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x/Desktop/advent_of_code/2019/"/>
    </mc:Choice>
  </mc:AlternateContent>
  <bookViews>
    <workbookView xWindow="20" yWindow="460" windowWidth="40960" windowHeight="25140"/>
  </bookViews>
  <sheets>
    <sheet name="Info" sheetId="1" r:id="rId1"/>
    <sheet name="Input" sheetId="2" r:id="rId2"/>
    <sheet name="req tbl" sheetId="3" r:id="rId3"/>
    <sheet name="req part1" sheetId="4" r:id="rId4"/>
    <sheet name="req part2" sheetId="6"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7" i="6" l="1"/>
  <c r="C2" i="6"/>
  <c r="D60" i="6"/>
  <c r="B60" i="6"/>
  <c r="D59" i="6"/>
  <c r="B59" i="6"/>
  <c r="D58" i="6"/>
  <c r="B58" i="6"/>
  <c r="D57" i="6"/>
  <c r="B57" i="6"/>
  <c r="D56" i="6"/>
  <c r="B56" i="6"/>
  <c r="D55" i="6"/>
  <c r="B55" i="6"/>
  <c r="D54" i="6"/>
  <c r="B54" i="6"/>
  <c r="D53" i="6"/>
  <c r="B53" i="6"/>
  <c r="D52" i="6"/>
  <c r="B52" i="6"/>
  <c r="D51" i="6"/>
  <c r="B51" i="6"/>
  <c r="D50" i="6"/>
  <c r="B50" i="6"/>
  <c r="D49" i="6"/>
  <c r="B49" i="6"/>
  <c r="D48" i="6"/>
  <c r="B48" i="6"/>
  <c r="D47" i="6"/>
  <c r="B47" i="6"/>
  <c r="D46" i="6"/>
  <c r="B46" i="6"/>
  <c r="D45" i="6"/>
  <c r="B45" i="6"/>
  <c r="D44" i="6"/>
  <c r="B44" i="6"/>
  <c r="D43" i="6"/>
  <c r="B43" i="6"/>
  <c r="D42" i="6"/>
  <c r="B42" i="6"/>
  <c r="D41" i="6"/>
  <c r="B41" i="6"/>
  <c r="D40" i="6"/>
  <c r="B40" i="6"/>
  <c r="D39" i="6"/>
  <c r="B39" i="6"/>
  <c r="D38" i="6"/>
  <c r="B38" i="6"/>
  <c r="D37" i="6"/>
  <c r="B37" i="6"/>
  <c r="D36" i="6"/>
  <c r="B36" i="6"/>
  <c r="D35" i="6"/>
  <c r="B35" i="6"/>
  <c r="D34" i="6"/>
  <c r="B34" i="6"/>
  <c r="D33" i="6"/>
  <c r="B33" i="6"/>
  <c r="D32" i="6"/>
  <c r="B32" i="6"/>
  <c r="D31" i="6"/>
  <c r="B31" i="6"/>
  <c r="D30" i="6"/>
  <c r="B30" i="6"/>
  <c r="D29" i="6"/>
  <c r="B29" i="6"/>
  <c r="D28" i="6"/>
  <c r="B28" i="6"/>
  <c r="D27" i="6"/>
  <c r="B27" i="6"/>
  <c r="D26" i="6"/>
  <c r="B26" i="6"/>
  <c r="D25" i="6"/>
  <c r="B25" i="6"/>
  <c r="D24" i="6"/>
  <c r="B24" i="6"/>
  <c r="D23" i="6"/>
  <c r="B23"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B4" i="6"/>
  <c r="D3" i="6"/>
  <c r="B3" i="6"/>
  <c r="D2" i="6"/>
  <c r="B2" i="6"/>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B59" i="2"/>
  <c r="D59" i="2"/>
  <c r="E1" i="2"/>
  <c r="B1" i="2"/>
  <c r="D1" i="2"/>
  <c r="A2" i="3"/>
  <c r="C1" i="3"/>
  <c r="C2" i="3"/>
  <c r="B36" i="2"/>
  <c r="C36" i="2"/>
  <c r="B37" i="3"/>
  <c r="B58" i="2"/>
  <c r="C58" i="2"/>
  <c r="B59" i="3"/>
  <c r="D58" i="2"/>
  <c r="B57" i="2"/>
  <c r="C57" i="2"/>
  <c r="B58" i="3"/>
  <c r="C1" i="2"/>
  <c r="B2" i="3"/>
  <c r="D57" i="2"/>
  <c r="B56" i="2"/>
  <c r="C56" i="2"/>
  <c r="B57" i="3"/>
  <c r="D56" i="2"/>
  <c r="B55" i="2"/>
  <c r="C55" i="2"/>
  <c r="B56" i="3"/>
  <c r="D55" i="2"/>
  <c r="B54" i="2"/>
  <c r="C54" i="2"/>
  <c r="B55" i="3"/>
  <c r="D54" i="2"/>
  <c r="B53" i="2"/>
  <c r="C53" i="2"/>
  <c r="B54" i="3"/>
  <c r="D53" i="2"/>
  <c r="B52" i="2"/>
  <c r="C52" i="2"/>
  <c r="B53" i="3"/>
  <c r="D52" i="2"/>
  <c r="B51" i="2"/>
  <c r="C51" i="2"/>
  <c r="B52" i="3"/>
  <c r="D51" i="2"/>
  <c r="B50" i="2"/>
  <c r="C50" i="2"/>
  <c r="B51" i="3"/>
  <c r="D50" i="2"/>
  <c r="B49" i="2"/>
  <c r="C49" i="2"/>
  <c r="B50" i="3"/>
  <c r="D49" i="2"/>
  <c r="B48" i="2"/>
  <c r="C48" i="2"/>
  <c r="B49" i="3"/>
  <c r="D48" i="2"/>
  <c r="B47" i="2"/>
  <c r="C47" i="2"/>
  <c r="B48" i="3"/>
  <c r="D47" i="2"/>
  <c r="B46" i="2"/>
  <c r="C46" i="2"/>
  <c r="B47" i="3"/>
  <c r="D46" i="2"/>
  <c r="B45" i="2"/>
  <c r="C45" i="2"/>
  <c r="B46" i="3"/>
  <c r="D45" i="2"/>
  <c r="B44" i="2"/>
  <c r="C44" i="2"/>
  <c r="B45" i="3"/>
  <c r="D44" i="2"/>
  <c r="B43" i="2"/>
  <c r="C43" i="2"/>
  <c r="B44" i="3"/>
  <c r="D43" i="2"/>
  <c r="B42" i="2"/>
  <c r="C42" i="2"/>
  <c r="B43" i="3"/>
  <c r="D42" i="2"/>
  <c r="B41" i="2"/>
  <c r="C41" i="2"/>
  <c r="B42" i="3"/>
  <c r="D41" i="2"/>
  <c r="B40" i="2"/>
  <c r="C40" i="2"/>
  <c r="B41" i="3"/>
  <c r="D40" i="2"/>
  <c r="B39" i="2"/>
  <c r="C39" i="2"/>
  <c r="B40" i="3"/>
  <c r="D39" i="2"/>
  <c r="B38" i="2"/>
  <c r="C38" i="2"/>
  <c r="B39" i="3"/>
  <c r="D38" i="2"/>
  <c r="B37" i="2"/>
  <c r="C37" i="2"/>
  <c r="B38" i="3"/>
  <c r="D37" i="2"/>
  <c r="D36" i="2"/>
  <c r="B35" i="2"/>
  <c r="C35" i="2"/>
  <c r="B36" i="3"/>
  <c r="D35" i="2"/>
  <c r="B34" i="2"/>
  <c r="C34" i="2"/>
  <c r="B35" i="3"/>
  <c r="D34" i="2"/>
  <c r="B33" i="2"/>
  <c r="C33" i="2"/>
  <c r="B34" i="3"/>
  <c r="D33" i="2"/>
  <c r="B32" i="2"/>
  <c r="C32" i="2"/>
  <c r="B33" i="3"/>
  <c r="D32" i="2"/>
  <c r="B31" i="2"/>
  <c r="C31" i="2"/>
  <c r="B32" i="3"/>
  <c r="D31" i="2"/>
  <c r="B30" i="2"/>
  <c r="C30" i="2"/>
  <c r="B31" i="3"/>
  <c r="D30" i="2"/>
  <c r="B29" i="2"/>
  <c r="C29" i="2"/>
  <c r="B30" i="3"/>
  <c r="D29" i="2"/>
  <c r="B28" i="2"/>
  <c r="C28" i="2"/>
  <c r="B29" i="3"/>
  <c r="D28" i="2"/>
  <c r="B27" i="2"/>
  <c r="C27" i="2"/>
  <c r="B28" i="3"/>
  <c r="D27" i="2"/>
  <c r="B26" i="2"/>
  <c r="C26" i="2"/>
  <c r="B27" i="3"/>
  <c r="D26" i="2"/>
  <c r="B25" i="2"/>
  <c r="C25" i="2"/>
  <c r="B26" i="3"/>
  <c r="D25" i="2"/>
  <c r="B24" i="2"/>
  <c r="C24" i="2"/>
  <c r="B25" i="3"/>
  <c r="D24" i="2"/>
  <c r="B23" i="2"/>
  <c r="C23" i="2"/>
  <c r="B24" i="3"/>
  <c r="D23" i="2"/>
  <c r="B22" i="2"/>
  <c r="C22" i="2"/>
  <c r="B23" i="3"/>
  <c r="D22" i="2"/>
  <c r="B21" i="2"/>
  <c r="C21" i="2"/>
  <c r="B22" i="3"/>
  <c r="D21" i="2"/>
  <c r="B20" i="2"/>
  <c r="C20" i="2"/>
  <c r="B21" i="3"/>
  <c r="D20" i="2"/>
  <c r="B19" i="2"/>
  <c r="C19" i="2"/>
  <c r="B20" i="3"/>
  <c r="D19" i="2"/>
  <c r="B18" i="2"/>
  <c r="C18" i="2"/>
  <c r="B19" i="3"/>
  <c r="D18" i="2"/>
  <c r="B17" i="2"/>
  <c r="C17" i="2"/>
  <c r="B18" i="3"/>
  <c r="D17" i="2"/>
  <c r="B16" i="2"/>
  <c r="C16" i="2"/>
  <c r="B17" i="3"/>
  <c r="D16" i="2"/>
  <c r="B15" i="2"/>
  <c r="C15" i="2"/>
  <c r="B16" i="3"/>
  <c r="D15" i="2"/>
  <c r="B14" i="2"/>
  <c r="C14" i="2"/>
  <c r="B15" i="3"/>
  <c r="D14" i="2"/>
  <c r="B13" i="2"/>
  <c r="C13" i="2"/>
  <c r="B14" i="3"/>
  <c r="D13" i="2"/>
  <c r="B12" i="2"/>
  <c r="C12" i="2"/>
  <c r="B13" i="3"/>
  <c r="D12" i="2"/>
  <c r="B11" i="2"/>
  <c r="C11" i="2"/>
  <c r="B12" i="3"/>
  <c r="D11" i="2"/>
  <c r="B10" i="2"/>
  <c r="C10" i="2"/>
  <c r="B11" i="3"/>
  <c r="D10" i="2"/>
  <c r="B9" i="2"/>
  <c r="C9" i="2"/>
  <c r="B10" i="3"/>
  <c r="D9" i="2"/>
  <c r="B8" i="2"/>
  <c r="C8" i="2"/>
  <c r="B9" i="3"/>
  <c r="D8" i="2"/>
  <c r="B7" i="2"/>
  <c r="C7" i="2"/>
  <c r="B8" i="3"/>
  <c r="D7" i="2"/>
  <c r="B6" i="2"/>
  <c r="C6" i="2"/>
  <c r="B7" i="3"/>
  <c r="D6" i="2"/>
  <c r="B5" i="2"/>
  <c r="C5" i="2"/>
  <c r="B6" i="3"/>
  <c r="D5" i="2"/>
  <c r="B4" i="2"/>
  <c r="C4" i="2"/>
  <c r="B5" i="3"/>
  <c r="D4" i="2"/>
  <c r="B3" i="2"/>
  <c r="C3" i="2"/>
  <c r="B4" i="3"/>
  <c r="D3" i="2"/>
  <c r="B2" i="2"/>
  <c r="C2" i="2"/>
  <c r="B3" i="3"/>
  <c r="D2" i="2"/>
  <c r="B60" i="4"/>
  <c r="D2"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E59" i="2"/>
  <c r="A60" i="3"/>
  <c r="BI1" i="3"/>
  <c r="BI60" i="3"/>
  <c r="A59" i="3"/>
  <c r="BH1" i="3"/>
  <c r="BH60" i="3"/>
  <c r="A58" i="3"/>
  <c r="BG1" i="3"/>
  <c r="BG60" i="3"/>
  <c r="A57" i="3"/>
  <c r="BF1" i="3"/>
  <c r="BF60" i="3"/>
  <c r="A56" i="3"/>
  <c r="BE1" i="3"/>
  <c r="BE60" i="3"/>
  <c r="A55" i="3"/>
  <c r="BD1" i="3"/>
  <c r="BD60" i="3"/>
  <c r="A54" i="3"/>
  <c r="BC1" i="3"/>
  <c r="BC60" i="3"/>
  <c r="A53" i="3"/>
  <c r="BB1" i="3"/>
  <c r="BB60" i="3"/>
  <c r="A52" i="3"/>
  <c r="BA1" i="3"/>
  <c r="BA60" i="3"/>
  <c r="A51" i="3"/>
  <c r="AZ1" i="3"/>
  <c r="AZ60" i="3"/>
  <c r="A50" i="3"/>
  <c r="AY1" i="3"/>
  <c r="AY60" i="3"/>
  <c r="A49" i="3"/>
  <c r="AX1" i="3"/>
  <c r="AX60" i="3"/>
  <c r="A48" i="3"/>
  <c r="AW1" i="3"/>
  <c r="AW60" i="3"/>
  <c r="A47" i="3"/>
  <c r="AV1" i="3"/>
  <c r="AV60" i="3"/>
  <c r="A46" i="3"/>
  <c r="AU1" i="3"/>
  <c r="AU60" i="3"/>
  <c r="A45" i="3"/>
  <c r="AT1" i="3"/>
  <c r="AT60" i="3"/>
  <c r="A44" i="3"/>
  <c r="AS1" i="3"/>
  <c r="AS60" i="3"/>
  <c r="A43" i="3"/>
  <c r="AR1" i="3"/>
  <c r="AR60" i="3"/>
  <c r="A42" i="3"/>
  <c r="AQ1" i="3"/>
  <c r="AQ60" i="3"/>
  <c r="A41" i="3"/>
  <c r="AP1" i="3"/>
  <c r="AP60" i="3"/>
  <c r="A40" i="3"/>
  <c r="AO1" i="3"/>
  <c r="AO60" i="3"/>
  <c r="A39" i="3"/>
  <c r="AN1" i="3"/>
  <c r="AN60" i="3"/>
  <c r="A38" i="3"/>
  <c r="AM1" i="3"/>
  <c r="AM60" i="3"/>
  <c r="A37" i="3"/>
  <c r="AL1" i="3"/>
  <c r="AL60" i="3"/>
  <c r="A36" i="3"/>
  <c r="AK1" i="3"/>
  <c r="AK60" i="3"/>
  <c r="A35" i="3"/>
  <c r="AJ1" i="3"/>
  <c r="AJ60" i="3"/>
  <c r="A34" i="3"/>
  <c r="AI1" i="3"/>
  <c r="AI60" i="3"/>
  <c r="A33" i="3"/>
  <c r="AH1" i="3"/>
  <c r="AH60" i="3"/>
  <c r="A32" i="3"/>
  <c r="AG1" i="3"/>
  <c r="AG60" i="3"/>
  <c r="A31" i="3"/>
  <c r="AF1" i="3"/>
  <c r="AF60" i="3"/>
  <c r="A30" i="3"/>
  <c r="AE1" i="3"/>
  <c r="AE60" i="3"/>
  <c r="A29" i="3"/>
  <c r="AD1" i="3"/>
  <c r="AD60" i="3"/>
  <c r="A28" i="3"/>
  <c r="AC1" i="3"/>
  <c r="AC60" i="3"/>
  <c r="A27" i="3"/>
  <c r="AB1" i="3"/>
  <c r="AB60" i="3"/>
  <c r="A26" i="3"/>
  <c r="AA1" i="3"/>
  <c r="AA60" i="3"/>
  <c r="A25" i="3"/>
  <c r="Z1" i="3"/>
  <c r="Z60" i="3"/>
  <c r="A24" i="3"/>
  <c r="Y1" i="3"/>
  <c r="Y60" i="3"/>
  <c r="A23" i="3"/>
  <c r="X1" i="3"/>
  <c r="X60" i="3"/>
  <c r="A22" i="3"/>
  <c r="W1" i="3"/>
  <c r="W60" i="3"/>
  <c r="A21" i="3"/>
  <c r="V1" i="3"/>
  <c r="V60" i="3"/>
  <c r="A20" i="3"/>
  <c r="U1" i="3"/>
  <c r="U60" i="3"/>
  <c r="A19" i="3"/>
  <c r="T1" i="3"/>
  <c r="T60" i="3"/>
  <c r="A18" i="3"/>
  <c r="S1" i="3"/>
  <c r="S60" i="3"/>
  <c r="A17" i="3"/>
  <c r="R1" i="3"/>
  <c r="R60" i="3"/>
  <c r="A16" i="3"/>
  <c r="Q1" i="3"/>
  <c r="Q60" i="3"/>
  <c r="A15" i="3"/>
  <c r="P1" i="3"/>
  <c r="P60" i="3"/>
  <c r="A14" i="3"/>
  <c r="O1" i="3"/>
  <c r="O60" i="3"/>
  <c r="A13" i="3"/>
  <c r="N1" i="3"/>
  <c r="N60" i="3"/>
  <c r="A12" i="3"/>
  <c r="M1" i="3"/>
  <c r="M60" i="3"/>
  <c r="A11" i="3"/>
  <c r="L1" i="3"/>
  <c r="L60" i="3"/>
  <c r="A10" i="3"/>
  <c r="K1" i="3"/>
  <c r="K60" i="3"/>
  <c r="A9" i="3"/>
  <c r="J1" i="3"/>
  <c r="J60" i="3"/>
  <c r="A8" i="3"/>
  <c r="I1" i="3"/>
  <c r="I60" i="3"/>
  <c r="A7" i="3"/>
  <c r="H1" i="3"/>
  <c r="H60" i="3"/>
  <c r="A6" i="3"/>
  <c r="G1" i="3"/>
  <c r="G60" i="3"/>
  <c r="A5" i="3"/>
  <c r="F1" i="3"/>
  <c r="F60" i="3"/>
  <c r="A4" i="3"/>
  <c r="E1" i="3"/>
  <c r="E60" i="3"/>
  <c r="A3" i="3"/>
  <c r="D1" i="3"/>
  <c r="D60" i="3"/>
  <c r="C60" i="3"/>
  <c r="C59" i="2"/>
  <c r="B60" i="3"/>
  <c r="E58" i="2"/>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S59" i="3"/>
  <c r="R59" i="3"/>
  <c r="Q59" i="3"/>
  <c r="P59" i="3"/>
  <c r="O59" i="3"/>
  <c r="N59" i="3"/>
  <c r="M59" i="3"/>
  <c r="L59" i="3"/>
  <c r="K59" i="3"/>
  <c r="J59" i="3"/>
  <c r="I59" i="3"/>
  <c r="H59" i="3"/>
  <c r="G59" i="3"/>
  <c r="F59" i="3"/>
  <c r="E59" i="3"/>
  <c r="D59" i="3"/>
  <c r="C59" i="3"/>
  <c r="E57" i="2"/>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F58" i="3"/>
  <c r="E58" i="3"/>
  <c r="D58" i="3"/>
  <c r="C58" i="3"/>
  <c r="E56" i="2"/>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S57" i="3"/>
  <c r="R57" i="3"/>
  <c r="Q57" i="3"/>
  <c r="P57" i="3"/>
  <c r="O57" i="3"/>
  <c r="N57" i="3"/>
  <c r="M57" i="3"/>
  <c r="L57" i="3"/>
  <c r="K57" i="3"/>
  <c r="J57" i="3"/>
  <c r="I57" i="3"/>
  <c r="H57" i="3"/>
  <c r="G57" i="3"/>
  <c r="F57" i="3"/>
  <c r="E57" i="3"/>
  <c r="D57" i="3"/>
  <c r="C57" i="3"/>
  <c r="E55" i="2"/>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I56" i="3"/>
  <c r="H56" i="3"/>
  <c r="G56" i="3"/>
  <c r="F56" i="3"/>
  <c r="E56" i="3"/>
  <c r="D56" i="3"/>
  <c r="C56" i="3"/>
  <c r="E54" i="2"/>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F55" i="3"/>
  <c r="E55" i="3"/>
  <c r="D55" i="3"/>
  <c r="C55" i="3"/>
  <c r="E53" i="2"/>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S54" i="3"/>
  <c r="R54" i="3"/>
  <c r="Q54" i="3"/>
  <c r="P54" i="3"/>
  <c r="O54" i="3"/>
  <c r="N54" i="3"/>
  <c r="M54" i="3"/>
  <c r="L54" i="3"/>
  <c r="K54" i="3"/>
  <c r="J54" i="3"/>
  <c r="I54" i="3"/>
  <c r="H54" i="3"/>
  <c r="G54" i="3"/>
  <c r="F54" i="3"/>
  <c r="E54" i="3"/>
  <c r="D54" i="3"/>
  <c r="C54" i="3"/>
  <c r="E52" i="2"/>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O53" i="3"/>
  <c r="N53" i="3"/>
  <c r="M53" i="3"/>
  <c r="L53" i="3"/>
  <c r="K53" i="3"/>
  <c r="J53" i="3"/>
  <c r="I53" i="3"/>
  <c r="H53" i="3"/>
  <c r="G53" i="3"/>
  <c r="F53" i="3"/>
  <c r="E53" i="3"/>
  <c r="D53" i="3"/>
  <c r="C53" i="3"/>
  <c r="E51" i="2"/>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O52" i="3"/>
  <c r="N52" i="3"/>
  <c r="M52" i="3"/>
  <c r="L52" i="3"/>
  <c r="K52" i="3"/>
  <c r="J52" i="3"/>
  <c r="I52" i="3"/>
  <c r="H52" i="3"/>
  <c r="G52" i="3"/>
  <c r="F52" i="3"/>
  <c r="E52" i="3"/>
  <c r="D52" i="3"/>
  <c r="C52" i="3"/>
  <c r="E50" i="2"/>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I51" i="3"/>
  <c r="H51" i="3"/>
  <c r="G51" i="3"/>
  <c r="F51" i="3"/>
  <c r="E51" i="3"/>
  <c r="D51" i="3"/>
  <c r="C51" i="3"/>
  <c r="E49" i="2"/>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O50" i="3"/>
  <c r="N50" i="3"/>
  <c r="M50" i="3"/>
  <c r="L50" i="3"/>
  <c r="K50" i="3"/>
  <c r="J50" i="3"/>
  <c r="I50" i="3"/>
  <c r="H50" i="3"/>
  <c r="G50" i="3"/>
  <c r="F50" i="3"/>
  <c r="E50" i="3"/>
  <c r="D50" i="3"/>
  <c r="C50" i="3"/>
  <c r="E48" i="2"/>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F49" i="3"/>
  <c r="E49" i="3"/>
  <c r="D49" i="3"/>
  <c r="C49" i="3"/>
  <c r="E47" i="2"/>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F48" i="3"/>
  <c r="E48" i="3"/>
  <c r="D48" i="3"/>
  <c r="C48" i="3"/>
  <c r="E46" i="2"/>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O47" i="3"/>
  <c r="N47" i="3"/>
  <c r="M47" i="3"/>
  <c r="L47" i="3"/>
  <c r="K47" i="3"/>
  <c r="J47" i="3"/>
  <c r="I47" i="3"/>
  <c r="H47" i="3"/>
  <c r="G47" i="3"/>
  <c r="F47" i="3"/>
  <c r="E47" i="3"/>
  <c r="D47" i="3"/>
  <c r="C47" i="3"/>
  <c r="E45" i="2"/>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I46" i="3"/>
  <c r="H46" i="3"/>
  <c r="G46" i="3"/>
  <c r="F46" i="3"/>
  <c r="E46" i="3"/>
  <c r="D46" i="3"/>
  <c r="C46" i="3"/>
  <c r="E44" i="2"/>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S45" i="3"/>
  <c r="R45" i="3"/>
  <c r="Q45" i="3"/>
  <c r="P45" i="3"/>
  <c r="O45" i="3"/>
  <c r="N45" i="3"/>
  <c r="M45" i="3"/>
  <c r="L45" i="3"/>
  <c r="K45" i="3"/>
  <c r="J45" i="3"/>
  <c r="I45" i="3"/>
  <c r="H45" i="3"/>
  <c r="G45" i="3"/>
  <c r="F45" i="3"/>
  <c r="E45" i="3"/>
  <c r="D45" i="3"/>
  <c r="C45" i="3"/>
  <c r="E43" i="2"/>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O44" i="3"/>
  <c r="N44" i="3"/>
  <c r="M44" i="3"/>
  <c r="L44" i="3"/>
  <c r="K44" i="3"/>
  <c r="J44" i="3"/>
  <c r="I44" i="3"/>
  <c r="H44" i="3"/>
  <c r="G44" i="3"/>
  <c r="F44" i="3"/>
  <c r="E44" i="3"/>
  <c r="D44" i="3"/>
  <c r="C44" i="3"/>
  <c r="E42" i="2"/>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M43" i="3"/>
  <c r="L43" i="3"/>
  <c r="K43" i="3"/>
  <c r="J43" i="3"/>
  <c r="I43" i="3"/>
  <c r="H43" i="3"/>
  <c r="G43" i="3"/>
  <c r="F43" i="3"/>
  <c r="E43" i="3"/>
  <c r="D43" i="3"/>
  <c r="C43" i="3"/>
  <c r="E41" i="2"/>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O42" i="3"/>
  <c r="N42" i="3"/>
  <c r="M42" i="3"/>
  <c r="L42" i="3"/>
  <c r="K42" i="3"/>
  <c r="J42" i="3"/>
  <c r="I42" i="3"/>
  <c r="H42" i="3"/>
  <c r="G42" i="3"/>
  <c r="F42" i="3"/>
  <c r="E42" i="3"/>
  <c r="D42" i="3"/>
  <c r="C42" i="3"/>
  <c r="E40" i="2"/>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O41" i="3"/>
  <c r="N41" i="3"/>
  <c r="M41" i="3"/>
  <c r="L41" i="3"/>
  <c r="K41" i="3"/>
  <c r="J41" i="3"/>
  <c r="I41" i="3"/>
  <c r="H41" i="3"/>
  <c r="G41" i="3"/>
  <c r="F41" i="3"/>
  <c r="E41" i="3"/>
  <c r="D41" i="3"/>
  <c r="C41" i="3"/>
  <c r="E39" i="2"/>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S40" i="3"/>
  <c r="R40" i="3"/>
  <c r="Q40" i="3"/>
  <c r="P40" i="3"/>
  <c r="O40" i="3"/>
  <c r="N40" i="3"/>
  <c r="M40" i="3"/>
  <c r="L40" i="3"/>
  <c r="K40" i="3"/>
  <c r="J40" i="3"/>
  <c r="I40" i="3"/>
  <c r="H40" i="3"/>
  <c r="G40" i="3"/>
  <c r="F40" i="3"/>
  <c r="E40" i="3"/>
  <c r="D40" i="3"/>
  <c r="C40" i="3"/>
  <c r="E38" i="2"/>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O39" i="3"/>
  <c r="N39" i="3"/>
  <c r="M39" i="3"/>
  <c r="L39" i="3"/>
  <c r="K39" i="3"/>
  <c r="J39" i="3"/>
  <c r="I39" i="3"/>
  <c r="H39" i="3"/>
  <c r="G39" i="3"/>
  <c r="F39" i="3"/>
  <c r="E39" i="3"/>
  <c r="D39" i="3"/>
  <c r="C39" i="3"/>
  <c r="E37" i="2"/>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S38" i="3"/>
  <c r="R38" i="3"/>
  <c r="Q38" i="3"/>
  <c r="P38" i="3"/>
  <c r="O38" i="3"/>
  <c r="N38" i="3"/>
  <c r="M38" i="3"/>
  <c r="L38" i="3"/>
  <c r="K38" i="3"/>
  <c r="J38" i="3"/>
  <c r="I38" i="3"/>
  <c r="H38" i="3"/>
  <c r="G38" i="3"/>
  <c r="F38" i="3"/>
  <c r="E38" i="3"/>
  <c r="D38" i="3"/>
  <c r="C38" i="3"/>
  <c r="E36" i="2"/>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F37" i="3"/>
  <c r="E37" i="3"/>
  <c r="D37" i="3"/>
  <c r="C37" i="3"/>
  <c r="E35" i="2"/>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D36" i="3"/>
  <c r="C36" i="3"/>
  <c r="E34" i="2"/>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D35" i="3"/>
  <c r="C35" i="3"/>
  <c r="E33" i="2"/>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S34" i="3"/>
  <c r="R34" i="3"/>
  <c r="Q34" i="3"/>
  <c r="P34" i="3"/>
  <c r="O34" i="3"/>
  <c r="N34" i="3"/>
  <c r="M34" i="3"/>
  <c r="L34" i="3"/>
  <c r="K34" i="3"/>
  <c r="J34" i="3"/>
  <c r="I34" i="3"/>
  <c r="H34" i="3"/>
  <c r="G34" i="3"/>
  <c r="F34" i="3"/>
  <c r="E34" i="3"/>
  <c r="D34" i="3"/>
  <c r="C34" i="3"/>
  <c r="E32" i="2"/>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F33" i="3"/>
  <c r="E33" i="3"/>
  <c r="D33" i="3"/>
  <c r="C33" i="3"/>
  <c r="E31" i="2"/>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I32" i="3"/>
  <c r="H32" i="3"/>
  <c r="G32" i="3"/>
  <c r="F32" i="3"/>
  <c r="E32" i="3"/>
  <c r="D32" i="3"/>
  <c r="C32" i="3"/>
  <c r="E30" i="2"/>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F31" i="3"/>
  <c r="E31" i="3"/>
  <c r="D31" i="3"/>
  <c r="C31" i="3"/>
  <c r="E29" i="2"/>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I30" i="3"/>
  <c r="H30" i="3"/>
  <c r="G30" i="3"/>
  <c r="F30" i="3"/>
  <c r="E30" i="3"/>
  <c r="D30" i="3"/>
  <c r="C30" i="3"/>
  <c r="E28" i="2"/>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C29" i="3"/>
  <c r="E27" i="2"/>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R28" i="3"/>
  <c r="Q28" i="3"/>
  <c r="P28" i="3"/>
  <c r="O28" i="3"/>
  <c r="N28" i="3"/>
  <c r="M28" i="3"/>
  <c r="L28" i="3"/>
  <c r="K28" i="3"/>
  <c r="J28" i="3"/>
  <c r="I28" i="3"/>
  <c r="H28" i="3"/>
  <c r="G28" i="3"/>
  <c r="F28" i="3"/>
  <c r="E28" i="3"/>
  <c r="D28" i="3"/>
  <c r="C28" i="3"/>
  <c r="E26" i="2"/>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S27" i="3"/>
  <c r="R27" i="3"/>
  <c r="Q27" i="3"/>
  <c r="P27" i="3"/>
  <c r="O27" i="3"/>
  <c r="N27" i="3"/>
  <c r="M27" i="3"/>
  <c r="L27" i="3"/>
  <c r="K27" i="3"/>
  <c r="J27" i="3"/>
  <c r="I27" i="3"/>
  <c r="H27" i="3"/>
  <c r="G27" i="3"/>
  <c r="F27" i="3"/>
  <c r="E27" i="3"/>
  <c r="D27" i="3"/>
  <c r="C27" i="3"/>
  <c r="E25" i="2"/>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S26" i="3"/>
  <c r="R26" i="3"/>
  <c r="Q26" i="3"/>
  <c r="P26" i="3"/>
  <c r="O26" i="3"/>
  <c r="N26" i="3"/>
  <c r="M26" i="3"/>
  <c r="L26" i="3"/>
  <c r="K26" i="3"/>
  <c r="J26" i="3"/>
  <c r="I26" i="3"/>
  <c r="H26" i="3"/>
  <c r="G26" i="3"/>
  <c r="F26" i="3"/>
  <c r="E26" i="3"/>
  <c r="D26" i="3"/>
  <c r="C26" i="3"/>
  <c r="E24" i="2"/>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M25" i="3"/>
  <c r="L25" i="3"/>
  <c r="K25" i="3"/>
  <c r="J25" i="3"/>
  <c r="I25" i="3"/>
  <c r="H25" i="3"/>
  <c r="G25" i="3"/>
  <c r="F25" i="3"/>
  <c r="E25" i="3"/>
  <c r="D25" i="3"/>
  <c r="C25" i="3"/>
  <c r="E23" i="2"/>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I24" i="3"/>
  <c r="H24" i="3"/>
  <c r="G24" i="3"/>
  <c r="F24" i="3"/>
  <c r="E24" i="3"/>
  <c r="D24" i="3"/>
  <c r="C24" i="3"/>
  <c r="E22" i="2"/>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F23" i="3"/>
  <c r="E23" i="3"/>
  <c r="D23" i="3"/>
  <c r="C23" i="3"/>
  <c r="E21" i="2"/>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D22" i="3"/>
  <c r="C22" i="3"/>
  <c r="E20" i="2"/>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D21" i="3"/>
  <c r="C21" i="3"/>
  <c r="E19" i="2"/>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I20" i="3"/>
  <c r="H20" i="3"/>
  <c r="G20" i="3"/>
  <c r="F20" i="3"/>
  <c r="E20" i="3"/>
  <c r="D20" i="3"/>
  <c r="C20" i="3"/>
  <c r="E18" i="2"/>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D19" i="3"/>
  <c r="C19" i="3"/>
  <c r="E17" i="2"/>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R18" i="3"/>
  <c r="Q18" i="3"/>
  <c r="P18" i="3"/>
  <c r="O18" i="3"/>
  <c r="N18" i="3"/>
  <c r="M18" i="3"/>
  <c r="L18" i="3"/>
  <c r="K18" i="3"/>
  <c r="J18" i="3"/>
  <c r="I18" i="3"/>
  <c r="H18" i="3"/>
  <c r="G18" i="3"/>
  <c r="F18" i="3"/>
  <c r="E18" i="3"/>
  <c r="D18" i="3"/>
  <c r="C18" i="3"/>
  <c r="E16" i="2"/>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S17" i="3"/>
  <c r="R17" i="3"/>
  <c r="Q17" i="3"/>
  <c r="P17" i="3"/>
  <c r="O17" i="3"/>
  <c r="N17" i="3"/>
  <c r="M17" i="3"/>
  <c r="L17" i="3"/>
  <c r="K17" i="3"/>
  <c r="J17" i="3"/>
  <c r="I17" i="3"/>
  <c r="H17" i="3"/>
  <c r="G17" i="3"/>
  <c r="F17" i="3"/>
  <c r="E17" i="3"/>
  <c r="D17" i="3"/>
  <c r="C17" i="3"/>
  <c r="E15" i="2"/>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S16" i="3"/>
  <c r="R16" i="3"/>
  <c r="Q16" i="3"/>
  <c r="P16" i="3"/>
  <c r="O16" i="3"/>
  <c r="N16" i="3"/>
  <c r="M16" i="3"/>
  <c r="L16" i="3"/>
  <c r="K16" i="3"/>
  <c r="J16" i="3"/>
  <c r="I16" i="3"/>
  <c r="H16" i="3"/>
  <c r="G16" i="3"/>
  <c r="F16" i="3"/>
  <c r="E16" i="3"/>
  <c r="D16" i="3"/>
  <c r="C16" i="3"/>
  <c r="E14" i="2"/>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S15" i="3"/>
  <c r="R15" i="3"/>
  <c r="Q15" i="3"/>
  <c r="P15" i="3"/>
  <c r="O15" i="3"/>
  <c r="N15" i="3"/>
  <c r="M15" i="3"/>
  <c r="L15" i="3"/>
  <c r="K15" i="3"/>
  <c r="J15" i="3"/>
  <c r="I15" i="3"/>
  <c r="H15" i="3"/>
  <c r="G15" i="3"/>
  <c r="F15" i="3"/>
  <c r="E15" i="3"/>
  <c r="D15" i="3"/>
  <c r="C15" i="3"/>
  <c r="E13" i="2"/>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S14" i="3"/>
  <c r="R14" i="3"/>
  <c r="Q14" i="3"/>
  <c r="P14" i="3"/>
  <c r="O14" i="3"/>
  <c r="N14" i="3"/>
  <c r="M14" i="3"/>
  <c r="L14" i="3"/>
  <c r="K14" i="3"/>
  <c r="J14" i="3"/>
  <c r="I14" i="3"/>
  <c r="H14" i="3"/>
  <c r="G14" i="3"/>
  <c r="F14" i="3"/>
  <c r="E14" i="3"/>
  <c r="D14" i="3"/>
  <c r="C14" i="3"/>
  <c r="E12" i="2"/>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E11" i="2"/>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S12" i="3"/>
  <c r="R12" i="3"/>
  <c r="Q12" i="3"/>
  <c r="P12" i="3"/>
  <c r="O12" i="3"/>
  <c r="N12" i="3"/>
  <c r="M12" i="3"/>
  <c r="L12" i="3"/>
  <c r="K12" i="3"/>
  <c r="J12" i="3"/>
  <c r="I12" i="3"/>
  <c r="H12" i="3"/>
  <c r="G12" i="3"/>
  <c r="F12" i="3"/>
  <c r="E12" i="3"/>
  <c r="D12" i="3"/>
  <c r="C12" i="3"/>
  <c r="E10" i="2"/>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R11" i="3"/>
  <c r="Q11" i="3"/>
  <c r="P11" i="3"/>
  <c r="O11" i="3"/>
  <c r="N11" i="3"/>
  <c r="M11" i="3"/>
  <c r="L11" i="3"/>
  <c r="K11" i="3"/>
  <c r="J11" i="3"/>
  <c r="I11" i="3"/>
  <c r="H11" i="3"/>
  <c r="G11" i="3"/>
  <c r="F11" i="3"/>
  <c r="E11" i="3"/>
  <c r="D11" i="3"/>
  <c r="C11" i="3"/>
  <c r="E9" i="2"/>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R10" i="3"/>
  <c r="Q10" i="3"/>
  <c r="P10" i="3"/>
  <c r="O10" i="3"/>
  <c r="N10" i="3"/>
  <c r="M10" i="3"/>
  <c r="L10" i="3"/>
  <c r="K10" i="3"/>
  <c r="J10" i="3"/>
  <c r="I10" i="3"/>
  <c r="H10" i="3"/>
  <c r="G10" i="3"/>
  <c r="F10" i="3"/>
  <c r="E10" i="3"/>
  <c r="D10" i="3"/>
  <c r="C10" i="3"/>
  <c r="E8" i="2"/>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M9" i="3"/>
  <c r="L9" i="3"/>
  <c r="K9" i="3"/>
  <c r="J9" i="3"/>
  <c r="I9" i="3"/>
  <c r="H9" i="3"/>
  <c r="G9" i="3"/>
  <c r="F9" i="3"/>
  <c r="E9" i="3"/>
  <c r="D9" i="3"/>
  <c r="C9" i="3"/>
  <c r="E7" i="2"/>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8" i="3"/>
  <c r="E8" i="3"/>
  <c r="D8" i="3"/>
  <c r="C8" i="3"/>
  <c r="E6" i="2"/>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G7" i="3"/>
  <c r="F7" i="3"/>
  <c r="E7" i="3"/>
  <c r="D7" i="3"/>
  <c r="C7" i="3"/>
  <c r="E5" i="2"/>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G6" i="3"/>
  <c r="F6" i="3"/>
  <c r="E6" i="3"/>
  <c r="D6" i="3"/>
  <c r="C6" i="3"/>
  <c r="E4" i="2"/>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E3" i="2"/>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I4" i="3"/>
  <c r="H4" i="3"/>
  <c r="G4" i="3"/>
  <c r="F4" i="3"/>
  <c r="E4" i="3"/>
  <c r="D4" i="3"/>
  <c r="C4" i="3"/>
  <c r="E2" i="2"/>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E3" i="4"/>
  <c r="F3" i="4"/>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3" i="6"/>
  <c r="F3" i="6"/>
  <c r="E4" i="6"/>
  <c r="F4" i="6"/>
  <c r="E5" i="6"/>
  <c r="F5" i="6"/>
  <c r="E6" i="6"/>
  <c r="F6" i="6"/>
  <c r="E7" i="6"/>
  <c r="F7" i="6"/>
  <c r="E8" i="6"/>
  <c r="F8" i="6"/>
  <c r="E9" i="6"/>
  <c r="F9" i="6"/>
  <c r="E10" i="6"/>
  <c r="F10" i="6"/>
  <c r="E11" i="6"/>
  <c r="F11" i="6"/>
  <c r="E12" i="6"/>
  <c r="F12" i="6"/>
  <c r="E13" i="6"/>
  <c r="F13" i="6"/>
  <c r="E14" i="6"/>
  <c r="F14" i="6"/>
  <c r="E15" i="6"/>
  <c r="F15" i="6"/>
  <c r="E16" i="6"/>
  <c r="F16" i="6"/>
  <c r="E17" i="6"/>
  <c r="F17" i="6"/>
  <c r="E18" i="6"/>
  <c r="F18" i="6"/>
  <c r="E19" i="6"/>
  <c r="F19" i="6"/>
  <c r="E20" i="6"/>
  <c r="F20" i="6"/>
  <c r="E21" i="6"/>
  <c r="F21" i="6"/>
  <c r="E22" i="6"/>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E51" i="6"/>
  <c r="F51" i="6"/>
  <c r="E52" i="6"/>
  <c r="F52" i="6"/>
  <c r="E53" i="6"/>
  <c r="F53" i="6"/>
  <c r="E54" i="6"/>
  <c r="F54" i="6"/>
  <c r="E55" i="6"/>
  <c r="F55" i="6"/>
  <c r="E56" i="6"/>
  <c r="F56" i="6"/>
  <c r="E57" i="6"/>
  <c r="F57" i="6"/>
  <c r="E58" i="6"/>
  <c r="F58" i="6"/>
  <c r="E59" i="6"/>
  <c r="F59" i="6"/>
  <c r="E60" i="6"/>
  <c r="F60" i="6"/>
  <c r="E2" i="6"/>
  <c r="F2"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I2" i="6"/>
  <c r="J2" i="6"/>
  <c r="I3" i="6"/>
  <c r="J3" i="6"/>
  <c r="I4" i="6"/>
  <c r="J4" i="6"/>
  <c r="I5" i="6"/>
  <c r="J5" i="6"/>
  <c r="I6" i="6"/>
  <c r="J6" i="6"/>
  <c r="I7" i="6"/>
  <c r="J7" i="6"/>
  <c r="I8" i="6"/>
  <c r="J8" i="6"/>
  <c r="I9" i="6"/>
  <c r="J9" i="6"/>
  <c r="I10" i="6"/>
  <c r="J10" i="6"/>
  <c r="I11" i="6"/>
  <c r="J11" i="6"/>
  <c r="I12" i="6"/>
  <c r="J12" i="6"/>
  <c r="I13" i="6"/>
  <c r="J13" i="6"/>
  <c r="I14" i="6"/>
  <c r="J14" i="6"/>
  <c r="I15" i="6"/>
  <c r="J15" i="6"/>
  <c r="I16" i="6"/>
  <c r="J16" i="6"/>
  <c r="I17" i="6"/>
  <c r="J17" i="6"/>
  <c r="I18" i="6"/>
  <c r="J18" i="6"/>
  <c r="I19" i="6"/>
  <c r="J19" i="6"/>
  <c r="I20" i="6"/>
  <c r="J20" i="6"/>
  <c r="I21" i="6"/>
  <c r="J21" i="6"/>
  <c r="I22" i="6"/>
  <c r="J22" i="6"/>
  <c r="I23" i="6"/>
  <c r="J23" i="6"/>
  <c r="I24" i="6"/>
  <c r="J24" i="6"/>
  <c r="I25" i="6"/>
  <c r="J25" i="6"/>
  <c r="I26" i="6"/>
  <c r="J26" i="6"/>
  <c r="I27" i="6"/>
  <c r="J27" i="6"/>
  <c r="I28" i="6"/>
  <c r="J28" i="6"/>
  <c r="I29" i="6"/>
  <c r="J29" i="6"/>
  <c r="I30" i="6"/>
  <c r="J30" i="6"/>
  <c r="I31" i="6"/>
  <c r="J31" i="6"/>
  <c r="I32" i="6"/>
  <c r="J32" i="6"/>
  <c r="I33" i="6"/>
  <c r="J33" i="6"/>
  <c r="I34" i="6"/>
  <c r="J34" i="6"/>
  <c r="I35" i="6"/>
  <c r="J35" i="6"/>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I51" i="6"/>
  <c r="J51" i="6"/>
  <c r="I52" i="6"/>
  <c r="J52" i="6"/>
  <c r="I53" i="6"/>
  <c r="J53" i="6"/>
  <c r="I54" i="6"/>
  <c r="J54" i="6"/>
  <c r="I55" i="6"/>
  <c r="J55" i="6"/>
  <c r="I56" i="6"/>
  <c r="J56" i="6"/>
  <c r="I57" i="6"/>
  <c r="J57" i="6"/>
  <c r="I58" i="6"/>
  <c r="J58" i="6"/>
  <c r="I59" i="6"/>
  <c r="J59" i="6"/>
  <c r="I60" i="6"/>
  <c r="J60" i="6"/>
  <c r="K3" i="6"/>
  <c r="L3" i="6"/>
  <c r="K4" i="6"/>
  <c r="L4" i="6"/>
  <c r="K5" i="6"/>
  <c r="L5" i="6"/>
  <c r="K6" i="6"/>
  <c r="L6" i="6"/>
  <c r="K7" i="6"/>
  <c r="L7" i="6"/>
  <c r="K8" i="6"/>
  <c r="L8" i="6"/>
  <c r="K9" i="6"/>
  <c r="L9" i="6"/>
  <c r="K10" i="6"/>
  <c r="L10" i="6"/>
  <c r="K11" i="6"/>
  <c r="L11" i="6"/>
  <c r="K12" i="6"/>
  <c r="L12" i="6"/>
  <c r="K13" i="6"/>
  <c r="L13" i="6"/>
  <c r="K14" i="6"/>
  <c r="L14" i="6"/>
  <c r="K15" i="6"/>
  <c r="L15" i="6"/>
  <c r="K16" i="6"/>
  <c r="L16" i="6"/>
  <c r="K17" i="6"/>
  <c r="L17" i="6"/>
  <c r="K18" i="6"/>
  <c r="L18" i="6"/>
  <c r="K19" i="6"/>
  <c r="L19" i="6"/>
  <c r="K20" i="6"/>
  <c r="L20" i="6"/>
  <c r="K21" i="6"/>
  <c r="L21" i="6"/>
  <c r="K22" i="6"/>
  <c r="L22" i="6"/>
  <c r="K23" i="6"/>
  <c r="L23" i="6"/>
  <c r="K24" i="6"/>
  <c r="L24" i="6"/>
  <c r="K25" i="6"/>
  <c r="L25" i="6"/>
  <c r="K26" i="6"/>
  <c r="L26" i="6"/>
  <c r="K27" i="6"/>
  <c r="L27" i="6"/>
  <c r="K28" i="6"/>
  <c r="L28" i="6"/>
  <c r="K29" i="6"/>
  <c r="L29" i="6"/>
  <c r="K30" i="6"/>
  <c r="L30" i="6"/>
  <c r="K31" i="6"/>
  <c r="L31" i="6"/>
  <c r="K32" i="6"/>
  <c r="L32" i="6"/>
  <c r="K33" i="6"/>
  <c r="L33" i="6"/>
  <c r="K34" i="6"/>
  <c r="L34" i="6"/>
  <c r="K35" i="6"/>
  <c r="L35" i="6"/>
  <c r="K36" i="6"/>
  <c r="L36" i="6"/>
  <c r="K37" i="6"/>
  <c r="L37" i="6"/>
  <c r="K38" i="6"/>
  <c r="L38" i="6"/>
  <c r="K39" i="6"/>
  <c r="L39" i="6"/>
  <c r="K40" i="6"/>
  <c r="L40" i="6"/>
  <c r="K41" i="6"/>
  <c r="L41" i="6"/>
  <c r="K42" i="6"/>
  <c r="L42" i="6"/>
  <c r="K43" i="6"/>
  <c r="L43" i="6"/>
  <c r="K44" i="6"/>
  <c r="L44" i="6"/>
  <c r="K45" i="6"/>
  <c r="L45" i="6"/>
  <c r="K46" i="6"/>
  <c r="L46" i="6"/>
  <c r="K47" i="6"/>
  <c r="L47" i="6"/>
  <c r="K48" i="6"/>
  <c r="L48" i="6"/>
  <c r="K49" i="6"/>
  <c r="L49" i="6"/>
  <c r="K50" i="6"/>
  <c r="L50" i="6"/>
  <c r="K51" i="6"/>
  <c r="L51" i="6"/>
  <c r="K52" i="6"/>
  <c r="L52" i="6"/>
  <c r="K53" i="6"/>
  <c r="L53" i="6"/>
  <c r="K54" i="6"/>
  <c r="L54" i="6"/>
  <c r="K55" i="6"/>
  <c r="L55" i="6"/>
  <c r="K56" i="6"/>
  <c r="L56" i="6"/>
  <c r="K57" i="6"/>
  <c r="L57" i="6"/>
  <c r="K58" i="6"/>
  <c r="L58" i="6"/>
  <c r="K59" i="6"/>
  <c r="L59" i="6"/>
  <c r="K60" i="6"/>
  <c r="L60" i="6"/>
  <c r="K2" i="6"/>
  <c r="L2"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N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O2" i="6"/>
  <c r="P2" i="6"/>
  <c r="O3" i="6"/>
  <c r="P3" i="6"/>
  <c r="O4" i="6"/>
  <c r="P4" i="6"/>
  <c r="O5" i="6"/>
  <c r="P5" i="6"/>
  <c r="O6" i="6"/>
  <c r="P6" i="6"/>
  <c r="O7" i="6"/>
  <c r="P7" i="6"/>
  <c r="O8" i="6"/>
  <c r="P8" i="6"/>
  <c r="O9" i="6"/>
  <c r="P9" i="6"/>
  <c r="O10" i="6"/>
  <c r="P10" i="6"/>
  <c r="O11" i="6"/>
  <c r="P11" i="6"/>
  <c r="O12" i="6"/>
  <c r="P12" i="6"/>
  <c r="O13" i="6"/>
  <c r="P13" i="6"/>
  <c r="O14" i="6"/>
  <c r="P14" i="6"/>
  <c r="O15" i="6"/>
  <c r="P15" i="6"/>
  <c r="O16" i="6"/>
  <c r="P16" i="6"/>
  <c r="O17" i="6"/>
  <c r="P17" i="6"/>
  <c r="O18" i="6"/>
  <c r="P18" i="6"/>
  <c r="O19" i="6"/>
  <c r="P19" i="6"/>
  <c r="O20" i="6"/>
  <c r="P20" i="6"/>
  <c r="O21" i="6"/>
  <c r="P21" i="6"/>
  <c r="O22" i="6"/>
  <c r="P22" i="6"/>
  <c r="O23" i="6"/>
  <c r="P23" i="6"/>
  <c r="O24" i="6"/>
  <c r="P24" i="6"/>
  <c r="O25" i="6"/>
  <c r="P25" i="6"/>
  <c r="O26" i="6"/>
  <c r="P26" i="6"/>
  <c r="O27" i="6"/>
  <c r="P27" i="6"/>
  <c r="O28" i="6"/>
  <c r="P28" i="6"/>
  <c r="O29" i="6"/>
  <c r="P29" i="6"/>
  <c r="O30" i="6"/>
  <c r="P30" i="6"/>
  <c r="O31" i="6"/>
  <c r="P31" i="6"/>
  <c r="O32" i="6"/>
  <c r="P32" i="6"/>
  <c r="O33" i="6"/>
  <c r="P33" i="6"/>
  <c r="O34" i="6"/>
  <c r="P34" i="6"/>
  <c r="O35" i="6"/>
  <c r="P35" i="6"/>
  <c r="O36" i="6"/>
  <c r="P36" i="6"/>
  <c r="O37" i="6"/>
  <c r="P37" i="6"/>
  <c r="O38" i="6"/>
  <c r="P38" i="6"/>
  <c r="O39" i="6"/>
  <c r="P39" i="6"/>
  <c r="O40" i="6"/>
  <c r="P40" i="6"/>
  <c r="O41" i="6"/>
  <c r="P41" i="6"/>
  <c r="O42" i="6"/>
  <c r="P42" i="6"/>
  <c r="O43" i="6"/>
  <c r="P43" i="6"/>
  <c r="O44" i="6"/>
  <c r="P44" i="6"/>
  <c r="O45" i="6"/>
  <c r="P45" i="6"/>
  <c r="O46" i="6"/>
  <c r="P46" i="6"/>
  <c r="O47" i="6"/>
  <c r="P47" i="6"/>
  <c r="O48" i="6"/>
  <c r="P48" i="6"/>
  <c r="O49" i="6"/>
  <c r="P49" i="6"/>
  <c r="O50" i="6"/>
  <c r="P50" i="6"/>
  <c r="O51" i="6"/>
  <c r="P51" i="6"/>
  <c r="O52" i="6"/>
  <c r="P52" i="6"/>
  <c r="O53" i="6"/>
  <c r="P53" i="6"/>
  <c r="O54" i="6"/>
  <c r="P54" i="6"/>
  <c r="O55" i="6"/>
  <c r="P55" i="6"/>
  <c r="O56" i="6"/>
  <c r="P56" i="6"/>
  <c r="O57" i="6"/>
  <c r="P57" i="6"/>
  <c r="O58" i="6"/>
  <c r="P58" i="6"/>
  <c r="O59" i="6"/>
  <c r="P59" i="6"/>
  <c r="O60" i="6"/>
  <c r="P60" i="6"/>
  <c r="Q3" i="6"/>
  <c r="R3" i="6"/>
  <c r="Q4" i="6"/>
  <c r="R4" i="6"/>
  <c r="Q5" i="6"/>
  <c r="R5" i="6"/>
  <c r="Q6" i="6"/>
  <c r="R6" i="6"/>
  <c r="Q7" i="6"/>
  <c r="R7" i="6"/>
  <c r="Q8" i="6"/>
  <c r="R8" i="6"/>
  <c r="Q9" i="6"/>
  <c r="R9" i="6"/>
  <c r="Q10" i="6"/>
  <c r="R10" i="6"/>
  <c r="Q11" i="6"/>
  <c r="R11" i="6"/>
  <c r="Q12" i="6"/>
  <c r="R12" i="6"/>
  <c r="Q13" i="6"/>
  <c r="R13" i="6"/>
  <c r="Q14" i="6"/>
  <c r="R14" i="6"/>
  <c r="Q15" i="6"/>
  <c r="R15" i="6"/>
  <c r="Q16" i="6"/>
  <c r="R16" i="6"/>
  <c r="Q17" i="6"/>
  <c r="R17" i="6"/>
  <c r="Q18" i="6"/>
  <c r="R18" i="6"/>
  <c r="Q19" i="6"/>
  <c r="R19" i="6"/>
  <c r="Q20" i="6"/>
  <c r="R20" i="6"/>
  <c r="Q21" i="6"/>
  <c r="R21" i="6"/>
  <c r="Q22" i="6"/>
  <c r="R22" i="6"/>
  <c r="Q23" i="6"/>
  <c r="R23" i="6"/>
  <c r="Q24" i="6"/>
  <c r="R24" i="6"/>
  <c r="Q25" i="6"/>
  <c r="R25" i="6"/>
  <c r="Q26" i="6"/>
  <c r="R26" i="6"/>
  <c r="Q27" i="6"/>
  <c r="R27" i="6"/>
  <c r="Q28" i="6"/>
  <c r="R28" i="6"/>
  <c r="Q29" i="6"/>
  <c r="R29" i="6"/>
  <c r="Q30" i="6"/>
  <c r="R30" i="6"/>
  <c r="Q31" i="6"/>
  <c r="R31" i="6"/>
  <c r="Q32" i="6"/>
  <c r="R32" i="6"/>
  <c r="Q33" i="6"/>
  <c r="R33" i="6"/>
  <c r="Q34" i="6"/>
  <c r="R34" i="6"/>
  <c r="Q35" i="6"/>
  <c r="R35" i="6"/>
  <c r="Q36" i="6"/>
  <c r="R36" i="6"/>
  <c r="Q37" i="6"/>
  <c r="R37" i="6"/>
  <c r="Q38" i="6"/>
  <c r="R38" i="6"/>
  <c r="Q39" i="6"/>
  <c r="R39" i="6"/>
  <c r="Q40" i="6"/>
  <c r="R40" i="6"/>
  <c r="Q41" i="6"/>
  <c r="R41" i="6"/>
  <c r="Q42" i="6"/>
  <c r="R42" i="6"/>
  <c r="Q43" i="6"/>
  <c r="R43" i="6"/>
  <c r="Q44" i="6"/>
  <c r="R44" i="6"/>
  <c r="Q45" i="6"/>
  <c r="R45" i="6"/>
  <c r="Q46" i="6"/>
  <c r="R46" i="6"/>
  <c r="Q47" i="6"/>
  <c r="R47" i="6"/>
  <c r="Q48" i="6"/>
  <c r="R48" i="6"/>
  <c r="Q49" i="6"/>
  <c r="R49" i="6"/>
  <c r="Q50" i="6"/>
  <c r="R50" i="6"/>
  <c r="Q51" i="6"/>
  <c r="R51" i="6"/>
  <c r="Q52" i="6"/>
  <c r="R52" i="6"/>
  <c r="Q53" i="6"/>
  <c r="R53" i="6"/>
  <c r="Q54" i="6"/>
  <c r="R54" i="6"/>
  <c r="Q55" i="6"/>
  <c r="R55" i="6"/>
  <c r="Q56" i="6"/>
  <c r="R56" i="6"/>
  <c r="Q57" i="6"/>
  <c r="R57" i="6"/>
  <c r="Q58" i="6"/>
  <c r="R58" i="6"/>
  <c r="Q59" i="6"/>
  <c r="R59" i="6"/>
  <c r="Q60" i="6"/>
  <c r="R60" i="6"/>
  <c r="Q2" i="6"/>
  <c r="R2" i="6"/>
  <c r="S60" i="6"/>
  <c r="S59" i="6"/>
  <c r="S58" i="6"/>
  <c r="S57" i="6"/>
  <c r="S56" i="6"/>
  <c r="S55" i="6"/>
  <c r="S54" i="6"/>
  <c r="S53" i="6"/>
  <c r="S52" i="6"/>
  <c r="S51" i="6"/>
  <c r="S50" i="6"/>
  <c r="S49" i="6"/>
  <c r="S48" i="6"/>
  <c r="S47" i="6"/>
  <c r="S46" i="6"/>
  <c r="S45" i="6"/>
  <c r="S44" i="6"/>
  <c r="S43" i="6"/>
  <c r="S42" i="6"/>
  <c r="S41" i="6"/>
  <c r="S40" i="6"/>
  <c r="S39" i="6"/>
  <c r="S38" i="6"/>
  <c r="S37" i="6"/>
  <c r="S36" i="6"/>
  <c r="S35" i="6"/>
  <c r="S34" i="6"/>
  <c r="S33" i="6"/>
  <c r="S32" i="6"/>
  <c r="S31" i="6"/>
  <c r="S30" i="6"/>
  <c r="S29" i="6"/>
  <c r="S28" i="6"/>
  <c r="S27" i="6"/>
  <c r="S26" i="6"/>
  <c r="S25" i="6"/>
  <c r="S24" i="6"/>
  <c r="S23" i="6"/>
  <c r="S22" i="6"/>
  <c r="S21" i="6"/>
  <c r="S20" i="6"/>
  <c r="S19" i="6"/>
  <c r="S18" i="6"/>
  <c r="S17" i="6"/>
  <c r="S16" i="6"/>
  <c r="S15" i="6"/>
  <c r="S14" i="6"/>
  <c r="S13" i="6"/>
  <c r="S12" i="6"/>
  <c r="S11" i="6"/>
  <c r="S10" i="6"/>
  <c r="S9" i="6"/>
  <c r="S8" i="6"/>
  <c r="S7" i="6"/>
  <c r="S6" i="6"/>
  <c r="S5" i="6"/>
  <c r="S4" i="6"/>
  <c r="S3" i="6"/>
  <c r="S2" i="6"/>
  <c r="T2" i="6"/>
  <c r="T3" i="6"/>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U2" i="6"/>
  <c r="V2" i="6"/>
  <c r="U3" i="6"/>
  <c r="V3" i="6"/>
  <c r="U4" i="6"/>
  <c r="V4" i="6"/>
  <c r="U5" i="6"/>
  <c r="V5" i="6"/>
  <c r="U6" i="6"/>
  <c r="V6" i="6"/>
  <c r="U7" i="6"/>
  <c r="V7" i="6"/>
  <c r="U8" i="6"/>
  <c r="V8" i="6"/>
  <c r="U9" i="6"/>
  <c r="V9" i="6"/>
  <c r="U10" i="6"/>
  <c r="V10" i="6"/>
  <c r="U11" i="6"/>
  <c r="V11" i="6"/>
  <c r="U12" i="6"/>
  <c r="V12" i="6"/>
  <c r="U13" i="6"/>
  <c r="V13" i="6"/>
  <c r="U14" i="6"/>
  <c r="V14" i="6"/>
  <c r="U15" i="6"/>
  <c r="V15" i="6"/>
  <c r="U16" i="6"/>
  <c r="V16" i="6"/>
  <c r="U17" i="6"/>
  <c r="V17" i="6"/>
  <c r="U18" i="6"/>
  <c r="V18" i="6"/>
  <c r="U19" i="6"/>
  <c r="V19" i="6"/>
  <c r="U20" i="6"/>
  <c r="V20" i="6"/>
  <c r="U21" i="6"/>
  <c r="V21" i="6"/>
  <c r="U22" i="6"/>
  <c r="V22" i="6"/>
  <c r="U23" i="6"/>
  <c r="V23" i="6"/>
  <c r="U24" i="6"/>
  <c r="V24" i="6"/>
  <c r="U25" i="6"/>
  <c r="V25" i="6"/>
  <c r="U26" i="6"/>
  <c r="V26" i="6"/>
  <c r="U27" i="6"/>
  <c r="V27" i="6"/>
  <c r="U28" i="6"/>
  <c r="V28" i="6"/>
  <c r="U29" i="6"/>
  <c r="V29" i="6"/>
  <c r="U30" i="6"/>
  <c r="V30" i="6"/>
  <c r="U31" i="6"/>
  <c r="V31" i="6"/>
  <c r="U32" i="6"/>
  <c r="V32" i="6"/>
  <c r="U33" i="6"/>
  <c r="V33" i="6"/>
  <c r="U34" i="6"/>
  <c r="V34" i="6"/>
  <c r="U35" i="6"/>
  <c r="V35" i="6"/>
  <c r="U36" i="6"/>
  <c r="V36" i="6"/>
  <c r="U37" i="6"/>
  <c r="V37" i="6"/>
  <c r="U38" i="6"/>
  <c r="V38" i="6"/>
  <c r="U39" i="6"/>
  <c r="V39" i="6"/>
  <c r="U40" i="6"/>
  <c r="V40" i="6"/>
  <c r="U41" i="6"/>
  <c r="V41" i="6"/>
  <c r="U42" i="6"/>
  <c r="V42" i="6"/>
  <c r="U43" i="6"/>
  <c r="V43" i="6"/>
  <c r="U44" i="6"/>
  <c r="V44" i="6"/>
  <c r="U45" i="6"/>
  <c r="V45" i="6"/>
  <c r="U46" i="6"/>
  <c r="V46" i="6"/>
  <c r="U47" i="6"/>
  <c r="V47" i="6"/>
  <c r="U48" i="6"/>
  <c r="V48" i="6"/>
  <c r="U49" i="6"/>
  <c r="V49" i="6"/>
  <c r="U50" i="6"/>
  <c r="V50" i="6"/>
  <c r="U51" i="6"/>
  <c r="V51" i="6"/>
  <c r="U52" i="6"/>
  <c r="V52" i="6"/>
  <c r="U53" i="6"/>
  <c r="V53" i="6"/>
  <c r="U54" i="6"/>
  <c r="V54" i="6"/>
  <c r="U55" i="6"/>
  <c r="V55" i="6"/>
  <c r="U56" i="6"/>
  <c r="V56" i="6"/>
  <c r="U57" i="6"/>
  <c r="V57" i="6"/>
  <c r="U58" i="6"/>
  <c r="V58" i="6"/>
  <c r="U59" i="6"/>
  <c r="V59" i="6"/>
  <c r="U60" i="6"/>
  <c r="V60" i="6"/>
  <c r="W3" i="6"/>
  <c r="X3" i="6"/>
  <c r="W4" i="6"/>
  <c r="X4" i="6"/>
  <c r="W5" i="6"/>
  <c r="X5" i="6"/>
  <c r="W6" i="6"/>
  <c r="X6" i="6"/>
  <c r="W7" i="6"/>
  <c r="X7" i="6"/>
  <c r="W8" i="6"/>
  <c r="X8" i="6"/>
  <c r="W9" i="6"/>
  <c r="X9" i="6"/>
  <c r="W10" i="6"/>
  <c r="X10" i="6"/>
  <c r="W11" i="6"/>
  <c r="X11" i="6"/>
  <c r="W12" i="6"/>
  <c r="X12" i="6"/>
  <c r="W13" i="6"/>
  <c r="X13" i="6"/>
  <c r="W14" i="6"/>
  <c r="X14" i="6"/>
  <c r="W15" i="6"/>
  <c r="X15" i="6"/>
  <c r="W16" i="6"/>
  <c r="X16" i="6"/>
  <c r="W17" i="6"/>
  <c r="X17" i="6"/>
  <c r="W18" i="6"/>
  <c r="X18" i="6"/>
  <c r="W19" i="6"/>
  <c r="X19" i="6"/>
  <c r="W20" i="6"/>
  <c r="X20" i="6"/>
  <c r="W21" i="6"/>
  <c r="X21" i="6"/>
  <c r="W22" i="6"/>
  <c r="X22" i="6"/>
  <c r="W23" i="6"/>
  <c r="X23" i="6"/>
  <c r="W24" i="6"/>
  <c r="X24" i="6"/>
  <c r="W25" i="6"/>
  <c r="X25" i="6"/>
  <c r="W26" i="6"/>
  <c r="X26" i="6"/>
  <c r="W27" i="6"/>
  <c r="X27" i="6"/>
  <c r="W28" i="6"/>
  <c r="X28" i="6"/>
  <c r="W29" i="6"/>
  <c r="X29" i="6"/>
  <c r="W30" i="6"/>
  <c r="X30" i="6"/>
  <c r="W31" i="6"/>
  <c r="X31" i="6"/>
  <c r="W32" i="6"/>
  <c r="X32" i="6"/>
  <c r="W33" i="6"/>
  <c r="X33" i="6"/>
  <c r="W34" i="6"/>
  <c r="X34" i="6"/>
  <c r="W35" i="6"/>
  <c r="X35" i="6"/>
  <c r="W36" i="6"/>
  <c r="X36" i="6"/>
  <c r="W37" i="6"/>
  <c r="X37" i="6"/>
  <c r="W38" i="6"/>
  <c r="X38" i="6"/>
  <c r="W39" i="6"/>
  <c r="X39" i="6"/>
  <c r="W40" i="6"/>
  <c r="X40" i="6"/>
  <c r="W41" i="6"/>
  <c r="X41" i="6"/>
  <c r="W42" i="6"/>
  <c r="X42" i="6"/>
  <c r="W43" i="6"/>
  <c r="X43" i="6"/>
  <c r="W44" i="6"/>
  <c r="X44" i="6"/>
  <c r="W45" i="6"/>
  <c r="X45" i="6"/>
  <c r="W46" i="6"/>
  <c r="X46" i="6"/>
  <c r="W47" i="6"/>
  <c r="X47" i="6"/>
  <c r="W48" i="6"/>
  <c r="X48" i="6"/>
  <c r="W49" i="6"/>
  <c r="X49" i="6"/>
  <c r="W50" i="6"/>
  <c r="X50" i="6"/>
  <c r="W51" i="6"/>
  <c r="X51" i="6"/>
  <c r="W52" i="6"/>
  <c r="X52" i="6"/>
  <c r="W53" i="6"/>
  <c r="X53" i="6"/>
  <c r="W54" i="6"/>
  <c r="X54" i="6"/>
  <c r="W55" i="6"/>
  <c r="X55" i="6"/>
  <c r="W56" i="6"/>
  <c r="X56" i="6"/>
  <c r="W57" i="6"/>
  <c r="X57" i="6"/>
  <c r="W58" i="6"/>
  <c r="X58" i="6"/>
  <c r="W59" i="6"/>
  <c r="X59" i="6"/>
  <c r="W60" i="6"/>
  <c r="X60" i="6"/>
  <c r="W2" i="6"/>
  <c r="X2"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9" i="6"/>
  <c r="Y28" i="6"/>
  <c r="Y27" i="6"/>
  <c r="Y26" i="6"/>
  <c r="Y25" i="6"/>
  <c r="Y24" i="6"/>
  <c r="Y23" i="6"/>
  <c r="Y22" i="6"/>
  <c r="Y21" i="6"/>
  <c r="Y20" i="6"/>
  <c r="Y19" i="6"/>
  <c r="Y18" i="6"/>
  <c r="Y17" i="6"/>
  <c r="Y16" i="6"/>
  <c r="Y15" i="6"/>
  <c r="Y14" i="6"/>
  <c r="Y13" i="6"/>
  <c r="Y12" i="6"/>
  <c r="Y11" i="6"/>
  <c r="Y10" i="6"/>
  <c r="Y9" i="6"/>
  <c r="Y8" i="6"/>
  <c r="Y7" i="6"/>
  <c r="Y6" i="6"/>
  <c r="Y5" i="6"/>
  <c r="Y4" i="6"/>
  <c r="Y3" i="6"/>
  <c r="Y2" i="6"/>
  <c r="Z2" i="6"/>
  <c r="Z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AA2" i="6"/>
  <c r="AB2" i="6"/>
  <c r="AA3" i="6"/>
  <c r="AB3" i="6"/>
  <c r="AA4" i="6"/>
  <c r="AB4" i="6"/>
  <c r="AA5" i="6"/>
  <c r="AB5" i="6"/>
  <c r="AA6" i="6"/>
  <c r="AB6" i="6"/>
  <c r="AA7" i="6"/>
  <c r="AB7" i="6"/>
  <c r="AA8" i="6"/>
  <c r="AB8" i="6"/>
  <c r="AA9" i="6"/>
  <c r="AB9" i="6"/>
  <c r="AA10" i="6"/>
  <c r="AB10" i="6"/>
  <c r="AA11" i="6"/>
  <c r="AB11" i="6"/>
  <c r="AA12" i="6"/>
  <c r="AB12" i="6"/>
  <c r="AA13" i="6"/>
  <c r="AB13" i="6"/>
  <c r="AA14" i="6"/>
  <c r="AB14" i="6"/>
  <c r="AA15" i="6"/>
  <c r="AB15" i="6"/>
  <c r="AA16" i="6"/>
  <c r="AB16" i="6"/>
  <c r="AA17" i="6"/>
  <c r="AB17" i="6"/>
  <c r="AA18" i="6"/>
  <c r="AB18" i="6"/>
  <c r="AA19" i="6"/>
  <c r="AB19" i="6"/>
  <c r="AA20" i="6"/>
  <c r="AB20" i="6"/>
  <c r="AA21" i="6"/>
  <c r="AB21" i="6"/>
  <c r="AA22" i="6"/>
  <c r="AB22" i="6"/>
  <c r="AA23" i="6"/>
  <c r="AB23" i="6"/>
  <c r="AA24" i="6"/>
  <c r="AB24" i="6"/>
  <c r="AA25" i="6"/>
  <c r="AB25" i="6"/>
  <c r="AA26" i="6"/>
  <c r="AB26" i="6"/>
  <c r="AA27" i="6"/>
  <c r="AB27" i="6"/>
  <c r="AA28" i="6"/>
  <c r="AB28" i="6"/>
  <c r="AA29" i="6"/>
  <c r="AB29" i="6"/>
  <c r="AA30" i="6"/>
  <c r="AB30" i="6"/>
  <c r="AA31" i="6"/>
  <c r="AB31" i="6"/>
  <c r="AA32" i="6"/>
  <c r="AB32" i="6"/>
  <c r="AA33" i="6"/>
  <c r="AB33" i="6"/>
  <c r="AA34" i="6"/>
  <c r="AB34" i="6"/>
  <c r="AA35" i="6"/>
  <c r="AB35" i="6"/>
  <c r="AA36" i="6"/>
  <c r="AB36" i="6"/>
  <c r="AA37" i="6"/>
  <c r="AB37" i="6"/>
  <c r="AA38" i="6"/>
  <c r="AB38" i="6"/>
  <c r="AA39" i="6"/>
  <c r="AB39" i="6"/>
  <c r="AA40" i="6"/>
  <c r="AB40" i="6"/>
  <c r="AA41" i="6"/>
  <c r="AB41" i="6"/>
  <c r="AA42" i="6"/>
  <c r="AB42" i="6"/>
  <c r="AA43" i="6"/>
  <c r="AB43" i="6"/>
  <c r="AA44" i="6"/>
  <c r="AB44" i="6"/>
  <c r="AA45" i="6"/>
  <c r="AB45" i="6"/>
  <c r="AA46" i="6"/>
  <c r="AB46" i="6"/>
  <c r="AA47" i="6"/>
  <c r="AB47" i="6"/>
  <c r="AA48" i="6"/>
  <c r="AB48" i="6"/>
  <c r="AA49" i="6"/>
  <c r="AB49" i="6"/>
  <c r="AA50" i="6"/>
  <c r="AB50" i="6"/>
  <c r="AA51" i="6"/>
  <c r="AB51" i="6"/>
  <c r="AA52" i="6"/>
  <c r="AB52" i="6"/>
  <c r="AA53" i="6"/>
  <c r="AB53" i="6"/>
  <c r="AA54" i="6"/>
  <c r="AB54" i="6"/>
  <c r="AA55" i="6"/>
  <c r="AB55" i="6"/>
  <c r="AA56" i="6"/>
  <c r="AB56" i="6"/>
  <c r="AA57" i="6"/>
  <c r="AB57" i="6"/>
  <c r="AA58" i="6"/>
  <c r="AB58" i="6"/>
  <c r="AA59" i="6"/>
  <c r="AB59" i="6"/>
  <c r="AA60" i="6"/>
  <c r="AB60" i="6"/>
  <c r="AC3" i="6"/>
  <c r="AD3" i="6"/>
  <c r="AC4" i="6"/>
  <c r="AD4" i="6"/>
  <c r="AC5" i="6"/>
  <c r="AD5" i="6"/>
  <c r="AC6" i="6"/>
  <c r="AD6" i="6"/>
  <c r="AC7" i="6"/>
  <c r="AD7" i="6"/>
  <c r="AC8" i="6"/>
  <c r="AD8" i="6"/>
  <c r="AC9" i="6"/>
  <c r="AD9" i="6"/>
  <c r="AC10" i="6"/>
  <c r="AD10" i="6"/>
  <c r="AC11" i="6"/>
  <c r="AD11" i="6"/>
  <c r="AC12" i="6"/>
  <c r="AD12" i="6"/>
  <c r="AC13" i="6"/>
  <c r="AD13" i="6"/>
  <c r="AC14" i="6"/>
  <c r="AD14" i="6"/>
  <c r="AC15" i="6"/>
  <c r="AD15" i="6"/>
  <c r="AC16" i="6"/>
  <c r="AD16" i="6"/>
  <c r="AC17" i="6"/>
  <c r="AD17" i="6"/>
  <c r="AC18" i="6"/>
  <c r="AD18" i="6"/>
  <c r="AC19" i="6"/>
  <c r="AD19" i="6"/>
  <c r="AC20" i="6"/>
  <c r="AD20" i="6"/>
  <c r="AC21" i="6"/>
  <c r="AD21" i="6"/>
  <c r="AC22" i="6"/>
  <c r="AD22" i="6"/>
  <c r="AC23" i="6"/>
  <c r="AD23" i="6"/>
  <c r="AC24" i="6"/>
  <c r="AD24" i="6"/>
  <c r="AC25" i="6"/>
  <c r="AD25" i="6"/>
  <c r="AC26" i="6"/>
  <c r="AD26" i="6"/>
  <c r="AC27" i="6"/>
  <c r="AD27" i="6"/>
  <c r="AC28" i="6"/>
  <c r="AD28" i="6"/>
  <c r="AC29" i="6"/>
  <c r="AD29" i="6"/>
  <c r="AC30" i="6"/>
  <c r="AD30" i="6"/>
  <c r="AC31" i="6"/>
  <c r="AD31" i="6"/>
  <c r="AC32" i="6"/>
  <c r="AD32" i="6"/>
  <c r="AC33" i="6"/>
  <c r="AD33" i="6"/>
  <c r="AC34" i="6"/>
  <c r="AD34" i="6"/>
  <c r="AC35" i="6"/>
  <c r="AD35" i="6"/>
  <c r="AC36" i="6"/>
  <c r="AD36" i="6"/>
  <c r="AC37" i="6"/>
  <c r="AD37" i="6"/>
  <c r="AC38" i="6"/>
  <c r="AD38" i="6"/>
  <c r="AC39" i="6"/>
  <c r="AD39" i="6"/>
  <c r="AC40" i="6"/>
  <c r="AD40" i="6"/>
  <c r="AC41" i="6"/>
  <c r="AD41" i="6"/>
  <c r="AC42" i="6"/>
  <c r="AD42" i="6"/>
  <c r="AC43" i="6"/>
  <c r="AD43" i="6"/>
  <c r="AC44" i="6"/>
  <c r="AD44" i="6"/>
  <c r="AC45" i="6"/>
  <c r="AD45" i="6"/>
  <c r="AC46" i="6"/>
  <c r="AD46" i="6"/>
  <c r="AC47" i="6"/>
  <c r="AD47" i="6"/>
  <c r="AC48" i="6"/>
  <c r="AD48" i="6"/>
  <c r="AC49" i="6"/>
  <c r="AD49" i="6"/>
  <c r="AC50" i="6"/>
  <c r="AD50" i="6"/>
  <c r="AC51" i="6"/>
  <c r="AD51" i="6"/>
  <c r="AC52" i="6"/>
  <c r="AD52" i="6"/>
  <c r="AC53" i="6"/>
  <c r="AD53" i="6"/>
  <c r="AC54" i="6"/>
  <c r="AD54" i="6"/>
  <c r="AC55" i="6"/>
  <c r="AD55" i="6"/>
  <c r="AC56" i="6"/>
  <c r="AD56" i="6"/>
  <c r="AC57" i="6"/>
  <c r="AD57" i="6"/>
  <c r="AC58" i="6"/>
  <c r="AD58" i="6"/>
  <c r="AC59" i="6"/>
  <c r="AD59" i="6"/>
  <c r="AC60" i="6"/>
  <c r="AD60" i="6"/>
  <c r="AC2" i="6"/>
  <c r="AD2" i="6"/>
  <c r="AE60" i="6"/>
  <c r="AE59" i="6"/>
  <c r="AE58" i="6"/>
  <c r="AE57" i="6"/>
  <c r="AE56" i="6"/>
  <c r="AE55" i="6"/>
  <c r="AE54" i="6"/>
  <c r="AE53" i="6"/>
  <c r="AE52" i="6"/>
  <c r="AE51" i="6"/>
  <c r="AE50" i="6"/>
  <c r="AE49" i="6"/>
  <c r="AE48" i="6"/>
  <c r="AE47" i="6"/>
  <c r="AE46" i="6"/>
  <c r="AE45" i="6"/>
  <c r="AE44" i="6"/>
  <c r="AE43" i="6"/>
  <c r="AE42" i="6"/>
  <c r="AE41" i="6"/>
  <c r="AE40" i="6"/>
  <c r="AE39" i="6"/>
  <c r="AE38" i="6"/>
  <c r="AE37" i="6"/>
  <c r="AE36" i="6"/>
  <c r="AE35" i="6"/>
  <c r="AE34" i="6"/>
  <c r="AE33" i="6"/>
  <c r="AE32" i="6"/>
  <c r="AE31" i="6"/>
  <c r="AE30" i="6"/>
  <c r="AE29" i="6"/>
  <c r="AE28" i="6"/>
  <c r="AE27" i="6"/>
  <c r="AE26" i="6"/>
  <c r="AE25" i="6"/>
  <c r="AE24" i="6"/>
  <c r="AE23" i="6"/>
  <c r="AE22" i="6"/>
  <c r="AE21" i="6"/>
  <c r="AE20" i="6"/>
  <c r="AE19" i="6"/>
  <c r="AE18" i="6"/>
  <c r="AE17" i="6"/>
  <c r="AE16" i="6"/>
  <c r="AE15" i="6"/>
  <c r="AE14" i="6"/>
  <c r="AE13" i="6"/>
  <c r="AE12" i="6"/>
  <c r="AE11" i="6"/>
  <c r="AE10" i="6"/>
  <c r="AE9" i="6"/>
  <c r="AE8" i="6"/>
  <c r="AE7" i="6"/>
  <c r="AE6" i="6"/>
  <c r="AE5" i="6"/>
  <c r="AE4" i="6"/>
  <c r="AE3" i="6"/>
  <c r="AE2" i="6"/>
  <c r="AF2" i="6"/>
  <c r="AF3" i="6"/>
  <c r="AF4" i="6"/>
  <c r="AF5" i="6"/>
  <c r="AF6" i="6"/>
  <c r="AF7" i="6"/>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G2" i="6"/>
  <c r="AG3" i="6"/>
  <c r="AG4"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B33" i="1"/>
  <c r="B32" i="1"/>
  <c r="E2" i="4"/>
  <c r="F2"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I60" i="4"/>
  <c r="J60" i="4"/>
  <c r="I59" i="4"/>
  <c r="J59" i="4"/>
  <c r="I58" i="4"/>
  <c r="J58" i="4"/>
  <c r="I57" i="4"/>
  <c r="J57" i="4"/>
  <c r="I56" i="4"/>
  <c r="J56" i="4"/>
  <c r="I55" i="4"/>
  <c r="J55" i="4"/>
  <c r="I54" i="4"/>
  <c r="J54" i="4"/>
  <c r="I53" i="4"/>
  <c r="J53" i="4"/>
  <c r="I52" i="4"/>
  <c r="J52" i="4"/>
  <c r="I51" i="4"/>
  <c r="J51" i="4"/>
  <c r="I50" i="4"/>
  <c r="J50" i="4"/>
  <c r="I49" i="4"/>
  <c r="J49" i="4"/>
  <c r="I48" i="4"/>
  <c r="J48" i="4"/>
  <c r="I47" i="4"/>
  <c r="J47" i="4"/>
  <c r="I46" i="4"/>
  <c r="J46" i="4"/>
  <c r="I45" i="4"/>
  <c r="J45" i="4"/>
  <c r="I44" i="4"/>
  <c r="J44" i="4"/>
  <c r="I43" i="4"/>
  <c r="J43" i="4"/>
  <c r="I42" i="4"/>
  <c r="J42" i="4"/>
  <c r="I41" i="4"/>
  <c r="J41" i="4"/>
  <c r="I40" i="4"/>
  <c r="J40" i="4"/>
  <c r="I39" i="4"/>
  <c r="J39" i="4"/>
  <c r="I38" i="4"/>
  <c r="J38" i="4"/>
  <c r="I37" i="4"/>
  <c r="J37" i="4"/>
  <c r="I36" i="4"/>
  <c r="J36" i="4"/>
  <c r="I35" i="4"/>
  <c r="J35" i="4"/>
  <c r="I34" i="4"/>
  <c r="J34" i="4"/>
  <c r="I33" i="4"/>
  <c r="J33" i="4"/>
  <c r="I32" i="4"/>
  <c r="J32" i="4"/>
  <c r="I31" i="4"/>
  <c r="J31" i="4"/>
  <c r="I30" i="4"/>
  <c r="J30" i="4"/>
  <c r="I29" i="4"/>
  <c r="J29" i="4"/>
  <c r="I28" i="4"/>
  <c r="J28" i="4"/>
  <c r="I27" i="4"/>
  <c r="J27" i="4"/>
  <c r="I26" i="4"/>
  <c r="J26" i="4"/>
  <c r="I25" i="4"/>
  <c r="J25" i="4"/>
  <c r="I24" i="4"/>
  <c r="J24" i="4"/>
  <c r="I23" i="4"/>
  <c r="J23" i="4"/>
  <c r="I22" i="4"/>
  <c r="J22" i="4"/>
  <c r="I21" i="4"/>
  <c r="J21" i="4"/>
  <c r="I20" i="4"/>
  <c r="J20" i="4"/>
  <c r="I19" i="4"/>
  <c r="J19" i="4"/>
  <c r="I18" i="4"/>
  <c r="J18" i="4"/>
  <c r="I17" i="4"/>
  <c r="J17" i="4"/>
  <c r="I16" i="4"/>
  <c r="J16" i="4"/>
  <c r="I15" i="4"/>
  <c r="J15" i="4"/>
  <c r="I14" i="4"/>
  <c r="J14" i="4"/>
  <c r="I13" i="4"/>
  <c r="J13" i="4"/>
  <c r="I12" i="4"/>
  <c r="J12" i="4"/>
  <c r="I11" i="4"/>
  <c r="J11" i="4"/>
  <c r="I10" i="4"/>
  <c r="J10" i="4"/>
  <c r="I9" i="4"/>
  <c r="J9" i="4"/>
  <c r="I8" i="4"/>
  <c r="J8" i="4"/>
  <c r="I7" i="4"/>
  <c r="J7" i="4"/>
  <c r="I6" i="4"/>
  <c r="J6" i="4"/>
  <c r="I5" i="4"/>
  <c r="J5" i="4"/>
  <c r="I4" i="4"/>
  <c r="J4" i="4"/>
  <c r="I3" i="4"/>
  <c r="J3" i="4"/>
  <c r="I2" i="4"/>
  <c r="J2" i="4"/>
  <c r="K3" i="4"/>
  <c r="L3" i="4"/>
  <c r="K4" i="4"/>
  <c r="L4" i="4"/>
  <c r="K5" i="4"/>
  <c r="L5" i="4"/>
  <c r="K6" i="4"/>
  <c r="L6" i="4"/>
  <c r="K7" i="4"/>
  <c r="L7" i="4"/>
  <c r="K8" i="4"/>
  <c r="L8" i="4"/>
  <c r="K9" i="4"/>
  <c r="L9" i="4"/>
  <c r="K10" i="4"/>
  <c r="L10" i="4"/>
  <c r="K11" i="4"/>
  <c r="L11" i="4"/>
  <c r="K12" i="4"/>
  <c r="L12" i="4"/>
  <c r="K13" i="4"/>
  <c r="L13" i="4"/>
  <c r="K14" i="4"/>
  <c r="L14" i="4"/>
  <c r="K15" i="4"/>
  <c r="L15" i="4"/>
  <c r="K16" i="4"/>
  <c r="L16" i="4"/>
  <c r="K17" i="4"/>
  <c r="L17" i="4"/>
  <c r="K18" i="4"/>
  <c r="L18" i="4"/>
  <c r="K19" i="4"/>
  <c r="L19" i="4"/>
  <c r="K20" i="4"/>
  <c r="L20" i="4"/>
  <c r="K21" i="4"/>
  <c r="L21" i="4"/>
  <c r="K22" i="4"/>
  <c r="L22" i="4"/>
  <c r="K23" i="4"/>
  <c r="L23" i="4"/>
  <c r="K24" i="4"/>
  <c r="L24" i="4"/>
  <c r="K25" i="4"/>
  <c r="L25" i="4"/>
  <c r="K26" i="4"/>
  <c r="L26" i="4"/>
  <c r="K27" i="4"/>
  <c r="L27" i="4"/>
  <c r="K28" i="4"/>
  <c r="L28" i="4"/>
  <c r="K29" i="4"/>
  <c r="L29" i="4"/>
  <c r="K30" i="4"/>
  <c r="L30" i="4"/>
  <c r="K31" i="4"/>
  <c r="L31" i="4"/>
  <c r="K32" i="4"/>
  <c r="L32" i="4"/>
  <c r="K33" i="4"/>
  <c r="L33" i="4"/>
  <c r="K34" i="4"/>
  <c r="L34" i="4"/>
  <c r="K35" i="4"/>
  <c r="L35" i="4"/>
  <c r="K36" i="4"/>
  <c r="L36" i="4"/>
  <c r="K37" i="4"/>
  <c r="L37" i="4"/>
  <c r="K38" i="4"/>
  <c r="L38" i="4"/>
  <c r="K39" i="4"/>
  <c r="L39" i="4"/>
  <c r="K40" i="4"/>
  <c r="L40" i="4"/>
  <c r="K41" i="4"/>
  <c r="L41" i="4"/>
  <c r="K42" i="4"/>
  <c r="L42" i="4"/>
  <c r="K43" i="4"/>
  <c r="L43" i="4"/>
  <c r="K44" i="4"/>
  <c r="L44" i="4"/>
  <c r="K45" i="4"/>
  <c r="L45" i="4"/>
  <c r="K46" i="4"/>
  <c r="L46" i="4"/>
  <c r="K47" i="4"/>
  <c r="L47" i="4"/>
  <c r="K48" i="4"/>
  <c r="L48" i="4"/>
  <c r="K49" i="4"/>
  <c r="L49" i="4"/>
  <c r="K50" i="4"/>
  <c r="L50" i="4"/>
  <c r="K51" i="4"/>
  <c r="L51" i="4"/>
  <c r="K52" i="4"/>
  <c r="L52" i="4"/>
  <c r="K53" i="4"/>
  <c r="L53" i="4"/>
  <c r="K54" i="4"/>
  <c r="L54" i="4"/>
  <c r="K55" i="4"/>
  <c r="L55" i="4"/>
  <c r="K56" i="4"/>
  <c r="L56" i="4"/>
  <c r="K57" i="4"/>
  <c r="L57" i="4"/>
  <c r="K58" i="4"/>
  <c r="L58" i="4"/>
  <c r="K59" i="4"/>
  <c r="L59" i="4"/>
  <c r="K60" i="4"/>
  <c r="L60" i="4"/>
  <c r="K2" i="4"/>
  <c r="L2" i="4"/>
  <c r="M3" i="4"/>
  <c r="N3" i="4"/>
  <c r="M2" i="4"/>
  <c r="N2" i="4"/>
  <c r="M4" i="4"/>
  <c r="N4" i="4"/>
  <c r="M5" i="4"/>
  <c r="N5" i="4"/>
  <c r="M6" i="4"/>
  <c r="N6" i="4"/>
  <c r="M7" i="4"/>
  <c r="N7" i="4"/>
  <c r="M8" i="4"/>
  <c r="N8" i="4"/>
  <c r="M9" i="4"/>
  <c r="N9" i="4"/>
  <c r="M10" i="4"/>
  <c r="N10" i="4"/>
  <c r="M11" i="4"/>
  <c r="N11" i="4"/>
  <c r="M12" i="4"/>
  <c r="N12" i="4"/>
  <c r="M13" i="4"/>
  <c r="N13" i="4"/>
  <c r="M14" i="4"/>
  <c r="N14" i="4"/>
  <c r="M15" i="4"/>
  <c r="N15" i="4"/>
  <c r="M16" i="4"/>
  <c r="N16" i="4"/>
  <c r="M17" i="4"/>
  <c r="N17" i="4"/>
  <c r="M18" i="4"/>
  <c r="N18" i="4"/>
  <c r="M19" i="4"/>
  <c r="N19" i="4"/>
  <c r="M20" i="4"/>
  <c r="N20" i="4"/>
  <c r="M21" i="4"/>
  <c r="N21" i="4"/>
  <c r="M22" i="4"/>
  <c r="N22" i="4"/>
  <c r="M23" i="4"/>
  <c r="N23" i="4"/>
  <c r="M24" i="4"/>
  <c r="N24" i="4"/>
  <c r="M25" i="4"/>
  <c r="N25" i="4"/>
  <c r="M26" i="4"/>
  <c r="N26" i="4"/>
  <c r="M27" i="4"/>
  <c r="N27" i="4"/>
  <c r="M28" i="4"/>
  <c r="N28" i="4"/>
  <c r="M29" i="4"/>
  <c r="N29" i="4"/>
  <c r="M30" i="4"/>
  <c r="N30" i="4"/>
  <c r="M31" i="4"/>
  <c r="N31" i="4"/>
  <c r="M32" i="4"/>
  <c r="N32" i="4"/>
  <c r="M33" i="4"/>
  <c r="N33" i="4"/>
  <c r="M34" i="4"/>
  <c r="N34" i="4"/>
  <c r="M35" i="4"/>
  <c r="N35" i="4"/>
  <c r="M36" i="4"/>
  <c r="N36" i="4"/>
  <c r="M37" i="4"/>
  <c r="N37" i="4"/>
  <c r="M38" i="4"/>
  <c r="N38" i="4"/>
  <c r="M39" i="4"/>
  <c r="N39" i="4"/>
  <c r="M40" i="4"/>
  <c r="N40" i="4"/>
  <c r="M41" i="4"/>
  <c r="N41" i="4"/>
  <c r="M42" i="4"/>
  <c r="N42" i="4"/>
  <c r="M43" i="4"/>
  <c r="N43" i="4"/>
  <c r="M44" i="4"/>
  <c r="N44" i="4"/>
  <c r="M45" i="4"/>
  <c r="N45" i="4"/>
  <c r="M46" i="4"/>
  <c r="N46" i="4"/>
  <c r="M47" i="4"/>
  <c r="N47" i="4"/>
  <c r="M48" i="4"/>
  <c r="N48" i="4"/>
  <c r="M49" i="4"/>
  <c r="N49" i="4"/>
  <c r="M50" i="4"/>
  <c r="N50" i="4"/>
  <c r="M51" i="4"/>
  <c r="N51" i="4"/>
  <c r="M52" i="4"/>
  <c r="N52" i="4"/>
  <c r="M53" i="4"/>
  <c r="N53" i="4"/>
  <c r="M54" i="4"/>
  <c r="N54" i="4"/>
  <c r="M55" i="4"/>
  <c r="N55" i="4"/>
  <c r="M56" i="4"/>
  <c r="N56" i="4"/>
  <c r="M57" i="4"/>
  <c r="N57" i="4"/>
  <c r="M58" i="4"/>
  <c r="N58" i="4"/>
  <c r="M59" i="4"/>
  <c r="N59" i="4"/>
  <c r="M60" i="4"/>
  <c r="N60" i="4"/>
  <c r="O3" i="4"/>
  <c r="P3" i="4"/>
  <c r="O2" i="4"/>
  <c r="P2" i="4"/>
  <c r="O4" i="4"/>
  <c r="P4" i="4"/>
  <c r="O5" i="4"/>
  <c r="P5" i="4"/>
  <c r="O6" i="4"/>
  <c r="P6" i="4"/>
  <c r="O7" i="4"/>
  <c r="P7" i="4"/>
  <c r="O8" i="4"/>
  <c r="P8" i="4"/>
  <c r="O9" i="4"/>
  <c r="P9" i="4"/>
  <c r="O10" i="4"/>
  <c r="P10" i="4"/>
  <c r="O11" i="4"/>
  <c r="P11" i="4"/>
  <c r="O12" i="4"/>
  <c r="P12" i="4"/>
  <c r="O13" i="4"/>
  <c r="P13" i="4"/>
  <c r="O14" i="4"/>
  <c r="P14" i="4"/>
  <c r="O15" i="4"/>
  <c r="P15" i="4"/>
  <c r="O16" i="4"/>
  <c r="P16" i="4"/>
  <c r="O17" i="4"/>
  <c r="P17" i="4"/>
  <c r="O18" i="4"/>
  <c r="P18" i="4"/>
  <c r="O19" i="4"/>
  <c r="P19" i="4"/>
  <c r="O20" i="4"/>
  <c r="P20" i="4"/>
  <c r="O21" i="4"/>
  <c r="P21" i="4"/>
  <c r="O22" i="4"/>
  <c r="P22" i="4"/>
  <c r="O23" i="4"/>
  <c r="P23" i="4"/>
  <c r="O24" i="4"/>
  <c r="P24" i="4"/>
  <c r="O25" i="4"/>
  <c r="P25" i="4"/>
  <c r="O26" i="4"/>
  <c r="P26" i="4"/>
  <c r="O27" i="4"/>
  <c r="P27" i="4"/>
  <c r="O28" i="4"/>
  <c r="P28" i="4"/>
  <c r="O29" i="4"/>
  <c r="P29" i="4"/>
  <c r="O30" i="4"/>
  <c r="P30" i="4"/>
  <c r="O31" i="4"/>
  <c r="P31" i="4"/>
  <c r="O32" i="4"/>
  <c r="P32" i="4"/>
  <c r="O33" i="4"/>
  <c r="P33" i="4"/>
  <c r="O34" i="4"/>
  <c r="P34" i="4"/>
  <c r="O35" i="4"/>
  <c r="P35" i="4"/>
  <c r="O36" i="4"/>
  <c r="P36" i="4"/>
  <c r="O37" i="4"/>
  <c r="P37" i="4"/>
  <c r="O38" i="4"/>
  <c r="P38" i="4"/>
  <c r="O39" i="4"/>
  <c r="P39" i="4"/>
  <c r="O40" i="4"/>
  <c r="P40" i="4"/>
  <c r="O41" i="4"/>
  <c r="P41" i="4"/>
  <c r="O42" i="4"/>
  <c r="P42" i="4"/>
  <c r="O43" i="4"/>
  <c r="P43" i="4"/>
  <c r="O44" i="4"/>
  <c r="P44" i="4"/>
  <c r="O45" i="4"/>
  <c r="P45" i="4"/>
  <c r="O46" i="4"/>
  <c r="P46" i="4"/>
  <c r="O47" i="4"/>
  <c r="P47" i="4"/>
  <c r="O48" i="4"/>
  <c r="P48" i="4"/>
  <c r="O49" i="4"/>
  <c r="P49" i="4"/>
  <c r="O50" i="4"/>
  <c r="P50" i="4"/>
  <c r="O51" i="4"/>
  <c r="P51" i="4"/>
  <c r="O52" i="4"/>
  <c r="P52" i="4"/>
  <c r="O53" i="4"/>
  <c r="P53" i="4"/>
  <c r="O54" i="4"/>
  <c r="P54" i="4"/>
  <c r="O55" i="4"/>
  <c r="P55" i="4"/>
  <c r="O56" i="4"/>
  <c r="P56" i="4"/>
  <c r="O57" i="4"/>
  <c r="P57" i="4"/>
  <c r="O58" i="4"/>
  <c r="P58" i="4"/>
  <c r="O59" i="4"/>
  <c r="P59" i="4"/>
  <c r="O60" i="4"/>
  <c r="P60" i="4"/>
  <c r="Q3" i="4"/>
  <c r="R3" i="4"/>
  <c r="Q4" i="4"/>
  <c r="R4" i="4"/>
  <c r="Q5" i="4"/>
  <c r="R5" i="4"/>
  <c r="Q6" i="4"/>
  <c r="R6" i="4"/>
  <c r="Q7" i="4"/>
  <c r="R7" i="4"/>
  <c r="Q8" i="4"/>
  <c r="R8" i="4"/>
  <c r="Q9" i="4"/>
  <c r="R9" i="4"/>
  <c r="Q10" i="4"/>
  <c r="R10" i="4"/>
  <c r="Q11" i="4"/>
  <c r="R11" i="4"/>
  <c r="Q12" i="4"/>
  <c r="R12" i="4"/>
  <c r="Q13" i="4"/>
  <c r="R13" i="4"/>
  <c r="Q14" i="4"/>
  <c r="R14" i="4"/>
  <c r="Q15" i="4"/>
  <c r="R15" i="4"/>
  <c r="Q16" i="4"/>
  <c r="R16" i="4"/>
  <c r="Q17" i="4"/>
  <c r="R17" i="4"/>
  <c r="Q18" i="4"/>
  <c r="R18" i="4"/>
  <c r="Q19" i="4"/>
  <c r="R19" i="4"/>
  <c r="Q20" i="4"/>
  <c r="R20" i="4"/>
  <c r="Q21" i="4"/>
  <c r="R21" i="4"/>
  <c r="Q22" i="4"/>
  <c r="R22" i="4"/>
  <c r="Q23" i="4"/>
  <c r="R23" i="4"/>
  <c r="Q24" i="4"/>
  <c r="R24" i="4"/>
  <c r="Q25" i="4"/>
  <c r="R25" i="4"/>
  <c r="Q26" i="4"/>
  <c r="R26" i="4"/>
  <c r="Q27" i="4"/>
  <c r="R27" i="4"/>
  <c r="Q28" i="4"/>
  <c r="R28" i="4"/>
  <c r="Q29" i="4"/>
  <c r="R29" i="4"/>
  <c r="Q30" i="4"/>
  <c r="R30" i="4"/>
  <c r="Q31" i="4"/>
  <c r="R31" i="4"/>
  <c r="Q32" i="4"/>
  <c r="R32" i="4"/>
  <c r="Q33" i="4"/>
  <c r="R33" i="4"/>
  <c r="Q34" i="4"/>
  <c r="R34" i="4"/>
  <c r="Q35" i="4"/>
  <c r="R35" i="4"/>
  <c r="Q36" i="4"/>
  <c r="R36" i="4"/>
  <c r="Q37" i="4"/>
  <c r="R37" i="4"/>
  <c r="Q38" i="4"/>
  <c r="R38" i="4"/>
  <c r="Q39" i="4"/>
  <c r="R39" i="4"/>
  <c r="Q40" i="4"/>
  <c r="R40" i="4"/>
  <c r="Q41" i="4"/>
  <c r="R41" i="4"/>
  <c r="Q42" i="4"/>
  <c r="R42" i="4"/>
  <c r="Q43" i="4"/>
  <c r="R43" i="4"/>
  <c r="Q44" i="4"/>
  <c r="R44" i="4"/>
  <c r="Q45" i="4"/>
  <c r="R45" i="4"/>
  <c r="Q46" i="4"/>
  <c r="R46" i="4"/>
  <c r="Q47" i="4"/>
  <c r="R47" i="4"/>
  <c r="Q48" i="4"/>
  <c r="R48" i="4"/>
  <c r="Q49" i="4"/>
  <c r="R49" i="4"/>
  <c r="Q50" i="4"/>
  <c r="R50" i="4"/>
  <c r="Q51" i="4"/>
  <c r="R51" i="4"/>
  <c r="Q52" i="4"/>
  <c r="R52" i="4"/>
  <c r="Q53" i="4"/>
  <c r="R53" i="4"/>
  <c r="Q54" i="4"/>
  <c r="R54" i="4"/>
  <c r="Q55" i="4"/>
  <c r="R55" i="4"/>
  <c r="Q56" i="4"/>
  <c r="R56" i="4"/>
  <c r="Q57" i="4"/>
  <c r="R57" i="4"/>
  <c r="Q58" i="4"/>
  <c r="R58" i="4"/>
  <c r="Q59" i="4"/>
  <c r="R59" i="4"/>
  <c r="Q60" i="4"/>
  <c r="R60" i="4"/>
  <c r="Q2" i="4"/>
  <c r="R2" i="4"/>
  <c r="S3" i="4"/>
  <c r="T3" i="4"/>
  <c r="S2" i="4"/>
  <c r="T2" i="4"/>
  <c r="S4" i="4"/>
  <c r="T4" i="4"/>
  <c r="S5" i="4"/>
  <c r="T5" i="4"/>
  <c r="S6" i="4"/>
  <c r="T6" i="4"/>
  <c r="S7" i="4"/>
  <c r="T7" i="4"/>
  <c r="S8" i="4"/>
  <c r="T8" i="4"/>
  <c r="S9" i="4"/>
  <c r="T9" i="4"/>
  <c r="S10" i="4"/>
  <c r="T10" i="4"/>
  <c r="S11" i="4"/>
  <c r="T11" i="4"/>
  <c r="S12" i="4"/>
  <c r="T12" i="4"/>
  <c r="S13" i="4"/>
  <c r="T13" i="4"/>
  <c r="S14" i="4"/>
  <c r="T14" i="4"/>
  <c r="S15" i="4"/>
  <c r="T15" i="4"/>
  <c r="S16" i="4"/>
  <c r="T16" i="4"/>
  <c r="S17" i="4"/>
  <c r="T17" i="4"/>
  <c r="S18" i="4"/>
  <c r="T18" i="4"/>
  <c r="S19" i="4"/>
  <c r="T19" i="4"/>
  <c r="S20" i="4"/>
  <c r="T20" i="4"/>
  <c r="S21" i="4"/>
  <c r="T21" i="4"/>
  <c r="S22" i="4"/>
  <c r="T22" i="4"/>
  <c r="S23" i="4"/>
  <c r="T23" i="4"/>
  <c r="S24" i="4"/>
  <c r="T24" i="4"/>
  <c r="S25" i="4"/>
  <c r="T25" i="4"/>
  <c r="S26" i="4"/>
  <c r="T26" i="4"/>
  <c r="S27" i="4"/>
  <c r="T27" i="4"/>
  <c r="S28" i="4"/>
  <c r="T28" i="4"/>
  <c r="S29" i="4"/>
  <c r="T29" i="4"/>
  <c r="S30" i="4"/>
  <c r="T30" i="4"/>
  <c r="S31" i="4"/>
  <c r="T31" i="4"/>
  <c r="S32" i="4"/>
  <c r="T32" i="4"/>
  <c r="S33" i="4"/>
  <c r="T33" i="4"/>
  <c r="S34" i="4"/>
  <c r="T34" i="4"/>
  <c r="S35" i="4"/>
  <c r="T35" i="4"/>
  <c r="S36" i="4"/>
  <c r="T36" i="4"/>
  <c r="S37" i="4"/>
  <c r="T37" i="4"/>
  <c r="S38" i="4"/>
  <c r="T38" i="4"/>
  <c r="S39" i="4"/>
  <c r="T39" i="4"/>
  <c r="S40" i="4"/>
  <c r="T40" i="4"/>
  <c r="S41" i="4"/>
  <c r="T41" i="4"/>
  <c r="S42" i="4"/>
  <c r="T42" i="4"/>
  <c r="S43" i="4"/>
  <c r="T43" i="4"/>
  <c r="S44" i="4"/>
  <c r="T44" i="4"/>
  <c r="S45" i="4"/>
  <c r="T45" i="4"/>
  <c r="S46" i="4"/>
  <c r="T46" i="4"/>
  <c r="S47" i="4"/>
  <c r="T47" i="4"/>
  <c r="S48" i="4"/>
  <c r="T48" i="4"/>
  <c r="S49" i="4"/>
  <c r="T49" i="4"/>
  <c r="S50" i="4"/>
  <c r="T50" i="4"/>
  <c r="S51" i="4"/>
  <c r="T51" i="4"/>
  <c r="S52" i="4"/>
  <c r="T52" i="4"/>
  <c r="S53" i="4"/>
  <c r="T53" i="4"/>
  <c r="S54" i="4"/>
  <c r="T54" i="4"/>
  <c r="S55" i="4"/>
  <c r="T55" i="4"/>
  <c r="S56" i="4"/>
  <c r="T56" i="4"/>
  <c r="S57" i="4"/>
  <c r="T57" i="4"/>
  <c r="S58" i="4"/>
  <c r="T58" i="4"/>
  <c r="S59" i="4"/>
  <c r="T59" i="4"/>
  <c r="S60" i="4"/>
  <c r="T60" i="4"/>
  <c r="U3" i="4"/>
  <c r="V3" i="4"/>
  <c r="U2" i="4"/>
  <c r="V2" i="4"/>
  <c r="U4" i="4"/>
  <c r="V4" i="4"/>
  <c r="U5" i="4"/>
  <c r="V5" i="4"/>
  <c r="U6" i="4"/>
  <c r="V6" i="4"/>
  <c r="U7" i="4"/>
  <c r="V7" i="4"/>
  <c r="U8" i="4"/>
  <c r="V8" i="4"/>
  <c r="U9" i="4"/>
  <c r="V9" i="4"/>
  <c r="U10" i="4"/>
  <c r="V10" i="4"/>
  <c r="U11" i="4"/>
  <c r="V11" i="4"/>
  <c r="U12" i="4"/>
  <c r="V12" i="4"/>
  <c r="U13" i="4"/>
  <c r="V13" i="4"/>
  <c r="U14" i="4"/>
  <c r="V14" i="4"/>
  <c r="U15" i="4"/>
  <c r="V15" i="4"/>
  <c r="U16" i="4"/>
  <c r="V16" i="4"/>
  <c r="U17" i="4"/>
  <c r="V17" i="4"/>
  <c r="U18" i="4"/>
  <c r="V18" i="4"/>
  <c r="U19" i="4"/>
  <c r="V19" i="4"/>
  <c r="U20" i="4"/>
  <c r="V20" i="4"/>
  <c r="U21" i="4"/>
  <c r="V21" i="4"/>
  <c r="U22" i="4"/>
  <c r="V22" i="4"/>
  <c r="U23" i="4"/>
  <c r="V23" i="4"/>
  <c r="U24" i="4"/>
  <c r="V24" i="4"/>
  <c r="U25" i="4"/>
  <c r="V25" i="4"/>
  <c r="U26" i="4"/>
  <c r="V26" i="4"/>
  <c r="U27" i="4"/>
  <c r="V27" i="4"/>
  <c r="U28" i="4"/>
  <c r="V28" i="4"/>
  <c r="U29" i="4"/>
  <c r="V29" i="4"/>
  <c r="U30" i="4"/>
  <c r="V30" i="4"/>
  <c r="U31" i="4"/>
  <c r="V31" i="4"/>
  <c r="U32" i="4"/>
  <c r="V32" i="4"/>
  <c r="U33" i="4"/>
  <c r="V33" i="4"/>
  <c r="U34" i="4"/>
  <c r="V34" i="4"/>
  <c r="U35" i="4"/>
  <c r="V35" i="4"/>
  <c r="U36" i="4"/>
  <c r="V36" i="4"/>
  <c r="U37" i="4"/>
  <c r="V37" i="4"/>
  <c r="U38" i="4"/>
  <c r="V38" i="4"/>
  <c r="U39" i="4"/>
  <c r="V39" i="4"/>
  <c r="U40" i="4"/>
  <c r="V40" i="4"/>
  <c r="U41" i="4"/>
  <c r="V41" i="4"/>
  <c r="U42" i="4"/>
  <c r="V42" i="4"/>
  <c r="U43" i="4"/>
  <c r="V43" i="4"/>
  <c r="U44" i="4"/>
  <c r="V44" i="4"/>
  <c r="U45" i="4"/>
  <c r="V45" i="4"/>
  <c r="U46" i="4"/>
  <c r="V46" i="4"/>
  <c r="U47" i="4"/>
  <c r="V47" i="4"/>
  <c r="U48" i="4"/>
  <c r="V48" i="4"/>
  <c r="U49" i="4"/>
  <c r="V49" i="4"/>
  <c r="U50" i="4"/>
  <c r="V50" i="4"/>
  <c r="U51" i="4"/>
  <c r="V51" i="4"/>
  <c r="U52" i="4"/>
  <c r="V52" i="4"/>
  <c r="U53" i="4"/>
  <c r="V53" i="4"/>
  <c r="U54" i="4"/>
  <c r="V54" i="4"/>
  <c r="U55" i="4"/>
  <c r="V55" i="4"/>
  <c r="U56" i="4"/>
  <c r="V56" i="4"/>
  <c r="U57" i="4"/>
  <c r="V57" i="4"/>
  <c r="U58" i="4"/>
  <c r="V58" i="4"/>
  <c r="U59" i="4"/>
  <c r="V59" i="4"/>
  <c r="U60" i="4"/>
  <c r="V60" i="4"/>
  <c r="W3" i="4"/>
  <c r="X3" i="4"/>
  <c r="W4" i="4"/>
  <c r="X4" i="4"/>
  <c r="W5" i="4"/>
  <c r="X5" i="4"/>
  <c r="W6" i="4"/>
  <c r="X6" i="4"/>
  <c r="W7" i="4"/>
  <c r="X7" i="4"/>
  <c r="W8" i="4"/>
  <c r="X8" i="4"/>
  <c r="W9" i="4"/>
  <c r="X9" i="4"/>
  <c r="W10" i="4"/>
  <c r="X10" i="4"/>
  <c r="W11" i="4"/>
  <c r="X11" i="4"/>
  <c r="W12" i="4"/>
  <c r="X12" i="4"/>
  <c r="W13" i="4"/>
  <c r="X13" i="4"/>
  <c r="W14" i="4"/>
  <c r="X14" i="4"/>
  <c r="W15" i="4"/>
  <c r="X15" i="4"/>
  <c r="W16" i="4"/>
  <c r="X16" i="4"/>
  <c r="W17" i="4"/>
  <c r="X17" i="4"/>
  <c r="W18" i="4"/>
  <c r="X18" i="4"/>
  <c r="W19" i="4"/>
  <c r="X19" i="4"/>
  <c r="W20" i="4"/>
  <c r="X20" i="4"/>
  <c r="W21" i="4"/>
  <c r="X21" i="4"/>
  <c r="W22" i="4"/>
  <c r="X22" i="4"/>
  <c r="W23" i="4"/>
  <c r="X23" i="4"/>
  <c r="W24" i="4"/>
  <c r="X24" i="4"/>
  <c r="W25" i="4"/>
  <c r="X25" i="4"/>
  <c r="W26" i="4"/>
  <c r="X26" i="4"/>
  <c r="W27" i="4"/>
  <c r="X27" i="4"/>
  <c r="W28" i="4"/>
  <c r="X28" i="4"/>
  <c r="W29" i="4"/>
  <c r="X29" i="4"/>
  <c r="W30" i="4"/>
  <c r="X30" i="4"/>
  <c r="W31" i="4"/>
  <c r="X31" i="4"/>
  <c r="W32" i="4"/>
  <c r="X32" i="4"/>
  <c r="W33" i="4"/>
  <c r="X33" i="4"/>
  <c r="W34" i="4"/>
  <c r="X34" i="4"/>
  <c r="W35" i="4"/>
  <c r="X35" i="4"/>
  <c r="W36" i="4"/>
  <c r="X36" i="4"/>
  <c r="W37" i="4"/>
  <c r="X37" i="4"/>
  <c r="W38" i="4"/>
  <c r="X38" i="4"/>
  <c r="W39" i="4"/>
  <c r="X39" i="4"/>
  <c r="W40" i="4"/>
  <c r="X40" i="4"/>
  <c r="W41" i="4"/>
  <c r="X41" i="4"/>
  <c r="W42" i="4"/>
  <c r="X42" i="4"/>
  <c r="W43" i="4"/>
  <c r="X43" i="4"/>
  <c r="W44" i="4"/>
  <c r="X44" i="4"/>
  <c r="W45" i="4"/>
  <c r="X45" i="4"/>
  <c r="W46" i="4"/>
  <c r="X46" i="4"/>
  <c r="W47" i="4"/>
  <c r="X47" i="4"/>
  <c r="W48" i="4"/>
  <c r="X48" i="4"/>
  <c r="W49" i="4"/>
  <c r="X49" i="4"/>
  <c r="W50" i="4"/>
  <c r="X50" i="4"/>
  <c r="W51" i="4"/>
  <c r="X51" i="4"/>
  <c r="W52" i="4"/>
  <c r="X52" i="4"/>
  <c r="W53" i="4"/>
  <c r="X53" i="4"/>
  <c r="W54" i="4"/>
  <c r="X54" i="4"/>
  <c r="W55" i="4"/>
  <c r="X55" i="4"/>
  <c r="W56" i="4"/>
  <c r="X56" i="4"/>
  <c r="W57" i="4"/>
  <c r="X57" i="4"/>
  <c r="W58" i="4"/>
  <c r="X58" i="4"/>
  <c r="W59" i="4"/>
  <c r="X59" i="4"/>
  <c r="W60" i="4"/>
  <c r="X60" i="4"/>
  <c r="W2" i="4"/>
  <c r="X2" i="4"/>
  <c r="Y3" i="4"/>
  <c r="Z3" i="4"/>
  <c r="Y2" i="4"/>
  <c r="Z2" i="4"/>
  <c r="Y4" i="4"/>
  <c r="Z4" i="4"/>
  <c r="Y5" i="4"/>
  <c r="Z5" i="4"/>
  <c r="Y6" i="4"/>
  <c r="Z6" i="4"/>
  <c r="Y7" i="4"/>
  <c r="Z7" i="4"/>
  <c r="Y8" i="4"/>
  <c r="Z8" i="4"/>
  <c r="Y9" i="4"/>
  <c r="Z9" i="4"/>
  <c r="Y10" i="4"/>
  <c r="Z10" i="4"/>
  <c r="Y11" i="4"/>
  <c r="Z11" i="4"/>
  <c r="Y12" i="4"/>
  <c r="Z12" i="4"/>
  <c r="Y13" i="4"/>
  <c r="Z13" i="4"/>
  <c r="Y14" i="4"/>
  <c r="Z14" i="4"/>
  <c r="Y15" i="4"/>
  <c r="Z15" i="4"/>
  <c r="Y16" i="4"/>
  <c r="Z16" i="4"/>
  <c r="Y17" i="4"/>
  <c r="Z17" i="4"/>
  <c r="Y18" i="4"/>
  <c r="Z18" i="4"/>
  <c r="Y19" i="4"/>
  <c r="Z19" i="4"/>
  <c r="Y20" i="4"/>
  <c r="Z20" i="4"/>
  <c r="Y21" i="4"/>
  <c r="Z21" i="4"/>
  <c r="Y22" i="4"/>
  <c r="Z22" i="4"/>
  <c r="Y23" i="4"/>
  <c r="Z23" i="4"/>
  <c r="Y24" i="4"/>
  <c r="Z24" i="4"/>
  <c r="Y25" i="4"/>
  <c r="Z25" i="4"/>
  <c r="Y26" i="4"/>
  <c r="Z26" i="4"/>
  <c r="Y27" i="4"/>
  <c r="Z27" i="4"/>
  <c r="Y28" i="4"/>
  <c r="Z28" i="4"/>
  <c r="Y29" i="4"/>
  <c r="Z29" i="4"/>
  <c r="Y30" i="4"/>
  <c r="Z30" i="4"/>
  <c r="Y31" i="4"/>
  <c r="Z31" i="4"/>
  <c r="Y32" i="4"/>
  <c r="Z32" i="4"/>
  <c r="Y33" i="4"/>
  <c r="Z33" i="4"/>
  <c r="Y34" i="4"/>
  <c r="Z34" i="4"/>
  <c r="Y35" i="4"/>
  <c r="Z35" i="4"/>
  <c r="Y36" i="4"/>
  <c r="Z36" i="4"/>
  <c r="Y37" i="4"/>
  <c r="Z37" i="4"/>
  <c r="Y38" i="4"/>
  <c r="Z38" i="4"/>
  <c r="Y39" i="4"/>
  <c r="Z39" i="4"/>
  <c r="Y40" i="4"/>
  <c r="Z40" i="4"/>
  <c r="Y41" i="4"/>
  <c r="Z41" i="4"/>
  <c r="Y42" i="4"/>
  <c r="Z42" i="4"/>
  <c r="Y43" i="4"/>
  <c r="Z43" i="4"/>
  <c r="Y44" i="4"/>
  <c r="Z44" i="4"/>
  <c r="Y45" i="4"/>
  <c r="Z45" i="4"/>
  <c r="Y46" i="4"/>
  <c r="Z46" i="4"/>
  <c r="Y47" i="4"/>
  <c r="Z47" i="4"/>
  <c r="Y48" i="4"/>
  <c r="Z48" i="4"/>
  <c r="Y49" i="4"/>
  <c r="Z49" i="4"/>
  <c r="Y50" i="4"/>
  <c r="Z50" i="4"/>
  <c r="Y51" i="4"/>
  <c r="Z51" i="4"/>
  <c r="Y52" i="4"/>
  <c r="Z52" i="4"/>
  <c r="Y53" i="4"/>
  <c r="Z53" i="4"/>
  <c r="Y54" i="4"/>
  <c r="Z54" i="4"/>
  <c r="Y55" i="4"/>
  <c r="Z55" i="4"/>
  <c r="Y56" i="4"/>
  <c r="Z56" i="4"/>
  <c r="Y57" i="4"/>
  <c r="Z57" i="4"/>
  <c r="Y58" i="4"/>
  <c r="Z58" i="4"/>
  <c r="Y59" i="4"/>
  <c r="Z59" i="4"/>
  <c r="Y60" i="4"/>
  <c r="Z60" i="4"/>
  <c r="AA3" i="4"/>
  <c r="AB3" i="4"/>
  <c r="AA2" i="4"/>
  <c r="AB2" i="4"/>
  <c r="AA4" i="4"/>
  <c r="AB4" i="4"/>
  <c r="AA5" i="4"/>
  <c r="AB5" i="4"/>
  <c r="AA6" i="4"/>
  <c r="AB6" i="4"/>
  <c r="AA7" i="4"/>
  <c r="AB7" i="4"/>
  <c r="AA8" i="4"/>
  <c r="AB8" i="4"/>
  <c r="AA9" i="4"/>
  <c r="AB9" i="4"/>
  <c r="AA10" i="4"/>
  <c r="AB10" i="4"/>
  <c r="AA11" i="4"/>
  <c r="AB11" i="4"/>
  <c r="AA12" i="4"/>
  <c r="AB12" i="4"/>
  <c r="AA13" i="4"/>
  <c r="AB13" i="4"/>
  <c r="AA14" i="4"/>
  <c r="AB14" i="4"/>
  <c r="AA15" i="4"/>
  <c r="AB15" i="4"/>
  <c r="AA16" i="4"/>
  <c r="AB16" i="4"/>
  <c r="AA17" i="4"/>
  <c r="AB17" i="4"/>
  <c r="AA18" i="4"/>
  <c r="AB18" i="4"/>
  <c r="AA19" i="4"/>
  <c r="AB19" i="4"/>
  <c r="AA20" i="4"/>
  <c r="AB20" i="4"/>
  <c r="AA21" i="4"/>
  <c r="AB21" i="4"/>
  <c r="AA22" i="4"/>
  <c r="AB22" i="4"/>
  <c r="AA23" i="4"/>
  <c r="AB23" i="4"/>
  <c r="AA24" i="4"/>
  <c r="AB24" i="4"/>
  <c r="AA25" i="4"/>
  <c r="AB25" i="4"/>
  <c r="AA26" i="4"/>
  <c r="AB26" i="4"/>
  <c r="AA27" i="4"/>
  <c r="AB27" i="4"/>
  <c r="AA28" i="4"/>
  <c r="AB28" i="4"/>
  <c r="AA29" i="4"/>
  <c r="AB29" i="4"/>
  <c r="AA30" i="4"/>
  <c r="AB30" i="4"/>
  <c r="AA31" i="4"/>
  <c r="AB31" i="4"/>
  <c r="AA32" i="4"/>
  <c r="AB32" i="4"/>
  <c r="AA33" i="4"/>
  <c r="AB33" i="4"/>
  <c r="AA34" i="4"/>
  <c r="AB34" i="4"/>
  <c r="AA35" i="4"/>
  <c r="AB35" i="4"/>
  <c r="AA36" i="4"/>
  <c r="AB36" i="4"/>
  <c r="AA37" i="4"/>
  <c r="AB37" i="4"/>
  <c r="AA38" i="4"/>
  <c r="AB38" i="4"/>
  <c r="AA39" i="4"/>
  <c r="AB39" i="4"/>
  <c r="AA40" i="4"/>
  <c r="AB40" i="4"/>
  <c r="AA41" i="4"/>
  <c r="AB41" i="4"/>
  <c r="AA42" i="4"/>
  <c r="AB42" i="4"/>
  <c r="AA43" i="4"/>
  <c r="AB43" i="4"/>
  <c r="AA44" i="4"/>
  <c r="AB44" i="4"/>
  <c r="AA45" i="4"/>
  <c r="AB45" i="4"/>
  <c r="AA46" i="4"/>
  <c r="AB46" i="4"/>
  <c r="AA47" i="4"/>
  <c r="AB47" i="4"/>
  <c r="AA48" i="4"/>
  <c r="AB48" i="4"/>
  <c r="AA49" i="4"/>
  <c r="AB49" i="4"/>
  <c r="AA50" i="4"/>
  <c r="AB50" i="4"/>
  <c r="AA51" i="4"/>
  <c r="AB51" i="4"/>
  <c r="AA52" i="4"/>
  <c r="AB52" i="4"/>
  <c r="AA53" i="4"/>
  <c r="AB53" i="4"/>
  <c r="AA54" i="4"/>
  <c r="AB54" i="4"/>
  <c r="AA55" i="4"/>
  <c r="AB55" i="4"/>
  <c r="AA56" i="4"/>
  <c r="AB56" i="4"/>
  <c r="AA57" i="4"/>
  <c r="AB57" i="4"/>
  <c r="AA58" i="4"/>
  <c r="AB58" i="4"/>
  <c r="AA59" i="4"/>
  <c r="AB59" i="4"/>
  <c r="AA60" i="4"/>
  <c r="AB60" i="4"/>
  <c r="AC3" i="4"/>
  <c r="AD3" i="4"/>
  <c r="AC4" i="4"/>
  <c r="AD4" i="4"/>
  <c r="AC5" i="4"/>
  <c r="AD5" i="4"/>
  <c r="AC6" i="4"/>
  <c r="AD6" i="4"/>
  <c r="AC7" i="4"/>
  <c r="AD7" i="4"/>
  <c r="AC8" i="4"/>
  <c r="AD8" i="4"/>
  <c r="AC9" i="4"/>
  <c r="AD9" i="4"/>
  <c r="AC10" i="4"/>
  <c r="AD10" i="4"/>
  <c r="AC11" i="4"/>
  <c r="AD11" i="4"/>
  <c r="AC12" i="4"/>
  <c r="AD12" i="4"/>
  <c r="AC13" i="4"/>
  <c r="AD13" i="4"/>
  <c r="AC14" i="4"/>
  <c r="AD14" i="4"/>
  <c r="AC15" i="4"/>
  <c r="AD15" i="4"/>
  <c r="AC16" i="4"/>
  <c r="AD16" i="4"/>
  <c r="AC17" i="4"/>
  <c r="AD17" i="4"/>
  <c r="AC18" i="4"/>
  <c r="AD18" i="4"/>
  <c r="AC19" i="4"/>
  <c r="AD19" i="4"/>
  <c r="AC20" i="4"/>
  <c r="AD20" i="4"/>
  <c r="AC21" i="4"/>
  <c r="AD21" i="4"/>
  <c r="AC22" i="4"/>
  <c r="AD22" i="4"/>
  <c r="AC23" i="4"/>
  <c r="AD23" i="4"/>
  <c r="AC24" i="4"/>
  <c r="AD24" i="4"/>
  <c r="AC25" i="4"/>
  <c r="AD25" i="4"/>
  <c r="AC26" i="4"/>
  <c r="AD26" i="4"/>
  <c r="AC27" i="4"/>
  <c r="AD27" i="4"/>
  <c r="AC28" i="4"/>
  <c r="AD28" i="4"/>
  <c r="AC29" i="4"/>
  <c r="AD29" i="4"/>
  <c r="AC30" i="4"/>
  <c r="AD30" i="4"/>
  <c r="AC31" i="4"/>
  <c r="AD31" i="4"/>
  <c r="AC32" i="4"/>
  <c r="AD32" i="4"/>
  <c r="AC33" i="4"/>
  <c r="AD33" i="4"/>
  <c r="AC34" i="4"/>
  <c r="AD34" i="4"/>
  <c r="AC35" i="4"/>
  <c r="AD35" i="4"/>
  <c r="AC36" i="4"/>
  <c r="AD36" i="4"/>
  <c r="AC37" i="4"/>
  <c r="AD37" i="4"/>
  <c r="AC38" i="4"/>
  <c r="AD38" i="4"/>
  <c r="AC39" i="4"/>
  <c r="AD39" i="4"/>
  <c r="AC40" i="4"/>
  <c r="AD40" i="4"/>
  <c r="AC41" i="4"/>
  <c r="AD41" i="4"/>
  <c r="AC42" i="4"/>
  <c r="AD42" i="4"/>
  <c r="AC43" i="4"/>
  <c r="AD43" i="4"/>
  <c r="AC44" i="4"/>
  <c r="AD44" i="4"/>
  <c r="AC45" i="4"/>
  <c r="AD45" i="4"/>
  <c r="AC46" i="4"/>
  <c r="AD46" i="4"/>
  <c r="AC47" i="4"/>
  <c r="AD47" i="4"/>
  <c r="AC48" i="4"/>
  <c r="AD48" i="4"/>
  <c r="AC49" i="4"/>
  <c r="AD49" i="4"/>
  <c r="AC50" i="4"/>
  <c r="AD50" i="4"/>
  <c r="AC51" i="4"/>
  <c r="AD51" i="4"/>
  <c r="AC52" i="4"/>
  <c r="AD52" i="4"/>
  <c r="AC53" i="4"/>
  <c r="AD53" i="4"/>
  <c r="AC54" i="4"/>
  <c r="AD54" i="4"/>
  <c r="AC55" i="4"/>
  <c r="AD55" i="4"/>
  <c r="AC56" i="4"/>
  <c r="AD56" i="4"/>
  <c r="AC57" i="4"/>
  <c r="AD57" i="4"/>
  <c r="AC58" i="4"/>
  <c r="AD58" i="4"/>
  <c r="AC59" i="4"/>
  <c r="AD59" i="4"/>
  <c r="AC60" i="4"/>
  <c r="AD60" i="4"/>
  <c r="AC2" i="4"/>
  <c r="AD2" i="4"/>
  <c r="AE3" i="4"/>
  <c r="AF3" i="4"/>
  <c r="AE2" i="4"/>
  <c r="AF2" i="4"/>
  <c r="AE4" i="4"/>
  <c r="AF4" i="4"/>
  <c r="AE5" i="4"/>
  <c r="AF5" i="4"/>
  <c r="AE6" i="4"/>
  <c r="AF6" i="4"/>
  <c r="AE7" i="4"/>
  <c r="AF7" i="4"/>
  <c r="AE8" i="4"/>
  <c r="AF8" i="4"/>
  <c r="AE9" i="4"/>
  <c r="AF9" i="4"/>
  <c r="AE10" i="4"/>
  <c r="AF10" i="4"/>
  <c r="AE11" i="4"/>
  <c r="AF11" i="4"/>
  <c r="AE12" i="4"/>
  <c r="AF12" i="4"/>
  <c r="AE13" i="4"/>
  <c r="AF13" i="4"/>
  <c r="AE14" i="4"/>
  <c r="AF14" i="4"/>
  <c r="AE15" i="4"/>
  <c r="AF15" i="4"/>
  <c r="AE16" i="4"/>
  <c r="AF16" i="4"/>
  <c r="AE17" i="4"/>
  <c r="AF17" i="4"/>
  <c r="AE18" i="4"/>
  <c r="AF18" i="4"/>
  <c r="AE19" i="4"/>
  <c r="AF19" i="4"/>
  <c r="AE20" i="4"/>
  <c r="AF20" i="4"/>
  <c r="AE21" i="4"/>
  <c r="AF21" i="4"/>
  <c r="AE22" i="4"/>
  <c r="AF22" i="4"/>
  <c r="AE23" i="4"/>
  <c r="AF23" i="4"/>
  <c r="AE24" i="4"/>
  <c r="AF24" i="4"/>
  <c r="AE25" i="4"/>
  <c r="AF25" i="4"/>
  <c r="AE26" i="4"/>
  <c r="AF26" i="4"/>
  <c r="AE27" i="4"/>
  <c r="AF27" i="4"/>
  <c r="AE28" i="4"/>
  <c r="AF28" i="4"/>
  <c r="AE29" i="4"/>
  <c r="AF29" i="4"/>
  <c r="AE30" i="4"/>
  <c r="AF30" i="4"/>
  <c r="AE31" i="4"/>
  <c r="AF31" i="4"/>
  <c r="AE32" i="4"/>
  <c r="AF32" i="4"/>
  <c r="AE33" i="4"/>
  <c r="AF33" i="4"/>
  <c r="AE34" i="4"/>
  <c r="AF34" i="4"/>
  <c r="AE35" i="4"/>
  <c r="AF35" i="4"/>
  <c r="AE36" i="4"/>
  <c r="AF36" i="4"/>
  <c r="AE37" i="4"/>
  <c r="AF37" i="4"/>
  <c r="AE38" i="4"/>
  <c r="AF38" i="4"/>
  <c r="AE39" i="4"/>
  <c r="AF39" i="4"/>
  <c r="AE40" i="4"/>
  <c r="AF40" i="4"/>
  <c r="AE41" i="4"/>
  <c r="AF41" i="4"/>
  <c r="AE42" i="4"/>
  <c r="AF42" i="4"/>
  <c r="AE43" i="4"/>
  <c r="AF43" i="4"/>
  <c r="AE44" i="4"/>
  <c r="AF44" i="4"/>
  <c r="AE45" i="4"/>
  <c r="AF45" i="4"/>
  <c r="AE46" i="4"/>
  <c r="AF46" i="4"/>
  <c r="AE47" i="4"/>
  <c r="AF47" i="4"/>
  <c r="AE48" i="4"/>
  <c r="AF48" i="4"/>
  <c r="AE49" i="4"/>
  <c r="AF49" i="4"/>
  <c r="AE50" i="4"/>
  <c r="AF50" i="4"/>
  <c r="AE51" i="4"/>
  <c r="AF51" i="4"/>
  <c r="AE52" i="4"/>
  <c r="AF52" i="4"/>
  <c r="AE53" i="4"/>
  <c r="AF53" i="4"/>
  <c r="AE54" i="4"/>
  <c r="AF54" i="4"/>
  <c r="AE55" i="4"/>
  <c r="AF55" i="4"/>
  <c r="AE56" i="4"/>
  <c r="AF56" i="4"/>
  <c r="AE57" i="4"/>
  <c r="AF57" i="4"/>
  <c r="AE58" i="4"/>
  <c r="AF58" i="4"/>
  <c r="AE59" i="4"/>
  <c r="AF59" i="4"/>
  <c r="AE60" i="4"/>
  <c r="AF60" i="4"/>
  <c r="AG2" i="4"/>
  <c r="B15" i="1"/>
  <c r="AG3"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alcChain>
</file>

<file path=xl/sharedStrings.xml><?xml version="1.0" encoding="utf-8"?>
<sst xmlns="http://schemas.openxmlformats.org/spreadsheetml/2006/main" count="128" uniqueCount="97">
  <si>
    <t>Result:</t>
  </si>
  <si>
    <t>FUEL produced</t>
  </si>
  <si>
    <t>ORE left</t>
  </si>
  <si>
    <t>Minerals missing</t>
  </si>
  <si>
    <t>1 ORE =&gt; 1 ORE</t>
  </si>
  <si>
    <t>15 RNMTG =&gt; 6 QSXV</t>
  </si>
  <si>
    <t>21 MKJN =&gt; 9 KDFZ</t>
  </si>
  <si>
    <t>1 KVFL, 4 NZWL =&gt; 3 FHDT</t>
  </si>
  <si>
    <t>1 FZJXD, 2 SWZK, 1 QRLRS =&gt; 6 ZRNK</t>
  </si>
  <si>
    <t>8 KVFL =&gt; 6 SBZKF</t>
  </si>
  <si>
    <t>11 DXFB, 1 CPBXJ, 8 TXFCS, 1 ZPMHL, 1 BCHTD, 2 FZJXD, 2 WKZMQ, 1 NZWL =&gt; 8 MPLJ</t>
  </si>
  <si>
    <t>5 KDFZ, 1 QSXV =&gt; 9 TXFCS</t>
  </si>
  <si>
    <t>1 PMLGM, 21 CKVN =&gt; 3 KVFL</t>
  </si>
  <si>
    <t>1 XFRLH, 3 QRLRS =&gt; 4 CKVN</t>
  </si>
  <si>
    <t>5 KBJS, 15 XFRLH, 6 WZPZX, 15 KVFL, 4 DXFB, 4 ZPMHL, 11 JCKCK, 26 KFGPB =&gt; 9 BWVS</t>
  </si>
  <si>
    <t>10 KNRDW, 2 XCML =&gt; 9 BCNL</t>
  </si>
  <si>
    <t>26 LBLH =&gt; 9 KBJS</t>
  </si>
  <si>
    <t>5 DTFBQ, 4 PJTD =&gt; 6 FHKSW</t>
  </si>
  <si>
    <t>6 HTRFP, 1 FVXV, 4 JKLNF, 1 TXFCS, 2 PXBP =&gt; 4 JRBFT</t>
  </si>
  <si>
    <t>21 DTFBQ =&gt; 9 JGQJ</t>
  </si>
  <si>
    <t>2 KBJS =&gt; 3 FZJXD</t>
  </si>
  <si>
    <t>24 LBLH =&gt; 6 QFMTZ</t>
  </si>
  <si>
    <t>1 CBNJT =&gt; 7 LSCW</t>
  </si>
  <si>
    <t>5 KVFL =&gt; 2 NZWL</t>
  </si>
  <si>
    <t>12 DNHL, 4 BCNL =&gt; 4 LBLH</t>
  </si>
  <si>
    <t>15 RHVG =&gt; 1 PJCWT</t>
  </si>
  <si>
    <t>4 KDFZ, 1 KVFL =&gt; 3 BCHTD</t>
  </si>
  <si>
    <t>2 XFDW, 7 BCHTD =&gt; 7 WKZMQ</t>
  </si>
  <si>
    <t>2 SBZKF, 1 PLTX =&gt; 3 DXFB</t>
  </si>
  <si>
    <t>1 PLTX, 11 HTRFP, 6 PMLGM =&gt; 1 JCKCK</t>
  </si>
  <si>
    <t>1 TQCX, 10 DNHL =&gt; 8 DTFBQ</t>
  </si>
  <si>
    <t>2 TQCX, 2 KTBFB =&gt; 5 RHVG</t>
  </si>
  <si>
    <t>8 MVFW =&gt; 3 CPBXJ</t>
  </si>
  <si>
    <t>148 ORE =&gt; 4 CBNJT</t>
  </si>
  <si>
    <t>9 CPBXJ, 5 DTFBQ =&gt; 6 PMLGM</t>
  </si>
  <si>
    <t>11 ZXCF, 15 PJCWT, 4 FZJXD =&gt; 7 PJTD</t>
  </si>
  <si>
    <t>1 JGQJ =&gt; 6 DCBNV</t>
  </si>
  <si>
    <t>4 LSCW, 16 BCNL =&gt; 7 MVFW</t>
  </si>
  <si>
    <t>1 RHVG =&gt; 4 XFDW</t>
  </si>
  <si>
    <t>8 MPLJ, 16 JRBFT, 43 KBJS, 11 NZWL, 4 BWVS, 22 ZPMHL =&gt; 1 FUEL</t>
  </si>
  <si>
    <t>1 QFMTZ, 3 CKVN =&gt; 5 PLTX</t>
  </si>
  <si>
    <t>5 CKVN, 10 SWZK =&gt; 7 HTRFP</t>
  </si>
  <si>
    <t>2 PXBP, 1 QRLRS, 7 KTBFB =&gt; 7 NDZGV</t>
  </si>
  <si>
    <t>1 QRLRS, 9 KBJS, 2 TQCX =&gt; 2 SWZK</t>
  </si>
  <si>
    <t>9 TZKZ, 3 ZRNK, 4 PXBP =&gt; 4 FVXV</t>
  </si>
  <si>
    <t>1 PMLGM, 1 SWZK, 6 FZJXD =&gt; 7 MKJN</t>
  </si>
  <si>
    <t>16 MVFW, 2 KBJS =&gt; 7 ZXCF</t>
  </si>
  <si>
    <t>1 MVFW =&gt; 6 HVGF</t>
  </si>
  <si>
    <t>1 LSCW, 1 HVGF =&gt; 8 RNMTG</t>
  </si>
  <si>
    <t>5 ZRNK, 1 TQCX =&gt; 3 PXBP</t>
  </si>
  <si>
    <t>130 ORE =&gt; 5 KNRDW</t>
  </si>
  <si>
    <t>1 RHVG, 2 KFGPB, 1 LSCW =&gt; 7 QRLRS</t>
  </si>
  <si>
    <t>6 XFRLH =&gt; 8 TZKZ</t>
  </si>
  <si>
    <t>24 HVGF, 8 KTBFB =&gt; 1 XFRLH</t>
  </si>
  <si>
    <t>2 KNRDW, 2 CBNJT =&gt; 6 DNHL</t>
  </si>
  <si>
    <t>1 FHDT =&gt; 4 JKLNF</t>
  </si>
  <si>
    <t>1 QSXV, 10 XFGZX, 2 DCBNV =&gt; 8 ZPMHL</t>
  </si>
  <si>
    <t>1 FHDT, 7 NDZGV =&gt; 4 WZPZX</t>
  </si>
  <si>
    <t>11 FHKSW =&gt; 5 XFGZX</t>
  </si>
  <si>
    <t>10 LSCW =&gt; 8 KTBFB</t>
  </si>
  <si>
    <t>133 ORE =&gt; 1 XCML</t>
  </si>
  <si>
    <t>8 XCML =&gt; 4 TQCX</t>
  </si>
  <si>
    <t>6 CPBXJ, 8 CBNJT =&gt; 6 KFGPB</t>
  </si>
  <si>
    <t>Start</t>
  </si>
  <si>
    <t>Produce 1</t>
  </si>
  <si>
    <t>Result 1</t>
  </si>
  <si>
    <t>Produce 2</t>
  </si>
  <si>
    <t>Result 2</t>
  </si>
  <si>
    <t>Produce 3</t>
  </si>
  <si>
    <t>Result 3</t>
  </si>
  <si>
    <t>Produce 4</t>
  </si>
  <si>
    <t>Result 4</t>
  </si>
  <si>
    <t>Produce 5</t>
  </si>
  <si>
    <t>Result 5</t>
  </si>
  <si>
    <t>Produce 6</t>
  </si>
  <si>
    <t>Result 6</t>
  </si>
  <si>
    <t>Produce 7</t>
  </si>
  <si>
    <t>Result 7</t>
  </si>
  <si>
    <t>Produce 8</t>
  </si>
  <si>
    <t>Result 8</t>
  </si>
  <si>
    <t>Produce 9</t>
  </si>
  <si>
    <t>Result 9</t>
  </si>
  <si>
    <t>Produce 10</t>
  </si>
  <si>
    <t>Result 10</t>
  </si>
  <si>
    <t>Produce 11</t>
  </si>
  <si>
    <t>Result 11</t>
  </si>
  <si>
    <t>Produce 12</t>
  </si>
  <si>
    <t>Result 12</t>
  </si>
  <si>
    <t>Produce 13</t>
  </si>
  <si>
    <t>Result 13</t>
  </si>
  <si>
    <t>Produce 14</t>
  </si>
  <si>
    <t>Result 14</t>
  </si>
  <si>
    <t>Produce 15</t>
  </si>
  <si>
    <t>Result 15</t>
  </si>
  <si>
    <t>ORE available</t>
  </si>
  <si>
    <t>Part1:
First challenge, was parsing. Split string on " =&gt; " to split target and source. Replace "," with "     " to have a proper delimiter, which doesn't mess up parsing of INT(), so elements can be searched.
Next, to have the same list of input and output, add 1 ORE =&gt; 1 ORE, so it will accumulate later, making the table square.
then start iterating. Put a list of what minerals is available with amounts. Negative amount is missing (FUEL starts with -1), and positive if availble.
If something is missing, produce enough for that mineral, but keep track of what is remaining. Iterate until nothing else than ORE is missing.
The missing ORE is the result</t>
  </si>
  <si>
    <t>Part 2:
Equal solution as part 1. However, start with the said amount of ORE, and manually do a binary search for the amount of FUEL that can be produced until ORE becomes negative
Increase each digit in FUEL produced from beginning until hitting negative ORE value, and take the last that still produces positive remainder. Iterate for all digits.
Faster to do manually than implementing spreadsheets to also track remainder.
Note that "Minerals missing" shows if there are any other minerals that still is missing, which is an indicator that more cycles is needed. If that at any time is more than 0, the "req part2" sheet needs more columns. (And references in this sheet should be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</si>
</sst>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scheme val="minor"/>
    </font>
    <font>
      <u/>
      <sz val="11"/>
      <color theme="10"/>
      <name val="Calibri"/>
      <scheme val="minor"/>
    </font>
    <font>
      <u/>
      <sz val="11"/>
      <color theme="11"/>
      <name val="Calibri"/>
      <scheme val="minor"/>
    </font>
  </fonts>
  <fills count="7">
    <fill>
      <patternFill patternType="none"/>
    </fill>
    <fill>
      <patternFill patternType="gray125"/>
    </fill>
    <fill>
      <patternFill patternType="solid">
        <fgColor theme="9" tint="0.79998168889431442"/>
        <bgColor theme="9" tint="0.79998168889431442"/>
      </patternFill>
    </fill>
    <fill>
      <patternFill patternType="solid">
        <fgColor theme="7" tint="0.39997558519241921"/>
        <bgColor theme="7" tint="0.39997558519241921"/>
      </patternFill>
    </fill>
    <fill>
      <patternFill patternType="solid">
        <fgColor theme="7" tint="0.59999389629810485"/>
        <bgColor theme="7" tint="0.59999389629810485"/>
      </patternFill>
    </fill>
    <fill>
      <patternFill patternType="solid">
        <fgColor theme="9" tint="0.59999389629810485"/>
        <bgColor theme="9" tint="0.59999389629810485"/>
      </patternFill>
    </fill>
    <fill>
      <patternFill patternType="solid">
        <fgColor theme="5" tint="0.79998168889431442"/>
        <bgColor theme="5" tint="0.79998168889431442"/>
      </patternFill>
    </fill>
  </fills>
  <borders count="2">
    <border>
      <left/>
      <right/>
      <top/>
      <bottom/>
      <diagonal/>
    </border>
    <border>
      <left/>
      <right/>
      <top/>
      <bottom/>
      <diagonal/>
    </border>
  </borders>
  <cellStyleXfs count="3">
    <xf numFmtId="0" fontId="0" fillId="0" borderId="1"/>
    <xf numFmtId="0" fontId="1" fillId="0" borderId="1" applyNumberFormat="0" applyFill="0" applyBorder="0" applyAlignment="0" applyProtection="0"/>
    <xf numFmtId="0" fontId="2" fillId="0" borderId="1" applyNumberFormat="0" applyFill="0" applyBorder="0" applyAlignment="0" applyProtection="0"/>
  </cellStyleXfs>
  <cellXfs count="17">
    <xf numFmtId="0" fontId="0" fillId="0" borderId="1" xfId="0" applyBorder="1"/>
    <xf numFmtId="1" fontId="0" fillId="0" borderId="1" xfId="0" applyNumberFormat="1" applyBorder="1"/>
    <xf numFmtId="0" fontId="0" fillId="2"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applyAlignment="1">
      <alignment horizontal="center"/>
    </xf>
    <xf numFmtId="0" fontId="0" fillId="4" borderId="1" xfId="0" applyFill="1" applyBorder="1" applyAlignment="1">
      <alignment horizontal="center" vertical="center" textRotation="90"/>
    </xf>
    <xf numFmtId="0" fontId="0" fillId="4" borderId="1" xfId="0" applyFill="1" applyBorder="1" applyAlignment="1">
      <alignment horizontal="center"/>
    </xf>
    <xf numFmtId="0" fontId="0" fillId="6" borderId="1" xfId="0" applyFill="1" applyBorder="1"/>
    <xf numFmtId="0" fontId="0" fillId="4" borderId="1" xfId="0" applyFill="1" applyBorder="1" applyAlignment="1">
      <alignment horizontal="center" vertical="center" textRotation="90"/>
    </xf>
    <xf numFmtId="0" fontId="0" fillId="5" borderId="1" xfId="0" applyFill="1" applyBorder="1" applyAlignment="1">
      <alignment horizontal="center"/>
    </xf>
    <xf numFmtId="1" fontId="0" fillId="4" borderId="1" xfId="0" applyNumberFormat="1" applyFill="1" applyBorder="1" applyAlignment="1">
      <alignment horizontal="center" vertical="center" textRotation="90"/>
    </xf>
    <xf numFmtId="1" fontId="0" fillId="2" borderId="1" xfId="0" applyNumberFormat="1" applyFill="1" applyBorder="1"/>
    <xf numFmtId="1" fontId="0" fillId="6" borderId="1" xfId="0" applyNumberFormat="1" applyFill="1" applyBorder="1"/>
    <xf numFmtId="0" fontId="0" fillId="0" borderId="1" xfId="0" applyBorder="1" applyAlignment="1">
      <alignment horizontal="left" vertical="top" wrapText="1"/>
    </xf>
    <xf numFmtId="0" fontId="0" fillId="0" borderId="1" xfId="0" applyBorder="1" applyAlignment="1">
      <alignment horizontal="left" vertical="top"/>
    </xf>
  </cellXfs>
  <cellStyles count="3">
    <cellStyle name="Followed Hyperlink" xfId="2" builtinId="9" hidden="1"/>
    <cellStyle name="Hyperlink" xfId="1" builtinId="8" hidden="1"/>
    <cellStyle name="Normal" xfId="0" builtinId="0"/>
  </cellStyles>
  <dxfs count="17">
    <dxf>
      <font>
        <color theme="0" tint="-0.14996795556505021"/>
      </font>
    </dxf>
    <dxf>
      <font>
        <b/>
        <i val="0"/>
        <color rgb="FFFF0000"/>
      </font>
    </dxf>
    <dxf>
      <font>
        <color theme="0" tint="-0.14996795556505021"/>
      </font>
    </dxf>
    <dxf>
      <font>
        <color theme="0" tint="-0.14996795556505021"/>
      </font>
    </dxf>
    <dxf>
      <font>
        <color theme="0" tint="-0.14996795556505021"/>
      </font>
    </dxf>
    <dxf>
      <font>
        <b/>
        <i val="0"/>
        <u val="none"/>
        <color rgb="FFFF0000"/>
      </font>
    </dxf>
    <dxf>
      <font>
        <color theme="0" tint="-0.14996795556505021"/>
      </font>
    </dxf>
    <dxf>
      <font>
        <b/>
        <i val="0"/>
        <u val="none"/>
        <color rgb="FFFF0000"/>
      </font>
    </dxf>
    <dxf>
      <font>
        <color theme="0" tint="-0.14996795556505021"/>
      </font>
    </dxf>
    <dxf>
      <font>
        <b/>
        <i val="0"/>
        <u val="none"/>
        <color rgb="FFFF0000"/>
      </font>
    </dxf>
    <dxf>
      <font>
        <color theme="0" tint="-0.14996795556505021"/>
      </font>
    </dxf>
    <dxf>
      <font>
        <b/>
        <i val="0"/>
        <u val="none"/>
        <color rgb="FFFF0000"/>
      </font>
      <fill>
        <patternFill patternType="none">
          <bgColor auto="1"/>
        </patternFill>
      </fill>
    </dxf>
    <dxf>
      <font>
        <color theme="0" tint="-0.14996795556505021"/>
      </font>
    </dxf>
    <dxf>
      <font>
        <b/>
        <i val="0"/>
        <u val="none"/>
        <color rgb="FFFF0000"/>
      </font>
      <fill>
        <patternFill patternType="none">
          <bgColor auto="1"/>
        </patternFill>
      </fill>
    </dxf>
    <dxf>
      <font>
        <color theme="0" tint="-0.14996795556505021"/>
      </font>
      <fill>
        <patternFill patternType="none">
          <bgColor auto="1"/>
        </patternFill>
      </fill>
    </dxf>
    <dxf>
      <font>
        <color theme="0" tint="-4.9989318521683403E-2"/>
      </font>
      <fill>
        <patternFill patternType="none">
          <bgColor auto="1"/>
        </patternFill>
      </fill>
    </dxf>
    <dxf>
      <font>
        <color theme="0" tint="-4.9989318521683403E-2"/>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workbookViewId="0">
      <selection activeCell="C31" sqref="C31"/>
    </sheetView>
  </sheetViews>
  <sheetFormatPr baseColWidth="10" defaultColWidth="8.83203125" defaultRowHeight="15" x14ac:dyDescent="0.2"/>
  <cols>
    <col min="1" max="1" width="15" bestFit="1"/>
    <col min="2" max="2" width="21" style="1" customWidth="1"/>
  </cols>
  <sheetData>
    <row r="1" spans="1:12" ht="15" customHeight="1" x14ac:dyDescent="0.2">
      <c r="A1" s="15" t="s">
        <v>95</v>
      </c>
      <c r="B1" s="15"/>
      <c r="C1" s="15"/>
      <c r="D1" s="15"/>
      <c r="E1" s="15"/>
      <c r="F1" s="15"/>
      <c r="G1" s="15"/>
      <c r="H1" s="15"/>
      <c r="I1" s="15"/>
      <c r="J1" s="15"/>
      <c r="K1" s="15"/>
      <c r="L1" s="15"/>
    </row>
    <row r="2" spans="1:12" x14ac:dyDescent="0.2">
      <c r="A2" s="15"/>
      <c r="B2" s="15"/>
      <c r="C2" s="15"/>
      <c r="D2" s="15"/>
      <c r="E2" s="15"/>
      <c r="F2" s="15"/>
      <c r="G2" s="15"/>
      <c r="H2" s="15"/>
      <c r="I2" s="15"/>
      <c r="J2" s="15"/>
      <c r="K2" s="15"/>
      <c r="L2" s="15"/>
    </row>
    <row r="3" spans="1:12" x14ac:dyDescent="0.2">
      <c r="A3" s="15"/>
      <c r="B3" s="15"/>
      <c r="C3" s="15"/>
      <c r="D3" s="15"/>
      <c r="E3" s="15"/>
      <c r="F3" s="15"/>
      <c r="G3" s="15"/>
      <c r="H3" s="15"/>
      <c r="I3" s="15"/>
      <c r="J3" s="15"/>
      <c r="K3" s="15"/>
      <c r="L3" s="15"/>
    </row>
    <row r="4" spans="1:12" x14ac:dyDescent="0.2">
      <c r="A4" s="15"/>
      <c r="B4" s="15"/>
      <c r="C4" s="15"/>
      <c r="D4" s="15"/>
      <c r="E4" s="15"/>
      <c r="F4" s="15"/>
      <c r="G4" s="15"/>
      <c r="H4" s="15"/>
      <c r="I4" s="15"/>
      <c r="J4" s="15"/>
      <c r="K4" s="15"/>
      <c r="L4" s="15"/>
    </row>
    <row r="5" spans="1:12" x14ac:dyDescent="0.2">
      <c r="A5" s="15"/>
      <c r="B5" s="15"/>
      <c r="C5" s="15"/>
      <c r="D5" s="15"/>
      <c r="E5" s="15"/>
      <c r="F5" s="15"/>
      <c r="G5" s="15"/>
      <c r="H5" s="15"/>
      <c r="I5" s="15"/>
      <c r="J5" s="15"/>
      <c r="K5" s="15"/>
      <c r="L5" s="15"/>
    </row>
    <row r="6" spans="1:12" x14ac:dyDescent="0.2">
      <c r="A6" s="15"/>
      <c r="B6" s="15"/>
      <c r="C6" s="15"/>
      <c r="D6" s="15"/>
      <c r="E6" s="15"/>
      <c r="F6" s="15"/>
      <c r="G6" s="15"/>
      <c r="H6" s="15"/>
      <c r="I6" s="15"/>
      <c r="J6" s="15"/>
      <c r="K6" s="15"/>
      <c r="L6" s="15"/>
    </row>
    <row r="7" spans="1:12" x14ac:dyDescent="0.2">
      <c r="A7" s="15"/>
      <c r="B7" s="15"/>
      <c r="C7" s="15"/>
      <c r="D7" s="15"/>
      <c r="E7" s="15"/>
      <c r="F7" s="15"/>
      <c r="G7" s="15"/>
      <c r="H7" s="15"/>
      <c r="I7" s="15"/>
      <c r="J7" s="15"/>
      <c r="K7" s="15"/>
      <c r="L7" s="15"/>
    </row>
    <row r="8" spans="1:12" x14ac:dyDescent="0.2">
      <c r="A8" s="15"/>
      <c r="B8" s="15"/>
      <c r="C8" s="15"/>
      <c r="D8" s="15"/>
      <c r="E8" s="15"/>
      <c r="F8" s="15"/>
      <c r="G8" s="15"/>
      <c r="H8" s="15"/>
      <c r="I8" s="15"/>
      <c r="J8" s="15"/>
      <c r="K8" s="15"/>
      <c r="L8" s="15"/>
    </row>
    <row r="9" spans="1:12" x14ac:dyDescent="0.2">
      <c r="A9" s="15"/>
      <c r="B9" s="15"/>
      <c r="C9" s="15"/>
      <c r="D9" s="15"/>
      <c r="E9" s="15"/>
      <c r="F9" s="15"/>
      <c r="G9" s="15"/>
      <c r="H9" s="15"/>
      <c r="I9" s="15"/>
      <c r="J9" s="15"/>
      <c r="K9" s="15"/>
      <c r="L9" s="15"/>
    </row>
    <row r="10" spans="1:12" x14ac:dyDescent="0.2">
      <c r="A10" s="15"/>
      <c r="B10" s="15"/>
      <c r="C10" s="15"/>
      <c r="D10" s="15"/>
      <c r="E10" s="15"/>
      <c r="F10" s="15"/>
      <c r="G10" s="15"/>
      <c r="H10" s="15"/>
      <c r="I10" s="15"/>
      <c r="J10" s="15"/>
      <c r="K10" s="15"/>
      <c r="L10" s="15"/>
    </row>
    <row r="11" spans="1:12" x14ac:dyDescent="0.2">
      <c r="A11" s="15"/>
      <c r="B11" s="15"/>
      <c r="C11" s="15"/>
      <c r="D11" s="15"/>
      <c r="E11" s="15"/>
      <c r="F11" s="15"/>
      <c r="G11" s="15"/>
      <c r="H11" s="15"/>
      <c r="I11" s="15"/>
      <c r="J11" s="15"/>
      <c r="K11" s="15"/>
      <c r="L11" s="15"/>
    </row>
    <row r="12" spans="1:12" x14ac:dyDescent="0.2">
      <c r="A12" s="15"/>
      <c r="B12" s="15"/>
      <c r="C12" s="15"/>
      <c r="D12" s="15"/>
      <c r="E12" s="15"/>
      <c r="F12" s="15"/>
      <c r="G12" s="15"/>
      <c r="H12" s="15"/>
      <c r="I12" s="15"/>
      <c r="J12" s="15"/>
      <c r="K12" s="15"/>
      <c r="L12" s="15"/>
    </row>
    <row r="13" spans="1:12" x14ac:dyDescent="0.2">
      <c r="A13" s="15"/>
      <c r="B13" s="15"/>
      <c r="C13" s="15"/>
      <c r="D13" s="15"/>
      <c r="E13" s="15"/>
      <c r="F13" s="15"/>
      <c r="G13" s="15"/>
      <c r="H13" s="15"/>
      <c r="I13" s="15"/>
      <c r="J13" s="15"/>
      <c r="K13" s="15"/>
      <c r="L13" s="15"/>
    </row>
    <row r="15" spans="1:12" x14ac:dyDescent="0.2">
      <c r="A15" t="s">
        <v>0</v>
      </c>
      <c r="B15" s="1">
        <f ca="1">-'req part1'!$AG$2</f>
        <v>1037742</v>
      </c>
    </row>
    <row r="17" spans="1:12" x14ac:dyDescent="0.2">
      <c r="A17" s="15" t="s">
        <v>96</v>
      </c>
      <c r="B17" s="16"/>
      <c r="C17" s="16"/>
      <c r="D17" s="16"/>
      <c r="E17" s="16"/>
      <c r="F17" s="16"/>
      <c r="G17" s="16"/>
      <c r="H17" s="16"/>
      <c r="I17" s="16"/>
      <c r="J17" s="16"/>
      <c r="K17" s="16"/>
      <c r="L17" s="16"/>
    </row>
    <row r="18" spans="1:12" x14ac:dyDescent="0.2">
      <c r="A18" s="16"/>
      <c r="B18" s="16"/>
      <c r="C18" s="16"/>
      <c r="D18" s="16"/>
      <c r="E18" s="16"/>
      <c r="F18" s="16"/>
      <c r="G18" s="16"/>
      <c r="H18" s="16"/>
      <c r="I18" s="16"/>
      <c r="J18" s="16"/>
      <c r="K18" s="16"/>
      <c r="L18" s="16"/>
    </row>
    <row r="19" spans="1:12" x14ac:dyDescent="0.2">
      <c r="A19" s="16"/>
      <c r="B19" s="16"/>
      <c r="C19" s="16"/>
      <c r="D19" s="16"/>
      <c r="E19" s="16"/>
      <c r="F19" s="16"/>
      <c r="G19" s="16"/>
      <c r="H19" s="16"/>
      <c r="I19" s="16"/>
      <c r="J19" s="16"/>
      <c r="K19" s="16"/>
      <c r="L19" s="16"/>
    </row>
    <row r="20" spans="1:12" x14ac:dyDescent="0.2">
      <c r="A20" s="16"/>
      <c r="B20" s="16"/>
      <c r="C20" s="16"/>
      <c r="D20" s="16"/>
      <c r="E20" s="16"/>
      <c r="F20" s="16"/>
      <c r="G20" s="16"/>
      <c r="H20" s="16"/>
      <c r="I20" s="16"/>
      <c r="J20" s="16"/>
      <c r="K20" s="16"/>
      <c r="L20" s="16"/>
    </row>
    <row r="21" spans="1:12" x14ac:dyDescent="0.2">
      <c r="A21" s="16"/>
      <c r="B21" s="16"/>
      <c r="C21" s="16"/>
      <c r="D21" s="16"/>
      <c r="E21" s="16"/>
      <c r="F21" s="16"/>
      <c r="G21" s="16"/>
      <c r="H21" s="16"/>
      <c r="I21" s="16"/>
      <c r="J21" s="16"/>
      <c r="K21" s="16"/>
      <c r="L21" s="16"/>
    </row>
    <row r="22" spans="1:12" x14ac:dyDescent="0.2">
      <c r="A22" s="16"/>
      <c r="B22" s="16"/>
      <c r="C22" s="16"/>
      <c r="D22" s="16"/>
      <c r="E22" s="16"/>
      <c r="F22" s="16"/>
      <c r="G22" s="16"/>
      <c r="H22" s="16"/>
      <c r="I22" s="16"/>
      <c r="J22" s="16"/>
      <c r="K22" s="16"/>
      <c r="L22" s="16"/>
    </row>
    <row r="23" spans="1:12" x14ac:dyDescent="0.2">
      <c r="A23" s="16"/>
      <c r="B23" s="16"/>
      <c r="C23" s="16"/>
      <c r="D23" s="16"/>
      <c r="E23" s="16"/>
      <c r="F23" s="16"/>
      <c r="G23" s="16"/>
      <c r="H23" s="16"/>
      <c r="I23" s="16"/>
      <c r="J23" s="16"/>
      <c r="K23" s="16"/>
      <c r="L23" s="16"/>
    </row>
    <row r="24" spans="1:12" x14ac:dyDescent="0.2">
      <c r="A24" s="16"/>
      <c r="B24" s="16"/>
      <c r="C24" s="16"/>
      <c r="D24" s="16"/>
      <c r="E24" s="16"/>
      <c r="F24" s="16"/>
      <c r="G24" s="16"/>
      <c r="H24" s="16"/>
      <c r="I24" s="16"/>
      <c r="J24" s="16"/>
      <c r="K24" s="16"/>
      <c r="L24" s="16"/>
    </row>
    <row r="25" spans="1:12" x14ac:dyDescent="0.2">
      <c r="A25" s="16"/>
      <c r="B25" s="16"/>
      <c r="C25" s="16"/>
      <c r="D25" s="16"/>
      <c r="E25" s="16"/>
      <c r="F25" s="16"/>
      <c r="G25" s="16"/>
      <c r="H25" s="16"/>
      <c r="I25" s="16"/>
      <c r="J25" s="16"/>
      <c r="K25" s="16"/>
      <c r="L25" s="16"/>
    </row>
    <row r="26" spans="1:12" x14ac:dyDescent="0.2">
      <c r="A26" s="16"/>
      <c r="B26" s="16"/>
      <c r="C26" s="16"/>
      <c r="D26" s="16"/>
      <c r="E26" s="16"/>
      <c r="F26" s="16"/>
      <c r="G26" s="16"/>
      <c r="H26" s="16"/>
      <c r="I26" s="16"/>
      <c r="J26" s="16"/>
      <c r="K26" s="16"/>
      <c r="L26" s="16"/>
    </row>
    <row r="27" spans="1:12" x14ac:dyDescent="0.2">
      <c r="A27" s="16"/>
      <c r="B27" s="16"/>
      <c r="C27" s="16"/>
      <c r="D27" s="16"/>
      <c r="E27" s="16"/>
      <c r="F27" s="16"/>
      <c r="G27" s="16"/>
      <c r="H27" s="16"/>
      <c r="I27" s="16"/>
      <c r="J27" s="16"/>
      <c r="K27" s="16"/>
      <c r="L27" s="16"/>
    </row>
    <row r="28" spans="1:12" x14ac:dyDescent="0.2">
      <c r="A28" s="16"/>
      <c r="B28" s="16"/>
      <c r="C28" s="16"/>
      <c r="D28" s="16"/>
      <c r="E28" s="16"/>
      <c r="F28" s="16"/>
      <c r="G28" s="16"/>
      <c r="H28" s="16"/>
      <c r="I28" s="16"/>
      <c r="J28" s="16"/>
      <c r="K28" s="16"/>
      <c r="L28" s="16"/>
    </row>
    <row r="30" spans="1:12" x14ac:dyDescent="0.2">
      <c r="A30" t="s">
        <v>94</v>
      </c>
      <c r="B30" s="1">
        <v>1000000000000</v>
      </c>
    </row>
    <row r="31" spans="1:12" x14ac:dyDescent="0.2">
      <c r="A31" t="s">
        <v>1</v>
      </c>
      <c r="B31" s="1">
        <v>1572358</v>
      </c>
    </row>
    <row r="32" spans="1:12" x14ac:dyDescent="0.2">
      <c r="A32" t="s">
        <v>2</v>
      </c>
      <c r="B32" s="1">
        <f ca="1">'req part2'!$AG$2</f>
        <v>819218</v>
      </c>
    </row>
    <row r="33" spans="1:2" x14ac:dyDescent="0.2">
      <c r="A33" t="s">
        <v>3</v>
      </c>
      <c r="B33" s="1">
        <f ca="1">COUNTIF('req part2'!$AG$2:$AG$60,"&lt;0")</f>
        <v>0</v>
      </c>
    </row>
  </sheetData>
  <mergeCells count="2">
    <mergeCell ref="A17:L28"/>
    <mergeCell ref="A1:L13"/>
  </mergeCells>
  <printOptions gridLines="1" gridLinesSet="0"/>
  <pageMargins left="0.70078740157480324" right="0.70078740157480324" top="0.75196850393700787" bottom="0.75196850393700787" header="0.3" footer="0.3"/>
  <pageSetup paperSize="9" fitToWidth="0"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heetViews>
  <sheetFormatPr baseColWidth="10" defaultColWidth="8.83203125" defaultRowHeight="15" x14ac:dyDescent="0.2"/>
  <cols>
    <col min="1" max="1" width="93.33203125" style="2" bestFit="1"/>
    <col min="2" max="2" width="11.5" customWidth="1"/>
    <col min="3" max="4" width="8.83203125" style="3"/>
    <col min="5" max="5" width="79.1640625" style="4" bestFit="1"/>
  </cols>
  <sheetData>
    <row r="1" spans="1:5" x14ac:dyDescent="0.2">
      <c r="A1" s="5" t="s">
        <v>4</v>
      </c>
      <c r="B1" t="str">
        <f>RIGHT(A1,LEN(A1)-SEARCH(" =&gt; ",A1)-3)</f>
        <v>1 ORE</v>
      </c>
      <c r="C1" s="3">
        <f>INT(LEFT(B1,FIND(" ",B1)))</f>
        <v>1</v>
      </c>
      <c r="D1" s="3" t="str">
        <f>RIGHT(B1,LEN(B1)-FIND(" ",B1))</f>
        <v>ORE</v>
      </c>
      <c r="E1" s="4" t="str">
        <f>"      "&amp;SUBSTITUTE(LEFT(A1,SEARCH(" =&gt; ",A1)),",","     ")&amp;" "</f>
        <v xml:space="preserve">      1 ORE  </v>
      </c>
    </row>
    <row r="2" spans="1:5" x14ac:dyDescent="0.2">
      <c r="A2" s="2" t="s">
        <v>5</v>
      </c>
      <c r="B2" t="str">
        <f t="shared" ref="B2:B10" si="0">RIGHT(A2,LEN(A2)-SEARCH(" =&gt; ",A2)-3)</f>
        <v>6 QSXV</v>
      </c>
      <c r="C2" s="3">
        <f t="shared" ref="C2:C10" si="1">INT(LEFT(B2,FIND(" ",B2)))</f>
        <v>6</v>
      </c>
      <c r="D2" s="3" t="str">
        <f t="shared" ref="D2:D10" si="2">RIGHT(B2,LEN(B2)-FIND(" ",B2))</f>
        <v>QSXV</v>
      </c>
      <c r="E2" s="4" t="str">
        <f t="shared" ref="E2:E10" si="3">"      "&amp;SUBSTITUTE(LEFT(A2,SEARCH(" =&gt; ",A2)),",","     ")&amp;" "</f>
        <v xml:space="preserve">      15 RNMTG  </v>
      </c>
    </row>
    <row r="3" spans="1:5" x14ac:dyDescent="0.2">
      <c r="A3" s="2" t="s">
        <v>6</v>
      </c>
      <c r="B3" t="str">
        <f t="shared" si="0"/>
        <v>9 KDFZ</v>
      </c>
      <c r="C3" s="3">
        <f t="shared" si="1"/>
        <v>9</v>
      </c>
      <c r="D3" s="3" t="str">
        <f t="shared" si="2"/>
        <v>KDFZ</v>
      </c>
      <c r="E3" s="4" t="str">
        <f t="shared" si="3"/>
        <v xml:space="preserve">      21 MKJN  </v>
      </c>
    </row>
    <row r="4" spans="1:5" x14ac:dyDescent="0.2">
      <c r="A4" s="2" t="s">
        <v>7</v>
      </c>
      <c r="B4" t="str">
        <f t="shared" si="0"/>
        <v>3 FHDT</v>
      </c>
      <c r="C4" s="3">
        <f t="shared" si="1"/>
        <v>3</v>
      </c>
      <c r="D4" s="3" t="str">
        <f t="shared" si="2"/>
        <v>FHDT</v>
      </c>
      <c r="E4" s="4" t="str">
        <f t="shared" si="3"/>
        <v xml:space="preserve">      1 KVFL      4 NZWL  </v>
      </c>
    </row>
    <row r="5" spans="1:5" x14ac:dyDescent="0.2">
      <c r="A5" s="2" t="s">
        <v>8</v>
      </c>
      <c r="B5" t="str">
        <f t="shared" si="0"/>
        <v>6 ZRNK</v>
      </c>
      <c r="C5" s="3">
        <f t="shared" si="1"/>
        <v>6</v>
      </c>
      <c r="D5" s="3" t="str">
        <f t="shared" si="2"/>
        <v>ZRNK</v>
      </c>
      <c r="E5" s="4" t="str">
        <f t="shared" si="3"/>
        <v xml:space="preserve">      1 FZJXD      2 SWZK      1 QRLRS  </v>
      </c>
    </row>
    <row r="6" spans="1:5" x14ac:dyDescent="0.2">
      <c r="A6" s="2" t="s">
        <v>9</v>
      </c>
      <c r="B6" t="str">
        <f t="shared" si="0"/>
        <v>6 SBZKF</v>
      </c>
      <c r="C6" s="3">
        <f t="shared" si="1"/>
        <v>6</v>
      </c>
      <c r="D6" s="3" t="str">
        <f t="shared" si="2"/>
        <v>SBZKF</v>
      </c>
      <c r="E6" s="4" t="str">
        <f t="shared" si="3"/>
        <v xml:space="preserve">      8 KVFL  </v>
      </c>
    </row>
    <row r="7" spans="1:5" x14ac:dyDescent="0.2">
      <c r="A7" s="2" t="s">
        <v>10</v>
      </c>
      <c r="B7" t="str">
        <f t="shared" si="0"/>
        <v>8 MPLJ</v>
      </c>
      <c r="C7" s="3">
        <f t="shared" si="1"/>
        <v>8</v>
      </c>
      <c r="D7" s="3" t="str">
        <f t="shared" si="2"/>
        <v>MPLJ</v>
      </c>
      <c r="E7" s="4" t="str">
        <f t="shared" si="3"/>
        <v xml:space="preserve">      11 DXFB      1 CPBXJ      8 TXFCS      1 ZPMHL      1 BCHTD      2 FZJXD      2 WKZMQ      1 NZWL  </v>
      </c>
    </row>
    <row r="8" spans="1:5" x14ac:dyDescent="0.2">
      <c r="A8" s="2" t="s">
        <v>11</v>
      </c>
      <c r="B8" t="str">
        <f t="shared" si="0"/>
        <v>9 TXFCS</v>
      </c>
      <c r="C8" s="3">
        <f t="shared" si="1"/>
        <v>9</v>
      </c>
      <c r="D8" s="3" t="str">
        <f t="shared" si="2"/>
        <v>TXFCS</v>
      </c>
      <c r="E8" s="4" t="str">
        <f t="shared" si="3"/>
        <v xml:space="preserve">      5 KDFZ      1 QSXV  </v>
      </c>
    </row>
    <row r="9" spans="1:5" x14ac:dyDescent="0.2">
      <c r="A9" s="2" t="s">
        <v>12</v>
      </c>
      <c r="B9" t="str">
        <f t="shared" si="0"/>
        <v>3 KVFL</v>
      </c>
      <c r="C9" s="3">
        <f t="shared" si="1"/>
        <v>3</v>
      </c>
      <c r="D9" s="3" t="str">
        <f t="shared" si="2"/>
        <v>KVFL</v>
      </c>
      <c r="E9" s="4" t="str">
        <f t="shared" si="3"/>
        <v xml:space="preserve">      1 PMLGM      21 CKVN  </v>
      </c>
    </row>
    <row r="10" spans="1:5" x14ac:dyDescent="0.2">
      <c r="A10" s="2" t="s">
        <v>13</v>
      </c>
      <c r="B10" t="str">
        <f t="shared" si="0"/>
        <v>4 CKVN</v>
      </c>
      <c r="C10" s="3">
        <f t="shared" si="1"/>
        <v>4</v>
      </c>
      <c r="D10" s="3" t="str">
        <f t="shared" si="2"/>
        <v>CKVN</v>
      </c>
      <c r="E10" s="4" t="str">
        <f t="shared" si="3"/>
        <v xml:space="preserve">      1 XFRLH      3 QRLRS  </v>
      </c>
    </row>
    <row r="11" spans="1:5" x14ac:dyDescent="0.2">
      <c r="A11" s="2" t="s">
        <v>14</v>
      </c>
      <c r="B11" t="str">
        <f t="shared" ref="B11:B59" si="4">RIGHT(A11,LEN(A11)-SEARCH(" =&gt; ",A11)-3)</f>
        <v>9 BWVS</v>
      </c>
      <c r="C11" s="3">
        <f t="shared" ref="C11:C59" si="5">INT(LEFT(B11,FIND(" ",B11)))</f>
        <v>9</v>
      </c>
      <c r="D11" s="3" t="str">
        <f t="shared" ref="D11:D59" si="6">RIGHT(B11,LEN(B11)-FIND(" ",B11))</f>
        <v>BWVS</v>
      </c>
      <c r="E11" s="4" t="str">
        <f t="shared" ref="E11:E59" si="7">"      "&amp;SUBSTITUTE(LEFT(A11,SEARCH(" =&gt; ",A11)),",","     ")&amp;" "</f>
        <v xml:space="preserve">      5 KBJS      15 XFRLH      6 WZPZX      15 KVFL      4 DXFB      4 ZPMHL      11 JCKCK      26 KFGPB  </v>
      </c>
    </row>
    <row r="12" spans="1:5" x14ac:dyDescent="0.2">
      <c r="A12" s="2" t="s">
        <v>15</v>
      </c>
      <c r="B12" t="str">
        <f t="shared" si="4"/>
        <v>9 BCNL</v>
      </c>
      <c r="C12" s="3">
        <f t="shared" si="5"/>
        <v>9</v>
      </c>
      <c r="D12" s="3" t="str">
        <f t="shared" si="6"/>
        <v>BCNL</v>
      </c>
      <c r="E12" s="4" t="str">
        <f t="shared" si="7"/>
        <v xml:space="preserve">      10 KNRDW      2 XCML  </v>
      </c>
    </row>
    <row r="13" spans="1:5" x14ac:dyDescent="0.2">
      <c r="A13" s="2" t="s">
        <v>16</v>
      </c>
      <c r="B13" t="str">
        <f t="shared" si="4"/>
        <v>9 KBJS</v>
      </c>
      <c r="C13" s="3">
        <f t="shared" si="5"/>
        <v>9</v>
      </c>
      <c r="D13" s="3" t="str">
        <f t="shared" si="6"/>
        <v>KBJS</v>
      </c>
      <c r="E13" s="4" t="str">
        <f t="shared" si="7"/>
        <v xml:space="preserve">      26 LBLH  </v>
      </c>
    </row>
    <row r="14" spans="1:5" x14ac:dyDescent="0.2">
      <c r="A14" s="2" t="s">
        <v>17</v>
      </c>
      <c r="B14" t="str">
        <f t="shared" si="4"/>
        <v>6 FHKSW</v>
      </c>
      <c r="C14" s="3">
        <f t="shared" si="5"/>
        <v>6</v>
      </c>
      <c r="D14" s="3" t="str">
        <f t="shared" si="6"/>
        <v>FHKSW</v>
      </c>
      <c r="E14" s="4" t="str">
        <f t="shared" si="7"/>
        <v xml:space="preserve">      5 DTFBQ      4 PJTD  </v>
      </c>
    </row>
    <row r="15" spans="1:5" x14ac:dyDescent="0.2">
      <c r="A15" s="2" t="s">
        <v>18</v>
      </c>
      <c r="B15" t="str">
        <f t="shared" si="4"/>
        <v>4 JRBFT</v>
      </c>
      <c r="C15" s="3">
        <f t="shared" si="5"/>
        <v>4</v>
      </c>
      <c r="D15" s="3" t="str">
        <f t="shared" si="6"/>
        <v>JRBFT</v>
      </c>
      <c r="E15" s="4" t="str">
        <f t="shared" si="7"/>
        <v xml:space="preserve">      6 HTRFP      1 FVXV      4 JKLNF      1 TXFCS      2 PXBP  </v>
      </c>
    </row>
    <row r="16" spans="1:5" x14ac:dyDescent="0.2">
      <c r="A16" s="2" t="s">
        <v>19</v>
      </c>
      <c r="B16" t="str">
        <f t="shared" si="4"/>
        <v>9 JGQJ</v>
      </c>
      <c r="C16" s="3">
        <f t="shared" si="5"/>
        <v>9</v>
      </c>
      <c r="D16" s="3" t="str">
        <f t="shared" si="6"/>
        <v>JGQJ</v>
      </c>
      <c r="E16" s="4" t="str">
        <f t="shared" si="7"/>
        <v xml:space="preserve">      21 DTFBQ  </v>
      </c>
    </row>
    <row r="17" spans="1:5" x14ac:dyDescent="0.2">
      <c r="A17" s="2" t="s">
        <v>20</v>
      </c>
      <c r="B17" t="str">
        <f t="shared" si="4"/>
        <v>3 FZJXD</v>
      </c>
      <c r="C17" s="3">
        <f t="shared" si="5"/>
        <v>3</v>
      </c>
      <c r="D17" s="3" t="str">
        <f t="shared" si="6"/>
        <v>FZJXD</v>
      </c>
      <c r="E17" s="4" t="str">
        <f t="shared" si="7"/>
        <v xml:space="preserve">      2 KBJS  </v>
      </c>
    </row>
    <row r="18" spans="1:5" x14ac:dyDescent="0.2">
      <c r="A18" s="2" t="s">
        <v>21</v>
      </c>
      <c r="B18" t="str">
        <f t="shared" si="4"/>
        <v>6 QFMTZ</v>
      </c>
      <c r="C18" s="3">
        <f t="shared" si="5"/>
        <v>6</v>
      </c>
      <c r="D18" s="3" t="str">
        <f t="shared" si="6"/>
        <v>QFMTZ</v>
      </c>
      <c r="E18" s="4" t="str">
        <f t="shared" si="7"/>
        <v xml:space="preserve">      24 LBLH  </v>
      </c>
    </row>
    <row r="19" spans="1:5" x14ac:dyDescent="0.2">
      <c r="A19" s="2" t="s">
        <v>22</v>
      </c>
      <c r="B19" t="str">
        <f t="shared" si="4"/>
        <v>7 LSCW</v>
      </c>
      <c r="C19" s="3">
        <f t="shared" si="5"/>
        <v>7</v>
      </c>
      <c r="D19" s="3" t="str">
        <f t="shared" si="6"/>
        <v>LSCW</v>
      </c>
      <c r="E19" s="4" t="str">
        <f t="shared" si="7"/>
        <v xml:space="preserve">      1 CBNJT  </v>
      </c>
    </row>
    <row r="20" spans="1:5" x14ac:dyDescent="0.2">
      <c r="A20" s="2" t="s">
        <v>23</v>
      </c>
      <c r="B20" t="str">
        <f t="shared" si="4"/>
        <v>2 NZWL</v>
      </c>
      <c r="C20" s="3">
        <f t="shared" si="5"/>
        <v>2</v>
      </c>
      <c r="D20" s="3" t="str">
        <f t="shared" si="6"/>
        <v>NZWL</v>
      </c>
      <c r="E20" s="4" t="str">
        <f t="shared" si="7"/>
        <v xml:space="preserve">      5 KVFL  </v>
      </c>
    </row>
    <row r="21" spans="1:5" x14ac:dyDescent="0.2">
      <c r="A21" s="2" t="s">
        <v>24</v>
      </c>
      <c r="B21" t="str">
        <f t="shared" si="4"/>
        <v>4 LBLH</v>
      </c>
      <c r="C21" s="3">
        <f t="shared" si="5"/>
        <v>4</v>
      </c>
      <c r="D21" s="3" t="str">
        <f t="shared" si="6"/>
        <v>LBLH</v>
      </c>
      <c r="E21" s="4" t="str">
        <f t="shared" si="7"/>
        <v xml:space="preserve">      12 DNHL      4 BCNL  </v>
      </c>
    </row>
    <row r="22" spans="1:5" x14ac:dyDescent="0.2">
      <c r="A22" s="2" t="s">
        <v>25</v>
      </c>
      <c r="B22" t="str">
        <f t="shared" si="4"/>
        <v>1 PJCWT</v>
      </c>
      <c r="C22" s="3">
        <f t="shared" si="5"/>
        <v>1</v>
      </c>
      <c r="D22" s="3" t="str">
        <f t="shared" si="6"/>
        <v>PJCWT</v>
      </c>
      <c r="E22" s="4" t="str">
        <f t="shared" si="7"/>
        <v xml:space="preserve">      15 RHVG  </v>
      </c>
    </row>
    <row r="23" spans="1:5" x14ac:dyDescent="0.2">
      <c r="A23" s="2" t="s">
        <v>26</v>
      </c>
      <c r="B23" t="str">
        <f t="shared" si="4"/>
        <v>3 BCHTD</v>
      </c>
      <c r="C23" s="3">
        <f t="shared" si="5"/>
        <v>3</v>
      </c>
      <c r="D23" s="3" t="str">
        <f t="shared" si="6"/>
        <v>BCHTD</v>
      </c>
      <c r="E23" s="4" t="str">
        <f t="shared" si="7"/>
        <v xml:space="preserve">      4 KDFZ      1 KVFL  </v>
      </c>
    </row>
    <row r="24" spans="1:5" x14ac:dyDescent="0.2">
      <c r="A24" s="2" t="s">
        <v>27</v>
      </c>
      <c r="B24" t="str">
        <f t="shared" si="4"/>
        <v>7 WKZMQ</v>
      </c>
      <c r="C24" s="3">
        <f t="shared" si="5"/>
        <v>7</v>
      </c>
      <c r="D24" s="3" t="str">
        <f t="shared" si="6"/>
        <v>WKZMQ</v>
      </c>
      <c r="E24" s="4" t="str">
        <f t="shared" si="7"/>
        <v xml:space="preserve">      2 XFDW      7 BCHTD  </v>
      </c>
    </row>
    <row r="25" spans="1:5" x14ac:dyDescent="0.2">
      <c r="A25" s="2" t="s">
        <v>28</v>
      </c>
      <c r="B25" t="str">
        <f t="shared" si="4"/>
        <v>3 DXFB</v>
      </c>
      <c r="C25" s="3">
        <f t="shared" si="5"/>
        <v>3</v>
      </c>
      <c r="D25" s="3" t="str">
        <f t="shared" si="6"/>
        <v>DXFB</v>
      </c>
      <c r="E25" s="4" t="str">
        <f t="shared" si="7"/>
        <v xml:space="preserve">      2 SBZKF      1 PLTX  </v>
      </c>
    </row>
    <row r="26" spans="1:5" x14ac:dyDescent="0.2">
      <c r="A26" s="2" t="s">
        <v>29</v>
      </c>
      <c r="B26" t="str">
        <f t="shared" si="4"/>
        <v>1 JCKCK</v>
      </c>
      <c r="C26" s="3">
        <f t="shared" si="5"/>
        <v>1</v>
      </c>
      <c r="D26" s="3" t="str">
        <f t="shared" si="6"/>
        <v>JCKCK</v>
      </c>
      <c r="E26" s="4" t="str">
        <f t="shared" si="7"/>
        <v xml:space="preserve">      1 PLTX      11 HTRFP      6 PMLGM  </v>
      </c>
    </row>
    <row r="27" spans="1:5" x14ac:dyDescent="0.2">
      <c r="A27" s="2" t="s">
        <v>30</v>
      </c>
      <c r="B27" t="str">
        <f t="shared" si="4"/>
        <v>8 DTFBQ</v>
      </c>
      <c r="C27" s="3">
        <f t="shared" si="5"/>
        <v>8</v>
      </c>
      <c r="D27" s="3" t="str">
        <f t="shared" si="6"/>
        <v>DTFBQ</v>
      </c>
      <c r="E27" s="4" t="str">
        <f t="shared" si="7"/>
        <v xml:space="preserve">      1 TQCX      10 DNHL  </v>
      </c>
    </row>
    <row r="28" spans="1:5" x14ac:dyDescent="0.2">
      <c r="A28" s="2" t="s">
        <v>31</v>
      </c>
      <c r="B28" t="str">
        <f t="shared" si="4"/>
        <v>5 RHVG</v>
      </c>
      <c r="C28" s="3">
        <f t="shared" si="5"/>
        <v>5</v>
      </c>
      <c r="D28" s="3" t="str">
        <f t="shared" si="6"/>
        <v>RHVG</v>
      </c>
      <c r="E28" s="4" t="str">
        <f t="shared" si="7"/>
        <v xml:space="preserve">      2 TQCX      2 KTBFB  </v>
      </c>
    </row>
    <row r="29" spans="1:5" x14ac:dyDescent="0.2">
      <c r="A29" s="2" t="s">
        <v>32</v>
      </c>
      <c r="B29" t="str">
        <f t="shared" si="4"/>
        <v>3 CPBXJ</v>
      </c>
      <c r="C29" s="3">
        <f t="shared" si="5"/>
        <v>3</v>
      </c>
      <c r="D29" s="3" t="str">
        <f t="shared" si="6"/>
        <v>CPBXJ</v>
      </c>
      <c r="E29" s="4" t="str">
        <f t="shared" si="7"/>
        <v xml:space="preserve">      8 MVFW  </v>
      </c>
    </row>
    <row r="30" spans="1:5" x14ac:dyDescent="0.2">
      <c r="A30" s="2" t="s">
        <v>33</v>
      </c>
      <c r="B30" t="str">
        <f t="shared" si="4"/>
        <v>4 CBNJT</v>
      </c>
      <c r="C30" s="3">
        <f t="shared" si="5"/>
        <v>4</v>
      </c>
      <c r="D30" s="3" t="str">
        <f t="shared" si="6"/>
        <v>CBNJT</v>
      </c>
      <c r="E30" s="4" t="str">
        <f t="shared" si="7"/>
        <v xml:space="preserve">      148 ORE  </v>
      </c>
    </row>
    <row r="31" spans="1:5" x14ac:dyDescent="0.2">
      <c r="A31" s="2" t="s">
        <v>34</v>
      </c>
      <c r="B31" t="str">
        <f t="shared" si="4"/>
        <v>6 PMLGM</v>
      </c>
      <c r="C31" s="3">
        <f t="shared" si="5"/>
        <v>6</v>
      </c>
      <c r="D31" s="3" t="str">
        <f t="shared" si="6"/>
        <v>PMLGM</v>
      </c>
      <c r="E31" s="4" t="str">
        <f t="shared" si="7"/>
        <v xml:space="preserve">      9 CPBXJ      5 DTFBQ  </v>
      </c>
    </row>
    <row r="32" spans="1:5" x14ac:dyDescent="0.2">
      <c r="A32" s="2" t="s">
        <v>35</v>
      </c>
      <c r="B32" t="str">
        <f t="shared" si="4"/>
        <v>7 PJTD</v>
      </c>
      <c r="C32" s="3">
        <f t="shared" si="5"/>
        <v>7</v>
      </c>
      <c r="D32" s="3" t="str">
        <f t="shared" si="6"/>
        <v>PJTD</v>
      </c>
      <c r="E32" s="4" t="str">
        <f t="shared" si="7"/>
        <v xml:space="preserve">      11 ZXCF      15 PJCWT      4 FZJXD  </v>
      </c>
    </row>
    <row r="33" spans="1:5" x14ac:dyDescent="0.2">
      <c r="A33" s="2" t="s">
        <v>36</v>
      </c>
      <c r="B33" t="str">
        <f t="shared" si="4"/>
        <v>6 DCBNV</v>
      </c>
      <c r="C33" s="3">
        <f t="shared" si="5"/>
        <v>6</v>
      </c>
      <c r="D33" s="3" t="str">
        <f t="shared" si="6"/>
        <v>DCBNV</v>
      </c>
      <c r="E33" s="4" t="str">
        <f t="shared" si="7"/>
        <v xml:space="preserve">      1 JGQJ  </v>
      </c>
    </row>
    <row r="34" spans="1:5" x14ac:dyDescent="0.2">
      <c r="A34" s="2" t="s">
        <v>37</v>
      </c>
      <c r="B34" t="str">
        <f t="shared" si="4"/>
        <v>7 MVFW</v>
      </c>
      <c r="C34" s="3">
        <f t="shared" si="5"/>
        <v>7</v>
      </c>
      <c r="D34" s="3" t="str">
        <f t="shared" si="6"/>
        <v>MVFW</v>
      </c>
      <c r="E34" s="4" t="str">
        <f t="shared" si="7"/>
        <v xml:space="preserve">      4 LSCW      16 BCNL  </v>
      </c>
    </row>
    <row r="35" spans="1:5" x14ac:dyDescent="0.2">
      <c r="A35" s="2" t="s">
        <v>38</v>
      </c>
      <c r="B35" t="str">
        <f t="shared" si="4"/>
        <v>4 XFDW</v>
      </c>
      <c r="C35" s="3">
        <f t="shared" si="5"/>
        <v>4</v>
      </c>
      <c r="D35" s="3" t="str">
        <f t="shared" si="6"/>
        <v>XFDW</v>
      </c>
      <c r="E35" s="4" t="str">
        <f t="shared" si="7"/>
        <v xml:space="preserve">      1 RHVG  </v>
      </c>
    </row>
    <row r="36" spans="1:5" x14ac:dyDescent="0.2">
      <c r="A36" s="2" t="s">
        <v>39</v>
      </c>
      <c r="B36" t="str">
        <f t="shared" si="4"/>
        <v>1 FUEL</v>
      </c>
      <c r="C36" s="3">
        <f t="shared" si="5"/>
        <v>1</v>
      </c>
      <c r="D36" s="3" t="str">
        <f t="shared" si="6"/>
        <v>FUEL</v>
      </c>
      <c r="E36" s="4" t="str">
        <f t="shared" si="7"/>
        <v xml:space="preserve">      8 MPLJ      16 JRBFT      43 KBJS      11 NZWL      4 BWVS      22 ZPMHL  </v>
      </c>
    </row>
    <row r="37" spans="1:5" x14ac:dyDescent="0.2">
      <c r="A37" s="2" t="s">
        <v>40</v>
      </c>
      <c r="B37" t="str">
        <f t="shared" si="4"/>
        <v>5 PLTX</v>
      </c>
      <c r="C37" s="3">
        <f t="shared" si="5"/>
        <v>5</v>
      </c>
      <c r="D37" s="3" t="str">
        <f t="shared" si="6"/>
        <v>PLTX</v>
      </c>
      <c r="E37" s="4" t="str">
        <f t="shared" si="7"/>
        <v xml:space="preserve">      1 QFMTZ      3 CKVN  </v>
      </c>
    </row>
    <row r="38" spans="1:5" x14ac:dyDescent="0.2">
      <c r="A38" s="2" t="s">
        <v>41</v>
      </c>
      <c r="B38" t="str">
        <f t="shared" si="4"/>
        <v>7 HTRFP</v>
      </c>
      <c r="C38" s="3">
        <f t="shared" si="5"/>
        <v>7</v>
      </c>
      <c r="D38" s="3" t="str">
        <f t="shared" si="6"/>
        <v>HTRFP</v>
      </c>
      <c r="E38" s="4" t="str">
        <f t="shared" si="7"/>
        <v xml:space="preserve">      5 CKVN      10 SWZK  </v>
      </c>
    </row>
    <row r="39" spans="1:5" x14ac:dyDescent="0.2">
      <c r="A39" s="2" t="s">
        <v>42</v>
      </c>
      <c r="B39" t="str">
        <f t="shared" si="4"/>
        <v>7 NDZGV</v>
      </c>
      <c r="C39" s="3">
        <f t="shared" si="5"/>
        <v>7</v>
      </c>
      <c r="D39" s="3" t="str">
        <f t="shared" si="6"/>
        <v>NDZGV</v>
      </c>
      <c r="E39" s="4" t="str">
        <f t="shared" si="7"/>
        <v xml:space="preserve">      2 PXBP      1 QRLRS      7 KTBFB  </v>
      </c>
    </row>
    <row r="40" spans="1:5" x14ac:dyDescent="0.2">
      <c r="A40" s="2" t="s">
        <v>43</v>
      </c>
      <c r="B40" t="str">
        <f t="shared" si="4"/>
        <v>2 SWZK</v>
      </c>
      <c r="C40" s="3">
        <f t="shared" si="5"/>
        <v>2</v>
      </c>
      <c r="D40" s="3" t="str">
        <f t="shared" si="6"/>
        <v>SWZK</v>
      </c>
      <c r="E40" s="4" t="str">
        <f t="shared" si="7"/>
        <v xml:space="preserve">      1 QRLRS      9 KBJS      2 TQCX  </v>
      </c>
    </row>
    <row r="41" spans="1:5" x14ac:dyDescent="0.2">
      <c r="A41" s="2" t="s">
        <v>44</v>
      </c>
      <c r="B41" t="str">
        <f t="shared" si="4"/>
        <v>4 FVXV</v>
      </c>
      <c r="C41" s="3">
        <f t="shared" si="5"/>
        <v>4</v>
      </c>
      <c r="D41" s="3" t="str">
        <f t="shared" si="6"/>
        <v>FVXV</v>
      </c>
      <c r="E41" s="4" t="str">
        <f t="shared" si="7"/>
        <v xml:space="preserve">      9 TZKZ      3 ZRNK      4 PXBP  </v>
      </c>
    </row>
    <row r="42" spans="1:5" x14ac:dyDescent="0.2">
      <c r="A42" s="2" t="s">
        <v>45</v>
      </c>
      <c r="B42" t="str">
        <f t="shared" si="4"/>
        <v>7 MKJN</v>
      </c>
      <c r="C42" s="3">
        <f t="shared" si="5"/>
        <v>7</v>
      </c>
      <c r="D42" s="3" t="str">
        <f t="shared" si="6"/>
        <v>MKJN</v>
      </c>
      <c r="E42" s="4" t="str">
        <f t="shared" si="7"/>
        <v xml:space="preserve">      1 PMLGM      1 SWZK      6 FZJXD  </v>
      </c>
    </row>
    <row r="43" spans="1:5" x14ac:dyDescent="0.2">
      <c r="A43" s="2" t="s">
        <v>46</v>
      </c>
      <c r="B43" t="str">
        <f t="shared" si="4"/>
        <v>7 ZXCF</v>
      </c>
      <c r="C43" s="3">
        <f t="shared" si="5"/>
        <v>7</v>
      </c>
      <c r="D43" s="3" t="str">
        <f t="shared" si="6"/>
        <v>ZXCF</v>
      </c>
      <c r="E43" s="4" t="str">
        <f t="shared" si="7"/>
        <v xml:space="preserve">      16 MVFW      2 KBJS  </v>
      </c>
    </row>
    <row r="44" spans="1:5" x14ac:dyDescent="0.2">
      <c r="A44" s="2" t="s">
        <v>47</v>
      </c>
      <c r="B44" t="str">
        <f t="shared" si="4"/>
        <v>6 HVGF</v>
      </c>
      <c r="C44" s="3">
        <f t="shared" si="5"/>
        <v>6</v>
      </c>
      <c r="D44" s="3" t="str">
        <f t="shared" si="6"/>
        <v>HVGF</v>
      </c>
      <c r="E44" s="4" t="str">
        <f t="shared" si="7"/>
        <v xml:space="preserve">      1 MVFW  </v>
      </c>
    </row>
    <row r="45" spans="1:5" x14ac:dyDescent="0.2">
      <c r="A45" s="2" t="s">
        <v>48</v>
      </c>
      <c r="B45" t="str">
        <f t="shared" si="4"/>
        <v>8 RNMTG</v>
      </c>
      <c r="C45" s="3">
        <f t="shared" si="5"/>
        <v>8</v>
      </c>
      <c r="D45" s="3" t="str">
        <f t="shared" si="6"/>
        <v>RNMTG</v>
      </c>
      <c r="E45" s="4" t="str">
        <f t="shared" si="7"/>
        <v xml:space="preserve">      1 LSCW      1 HVGF  </v>
      </c>
    </row>
    <row r="46" spans="1:5" x14ac:dyDescent="0.2">
      <c r="A46" s="2" t="s">
        <v>49</v>
      </c>
      <c r="B46" t="str">
        <f t="shared" si="4"/>
        <v>3 PXBP</v>
      </c>
      <c r="C46" s="3">
        <f t="shared" si="5"/>
        <v>3</v>
      </c>
      <c r="D46" s="3" t="str">
        <f t="shared" si="6"/>
        <v>PXBP</v>
      </c>
      <c r="E46" s="4" t="str">
        <f t="shared" si="7"/>
        <v xml:space="preserve">      5 ZRNK      1 TQCX  </v>
      </c>
    </row>
    <row r="47" spans="1:5" x14ac:dyDescent="0.2">
      <c r="A47" s="2" t="s">
        <v>50</v>
      </c>
      <c r="B47" t="str">
        <f t="shared" si="4"/>
        <v>5 KNRDW</v>
      </c>
      <c r="C47" s="3">
        <f t="shared" si="5"/>
        <v>5</v>
      </c>
      <c r="D47" s="3" t="str">
        <f t="shared" si="6"/>
        <v>KNRDW</v>
      </c>
      <c r="E47" s="4" t="str">
        <f t="shared" si="7"/>
        <v xml:space="preserve">      130 ORE  </v>
      </c>
    </row>
    <row r="48" spans="1:5" x14ac:dyDescent="0.2">
      <c r="A48" s="2" t="s">
        <v>51</v>
      </c>
      <c r="B48" t="str">
        <f t="shared" si="4"/>
        <v>7 QRLRS</v>
      </c>
      <c r="C48" s="3">
        <f t="shared" si="5"/>
        <v>7</v>
      </c>
      <c r="D48" s="3" t="str">
        <f t="shared" si="6"/>
        <v>QRLRS</v>
      </c>
      <c r="E48" s="4" t="str">
        <f t="shared" si="7"/>
        <v xml:space="preserve">      1 RHVG      2 KFGPB      1 LSCW  </v>
      </c>
    </row>
    <row r="49" spans="1:5" x14ac:dyDescent="0.2">
      <c r="A49" s="2" t="s">
        <v>52</v>
      </c>
      <c r="B49" t="str">
        <f t="shared" si="4"/>
        <v>8 TZKZ</v>
      </c>
      <c r="C49" s="3">
        <f t="shared" si="5"/>
        <v>8</v>
      </c>
      <c r="D49" s="3" t="str">
        <f t="shared" si="6"/>
        <v>TZKZ</v>
      </c>
      <c r="E49" s="4" t="str">
        <f t="shared" si="7"/>
        <v xml:space="preserve">      6 XFRLH  </v>
      </c>
    </row>
    <row r="50" spans="1:5" x14ac:dyDescent="0.2">
      <c r="A50" s="2" t="s">
        <v>53</v>
      </c>
      <c r="B50" t="str">
        <f t="shared" si="4"/>
        <v>1 XFRLH</v>
      </c>
      <c r="C50" s="3">
        <f t="shared" si="5"/>
        <v>1</v>
      </c>
      <c r="D50" s="3" t="str">
        <f t="shared" si="6"/>
        <v>XFRLH</v>
      </c>
      <c r="E50" s="4" t="str">
        <f t="shared" si="7"/>
        <v xml:space="preserve">      24 HVGF      8 KTBFB  </v>
      </c>
    </row>
    <row r="51" spans="1:5" x14ac:dyDescent="0.2">
      <c r="A51" s="2" t="s">
        <v>54</v>
      </c>
      <c r="B51" t="str">
        <f t="shared" si="4"/>
        <v>6 DNHL</v>
      </c>
      <c r="C51" s="3">
        <f t="shared" si="5"/>
        <v>6</v>
      </c>
      <c r="D51" s="3" t="str">
        <f t="shared" si="6"/>
        <v>DNHL</v>
      </c>
      <c r="E51" s="4" t="str">
        <f t="shared" si="7"/>
        <v xml:space="preserve">      2 KNRDW      2 CBNJT  </v>
      </c>
    </row>
    <row r="52" spans="1:5" x14ac:dyDescent="0.2">
      <c r="A52" s="2" t="s">
        <v>55</v>
      </c>
      <c r="B52" t="str">
        <f t="shared" si="4"/>
        <v>4 JKLNF</v>
      </c>
      <c r="C52" s="3">
        <f t="shared" si="5"/>
        <v>4</v>
      </c>
      <c r="D52" s="3" t="str">
        <f t="shared" si="6"/>
        <v>JKLNF</v>
      </c>
      <c r="E52" s="4" t="str">
        <f t="shared" si="7"/>
        <v xml:space="preserve">      1 FHDT  </v>
      </c>
    </row>
    <row r="53" spans="1:5" x14ac:dyDescent="0.2">
      <c r="A53" s="2" t="s">
        <v>56</v>
      </c>
      <c r="B53" t="str">
        <f t="shared" si="4"/>
        <v>8 ZPMHL</v>
      </c>
      <c r="C53" s="3">
        <f t="shared" si="5"/>
        <v>8</v>
      </c>
      <c r="D53" s="3" t="str">
        <f t="shared" si="6"/>
        <v>ZPMHL</v>
      </c>
      <c r="E53" s="4" t="str">
        <f t="shared" si="7"/>
        <v xml:space="preserve">      1 QSXV      10 XFGZX      2 DCBNV  </v>
      </c>
    </row>
    <row r="54" spans="1:5" x14ac:dyDescent="0.2">
      <c r="A54" s="2" t="s">
        <v>57</v>
      </c>
      <c r="B54" t="str">
        <f t="shared" si="4"/>
        <v>4 WZPZX</v>
      </c>
      <c r="C54" s="3">
        <f t="shared" si="5"/>
        <v>4</v>
      </c>
      <c r="D54" s="3" t="str">
        <f t="shared" si="6"/>
        <v>WZPZX</v>
      </c>
      <c r="E54" s="4" t="str">
        <f t="shared" si="7"/>
        <v xml:space="preserve">      1 FHDT      7 NDZGV  </v>
      </c>
    </row>
    <row r="55" spans="1:5" x14ac:dyDescent="0.2">
      <c r="A55" s="2" t="s">
        <v>58</v>
      </c>
      <c r="B55" t="str">
        <f t="shared" si="4"/>
        <v>5 XFGZX</v>
      </c>
      <c r="C55" s="3">
        <f t="shared" si="5"/>
        <v>5</v>
      </c>
      <c r="D55" s="3" t="str">
        <f t="shared" si="6"/>
        <v>XFGZX</v>
      </c>
      <c r="E55" s="4" t="str">
        <f t="shared" si="7"/>
        <v xml:space="preserve">      11 FHKSW  </v>
      </c>
    </row>
    <row r="56" spans="1:5" x14ac:dyDescent="0.2">
      <c r="A56" s="2" t="s">
        <v>59</v>
      </c>
      <c r="B56" t="str">
        <f t="shared" si="4"/>
        <v>8 KTBFB</v>
      </c>
      <c r="C56" s="3">
        <f t="shared" si="5"/>
        <v>8</v>
      </c>
      <c r="D56" s="3" t="str">
        <f t="shared" si="6"/>
        <v>KTBFB</v>
      </c>
      <c r="E56" s="4" t="str">
        <f t="shared" si="7"/>
        <v xml:space="preserve">      10 LSCW  </v>
      </c>
    </row>
    <row r="57" spans="1:5" x14ac:dyDescent="0.2">
      <c r="A57" s="2" t="s">
        <v>60</v>
      </c>
      <c r="B57" t="str">
        <f t="shared" si="4"/>
        <v>1 XCML</v>
      </c>
      <c r="C57" s="3">
        <f t="shared" si="5"/>
        <v>1</v>
      </c>
      <c r="D57" s="3" t="str">
        <f t="shared" si="6"/>
        <v>XCML</v>
      </c>
      <c r="E57" s="4" t="str">
        <f t="shared" si="7"/>
        <v xml:space="preserve">      133 ORE  </v>
      </c>
    </row>
    <row r="58" spans="1:5" x14ac:dyDescent="0.2">
      <c r="A58" s="2" t="s">
        <v>61</v>
      </c>
      <c r="B58" t="str">
        <f t="shared" si="4"/>
        <v>4 TQCX</v>
      </c>
      <c r="C58" s="3">
        <f t="shared" si="5"/>
        <v>4</v>
      </c>
      <c r="D58" s="3" t="str">
        <f t="shared" si="6"/>
        <v>TQCX</v>
      </c>
      <c r="E58" s="4" t="str">
        <f t="shared" si="7"/>
        <v xml:space="preserve">      8 XCML  </v>
      </c>
    </row>
    <row r="59" spans="1:5" x14ac:dyDescent="0.2">
      <c r="A59" s="2" t="s">
        <v>62</v>
      </c>
      <c r="B59" t="str">
        <f t="shared" si="4"/>
        <v>6 KFGPB</v>
      </c>
      <c r="C59" s="3">
        <f t="shared" si="5"/>
        <v>6</v>
      </c>
      <c r="D59" s="3" t="str">
        <f t="shared" si="6"/>
        <v>KFGPB</v>
      </c>
      <c r="E59" s="4" t="str">
        <f t="shared" si="7"/>
        <v xml:space="preserve">      6 CPBXJ      8 CBNJT  </v>
      </c>
    </row>
  </sheetData>
  <printOptions gridLines="1" gridLinesSet="0"/>
  <pageMargins left="0.70078740157480324" right="0.70078740157480324" top="0.75196850393700787" bottom="0.75196850393700787" header="0.3" footer="0.3"/>
  <pageSetup paperSize="9" fitToWidth="0"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0"/>
  <sheetViews>
    <sheetView workbookViewId="0">
      <pane xSplit="2" ySplit="1" topLeftCell="C2" state="frozen"/>
      <selection activeCell="L50" sqref="L50"/>
      <selection pane="topRight"/>
      <selection pane="bottomLeft"/>
      <selection pane="bottomRight" activeCell="C2" sqref="C2"/>
    </sheetView>
  </sheetViews>
  <sheetFormatPr baseColWidth="10" defaultColWidth="8.83203125" defaultRowHeight="15" x14ac:dyDescent="0.2"/>
  <cols>
    <col min="1" max="1" width="8" style="6" bestFit="1"/>
    <col min="2" max="2" width="5" style="6" customWidth="1"/>
    <col min="3" max="61" width="4.6640625" customWidth="1"/>
  </cols>
  <sheetData>
    <row r="1" spans="1:61" s="7" customFormat="1" ht="59.25" customHeight="1" x14ac:dyDescent="0.2">
      <c r="B1" s="8"/>
      <c r="C1" s="7" t="str">
        <f t="shared" ref="C1:AH1" ca="1" si="0">OFFSET($A$2,COLUMN()-COLUMN($C$1),0)</f>
        <v>ORE</v>
      </c>
      <c r="D1" s="7" t="str">
        <f t="shared" ca="1" si="0"/>
        <v>QSXV</v>
      </c>
      <c r="E1" s="7" t="str">
        <f t="shared" ca="1" si="0"/>
        <v>KDFZ</v>
      </c>
      <c r="F1" s="7" t="str">
        <f t="shared" ca="1" si="0"/>
        <v>FHDT</v>
      </c>
      <c r="G1" s="7" t="str">
        <f t="shared" ca="1" si="0"/>
        <v>ZRNK</v>
      </c>
      <c r="H1" s="7" t="str">
        <f t="shared" ca="1" si="0"/>
        <v>SBZKF</v>
      </c>
      <c r="I1" s="7" t="str">
        <f t="shared" ca="1" si="0"/>
        <v>MPLJ</v>
      </c>
      <c r="J1" s="7" t="str">
        <f t="shared" ca="1" si="0"/>
        <v>TXFCS</v>
      </c>
      <c r="K1" s="7" t="str">
        <f t="shared" ca="1" si="0"/>
        <v>KVFL</v>
      </c>
      <c r="L1" s="7" t="str">
        <f t="shared" ca="1" si="0"/>
        <v>CKVN</v>
      </c>
      <c r="M1" s="7" t="str">
        <f t="shared" ca="1" si="0"/>
        <v>BWVS</v>
      </c>
      <c r="N1" s="7" t="str">
        <f t="shared" ca="1" si="0"/>
        <v>BCNL</v>
      </c>
      <c r="O1" s="7" t="str">
        <f t="shared" ca="1" si="0"/>
        <v>KBJS</v>
      </c>
      <c r="P1" s="7" t="str">
        <f t="shared" ca="1" si="0"/>
        <v>FHKSW</v>
      </c>
      <c r="Q1" s="7" t="str">
        <f t="shared" ca="1" si="0"/>
        <v>JRBFT</v>
      </c>
      <c r="R1" s="7" t="str">
        <f t="shared" ca="1" si="0"/>
        <v>JGQJ</v>
      </c>
      <c r="S1" s="7" t="str">
        <f t="shared" ca="1" si="0"/>
        <v>FZJXD</v>
      </c>
      <c r="T1" s="7" t="str">
        <f t="shared" ca="1" si="0"/>
        <v>QFMTZ</v>
      </c>
      <c r="U1" s="7" t="str">
        <f t="shared" ca="1" si="0"/>
        <v>LSCW</v>
      </c>
      <c r="V1" s="7" t="str">
        <f t="shared" ca="1" si="0"/>
        <v>NZWL</v>
      </c>
      <c r="W1" s="7" t="str">
        <f t="shared" ca="1" si="0"/>
        <v>LBLH</v>
      </c>
      <c r="X1" s="7" t="str">
        <f t="shared" ca="1" si="0"/>
        <v>PJCWT</v>
      </c>
      <c r="Y1" s="7" t="str">
        <f t="shared" ca="1" si="0"/>
        <v>BCHTD</v>
      </c>
      <c r="Z1" s="7" t="str">
        <f t="shared" ca="1" si="0"/>
        <v>WKZMQ</v>
      </c>
      <c r="AA1" s="7" t="str">
        <f t="shared" ca="1" si="0"/>
        <v>DXFB</v>
      </c>
      <c r="AB1" s="7" t="str">
        <f t="shared" ca="1" si="0"/>
        <v>JCKCK</v>
      </c>
      <c r="AC1" s="7" t="str">
        <f t="shared" ca="1" si="0"/>
        <v>DTFBQ</v>
      </c>
      <c r="AD1" s="7" t="str">
        <f t="shared" ca="1" si="0"/>
        <v>RHVG</v>
      </c>
      <c r="AE1" s="7" t="str">
        <f t="shared" ca="1" si="0"/>
        <v>CPBXJ</v>
      </c>
      <c r="AF1" s="7" t="str">
        <f t="shared" ca="1" si="0"/>
        <v>CBNJT</v>
      </c>
      <c r="AG1" s="7" t="str">
        <f t="shared" ca="1" si="0"/>
        <v>PMLGM</v>
      </c>
      <c r="AH1" s="7" t="str">
        <f t="shared" ca="1" si="0"/>
        <v>PJTD</v>
      </c>
      <c r="AI1" s="7" t="str">
        <f t="shared" ref="AI1:BI1" ca="1" si="1">OFFSET($A$2,COLUMN()-COLUMN($C$1),0)</f>
        <v>DCBNV</v>
      </c>
      <c r="AJ1" s="7" t="str">
        <f t="shared" ca="1" si="1"/>
        <v>MVFW</v>
      </c>
      <c r="AK1" s="7" t="str">
        <f t="shared" ca="1" si="1"/>
        <v>XFDW</v>
      </c>
      <c r="AL1" s="7" t="str">
        <f t="shared" ca="1" si="1"/>
        <v>FUEL</v>
      </c>
      <c r="AM1" s="7" t="str">
        <f t="shared" ca="1" si="1"/>
        <v>PLTX</v>
      </c>
      <c r="AN1" s="7" t="str">
        <f t="shared" ca="1" si="1"/>
        <v>HTRFP</v>
      </c>
      <c r="AO1" s="7" t="str">
        <f t="shared" ca="1" si="1"/>
        <v>NDZGV</v>
      </c>
      <c r="AP1" s="7" t="str">
        <f t="shared" ca="1" si="1"/>
        <v>SWZK</v>
      </c>
      <c r="AQ1" s="7" t="str">
        <f t="shared" ca="1" si="1"/>
        <v>FVXV</v>
      </c>
      <c r="AR1" s="7" t="str">
        <f t="shared" ca="1" si="1"/>
        <v>MKJN</v>
      </c>
      <c r="AS1" s="7" t="str">
        <f t="shared" ca="1" si="1"/>
        <v>ZXCF</v>
      </c>
      <c r="AT1" s="7" t="str">
        <f t="shared" ca="1" si="1"/>
        <v>HVGF</v>
      </c>
      <c r="AU1" s="7" t="str">
        <f t="shared" ca="1" si="1"/>
        <v>RNMTG</v>
      </c>
      <c r="AV1" s="7" t="str">
        <f t="shared" ca="1" si="1"/>
        <v>PXBP</v>
      </c>
      <c r="AW1" s="7" t="str">
        <f t="shared" ca="1" si="1"/>
        <v>KNRDW</v>
      </c>
      <c r="AX1" s="7" t="str">
        <f t="shared" ca="1" si="1"/>
        <v>QRLRS</v>
      </c>
      <c r="AY1" s="7" t="str">
        <f t="shared" ca="1" si="1"/>
        <v>TZKZ</v>
      </c>
      <c r="AZ1" s="7" t="str">
        <f t="shared" ca="1" si="1"/>
        <v>XFRLH</v>
      </c>
      <c r="BA1" s="7" t="str">
        <f t="shared" ca="1" si="1"/>
        <v>DNHL</v>
      </c>
      <c r="BB1" s="7" t="str">
        <f t="shared" ca="1" si="1"/>
        <v>JKLNF</v>
      </c>
      <c r="BC1" s="7" t="str">
        <f t="shared" ca="1" si="1"/>
        <v>ZPMHL</v>
      </c>
      <c r="BD1" s="7" t="str">
        <f t="shared" ca="1" si="1"/>
        <v>WZPZX</v>
      </c>
      <c r="BE1" s="7" t="str">
        <f t="shared" ca="1" si="1"/>
        <v>XFGZX</v>
      </c>
      <c r="BF1" s="7" t="str">
        <f t="shared" ca="1" si="1"/>
        <v>KTBFB</v>
      </c>
      <c r="BG1" s="7" t="str">
        <f t="shared" ca="1" si="1"/>
        <v>XCML</v>
      </c>
      <c r="BH1" s="7" t="str">
        <f t="shared" ca="1" si="1"/>
        <v>TQCX</v>
      </c>
      <c r="BI1" s="7" t="str">
        <f t="shared" ca="1" si="1"/>
        <v>KFGPB</v>
      </c>
    </row>
    <row r="2" spans="1:61" x14ac:dyDescent="0.2">
      <c r="A2" s="6" t="str">
        <f>Input!D1</f>
        <v>ORE</v>
      </c>
      <c r="B2" s="6">
        <f>Input!C1</f>
        <v>1</v>
      </c>
      <c r="C2">
        <f ca="1">IFERROR(INT(MID(Input!$E1,FIND(" "&amp;C$1&amp;" ",Input!$E1)-6,6)),0)</f>
        <v>1</v>
      </c>
      <c r="D2">
        <f ca="1">IFERROR(INT(MID(Input!$E1,FIND(" "&amp;D$1&amp;" ",Input!$E1)-6,6)),0)</f>
        <v>0</v>
      </c>
      <c r="E2">
        <f ca="1">IFERROR(INT(MID(Input!$E1,FIND(" "&amp;E$1&amp;" ",Input!$E1)-6,6)),0)</f>
        <v>0</v>
      </c>
      <c r="F2">
        <f ca="1">IFERROR(INT(MID(Input!$E1,FIND(" "&amp;F$1&amp;" ",Input!$E1)-6,6)),0)</f>
        <v>0</v>
      </c>
      <c r="G2">
        <f ca="1">IFERROR(INT(MID(Input!$E1,FIND(" "&amp;G$1&amp;" ",Input!$E1)-6,6)),0)</f>
        <v>0</v>
      </c>
      <c r="H2">
        <f ca="1">IFERROR(INT(MID(Input!$E1,FIND(" "&amp;H$1&amp;" ",Input!$E1)-6,6)),0)</f>
        <v>0</v>
      </c>
      <c r="I2">
        <f ca="1">IFERROR(INT(MID(Input!$E1,FIND(" "&amp;I$1&amp;" ",Input!$E1)-6,6)),0)</f>
        <v>0</v>
      </c>
      <c r="J2">
        <f ca="1">IFERROR(INT(MID(Input!$E1,FIND(" "&amp;J$1&amp;" ",Input!$E1)-6,6)),0)</f>
        <v>0</v>
      </c>
      <c r="K2">
        <f ca="1">IFERROR(INT(MID(Input!$E1,FIND(" "&amp;K$1&amp;" ",Input!$E1)-6,6)),0)</f>
        <v>0</v>
      </c>
      <c r="L2">
        <f ca="1">IFERROR(INT(MID(Input!$E1,FIND(" "&amp;L$1&amp;" ",Input!$E1)-6,6)),0)</f>
        <v>0</v>
      </c>
      <c r="M2">
        <f ca="1">IFERROR(INT(MID(Input!$E1,FIND(" "&amp;M$1&amp;" ",Input!$E1)-6,6)),0)</f>
        <v>0</v>
      </c>
      <c r="N2">
        <f ca="1">IFERROR(INT(MID(Input!$E1,FIND(" "&amp;N$1&amp;" ",Input!$E1)-6,6)),0)</f>
        <v>0</v>
      </c>
      <c r="O2">
        <f ca="1">IFERROR(INT(MID(Input!$E1,FIND(" "&amp;O$1&amp;" ",Input!$E1)-6,6)),0)</f>
        <v>0</v>
      </c>
      <c r="P2">
        <f ca="1">IFERROR(INT(MID(Input!$E1,FIND(" "&amp;P$1&amp;" ",Input!$E1)-6,6)),0)</f>
        <v>0</v>
      </c>
      <c r="Q2">
        <f ca="1">IFERROR(INT(MID(Input!$E1,FIND(" "&amp;Q$1&amp;" ",Input!$E1)-6,6)),0)</f>
        <v>0</v>
      </c>
      <c r="R2">
        <f ca="1">IFERROR(INT(MID(Input!$E1,FIND(" "&amp;R$1&amp;" ",Input!$E1)-6,6)),0)</f>
        <v>0</v>
      </c>
      <c r="S2">
        <f ca="1">IFERROR(INT(MID(Input!$E1,FIND(" "&amp;S$1&amp;" ",Input!$E1)-6,6)),0)</f>
        <v>0</v>
      </c>
      <c r="T2">
        <f ca="1">IFERROR(INT(MID(Input!$E1,FIND(" "&amp;T$1&amp;" ",Input!$E1)-6,6)),0)</f>
        <v>0</v>
      </c>
      <c r="U2">
        <f ca="1">IFERROR(INT(MID(Input!$E1,FIND(" "&amp;U$1&amp;" ",Input!$E1)-6,6)),0)</f>
        <v>0</v>
      </c>
      <c r="V2">
        <f ca="1">IFERROR(INT(MID(Input!$E1,FIND(" "&amp;V$1&amp;" ",Input!$E1)-6,6)),0)</f>
        <v>0</v>
      </c>
      <c r="W2">
        <f ca="1">IFERROR(INT(MID(Input!$E1,FIND(" "&amp;W$1&amp;" ",Input!$E1)-6,6)),0)</f>
        <v>0</v>
      </c>
      <c r="X2">
        <f ca="1">IFERROR(INT(MID(Input!$E1,FIND(" "&amp;X$1&amp;" ",Input!$E1)-6,6)),0)</f>
        <v>0</v>
      </c>
      <c r="Y2">
        <f ca="1">IFERROR(INT(MID(Input!$E1,FIND(" "&amp;Y$1&amp;" ",Input!$E1)-6,6)),0)</f>
        <v>0</v>
      </c>
      <c r="Z2">
        <f ca="1">IFERROR(INT(MID(Input!$E1,FIND(" "&amp;Z$1&amp;" ",Input!$E1)-6,6)),0)</f>
        <v>0</v>
      </c>
      <c r="AA2">
        <f ca="1">IFERROR(INT(MID(Input!$E1,FIND(" "&amp;AA$1&amp;" ",Input!$E1)-6,6)),0)</f>
        <v>0</v>
      </c>
      <c r="AB2">
        <f ca="1">IFERROR(INT(MID(Input!$E1,FIND(" "&amp;AB$1&amp;" ",Input!$E1)-6,6)),0)</f>
        <v>0</v>
      </c>
      <c r="AC2">
        <f ca="1">IFERROR(INT(MID(Input!$E1,FIND(" "&amp;AC$1&amp;" ",Input!$E1)-6,6)),0)</f>
        <v>0</v>
      </c>
      <c r="AD2">
        <f ca="1">IFERROR(INT(MID(Input!$E1,FIND(" "&amp;AD$1&amp;" ",Input!$E1)-6,6)),0)</f>
        <v>0</v>
      </c>
      <c r="AE2">
        <f ca="1">IFERROR(INT(MID(Input!$E1,FIND(" "&amp;AE$1&amp;" ",Input!$E1)-6,6)),0)</f>
        <v>0</v>
      </c>
      <c r="AF2">
        <f ca="1">IFERROR(INT(MID(Input!$E1,FIND(" "&amp;AF$1&amp;" ",Input!$E1)-6,6)),0)</f>
        <v>0</v>
      </c>
      <c r="AG2">
        <f ca="1">IFERROR(INT(MID(Input!$E1,FIND(" "&amp;AG$1&amp;" ",Input!$E1)-6,6)),0)</f>
        <v>0</v>
      </c>
      <c r="AH2">
        <f ca="1">IFERROR(INT(MID(Input!$E1,FIND(" "&amp;AH$1&amp;" ",Input!$E1)-6,6)),0)</f>
        <v>0</v>
      </c>
      <c r="AI2">
        <f ca="1">IFERROR(INT(MID(Input!$E1,FIND(" "&amp;AI$1&amp;" ",Input!$E1)-6,6)),0)</f>
        <v>0</v>
      </c>
      <c r="AJ2">
        <f ca="1">IFERROR(INT(MID(Input!$E1,FIND(" "&amp;AJ$1&amp;" ",Input!$E1)-6,6)),0)</f>
        <v>0</v>
      </c>
      <c r="AK2">
        <f ca="1">IFERROR(INT(MID(Input!$E1,FIND(" "&amp;AK$1&amp;" ",Input!$E1)-6,6)),0)</f>
        <v>0</v>
      </c>
      <c r="AL2">
        <f ca="1">IFERROR(INT(MID(Input!$E1,FIND(" "&amp;AL$1&amp;" ",Input!$E1)-6,6)),0)</f>
        <v>0</v>
      </c>
      <c r="AM2">
        <f ca="1">IFERROR(INT(MID(Input!$E1,FIND(" "&amp;AM$1&amp;" ",Input!$E1)-6,6)),0)</f>
        <v>0</v>
      </c>
      <c r="AN2">
        <f ca="1">IFERROR(INT(MID(Input!$E1,FIND(" "&amp;AN$1&amp;" ",Input!$E1)-6,6)),0)</f>
        <v>0</v>
      </c>
      <c r="AO2">
        <f ca="1">IFERROR(INT(MID(Input!$E1,FIND(" "&amp;AO$1&amp;" ",Input!$E1)-6,6)),0)</f>
        <v>0</v>
      </c>
      <c r="AP2">
        <f ca="1">IFERROR(INT(MID(Input!$E1,FIND(" "&amp;AP$1&amp;" ",Input!$E1)-6,6)),0)</f>
        <v>0</v>
      </c>
      <c r="AQ2">
        <f ca="1">IFERROR(INT(MID(Input!$E1,FIND(" "&amp;AQ$1&amp;" ",Input!$E1)-6,6)),0)</f>
        <v>0</v>
      </c>
      <c r="AR2">
        <f ca="1">IFERROR(INT(MID(Input!$E1,FIND(" "&amp;AR$1&amp;" ",Input!$E1)-6,6)),0)</f>
        <v>0</v>
      </c>
      <c r="AS2">
        <f ca="1">IFERROR(INT(MID(Input!$E1,FIND(" "&amp;AS$1&amp;" ",Input!$E1)-6,6)),0)</f>
        <v>0</v>
      </c>
      <c r="AT2">
        <f ca="1">IFERROR(INT(MID(Input!$E1,FIND(" "&amp;AT$1&amp;" ",Input!$E1)-6,6)),0)</f>
        <v>0</v>
      </c>
      <c r="AU2">
        <f ca="1">IFERROR(INT(MID(Input!$E1,FIND(" "&amp;AU$1&amp;" ",Input!$E1)-6,6)),0)</f>
        <v>0</v>
      </c>
      <c r="AV2">
        <f ca="1">IFERROR(INT(MID(Input!$E1,FIND(" "&amp;AV$1&amp;" ",Input!$E1)-6,6)),0)</f>
        <v>0</v>
      </c>
      <c r="AW2">
        <f ca="1">IFERROR(INT(MID(Input!$E1,FIND(" "&amp;AW$1&amp;" ",Input!$E1)-6,6)),0)</f>
        <v>0</v>
      </c>
      <c r="AX2">
        <f ca="1">IFERROR(INT(MID(Input!$E1,FIND(" "&amp;AX$1&amp;" ",Input!$E1)-6,6)),0)</f>
        <v>0</v>
      </c>
      <c r="AY2">
        <f ca="1">IFERROR(INT(MID(Input!$E1,FIND(" "&amp;AY$1&amp;" ",Input!$E1)-6,6)),0)</f>
        <v>0</v>
      </c>
      <c r="AZ2">
        <f ca="1">IFERROR(INT(MID(Input!$E1,FIND(" "&amp;AZ$1&amp;" ",Input!$E1)-6,6)),0)</f>
        <v>0</v>
      </c>
      <c r="BA2">
        <f ca="1">IFERROR(INT(MID(Input!$E1,FIND(" "&amp;BA$1&amp;" ",Input!$E1)-6,6)),0)</f>
        <v>0</v>
      </c>
      <c r="BB2">
        <f ca="1">IFERROR(INT(MID(Input!$E1,FIND(" "&amp;BB$1&amp;" ",Input!$E1)-6,6)),0)</f>
        <v>0</v>
      </c>
      <c r="BC2">
        <f ca="1">IFERROR(INT(MID(Input!$E1,FIND(" "&amp;BC$1&amp;" ",Input!$E1)-6,6)),0)</f>
        <v>0</v>
      </c>
      <c r="BD2">
        <f ca="1">IFERROR(INT(MID(Input!$E1,FIND(" "&amp;BD$1&amp;" ",Input!$E1)-6,6)),0)</f>
        <v>0</v>
      </c>
      <c r="BE2">
        <f ca="1">IFERROR(INT(MID(Input!$E1,FIND(" "&amp;BE$1&amp;" ",Input!$E1)-6,6)),0)</f>
        <v>0</v>
      </c>
      <c r="BF2">
        <f ca="1">IFERROR(INT(MID(Input!$E1,FIND(" "&amp;BF$1&amp;" ",Input!$E1)-6,6)),0)</f>
        <v>0</v>
      </c>
      <c r="BG2">
        <f ca="1">IFERROR(INT(MID(Input!$E1,FIND(" "&amp;BG$1&amp;" ",Input!$E1)-6,6)),0)</f>
        <v>0</v>
      </c>
      <c r="BH2">
        <f ca="1">IFERROR(INT(MID(Input!$E1,FIND(" "&amp;BH$1&amp;" ",Input!$E1)-6,6)),0)</f>
        <v>0</v>
      </c>
      <c r="BI2">
        <f ca="1">IFERROR(INT(MID(Input!$E1,FIND(" "&amp;BI$1&amp;" ",Input!$E1)-6,6)),0)</f>
        <v>0</v>
      </c>
    </row>
    <row r="3" spans="1:61" x14ac:dyDescent="0.2">
      <c r="A3" s="6" t="str">
        <f>Input!D2</f>
        <v>QSXV</v>
      </c>
      <c r="B3" s="6">
        <f>Input!C2</f>
        <v>6</v>
      </c>
      <c r="C3">
        <f ca="1">IFERROR(INT(MID(Input!$E2,FIND(" "&amp;C$1&amp;" ",Input!$E2)-6,6)),0)</f>
        <v>0</v>
      </c>
      <c r="D3">
        <f ca="1">IFERROR(INT(MID(Input!$E2,FIND(" "&amp;D$1&amp;" ",Input!$E2)-6,6)),0)</f>
        <v>0</v>
      </c>
      <c r="E3">
        <f ca="1">IFERROR(INT(MID(Input!$E2,FIND(" "&amp;E$1&amp;" ",Input!$E2)-6,6)),0)</f>
        <v>0</v>
      </c>
      <c r="F3">
        <f ca="1">IFERROR(INT(MID(Input!$E2,FIND(" "&amp;F$1&amp;" ",Input!$E2)-6,6)),0)</f>
        <v>0</v>
      </c>
      <c r="G3">
        <f ca="1">IFERROR(INT(MID(Input!$E2,FIND(" "&amp;G$1&amp;" ",Input!$E2)-6,6)),0)</f>
        <v>0</v>
      </c>
      <c r="H3">
        <f ca="1">IFERROR(INT(MID(Input!$E2,FIND(" "&amp;H$1&amp;" ",Input!$E2)-6,6)),0)</f>
        <v>0</v>
      </c>
      <c r="I3">
        <f ca="1">IFERROR(INT(MID(Input!$E2,FIND(" "&amp;I$1&amp;" ",Input!$E2)-6,6)),0)</f>
        <v>0</v>
      </c>
      <c r="J3">
        <f ca="1">IFERROR(INT(MID(Input!$E2,FIND(" "&amp;J$1&amp;" ",Input!$E2)-6,6)),0)</f>
        <v>0</v>
      </c>
      <c r="K3">
        <f ca="1">IFERROR(INT(MID(Input!$E2,FIND(" "&amp;K$1&amp;" ",Input!$E2)-6,6)),0)</f>
        <v>0</v>
      </c>
      <c r="L3">
        <f ca="1">IFERROR(INT(MID(Input!$E2,FIND(" "&amp;L$1&amp;" ",Input!$E2)-6,6)),0)</f>
        <v>0</v>
      </c>
      <c r="M3">
        <f ca="1">IFERROR(INT(MID(Input!$E2,FIND(" "&amp;M$1&amp;" ",Input!$E2)-6,6)),0)</f>
        <v>0</v>
      </c>
      <c r="N3">
        <f ca="1">IFERROR(INT(MID(Input!$E2,FIND(" "&amp;N$1&amp;" ",Input!$E2)-6,6)),0)</f>
        <v>0</v>
      </c>
      <c r="O3">
        <f ca="1">IFERROR(INT(MID(Input!$E2,FIND(" "&amp;O$1&amp;" ",Input!$E2)-6,6)),0)</f>
        <v>0</v>
      </c>
      <c r="P3">
        <f ca="1">IFERROR(INT(MID(Input!$E2,FIND(" "&amp;P$1&amp;" ",Input!$E2)-6,6)),0)</f>
        <v>0</v>
      </c>
      <c r="Q3">
        <f ca="1">IFERROR(INT(MID(Input!$E2,FIND(" "&amp;Q$1&amp;" ",Input!$E2)-6,6)),0)</f>
        <v>0</v>
      </c>
      <c r="R3">
        <f ca="1">IFERROR(INT(MID(Input!$E2,FIND(" "&amp;R$1&amp;" ",Input!$E2)-6,6)),0)</f>
        <v>0</v>
      </c>
      <c r="S3">
        <f ca="1">IFERROR(INT(MID(Input!$E2,FIND(" "&amp;S$1&amp;" ",Input!$E2)-6,6)),0)</f>
        <v>0</v>
      </c>
      <c r="T3">
        <f ca="1">IFERROR(INT(MID(Input!$E2,FIND(" "&amp;T$1&amp;" ",Input!$E2)-6,6)),0)</f>
        <v>0</v>
      </c>
      <c r="U3">
        <f ca="1">IFERROR(INT(MID(Input!$E2,FIND(" "&amp;U$1&amp;" ",Input!$E2)-6,6)),0)</f>
        <v>0</v>
      </c>
      <c r="V3">
        <f ca="1">IFERROR(INT(MID(Input!$E2,FIND(" "&amp;V$1&amp;" ",Input!$E2)-6,6)),0)</f>
        <v>0</v>
      </c>
      <c r="W3">
        <f ca="1">IFERROR(INT(MID(Input!$E2,FIND(" "&amp;W$1&amp;" ",Input!$E2)-6,6)),0)</f>
        <v>0</v>
      </c>
      <c r="X3">
        <f ca="1">IFERROR(INT(MID(Input!$E2,FIND(" "&amp;X$1&amp;" ",Input!$E2)-6,6)),0)</f>
        <v>0</v>
      </c>
      <c r="Y3">
        <f ca="1">IFERROR(INT(MID(Input!$E2,FIND(" "&amp;Y$1&amp;" ",Input!$E2)-6,6)),0)</f>
        <v>0</v>
      </c>
      <c r="Z3">
        <f ca="1">IFERROR(INT(MID(Input!$E2,FIND(" "&amp;Z$1&amp;" ",Input!$E2)-6,6)),0)</f>
        <v>0</v>
      </c>
      <c r="AA3">
        <f ca="1">IFERROR(INT(MID(Input!$E2,FIND(" "&amp;AA$1&amp;" ",Input!$E2)-6,6)),0)</f>
        <v>0</v>
      </c>
      <c r="AB3">
        <f ca="1">IFERROR(INT(MID(Input!$E2,FIND(" "&amp;AB$1&amp;" ",Input!$E2)-6,6)),0)</f>
        <v>0</v>
      </c>
      <c r="AC3">
        <f ca="1">IFERROR(INT(MID(Input!$E2,FIND(" "&amp;AC$1&amp;" ",Input!$E2)-6,6)),0)</f>
        <v>0</v>
      </c>
      <c r="AD3">
        <f ca="1">IFERROR(INT(MID(Input!$E2,FIND(" "&amp;AD$1&amp;" ",Input!$E2)-6,6)),0)</f>
        <v>0</v>
      </c>
      <c r="AE3">
        <f ca="1">IFERROR(INT(MID(Input!$E2,FIND(" "&amp;AE$1&amp;" ",Input!$E2)-6,6)),0)</f>
        <v>0</v>
      </c>
      <c r="AF3">
        <f ca="1">IFERROR(INT(MID(Input!$E2,FIND(" "&amp;AF$1&amp;" ",Input!$E2)-6,6)),0)</f>
        <v>0</v>
      </c>
      <c r="AG3">
        <f ca="1">IFERROR(INT(MID(Input!$E2,FIND(" "&amp;AG$1&amp;" ",Input!$E2)-6,6)),0)</f>
        <v>0</v>
      </c>
      <c r="AH3">
        <f ca="1">IFERROR(INT(MID(Input!$E2,FIND(" "&amp;AH$1&amp;" ",Input!$E2)-6,6)),0)</f>
        <v>0</v>
      </c>
      <c r="AI3">
        <f ca="1">IFERROR(INT(MID(Input!$E2,FIND(" "&amp;AI$1&amp;" ",Input!$E2)-6,6)),0)</f>
        <v>0</v>
      </c>
      <c r="AJ3">
        <f ca="1">IFERROR(INT(MID(Input!$E2,FIND(" "&amp;AJ$1&amp;" ",Input!$E2)-6,6)),0)</f>
        <v>0</v>
      </c>
      <c r="AK3">
        <f ca="1">IFERROR(INT(MID(Input!$E2,FIND(" "&amp;AK$1&amp;" ",Input!$E2)-6,6)),0)</f>
        <v>0</v>
      </c>
      <c r="AL3">
        <f ca="1">IFERROR(INT(MID(Input!$E2,FIND(" "&amp;AL$1&amp;" ",Input!$E2)-6,6)),0)</f>
        <v>0</v>
      </c>
      <c r="AM3">
        <f ca="1">IFERROR(INT(MID(Input!$E2,FIND(" "&amp;AM$1&amp;" ",Input!$E2)-6,6)),0)</f>
        <v>0</v>
      </c>
      <c r="AN3">
        <f ca="1">IFERROR(INT(MID(Input!$E2,FIND(" "&amp;AN$1&amp;" ",Input!$E2)-6,6)),0)</f>
        <v>0</v>
      </c>
      <c r="AO3">
        <f ca="1">IFERROR(INT(MID(Input!$E2,FIND(" "&amp;AO$1&amp;" ",Input!$E2)-6,6)),0)</f>
        <v>0</v>
      </c>
      <c r="AP3">
        <f ca="1">IFERROR(INT(MID(Input!$E2,FIND(" "&amp;AP$1&amp;" ",Input!$E2)-6,6)),0)</f>
        <v>0</v>
      </c>
      <c r="AQ3">
        <f ca="1">IFERROR(INT(MID(Input!$E2,FIND(" "&amp;AQ$1&amp;" ",Input!$E2)-6,6)),0)</f>
        <v>0</v>
      </c>
      <c r="AR3">
        <f ca="1">IFERROR(INT(MID(Input!$E2,FIND(" "&amp;AR$1&amp;" ",Input!$E2)-6,6)),0)</f>
        <v>0</v>
      </c>
      <c r="AS3">
        <f ca="1">IFERROR(INT(MID(Input!$E2,FIND(" "&amp;AS$1&amp;" ",Input!$E2)-6,6)),0)</f>
        <v>0</v>
      </c>
      <c r="AT3">
        <f ca="1">IFERROR(INT(MID(Input!$E2,FIND(" "&amp;AT$1&amp;" ",Input!$E2)-6,6)),0)</f>
        <v>0</v>
      </c>
      <c r="AU3">
        <f ca="1">IFERROR(INT(MID(Input!$E2,FIND(" "&amp;AU$1&amp;" ",Input!$E2)-6,6)),0)</f>
        <v>15</v>
      </c>
      <c r="AV3">
        <f ca="1">IFERROR(INT(MID(Input!$E2,FIND(" "&amp;AV$1&amp;" ",Input!$E2)-6,6)),0)</f>
        <v>0</v>
      </c>
      <c r="AW3">
        <f ca="1">IFERROR(INT(MID(Input!$E2,FIND(" "&amp;AW$1&amp;" ",Input!$E2)-6,6)),0)</f>
        <v>0</v>
      </c>
      <c r="AX3">
        <f ca="1">IFERROR(INT(MID(Input!$E2,FIND(" "&amp;AX$1&amp;" ",Input!$E2)-6,6)),0)</f>
        <v>0</v>
      </c>
      <c r="AY3">
        <f ca="1">IFERROR(INT(MID(Input!$E2,FIND(" "&amp;AY$1&amp;" ",Input!$E2)-6,6)),0)</f>
        <v>0</v>
      </c>
      <c r="AZ3">
        <f ca="1">IFERROR(INT(MID(Input!$E2,FIND(" "&amp;AZ$1&amp;" ",Input!$E2)-6,6)),0)</f>
        <v>0</v>
      </c>
      <c r="BA3">
        <f ca="1">IFERROR(INT(MID(Input!$E2,FIND(" "&amp;BA$1&amp;" ",Input!$E2)-6,6)),0)</f>
        <v>0</v>
      </c>
      <c r="BB3">
        <f ca="1">IFERROR(INT(MID(Input!$E2,FIND(" "&amp;BB$1&amp;" ",Input!$E2)-6,6)),0)</f>
        <v>0</v>
      </c>
      <c r="BC3">
        <f ca="1">IFERROR(INT(MID(Input!$E2,FIND(" "&amp;BC$1&amp;" ",Input!$E2)-6,6)),0)</f>
        <v>0</v>
      </c>
      <c r="BD3">
        <f ca="1">IFERROR(INT(MID(Input!$E2,FIND(" "&amp;BD$1&amp;" ",Input!$E2)-6,6)),0)</f>
        <v>0</v>
      </c>
      <c r="BE3">
        <f ca="1">IFERROR(INT(MID(Input!$E2,FIND(" "&amp;BE$1&amp;" ",Input!$E2)-6,6)),0)</f>
        <v>0</v>
      </c>
      <c r="BF3">
        <f ca="1">IFERROR(INT(MID(Input!$E2,FIND(" "&amp;BF$1&amp;" ",Input!$E2)-6,6)),0)</f>
        <v>0</v>
      </c>
      <c r="BG3">
        <f ca="1">IFERROR(INT(MID(Input!$E2,FIND(" "&amp;BG$1&amp;" ",Input!$E2)-6,6)),0)</f>
        <v>0</v>
      </c>
      <c r="BH3">
        <f ca="1">IFERROR(INT(MID(Input!$E2,FIND(" "&amp;BH$1&amp;" ",Input!$E2)-6,6)),0)</f>
        <v>0</v>
      </c>
      <c r="BI3">
        <f ca="1">IFERROR(INT(MID(Input!$E2,FIND(" "&amp;BI$1&amp;" ",Input!$E2)-6,6)),0)</f>
        <v>0</v>
      </c>
    </row>
    <row r="4" spans="1:61" x14ac:dyDescent="0.2">
      <c r="A4" s="6" t="str">
        <f>Input!D3</f>
        <v>KDFZ</v>
      </c>
      <c r="B4" s="6">
        <f>Input!C3</f>
        <v>9</v>
      </c>
      <c r="C4">
        <f ca="1">IFERROR(INT(MID(Input!$E3,FIND(" "&amp;C$1&amp;" ",Input!$E3)-6,6)),0)</f>
        <v>0</v>
      </c>
      <c r="D4">
        <f ca="1">IFERROR(INT(MID(Input!$E3,FIND(" "&amp;D$1&amp;" ",Input!$E3)-6,6)),0)</f>
        <v>0</v>
      </c>
      <c r="E4">
        <f ca="1">IFERROR(INT(MID(Input!$E3,FIND(" "&amp;E$1&amp;" ",Input!$E3)-6,6)),0)</f>
        <v>0</v>
      </c>
      <c r="F4">
        <f ca="1">IFERROR(INT(MID(Input!$E3,FIND(" "&amp;F$1&amp;" ",Input!$E3)-6,6)),0)</f>
        <v>0</v>
      </c>
      <c r="G4">
        <f ca="1">IFERROR(INT(MID(Input!$E3,FIND(" "&amp;G$1&amp;" ",Input!$E3)-6,6)),0)</f>
        <v>0</v>
      </c>
      <c r="H4">
        <f ca="1">IFERROR(INT(MID(Input!$E3,FIND(" "&amp;H$1&amp;" ",Input!$E3)-6,6)),0)</f>
        <v>0</v>
      </c>
      <c r="I4">
        <f ca="1">IFERROR(INT(MID(Input!$E3,FIND(" "&amp;I$1&amp;" ",Input!$E3)-6,6)),0)</f>
        <v>0</v>
      </c>
      <c r="J4">
        <f ca="1">IFERROR(INT(MID(Input!$E3,FIND(" "&amp;J$1&amp;" ",Input!$E3)-6,6)),0)</f>
        <v>0</v>
      </c>
      <c r="K4">
        <f ca="1">IFERROR(INT(MID(Input!$E3,FIND(" "&amp;K$1&amp;" ",Input!$E3)-6,6)),0)</f>
        <v>0</v>
      </c>
      <c r="L4">
        <f ca="1">IFERROR(INT(MID(Input!$E3,FIND(" "&amp;L$1&amp;" ",Input!$E3)-6,6)),0)</f>
        <v>0</v>
      </c>
      <c r="M4">
        <f ca="1">IFERROR(INT(MID(Input!$E3,FIND(" "&amp;M$1&amp;" ",Input!$E3)-6,6)),0)</f>
        <v>0</v>
      </c>
      <c r="N4">
        <f ca="1">IFERROR(INT(MID(Input!$E3,FIND(" "&amp;N$1&amp;" ",Input!$E3)-6,6)),0)</f>
        <v>0</v>
      </c>
      <c r="O4">
        <f ca="1">IFERROR(INT(MID(Input!$E3,FIND(" "&amp;O$1&amp;" ",Input!$E3)-6,6)),0)</f>
        <v>0</v>
      </c>
      <c r="P4">
        <f ca="1">IFERROR(INT(MID(Input!$E3,FIND(" "&amp;P$1&amp;" ",Input!$E3)-6,6)),0)</f>
        <v>0</v>
      </c>
      <c r="Q4">
        <f ca="1">IFERROR(INT(MID(Input!$E3,FIND(" "&amp;Q$1&amp;" ",Input!$E3)-6,6)),0)</f>
        <v>0</v>
      </c>
      <c r="R4">
        <f ca="1">IFERROR(INT(MID(Input!$E3,FIND(" "&amp;R$1&amp;" ",Input!$E3)-6,6)),0)</f>
        <v>0</v>
      </c>
      <c r="S4">
        <f ca="1">IFERROR(INT(MID(Input!$E3,FIND(" "&amp;S$1&amp;" ",Input!$E3)-6,6)),0)</f>
        <v>0</v>
      </c>
      <c r="T4">
        <f ca="1">IFERROR(INT(MID(Input!$E3,FIND(" "&amp;T$1&amp;" ",Input!$E3)-6,6)),0)</f>
        <v>0</v>
      </c>
      <c r="U4">
        <f ca="1">IFERROR(INT(MID(Input!$E3,FIND(" "&amp;U$1&amp;" ",Input!$E3)-6,6)),0)</f>
        <v>0</v>
      </c>
      <c r="V4">
        <f ca="1">IFERROR(INT(MID(Input!$E3,FIND(" "&amp;V$1&amp;" ",Input!$E3)-6,6)),0)</f>
        <v>0</v>
      </c>
      <c r="W4">
        <f ca="1">IFERROR(INT(MID(Input!$E3,FIND(" "&amp;W$1&amp;" ",Input!$E3)-6,6)),0)</f>
        <v>0</v>
      </c>
      <c r="X4">
        <f ca="1">IFERROR(INT(MID(Input!$E3,FIND(" "&amp;X$1&amp;" ",Input!$E3)-6,6)),0)</f>
        <v>0</v>
      </c>
      <c r="Y4">
        <f ca="1">IFERROR(INT(MID(Input!$E3,FIND(" "&amp;Y$1&amp;" ",Input!$E3)-6,6)),0)</f>
        <v>0</v>
      </c>
      <c r="Z4">
        <f ca="1">IFERROR(INT(MID(Input!$E3,FIND(" "&amp;Z$1&amp;" ",Input!$E3)-6,6)),0)</f>
        <v>0</v>
      </c>
      <c r="AA4">
        <f ca="1">IFERROR(INT(MID(Input!$E3,FIND(" "&amp;AA$1&amp;" ",Input!$E3)-6,6)),0)</f>
        <v>0</v>
      </c>
      <c r="AB4">
        <f ca="1">IFERROR(INT(MID(Input!$E3,FIND(" "&amp;AB$1&amp;" ",Input!$E3)-6,6)),0)</f>
        <v>0</v>
      </c>
      <c r="AC4">
        <f ca="1">IFERROR(INT(MID(Input!$E3,FIND(" "&amp;AC$1&amp;" ",Input!$E3)-6,6)),0)</f>
        <v>0</v>
      </c>
      <c r="AD4">
        <f ca="1">IFERROR(INT(MID(Input!$E3,FIND(" "&amp;AD$1&amp;" ",Input!$E3)-6,6)),0)</f>
        <v>0</v>
      </c>
      <c r="AE4">
        <f ca="1">IFERROR(INT(MID(Input!$E3,FIND(" "&amp;AE$1&amp;" ",Input!$E3)-6,6)),0)</f>
        <v>0</v>
      </c>
      <c r="AF4">
        <f ca="1">IFERROR(INT(MID(Input!$E3,FIND(" "&amp;AF$1&amp;" ",Input!$E3)-6,6)),0)</f>
        <v>0</v>
      </c>
      <c r="AG4">
        <f ca="1">IFERROR(INT(MID(Input!$E3,FIND(" "&amp;AG$1&amp;" ",Input!$E3)-6,6)),0)</f>
        <v>0</v>
      </c>
      <c r="AH4">
        <f ca="1">IFERROR(INT(MID(Input!$E3,FIND(" "&amp;AH$1&amp;" ",Input!$E3)-6,6)),0)</f>
        <v>0</v>
      </c>
      <c r="AI4">
        <f ca="1">IFERROR(INT(MID(Input!$E3,FIND(" "&amp;AI$1&amp;" ",Input!$E3)-6,6)),0)</f>
        <v>0</v>
      </c>
      <c r="AJ4">
        <f ca="1">IFERROR(INT(MID(Input!$E3,FIND(" "&amp;AJ$1&amp;" ",Input!$E3)-6,6)),0)</f>
        <v>0</v>
      </c>
      <c r="AK4">
        <f ca="1">IFERROR(INT(MID(Input!$E3,FIND(" "&amp;AK$1&amp;" ",Input!$E3)-6,6)),0)</f>
        <v>0</v>
      </c>
      <c r="AL4">
        <f ca="1">IFERROR(INT(MID(Input!$E3,FIND(" "&amp;AL$1&amp;" ",Input!$E3)-6,6)),0)</f>
        <v>0</v>
      </c>
      <c r="AM4">
        <f ca="1">IFERROR(INT(MID(Input!$E3,FIND(" "&amp;AM$1&amp;" ",Input!$E3)-6,6)),0)</f>
        <v>0</v>
      </c>
      <c r="AN4">
        <f ca="1">IFERROR(INT(MID(Input!$E3,FIND(" "&amp;AN$1&amp;" ",Input!$E3)-6,6)),0)</f>
        <v>0</v>
      </c>
      <c r="AO4">
        <f ca="1">IFERROR(INT(MID(Input!$E3,FIND(" "&amp;AO$1&amp;" ",Input!$E3)-6,6)),0)</f>
        <v>0</v>
      </c>
      <c r="AP4">
        <f ca="1">IFERROR(INT(MID(Input!$E3,FIND(" "&amp;AP$1&amp;" ",Input!$E3)-6,6)),0)</f>
        <v>0</v>
      </c>
      <c r="AQ4">
        <f ca="1">IFERROR(INT(MID(Input!$E3,FIND(" "&amp;AQ$1&amp;" ",Input!$E3)-6,6)),0)</f>
        <v>0</v>
      </c>
      <c r="AR4">
        <f ca="1">IFERROR(INT(MID(Input!$E3,FIND(" "&amp;AR$1&amp;" ",Input!$E3)-6,6)),0)</f>
        <v>21</v>
      </c>
      <c r="AS4">
        <f ca="1">IFERROR(INT(MID(Input!$E3,FIND(" "&amp;AS$1&amp;" ",Input!$E3)-6,6)),0)</f>
        <v>0</v>
      </c>
      <c r="AT4">
        <f ca="1">IFERROR(INT(MID(Input!$E3,FIND(" "&amp;AT$1&amp;" ",Input!$E3)-6,6)),0)</f>
        <v>0</v>
      </c>
      <c r="AU4">
        <f ca="1">IFERROR(INT(MID(Input!$E3,FIND(" "&amp;AU$1&amp;" ",Input!$E3)-6,6)),0)</f>
        <v>0</v>
      </c>
      <c r="AV4">
        <f ca="1">IFERROR(INT(MID(Input!$E3,FIND(" "&amp;AV$1&amp;" ",Input!$E3)-6,6)),0)</f>
        <v>0</v>
      </c>
      <c r="AW4">
        <f ca="1">IFERROR(INT(MID(Input!$E3,FIND(" "&amp;AW$1&amp;" ",Input!$E3)-6,6)),0)</f>
        <v>0</v>
      </c>
      <c r="AX4">
        <f ca="1">IFERROR(INT(MID(Input!$E3,FIND(" "&amp;AX$1&amp;" ",Input!$E3)-6,6)),0)</f>
        <v>0</v>
      </c>
      <c r="AY4">
        <f ca="1">IFERROR(INT(MID(Input!$E3,FIND(" "&amp;AY$1&amp;" ",Input!$E3)-6,6)),0)</f>
        <v>0</v>
      </c>
      <c r="AZ4">
        <f ca="1">IFERROR(INT(MID(Input!$E3,FIND(" "&amp;AZ$1&amp;" ",Input!$E3)-6,6)),0)</f>
        <v>0</v>
      </c>
      <c r="BA4">
        <f ca="1">IFERROR(INT(MID(Input!$E3,FIND(" "&amp;BA$1&amp;" ",Input!$E3)-6,6)),0)</f>
        <v>0</v>
      </c>
      <c r="BB4">
        <f ca="1">IFERROR(INT(MID(Input!$E3,FIND(" "&amp;BB$1&amp;" ",Input!$E3)-6,6)),0)</f>
        <v>0</v>
      </c>
      <c r="BC4">
        <f ca="1">IFERROR(INT(MID(Input!$E3,FIND(" "&amp;BC$1&amp;" ",Input!$E3)-6,6)),0)</f>
        <v>0</v>
      </c>
      <c r="BD4">
        <f ca="1">IFERROR(INT(MID(Input!$E3,FIND(" "&amp;BD$1&amp;" ",Input!$E3)-6,6)),0)</f>
        <v>0</v>
      </c>
      <c r="BE4">
        <f ca="1">IFERROR(INT(MID(Input!$E3,FIND(" "&amp;BE$1&amp;" ",Input!$E3)-6,6)),0)</f>
        <v>0</v>
      </c>
      <c r="BF4">
        <f ca="1">IFERROR(INT(MID(Input!$E3,FIND(" "&amp;BF$1&amp;" ",Input!$E3)-6,6)),0)</f>
        <v>0</v>
      </c>
      <c r="BG4">
        <f ca="1">IFERROR(INT(MID(Input!$E3,FIND(" "&amp;BG$1&amp;" ",Input!$E3)-6,6)),0)</f>
        <v>0</v>
      </c>
      <c r="BH4">
        <f ca="1">IFERROR(INT(MID(Input!$E3,FIND(" "&amp;BH$1&amp;" ",Input!$E3)-6,6)),0)</f>
        <v>0</v>
      </c>
      <c r="BI4">
        <f ca="1">IFERROR(INT(MID(Input!$E3,FIND(" "&amp;BI$1&amp;" ",Input!$E3)-6,6)),0)</f>
        <v>0</v>
      </c>
    </row>
    <row r="5" spans="1:61" x14ac:dyDescent="0.2">
      <c r="A5" s="6" t="str">
        <f>Input!D4</f>
        <v>FHDT</v>
      </c>
      <c r="B5" s="6">
        <f>Input!C4</f>
        <v>3</v>
      </c>
      <c r="C5">
        <f ca="1">IFERROR(INT(MID(Input!$E4,FIND(" "&amp;C$1&amp;" ",Input!$E4)-6,6)),0)</f>
        <v>0</v>
      </c>
      <c r="D5">
        <f ca="1">IFERROR(INT(MID(Input!$E4,FIND(" "&amp;D$1&amp;" ",Input!$E4)-6,6)),0)</f>
        <v>0</v>
      </c>
      <c r="E5">
        <f ca="1">IFERROR(INT(MID(Input!$E4,FIND(" "&amp;E$1&amp;" ",Input!$E4)-6,6)),0)</f>
        <v>0</v>
      </c>
      <c r="F5">
        <f ca="1">IFERROR(INT(MID(Input!$E4,FIND(" "&amp;F$1&amp;" ",Input!$E4)-6,6)),0)</f>
        <v>0</v>
      </c>
      <c r="G5">
        <f ca="1">IFERROR(INT(MID(Input!$E4,FIND(" "&amp;G$1&amp;" ",Input!$E4)-6,6)),0)</f>
        <v>0</v>
      </c>
      <c r="H5">
        <f ca="1">IFERROR(INT(MID(Input!$E4,FIND(" "&amp;H$1&amp;" ",Input!$E4)-6,6)),0)</f>
        <v>0</v>
      </c>
      <c r="I5">
        <f ca="1">IFERROR(INT(MID(Input!$E4,FIND(" "&amp;I$1&amp;" ",Input!$E4)-6,6)),0)</f>
        <v>0</v>
      </c>
      <c r="J5">
        <f ca="1">IFERROR(INT(MID(Input!$E4,FIND(" "&amp;J$1&amp;" ",Input!$E4)-6,6)),0)</f>
        <v>0</v>
      </c>
      <c r="K5">
        <f ca="1">IFERROR(INT(MID(Input!$E4,FIND(" "&amp;K$1&amp;" ",Input!$E4)-6,6)),0)</f>
        <v>1</v>
      </c>
      <c r="L5">
        <f ca="1">IFERROR(INT(MID(Input!$E4,FIND(" "&amp;L$1&amp;" ",Input!$E4)-6,6)),0)</f>
        <v>0</v>
      </c>
      <c r="M5">
        <f ca="1">IFERROR(INT(MID(Input!$E4,FIND(" "&amp;M$1&amp;" ",Input!$E4)-6,6)),0)</f>
        <v>0</v>
      </c>
      <c r="N5">
        <f ca="1">IFERROR(INT(MID(Input!$E4,FIND(" "&amp;N$1&amp;" ",Input!$E4)-6,6)),0)</f>
        <v>0</v>
      </c>
      <c r="O5">
        <f ca="1">IFERROR(INT(MID(Input!$E4,FIND(" "&amp;O$1&amp;" ",Input!$E4)-6,6)),0)</f>
        <v>0</v>
      </c>
      <c r="P5">
        <f ca="1">IFERROR(INT(MID(Input!$E4,FIND(" "&amp;P$1&amp;" ",Input!$E4)-6,6)),0)</f>
        <v>0</v>
      </c>
      <c r="Q5">
        <f ca="1">IFERROR(INT(MID(Input!$E4,FIND(" "&amp;Q$1&amp;" ",Input!$E4)-6,6)),0)</f>
        <v>0</v>
      </c>
      <c r="R5">
        <f ca="1">IFERROR(INT(MID(Input!$E4,FIND(" "&amp;R$1&amp;" ",Input!$E4)-6,6)),0)</f>
        <v>0</v>
      </c>
      <c r="S5">
        <f ca="1">IFERROR(INT(MID(Input!$E4,FIND(" "&amp;S$1&amp;" ",Input!$E4)-6,6)),0)</f>
        <v>0</v>
      </c>
      <c r="T5">
        <f ca="1">IFERROR(INT(MID(Input!$E4,FIND(" "&amp;T$1&amp;" ",Input!$E4)-6,6)),0)</f>
        <v>0</v>
      </c>
      <c r="U5">
        <f ca="1">IFERROR(INT(MID(Input!$E4,FIND(" "&amp;U$1&amp;" ",Input!$E4)-6,6)),0)</f>
        <v>0</v>
      </c>
      <c r="V5">
        <f ca="1">IFERROR(INT(MID(Input!$E4,FIND(" "&amp;V$1&amp;" ",Input!$E4)-6,6)),0)</f>
        <v>4</v>
      </c>
      <c r="W5">
        <f ca="1">IFERROR(INT(MID(Input!$E4,FIND(" "&amp;W$1&amp;" ",Input!$E4)-6,6)),0)</f>
        <v>0</v>
      </c>
      <c r="X5">
        <f ca="1">IFERROR(INT(MID(Input!$E4,FIND(" "&amp;X$1&amp;" ",Input!$E4)-6,6)),0)</f>
        <v>0</v>
      </c>
      <c r="Y5">
        <f ca="1">IFERROR(INT(MID(Input!$E4,FIND(" "&amp;Y$1&amp;" ",Input!$E4)-6,6)),0)</f>
        <v>0</v>
      </c>
      <c r="Z5">
        <f ca="1">IFERROR(INT(MID(Input!$E4,FIND(" "&amp;Z$1&amp;" ",Input!$E4)-6,6)),0)</f>
        <v>0</v>
      </c>
      <c r="AA5">
        <f ca="1">IFERROR(INT(MID(Input!$E4,FIND(" "&amp;AA$1&amp;" ",Input!$E4)-6,6)),0)</f>
        <v>0</v>
      </c>
      <c r="AB5">
        <f ca="1">IFERROR(INT(MID(Input!$E4,FIND(" "&amp;AB$1&amp;" ",Input!$E4)-6,6)),0)</f>
        <v>0</v>
      </c>
      <c r="AC5">
        <f ca="1">IFERROR(INT(MID(Input!$E4,FIND(" "&amp;AC$1&amp;" ",Input!$E4)-6,6)),0)</f>
        <v>0</v>
      </c>
      <c r="AD5">
        <f ca="1">IFERROR(INT(MID(Input!$E4,FIND(" "&amp;AD$1&amp;" ",Input!$E4)-6,6)),0)</f>
        <v>0</v>
      </c>
      <c r="AE5">
        <f ca="1">IFERROR(INT(MID(Input!$E4,FIND(" "&amp;AE$1&amp;" ",Input!$E4)-6,6)),0)</f>
        <v>0</v>
      </c>
      <c r="AF5">
        <f ca="1">IFERROR(INT(MID(Input!$E4,FIND(" "&amp;AF$1&amp;" ",Input!$E4)-6,6)),0)</f>
        <v>0</v>
      </c>
      <c r="AG5">
        <f ca="1">IFERROR(INT(MID(Input!$E4,FIND(" "&amp;AG$1&amp;" ",Input!$E4)-6,6)),0)</f>
        <v>0</v>
      </c>
      <c r="AH5">
        <f ca="1">IFERROR(INT(MID(Input!$E4,FIND(" "&amp;AH$1&amp;" ",Input!$E4)-6,6)),0)</f>
        <v>0</v>
      </c>
      <c r="AI5">
        <f ca="1">IFERROR(INT(MID(Input!$E4,FIND(" "&amp;AI$1&amp;" ",Input!$E4)-6,6)),0)</f>
        <v>0</v>
      </c>
      <c r="AJ5">
        <f ca="1">IFERROR(INT(MID(Input!$E4,FIND(" "&amp;AJ$1&amp;" ",Input!$E4)-6,6)),0)</f>
        <v>0</v>
      </c>
      <c r="AK5">
        <f ca="1">IFERROR(INT(MID(Input!$E4,FIND(" "&amp;AK$1&amp;" ",Input!$E4)-6,6)),0)</f>
        <v>0</v>
      </c>
      <c r="AL5">
        <f ca="1">IFERROR(INT(MID(Input!$E4,FIND(" "&amp;AL$1&amp;" ",Input!$E4)-6,6)),0)</f>
        <v>0</v>
      </c>
      <c r="AM5">
        <f ca="1">IFERROR(INT(MID(Input!$E4,FIND(" "&amp;AM$1&amp;" ",Input!$E4)-6,6)),0)</f>
        <v>0</v>
      </c>
      <c r="AN5">
        <f ca="1">IFERROR(INT(MID(Input!$E4,FIND(" "&amp;AN$1&amp;" ",Input!$E4)-6,6)),0)</f>
        <v>0</v>
      </c>
      <c r="AO5">
        <f ca="1">IFERROR(INT(MID(Input!$E4,FIND(" "&amp;AO$1&amp;" ",Input!$E4)-6,6)),0)</f>
        <v>0</v>
      </c>
      <c r="AP5">
        <f ca="1">IFERROR(INT(MID(Input!$E4,FIND(" "&amp;AP$1&amp;" ",Input!$E4)-6,6)),0)</f>
        <v>0</v>
      </c>
      <c r="AQ5">
        <f ca="1">IFERROR(INT(MID(Input!$E4,FIND(" "&amp;AQ$1&amp;" ",Input!$E4)-6,6)),0)</f>
        <v>0</v>
      </c>
      <c r="AR5">
        <f ca="1">IFERROR(INT(MID(Input!$E4,FIND(" "&amp;AR$1&amp;" ",Input!$E4)-6,6)),0)</f>
        <v>0</v>
      </c>
      <c r="AS5">
        <f ca="1">IFERROR(INT(MID(Input!$E4,FIND(" "&amp;AS$1&amp;" ",Input!$E4)-6,6)),0)</f>
        <v>0</v>
      </c>
      <c r="AT5">
        <f ca="1">IFERROR(INT(MID(Input!$E4,FIND(" "&amp;AT$1&amp;" ",Input!$E4)-6,6)),0)</f>
        <v>0</v>
      </c>
      <c r="AU5">
        <f ca="1">IFERROR(INT(MID(Input!$E4,FIND(" "&amp;AU$1&amp;" ",Input!$E4)-6,6)),0)</f>
        <v>0</v>
      </c>
      <c r="AV5">
        <f ca="1">IFERROR(INT(MID(Input!$E4,FIND(" "&amp;AV$1&amp;" ",Input!$E4)-6,6)),0)</f>
        <v>0</v>
      </c>
      <c r="AW5">
        <f ca="1">IFERROR(INT(MID(Input!$E4,FIND(" "&amp;AW$1&amp;" ",Input!$E4)-6,6)),0)</f>
        <v>0</v>
      </c>
      <c r="AX5">
        <f ca="1">IFERROR(INT(MID(Input!$E4,FIND(" "&amp;AX$1&amp;" ",Input!$E4)-6,6)),0)</f>
        <v>0</v>
      </c>
      <c r="AY5">
        <f ca="1">IFERROR(INT(MID(Input!$E4,FIND(" "&amp;AY$1&amp;" ",Input!$E4)-6,6)),0)</f>
        <v>0</v>
      </c>
      <c r="AZ5">
        <f ca="1">IFERROR(INT(MID(Input!$E4,FIND(" "&amp;AZ$1&amp;" ",Input!$E4)-6,6)),0)</f>
        <v>0</v>
      </c>
      <c r="BA5">
        <f ca="1">IFERROR(INT(MID(Input!$E4,FIND(" "&amp;BA$1&amp;" ",Input!$E4)-6,6)),0)</f>
        <v>0</v>
      </c>
      <c r="BB5">
        <f ca="1">IFERROR(INT(MID(Input!$E4,FIND(" "&amp;BB$1&amp;" ",Input!$E4)-6,6)),0)</f>
        <v>0</v>
      </c>
      <c r="BC5">
        <f ca="1">IFERROR(INT(MID(Input!$E4,FIND(" "&amp;BC$1&amp;" ",Input!$E4)-6,6)),0)</f>
        <v>0</v>
      </c>
      <c r="BD5">
        <f ca="1">IFERROR(INT(MID(Input!$E4,FIND(" "&amp;BD$1&amp;" ",Input!$E4)-6,6)),0)</f>
        <v>0</v>
      </c>
      <c r="BE5">
        <f ca="1">IFERROR(INT(MID(Input!$E4,FIND(" "&amp;BE$1&amp;" ",Input!$E4)-6,6)),0)</f>
        <v>0</v>
      </c>
      <c r="BF5">
        <f ca="1">IFERROR(INT(MID(Input!$E4,FIND(" "&amp;BF$1&amp;" ",Input!$E4)-6,6)),0)</f>
        <v>0</v>
      </c>
      <c r="BG5">
        <f ca="1">IFERROR(INT(MID(Input!$E4,FIND(" "&amp;BG$1&amp;" ",Input!$E4)-6,6)),0)</f>
        <v>0</v>
      </c>
      <c r="BH5">
        <f ca="1">IFERROR(INT(MID(Input!$E4,FIND(" "&amp;BH$1&amp;" ",Input!$E4)-6,6)),0)</f>
        <v>0</v>
      </c>
      <c r="BI5">
        <f ca="1">IFERROR(INT(MID(Input!$E4,FIND(" "&amp;BI$1&amp;" ",Input!$E4)-6,6)),0)</f>
        <v>0</v>
      </c>
    </row>
    <row r="6" spans="1:61" x14ac:dyDescent="0.2">
      <c r="A6" s="6" t="str">
        <f>Input!D5</f>
        <v>ZRNK</v>
      </c>
      <c r="B6" s="6">
        <f>Input!C5</f>
        <v>6</v>
      </c>
      <c r="C6">
        <f ca="1">IFERROR(INT(MID(Input!$E5,FIND(" "&amp;C$1&amp;" ",Input!$E5)-6,6)),0)</f>
        <v>0</v>
      </c>
      <c r="D6">
        <f ca="1">IFERROR(INT(MID(Input!$E5,FIND(" "&amp;D$1&amp;" ",Input!$E5)-6,6)),0)</f>
        <v>0</v>
      </c>
      <c r="E6">
        <f ca="1">IFERROR(INT(MID(Input!$E5,FIND(" "&amp;E$1&amp;" ",Input!$E5)-6,6)),0)</f>
        <v>0</v>
      </c>
      <c r="F6">
        <f ca="1">IFERROR(INT(MID(Input!$E5,FIND(" "&amp;F$1&amp;" ",Input!$E5)-6,6)),0)</f>
        <v>0</v>
      </c>
      <c r="G6">
        <f ca="1">IFERROR(INT(MID(Input!$E5,FIND(" "&amp;G$1&amp;" ",Input!$E5)-6,6)),0)</f>
        <v>0</v>
      </c>
      <c r="H6">
        <f ca="1">IFERROR(INT(MID(Input!$E5,FIND(" "&amp;H$1&amp;" ",Input!$E5)-6,6)),0)</f>
        <v>0</v>
      </c>
      <c r="I6">
        <f ca="1">IFERROR(INT(MID(Input!$E5,FIND(" "&amp;I$1&amp;" ",Input!$E5)-6,6)),0)</f>
        <v>0</v>
      </c>
      <c r="J6">
        <f ca="1">IFERROR(INT(MID(Input!$E5,FIND(" "&amp;J$1&amp;" ",Input!$E5)-6,6)),0)</f>
        <v>0</v>
      </c>
      <c r="K6">
        <f ca="1">IFERROR(INT(MID(Input!$E5,FIND(" "&amp;K$1&amp;" ",Input!$E5)-6,6)),0)</f>
        <v>0</v>
      </c>
      <c r="L6">
        <f ca="1">IFERROR(INT(MID(Input!$E5,FIND(" "&amp;L$1&amp;" ",Input!$E5)-6,6)),0)</f>
        <v>0</v>
      </c>
      <c r="M6">
        <f ca="1">IFERROR(INT(MID(Input!$E5,FIND(" "&amp;M$1&amp;" ",Input!$E5)-6,6)),0)</f>
        <v>0</v>
      </c>
      <c r="N6">
        <f ca="1">IFERROR(INT(MID(Input!$E5,FIND(" "&amp;N$1&amp;" ",Input!$E5)-6,6)),0)</f>
        <v>0</v>
      </c>
      <c r="O6">
        <f ca="1">IFERROR(INT(MID(Input!$E5,FIND(" "&amp;O$1&amp;" ",Input!$E5)-6,6)),0)</f>
        <v>0</v>
      </c>
      <c r="P6">
        <f ca="1">IFERROR(INT(MID(Input!$E5,FIND(" "&amp;P$1&amp;" ",Input!$E5)-6,6)),0)</f>
        <v>0</v>
      </c>
      <c r="Q6">
        <f ca="1">IFERROR(INT(MID(Input!$E5,FIND(" "&amp;Q$1&amp;" ",Input!$E5)-6,6)),0)</f>
        <v>0</v>
      </c>
      <c r="R6">
        <f ca="1">IFERROR(INT(MID(Input!$E5,FIND(" "&amp;R$1&amp;" ",Input!$E5)-6,6)),0)</f>
        <v>0</v>
      </c>
      <c r="S6">
        <f ca="1">IFERROR(INT(MID(Input!$E5,FIND(" "&amp;S$1&amp;" ",Input!$E5)-6,6)),0)</f>
        <v>1</v>
      </c>
      <c r="T6">
        <f ca="1">IFERROR(INT(MID(Input!$E5,FIND(" "&amp;T$1&amp;" ",Input!$E5)-6,6)),0)</f>
        <v>0</v>
      </c>
      <c r="U6">
        <f ca="1">IFERROR(INT(MID(Input!$E5,FIND(" "&amp;U$1&amp;" ",Input!$E5)-6,6)),0)</f>
        <v>0</v>
      </c>
      <c r="V6">
        <f ca="1">IFERROR(INT(MID(Input!$E5,FIND(" "&amp;V$1&amp;" ",Input!$E5)-6,6)),0)</f>
        <v>0</v>
      </c>
      <c r="W6">
        <f ca="1">IFERROR(INT(MID(Input!$E5,FIND(" "&amp;W$1&amp;" ",Input!$E5)-6,6)),0)</f>
        <v>0</v>
      </c>
      <c r="X6">
        <f ca="1">IFERROR(INT(MID(Input!$E5,FIND(" "&amp;X$1&amp;" ",Input!$E5)-6,6)),0)</f>
        <v>0</v>
      </c>
      <c r="Y6">
        <f ca="1">IFERROR(INT(MID(Input!$E5,FIND(" "&amp;Y$1&amp;" ",Input!$E5)-6,6)),0)</f>
        <v>0</v>
      </c>
      <c r="Z6">
        <f ca="1">IFERROR(INT(MID(Input!$E5,FIND(" "&amp;Z$1&amp;" ",Input!$E5)-6,6)),0)</f>
        <v>0</v>
      </c>
      <c r="AA6">
        <f ca="1">IFERROR(INT(MID(Input!$E5,FIND(" "&amp;AA$1&amp;" ",Input!$E5)-6,6)),0)</f>
        <v>0</v>
      </c>
      <c r="AB6">
        <f ca="1">IFERROR(INT(MID(Input!$E5,FIND(" "&amp;AB$1&amp;" ",Input!$E5)-6,6)),0)</f>
        <v>0</v>
      </c>
      <c r="AC6">
        <f ca="1">IFERROR(INT(MID(Input!$E5,FIND(" "&amp;AC$1&amp;" ",Input!$E5)-6,6)),0)</f>
        <v>0</v>
      </c>
      <c r="AD6">
        <f ca="1">IFERROR(INT(MID(Input!$E5,FIND(" "&amp;AD$1&amp;" ",Input!$E5)-6,6)),0)</f>
        <v>0</v>
      </c>
      <c r="AE6">
        <f ca="1">IFERROR(INT(MID(Input!$E5,FIND(" "&amp;AE$1&amp;" ",Input!$E5)-6,6)),0)</f>
        <v>0</v>
      </c>
      <c r="AF6">
        <f ca="1">IFERROR(INT(MID(Input!$E5,FIND(" "&amp;AF$1&amp;" ",Input!$E5)-6,6)),0)</f>
        <v>0</v>
      </c>
      <c r="AG6">
        <f ca="1">IFERROR(INT(MID(Input!$E5,FIND(" "&amp;AG$1&amp;" ",Input!$E5)-6,6)),0)</f>
        <v>0</v>
      </c>
      <c r="AH6">
        <f ca="1">IFERROR(INT(MID(Input!$E5,FIND(" "&amp;AH$1&amp;" ",Input!$E5)-6,6)),0)</f>
        <v>0</v>
      </c>
      <c r="AI6">
        <f ca="1">IFERROR(INT(MID(Input!$E5,FIND(" "&amp;AI$1&amp;" ",Input!$E5)-6,6)),0)</f>
        <v>0</v>
      </c>
      <c r="AJ6">
        <f ca="1">IFERROR(INT(MID(Input!$E5,FIND(" "&amp;AJ$1&amp;" ",Input!$E5)-6,6)),0)</f>
        <v>0</v>
      </c>
      <c r="AK6">
        <f ca="1">IFERROR(INT(MID(Input!$E5,FIND(" "&amp;AK$1&amp;" ",Input!$E5)-6,6)),0)</f>
        <v>0</v>
      </c>
      <c r="AL6">
        <f ca="1">IFERROR(INT(MID(Input!$E5,FIND(" "&amp;AL$1&amp;" ",Input!$E5)-6,6)),0)</f>
        <v>0</v>
      </c>
      <c r="AM6">
        <f ca="1">IFERROR(INT(MID(Input!$E5,FIND(" "&amp;AM$1&amp;" ",Input!$E5)-6,6)),0)</f>
        <v>0</v>
      </c>
      <c r="AN6">
        <f ca="1">IFERROR(INT(MID(Input!$E5,FIND(" "&amp;AN$1&amp;" ",Input!$E5)-6,6)),0)</f>
        <v>0</v>
      </c>
      <c r="AO6">
        <f ca="1">IFERROR(INT(MID(Input!$E5,FIND(" "&amp;AO$1&amp;" ",Input!$E5)-6,6)),0)</f>
        <v>0</v>
      </c>
      <c r="AP6">
        <f ca="1">IFERROR(INT(MID(Input!$E5,FIND(" "&amp;AP$1&amp;" ",Input!$E5)-6,6)),0)</f>
        <v>2</v>
      </c>
      <c r="AQ6">
        <f ca="1">IFERROR(INT(MID(Input!$E5,FIND(" "&amp;AQ$1&amp;" ",Input!$E5)-6,6)),0)</f>
        <v>0</v>
      </c>
      <c r="AR6">
        <f ca="1">IFERROR(INT(MID(Input!$E5,FIND(" "&amp;AR$1&amp;" ",Input!$E5)-6,6)),0)</f>
        <v>0</v>
      </c>
      <c r="AS6">
        <f ca="1">IFERROR(INT(MID(Input!$E5,FIND(" "&amp;AS$1&amp;" ",Input!$E5)-6,6)),0)</f>
        <v>0</v>
      </c>
      <c r="AT6">
        <f ca="1">IFERROR(INT(MID(Input!$E5,FIND(" "&amp;AT$1&amp;" ",Input!$E5)-6,6)),0)</f>
        <v>0</v>
      </c>
      <c r="AU6">
        <f ca="1">IFERROR(INT(MID(Input!$E5,FIND(" "&amp;AU$1&amp;" ",Input!$E5)-6,6)),0)</f>
        <v>0</v>
      </c>
      <c r="AV6">
        <f ca="1">IFERROR(INT(MID(Input!$E5,FIND(" "&amp;AV$1&amp;" ",Input!$E5)-6,6)),0)</f>
        <v>0</v>
      </c>
      <c r="AW6">
        <f ca="1">IFERROR(INT(MID(Input!$E5,FIND(" "&amp;AW$1&amp;" ",Input!$E5)-6,6)),0)</f>
        <v>0</v>
      </c>
      <c r="AX6">
        <f ca="1">IFERROR(INT(MID(Input!$E5,FIND(" "&amp;AX$1&amp;" ",Input!$E5)-6,6)),0)</f>
        <v>1</v>
      </c>
      <c r="AY6">
        <f ca="1">IFERROR(INT(MID(Input!$E5,FIND(" "&amp;AY$1&amp;" ",Input!$E5)-6,6)),0)</f>
        <v>0</v>
      </c>
      <c r="AZ6">
        <f ca="1">IFERROR(INT(MID(Input!$E5,FIND(" "&amp;AZ$1&amp;" ",Input!$E5)-6,6)),0)</f>
        <v>0</v>
      </c>
      <c r="BA6">
        <f ca="1">IFERROR(INT(MID(Input!$E5,FIND(" "&amp;BA$1&amp;" ",Input!$E5)-6,6)),0)</f>
        <v>0</v>
      </c>
      <c r="BB6">
        <f ca="1">IFERROR(INT(MID(Input!$E5,FIND(" "&amp;BB$1&amp;" ",Input!$E5)-6,6)),0)</f>
        <v>0</v>
      </c>
      <c r="BC6">
        <f ca="1">IFERROR(INT(MID(Input!$E5,FIND(" "&amp;BC$1&amp;" ",Input!$E5)-6,6)),0)</f>
        <v>0</v>
      </c>
      <c r="BD6">
        <f ca="1">IFERROR(INT(MID(Input!$E5,FIND(" "&amp;BD$1&amp;" ",Input!$E5)-6,6)),0)</f>
        <v>0</v>
      </c>
      <c r="BE6">
        <f ca="1">IFERROR(INT(MID(Input!$E5,FIND(" "&amp;BE$1&amp;" ",Input!$E5)-6,6)),0)</f>
        <v>0</v>
      </c>
      <c r="BF6">
        <f ca="1">IFERROR(INT(MID(Input!$E5,FIND(" "&amp;BF$1&amp;" ",Input!$E5)-6,6)),0)</f>
        <v>0</v>
      </c>
      <c r="BG6">
        <f ca="1">IFERROR(INT(MID(Input!$E5,FIND(" "&amp;BG$1&amp;" ",Input!$E5)-6,6)),0)</f>
        <v>0</v>
      </c>
      <c r="BH6">
        <f ca="1">IFERROR(INT(MID(Input!$E5,FIND(" "&amp;BH$1&amp;" ",Input!$E5)-6,6)),0)</f>
        <v>0</v>
      </c>
      <c r="BI6">
        <f ca="1">IFERROR(INT(MID(Input!$E5,FIND(" "&amp;BI$1&amp;" ",Input!$E5)-6,6)),0)</f>
        <v>0</v>
      </c>
    </row>
    <row r="7" spans="1:61" x14ac:dyDescent="0.2">
      <c r="A7" s="6" t="str">
        <f>Input!D6</f>
        <v>SBZKF</v>
      </c>
      <c r="B7" s="6">
        <f>Input!C6</f>
        <v>6</v>
      </c>
      <c r="C7">
        <f ca="1">IFERROR(INT(MID(Input!$E6,FIND(" "&amp;C$1&amp;" ",Input!$E6)-6,6)),0)</f>
        <v>0</v>
      </c>
      <c r="D7">
        <f ca="1">IFERROR(INT(MID(Input!$E6,FIND(" "&amp;D$1&amp;" ",Input!$E6)-6,6)),0)</f>
        <v>0</v>
      </c>
      <c r="E7">
        <f ca="1">IFERROR(INT(MID(Input!$E6,FIND(" "&amp;E$1&amp;" ",Input!$E6)-6,6)),0)</f>
        <v>0</v>
      </c>
      <c r="F7">
        <f ca="1">IFERROR(INT(MID(Input!$E6,FIND(" "&amp;F$1&amp;" ",Input!$E6)-6,6)),0)</f>
        <v>0</v>
      </c>
      <c r="G7">
        <f ca="1">IFERROR(INT(MID(Input!$E6,FIND(" "&amp;G$1&amp;" ",Input!$E6)-6,6)),0)</f>
        <v>0</v>
      </c>
      <c r="H7">
        <f ca="1">IFERROR(INT(MID(Input!$E6,FIND(" "&amp;H$1&amp;" ",Input!$E6)-6,6)),0)</f>
        <v>0</v>
      </c>
      <c r="I7">
        <f ca="1">IFERROR(INT(MID(Input!$E6,FIND(" "&amp;I$1&amp;" ",Input!$E6)-6,6)),0)</f>
        <v>0</v>
      </c>
      <c r="J7">
        <f ca="1">IFERROR(INT(MID(Input!$E6,FIND(" "&amp;J$1&amp;" ",Input!$E6)-6,6)),0)</f>
        <v>0</v>
      </c>
      <c r="K7">
        <f ca="1">IFERROR(INT(MID(Input!$E6,FIND(" "&amp;K$1&amp;" ",Input!$E6)-6,6)),0)</f>
        <v>8</v>
      </c>
      <c r="L7">
        <f ca="1">IFERROR(INT(MID(Input!$E6,FIND(" "&amp;L$1&amp;" ",Input!$E6)-6,6)),0)</f>
        <v>0</v>
      </c>
      <c r="M7">
        <f ca="1">IFERROR(INT(MID(Input!$E6,FIND(" "&amp;M$1&amp;" ",Input!$E6)-6,6)),0)</f>
        <v>0</v>
      </c>
      <c r="N7">
        <f ca="1">IFERROR(INT(MID(Input!$E6,FIND(" "&amp;N$1&amp;" ",Input!$E6)-6,6)),0)</f>
        <v>0</v>
      </c>
      <c r="O7">
        <f ca="1">IFERROR(INT(MID(Input!$E6,FIND(" "&amp;O$1&amp;" ",Input!$E6)-6,6)),0)</f>
        <v>0</v>
      </c>
      <c r="P7">
        <f ca="1">IFERROR(INT(MID(Input!$E6,FIND(" "&amp;P$1&amp;" ",Input!$E6)-6,6)),0)</f>
        <v>0</v>
      </c>
      <c r="Q7">
        <f ca="1">IFERROR(INT(MID(Input!$E6,FIND(" "&amp;Q$1&amp;" ",Input!$E6)-6,6)),0)</f>
        <v>0</v>
      </c>
      <c r="R7">
        <f ca="1">IFERROR(INT(MID(Input!$E6,FIND(" "&amp;R$1&amp;" ",Input!$E6)-6,6)),0)</f>
        <v>0</v>
      </c>
      <c r="S7">
        <f ca="1">IFERROR(INT(MID(Input!$E6,FIND(" "&amp;S$1&amp;" ",Input!$E6)-6,6)),0)</f>
        <v>0</v>
      </c>
      <c r="T7">
        <f ca="1">IFERROR(INT(MID(Input!$E6,FIND(" "&amp;T$1&amp;" ",Input!$E6)-6,6)),0)</f>
        <v>0</v>
      </c>
      <c r="U7">
        <f ca="1">IFERROR(INT(MID(Input!$E6,FIND(" "&amp;U$1&amp;" ",Input!$E6)-6,6)),0)</f>
        <v>0</v>
      </c>
      <c r="V7">
        <f ca="1">IFERROR(INT(MID(Input!$E6,FIND(" "&amp;V$1&amp;" ",Input!$E6)-6,6)),0)</f>
        <v>0</v>
      </c>
      <c r="W7">
        <f ca="1">IFERROR(INT(MID(Input!$E6,FIND(" "&amp;W$1&amp;" ",Input!$E6)-6,6)),0)</f>
        <v>0</v>
      </c>
      <c r="X7">
        <f ca="1">IFERROR(INT(MID(Input!$E6,FIND(" "&amp;X$1&amp;" ",Input!$E6)-6,6)),0)</f>
        <v>0</v>
      </c>
      <c r="Y7">
        <f ca="1">IFERROR(INT(MID(Input!$E6,FIND(" "&amp;Y$1&amp;" ",Input!$E6)-6,6)),0)</f>
        <v>0</v>
      </c>
      <c r="Z7">
        <f ca="1">IFERROR(INT(MID(Input!$E6,FIND(" "&amp;Z$1&amp;" ",Input!$E6)-6,6)),0)</f>
        <v>0</v>
      </c>
      <c r="AA7">
        <f ca="1">IFERROR(INT(MID(Input!$E6,FIND(" "&amp;AA$1&amp;" ",Input!$E6)-6,6)),0)</f>
        <v>0</v>
      </c>
      <c r="AB7">
        <f ca="1">IFERROR(INT(MID(Input!$E6,FIND(" "&amp;AB$1&amp;" ",Input!$E6)-6,6)),0)</f>
        <v>0</v>
      </c>
      <c r="AC7">
        <f ca="1">IFERROR(INT(MID(Input!$E6,FIND(" "&amp;AC$1&amp;" ",Input!$E6)-6,6)),0)</f>
        <v>0</v>
      </c>
      <c r="AD7">
        <f ca="1">IFERROR(INT(MID(Input!$E6,FIND(" "&amp;AD$1&amp;" ",Input!$E6)-6,6)),0)</f>
        <v>0</v>
      </c>
      <c r="AE7">
        <f ca="1">IFERROR(INT(MID(Input!$E6,FIND(" "&amp;AE$1&amp;" ",Input!$E6)-6,6)),0)</f>
        <v>0</v>
      </c>
      <c r="AF7">
        <f ca="1">IFERROR(INT(MID(Input!$E6,FIND(" "&amp;AF$1&amp;" ",Input!$E6)-6,6)),0)</f>
        <v>0</v>
      </c>
      <c r="AG7">
        <f ca="1">IFERROR(INT(MID(Input!$E6,FIND(" "&amp;AG$1&amp;" ",Input!$E6)-6,6)),0)</f>
        <v>0</v>
      </c>
      <c r="AH7">
        <f ca="1">IFERROR(INT(MID(Input!$E6,FIND(" "&amp;AH$1&amp;" ",Input!$E6)-6,6)),0)</f>
        <v>0</v>
      </c>
      <c r="AI7">
        <f ca="1">IFERROR(INT(MID(Input!$E6,FIND(" "&amp;AI$1&amp;" ",Input!$E6)-6,6)),0)</f>
        <v>0</v>
      </c>
      <c r="AJ7">
        <f ca="1">IFERROR(INT(MID(Input!$E6,FIND(" "&amp;AJ$1&amp;" ",Input!$E6)-6,6)),0)</f>
        <v>0</v>
      </c>
      <c r="AK7">
        <f ca="1">IFERROR(INT(MID(Input!$E6,FIND(" "&amp;AK$1&amp;" ",Input!$E6)-6,6)),0)</f>
        <v>0</v>
      </c>
      <c r="AL7">
        <f ca="1">IFERROR(INT(MID(Input!$E6,FIND(" "&amp;AL$1&amp;" ",Input!$E6)-6,6)),0)</f>
        <v>0</v>
      </c>
      <c r="AM7">
        <f ca="1">IFERROR(INT(MID(Input!$E6,FIND(" "&amp;AM$1&amp;" ",Input!$E6)-6,6)),0)</f>
        <v>0</v>
      </c>
      <c r="AN7">
        <f ca="1">IFERROR(INT(MID(Input!$E6,FIND(" "&amp;AN$1&amp;" ",Input!$E6)-6,6)),0)</f>
        <v>0</v>
      </c>
      <c r="AO7">
        <f ca="1">IFERROR(INT(MID(Input!$E6,FIND(" "&amp;AO$1&amp;" ",Input!$E6)-6,6)),0)</f>
        <v>0</v>
      </c>
      <c r="AP7">
        <f ca="1">IFERROR(INT(MID(Input!$E6,FIND(" "&amp;AP$1&amp;" ",Input!$E6)-6,6)),0)</f>
        <v>0</v>
      </c>
      <c r="AQ7">
        <f ca="1">IFERROR(INT(MID(Input!$E6,FIND(" "&amp;AQ$1&amp;" ",Input!$E6)-6,6)),0)</f>
        <v>0</v>
      </c>
      <c r="AR7">
        <f ca="1">IFERROR(INT(MID(Input!$E6,FIND(" "&amp;AR$1&amp;" ",Input!$E6)-6,6)),0)</f>
        <v>0</v>
      </c>
      <c r="AS7">
        <f ca="1">IFERROR(INT(MID(Input!$E6,FIND(" "&amp;AS$1&amp;" ",Input!$E6)-6,6)),0)</f>
        <v>0</v>
      </c>
      <c r="AT7">
        <f ca="1">IFERROR(INT(MID(Input!$E6,FIND(" "&amp;AT$1&amp;" ",Input!$E6)-6,6)),0)</f>
        <v>0</v>
      </c>
      <c r="AU7">
        <f ca="1">IFERROR(INT(MID(Input!$E6,FIND(" "&amp;AU$1&amp;" ",Input!$E6)-6,6)),0)</f>
        <v>0</v>
      </c>
      <c r="AV7">
        <f ca="1">IFERROR(INT(MID(Input!$E6,FIND(" "&amp;AV$1&amp;" ",Input!$E6)-6,6)),0)</f>
        <v>0</v>
      </c>
      <c r="AW7">
        <f ca="1">IFERROR(INT(MID(Input!$E6,FIND(" "&amp;AW$1&amp;" ",Input!$E6)-6,6)),0)</f>
        <v>0</v>
      </c>
      <c r="AX7">
        <f ca="1">IFERROR(INT(MID(Input!$E6,FIND(" "&amp;AX$1&amp;" ",Input!$E6)-6,6)),0)</f>
        <v>0</v>
      </c>
      <c r="AY7">
        <f ca="1">IFERROR(INT(MID(Input!$E6,FIND(" "&amp;AY$1&amp;" ",Input!$E6)-6,6)),0)</f>
        <v>0</v>
      </c>
      <c r="AZ7">
        <f ca="1">IFERROR(INT(MID(Input!$E6,FIND(" "&amp;AZ$1&amp;" ",Input!$E6)-6,6)),0)</f>
        <v>0</v>
      </c>
      <c r="BA7">
        <f ca="1">IFERROR(INT(MID(Input!$E6,FIND(" "&amp;BA$1&amp;" ",Input!$E6)-6,6)),0)</f>
        <v>0</v>
      </c>
      <c r="BB7">
        <f ca="1">IFERROR(INT(MID(Input!$E6,FIND(" "&amp;BB$1&amp;" ",Input!$E6)-6,6)),0)</f>
        <v>0</v>
      </c>
      <c r="BC7">
        <f ca="1">IFERROR(INT(MID(Input!$E6,FIND(" "&amp;BC$1&amp;" ",Input!$E6)-6,6)),0)</f>
        <v>0</v>
      </c>
      <c r="BD7">
        <f ca="1">IFERROR(INT(MID(Input!$E6,FIND(" "&amp;BD$1&amp;" ",Input!$E6)-6,6)),0)</f>
        <v>0</v>
      </c>
      <c r="BE7">
        <f ca="1">IFERROR(INT(MID(Input!$E6,FIND(" "&amp;BE$1&amp;" ",Input!$E6)-6,6)),0)</f>
        <v>0</v>
      </c>
      <c r="BF7">
        <f ca="1">IFERROR(INT(MID(Input!$E6,FIND(" "&amp;BF$1&amp;" ",Input!$E6)-6,6)),0)</f>
        <v>0</v>
      </c>
      <c r="BG7">
        <f ca="1">IFERROR(INT(MID(Input!$E6,FIND(" "&amp;BG$1&amp;" ",Input!$E6)-6,6)),0)</f>
        <v>0</v>
      </c>
      <c r="BH7">
        <f ca="1">IFERROR(INT(MID(Input!$E6,FIND(" "&amp;BH$1&amp;" ",Input!$E6)-6,6)),0)</f>
        <v>0</v>
      </c>
      <c r="BI7">
        <f ca="1">IFERROR(INT(MID(Input!$E6,FIND(" "&amp;BI$1&amp;" ",Input!$E6)-6,6)),0)</f>
        <v>0</v>
      </c>
    </row>
    <row r="8" spans="1:61" x14ac:dyDescent="0.2">
      <c r="A8" s="6" t="str">
        <f>Input!D7</f>
        <v>MPLJ</v>
      </c>
      <c r="B8" s="6">
        <f>Input!C7</f>
        <v>8</v>
      </c>
      <c r="C8">
        <f ca="1">IFERROR(INT(MID(Input!$E7,FIND(" "&amp;C$1&amp;" ",Input!$E7)-6,6)),0)</f>
        <v>0</v>
      </c>
      <c r="D8">
        <f ca="1">IFERROR(INT(MID(Input!$E7,FIND(" "&amp;D$1&amp;" ",Input!$E7)-6,6)),0)</f>
        <v>0</v>
      </c>
      <c r="E8">
        <f ca="1">IFERROR(INT(MID(Input!$E7,FIND(" "&amp;E$1&amp;" ",Input!$E7)-6,6)),0)</f>
        <v>0</v>
      </c>
      <c r="F8">
        <f ca="1">IFERROR(INT(MID(Input!$E7,FIND(" "&amp;F$1&amp;" ",Input!$E7)-6,6)),0)</f>
        <v>0</v>
      </c>
      <c r="G8">
        <f ca="1">IFERROR(INT(MID(Input!$E7,FIND(" "&amp;G$1&amp;" ",Input!$E7)-6,6)),0)</f>
        <v>0</v>
      </c>
      <c r="H8">
        <f ca="1">IFERROR(INT(MID(Input!$E7,FIND(" "&amp;H$1&amp;" ",Input!$E7)-6,6)),0)</f>
        <v>0</v>
      </c>
      <c r="I8">
        <f ca="1">IFERROR(INT(MID(Input!$E7,FIND(" "&amp;I$1&amp;" ",Input!$E7)-6,6)),0)</f>
        <v>0</v>
      </c>
      <c r="J8">
        <f ca="1">IFERROR(INT(MID(Input!$E7,FIND(" "&amp;J$1&amp;" ",Input!$E7)-6,6)),0)</f>
        <v>8</v>
      </c>
      <c r="K8">
        <f ca="1">IFERROR(INT(MID(Input!$E7,FIND(" "&amp;K$1&amp;" ",Input!$E7)-6,6)),0)</f>
        <v>0</v>
      </c>
      <c r="L8">
        <f ca="1">IFERROR(INT(MID(Input!$E7,FIND(" "&amp;L$1&amp;" ",Input!$E7)-6,6)),0)</f>
        <v>0</v>
      </c>
      <c r="M8">
        <f ca="1">IFERROR(INT(MID(Input!$E7,FIND(" "&amp;M$1&amp;" ",Input!$E7)-6,6)),0)</f>
        <v>0</v>
      </c>
      <c r="N8">
        <f ca="1">IFERROR(INT(MID(Input!$E7,FIND(" "&amp;N$1&amp;" ",Input!$E7)-6,6)),0)</f>
        <v>0</v>
      </c>
      <c r="O8">
        <f ca="1">IFERROR(INT(MID(Input!$E7,FIND(" "&amp;O$1&amp;" ",Input!$E7)-6,6)),0)</f>
        <v>0</v>
      </c>
      <c r="P8">
        <f ca="1">IFERROR(INT(MID(Input!$E7,FIND(" "&amp;P$1&amp;" ",Input!$E7)-6,6)),0)</f>
        <v>0</v>
      </c>
      <c r="Q8">
        <f ca="1">IFERROR(INT(MID(Input!$E7,FIND(" "&amp;Q$1&amp;" ",Input!$E7)-6,6)),0)</f>
        <v>0</v>
      </c>
      <c r="R8">
        <f ca="1">IFERROR(INT(MID(Input!$E7,FIND(" "&amp;R$1&amp;" ",Input!$E7)-6,6)),0)</f>
        <v>0</v>
      </c>
      <c r="S8">
        <f ca="1">IFERROR(INT(MID(Input!$E7,FIND(" "&amp;S$1&amp;" ",Input!$E7)-6,6)),0)</f>
        <v>2</v>
      </c>
      <c r="T8">
        <f ca="1">IFERROR(INT(MID(Input!$E7,FIND(" "&amp;T$1&amp;" ",Input!$E7)-6,6)),0)</f>
        <v>0</v>
      </c>
      <c r="U8">
        <f ca="1">IFERROR(INT(MID(Input!$E7,FIND(" "&amp;U$1&amp;" ",Input!$E7)-6,6)),0)</f>
        <v>0</v>
      </c>
      <c r="V8">
        <f ca="1">IFERROR(INT(MID(Input!$E7,FIND(" "&amp;V$1&amp;" ",Input!$E7)-6,6)),0)</f>
        <v>1</v>
      </c>
      <c r="W8">
        <f ca="1">IFERROR(INT(MID(Input!$E7,FIND(" "&amp;W$1&amp;" ",Input!$E7)-6,6)),0)</f>
        <v>0</v>
      </c>
      <c r="X8">
        <f ca="1">IFERROR(INT(MID(Input!$E7,FIND(" "&amp;X$1&amp;" ",Input!$E7)-6,6)),0)</f>
        <v>0</v>
      </c>
      <c r="Y8">
        <f ca="1">IFERROR(INT(MID(Input!$E7,FIND(" "&amp;Y$1&amp;" ",Input!$E7)-6,6)),0)</f>
        <v>1</v>
      </c>
      <c r="Z8">
        <f ca="1">IFERROR(INT(MID(Input!$E7,FIND(" "&amp;Z$1&amp;" ",Input!$E7)-6,6)),0)</f>
        <v>2</v>
      </c>
      <c r="AA8">
        <f ca="1">IFERROR(INT(MID(Input!$E7,FIND(" "&amp;AA$1&amp;" ",Input!$E7)-6,6)),0)</f>
        <v>11</v>
      </c>
      <c r="AB8">
        <f ca="1">IFERROR(INT(MID(Input!$E7,FIND(" "&amp;AB$1&amp;" ",Input!$E7)-6,6)),0)</f>
        <v>0</v>
      </c>
      <c r="AC8">
        <f ca="1">IFERROR(INT(MID(Input!$E7,FIND(" "&amp;AC$1&amp;" ",Input!$E7)-6,6)),0)</f>
        <v>0</v>
      </c>
      <c r="AD8">
        <f ca="1">IFERROR(INT(MID(Input!$E7,FIND(" "&amp;AD$1&amp;" ",Input!$E7)-6,6)),0)</f>
        <v>0</v>
      </c>
      <c r="AE8">
        <f ca="1">IFERROR(INT(MID(Input!$E7,FIND(" "&amp;AE$1&amp;" ",Input!$E7)-6,6)),0)</f>
        <v>1</v>
      </c>
      <c r="AF8">
        <f ca="1">IFERROR(INT(MID(Input!$E7,FIND(" "&amp;AF$1&amp;" ",Input!$E7)-6,6)),0)</f>
        <v>0</v>
      </c>
      <c r="AG8">
        <f ca="1">IFERROR(INT(MID(Input!$E7,FIND(" "&amp;AG$1&amp;" ",Input!$E7)-6,6)),0)</f>
        <v>0</v>
      </c>
      <c r="AH8">
        <f ca="1">IFERROR(INT(MID(Input!$E7,FIND(" "&amp;AH$1&amp;" ",Input!$E7)-6,6)),0)</f>
        <v>0</v>
      </c>
      <c r="AI8">
        <f ca="1">IFERROR(INT(MID(Input!$E7,FIND(" "&amp;AI$1&amp;" ",Input!$E7)-6,6)),0)</f>
        <v>0</v>
      </c>
      <c r="AJ8">
        <f ca="1">IFERROR(INT(MID(Input!$E7,FIND(" "&amp;AJ$1&amp;" ",Input!$E7)-6,6)),0)</f>
        <v>0</v>
      </c>
      <c r="AK8">
        <f ca="1">IFERROR(INT(MID(Input!$E7,FIND(" "&amp;AK$1&amp;" ",Input!$E7)-6,6)),0)</f>
        <v>0</v>
      </c>
      <c r="AL8">
        <f ca="1">IFERROR(INT(MID(Input!$E7,FIND(" "&amp;AL$1&amp;" ",Input!$E7)-6,6)),0)</f>
        <v>0</v>
      </c>
      <c r="AM8">
        <f ca="1">IFERROR(INT(MID(Input!$E7,FIND(" "&amp;AM$1&amp;" ",Input!$E7)-6,6)),0)</f>
        <v>0</v>
      </c>
      <c r="AN8">
        <f ca="1">IFERROR(INT(MID(Input!$E7,FIND(" "&amp;AN$1&amp;" ",Input!$E7)-6,6)),0)</f>
        <v>0</v>
      </c>
      <c r="AO8">
        <f ca="1">IFERROR(INT(MID(Input!$E7,FIND(" "&amp;AO$1&amp;" ",Input!$E7)-6,6)),0)</f>
        <v>0</v>
      </c>
      <c r="AP8">
        <f ca="1">IFERROR(INT(MID(Input!$E7,FIND(" "&amp;AP$1&amp;" ",Input!$E7)-6,6)),0)</f>
        <v>0</v>
      </c>
      <c r="AQ8">
        <f ca="1">IFERROR(INT(MID(Input!$E7,FIND(" "&amp;AQ$1&amp;" ",Input!$E7)-6,6)),0)</f>
        <v>0</v>
      </c>
      <c r="AR8">
        <f ca="1">IFERROR(INT(MID(Input!$E7,FIND(" "&amp;AR$1&amp;" ",Input!$E7)-6,6)),0)</f>
        <v>0</v>
      </c>
      <c r="AS8">
        <f ca="1">IFERROR(INT(MID(Input!$E7,FIND(" "&amp;AS$1&amp;" ",Input!$E7)-6,6)),0)</f>
        <v>0</v>
      </c>
      <c r="AT8">
        <f ca="1">IFERROR(INT(MID(Input!$E7,FIND(" "&amp;AT$1&amp;" ",Input!$E7)-6,6)),0)</f>
        <v>0</v>
      </c>
      <c r="AU8">
        <f ca="1">IFERROR(INT(MID(Input!$E7,FIND(" "&amp;AU$1&amp;" ",Input!$E7)-6,6)),0)</f>
        <v>0</v>
      </c>
      <c r="AV8">
        <f ca="1">IFERROR(INT(MID(Input!$E7,FIND(" "&amp;AV$1&amp;" ",Input!$E7)-6,6)),0)</f>
        <v>0</v>
      </c>
      <c r="AW8">
        <f ca="1">IFERROR(INT(MID(Input!$E7,FIND(" "&amp;AW$1&amp;" ",Input!$E7)-6,6)),0)</f>
        <v>0</v>
      </c>
      <c r="AX8">
        <f ca="1">IFERROR(INT(MID(Input!$E7,FIND(" "&amp;AX$1&amp;" ",Input!$E7)-6,6)),0)</f>
        <v>0</v>
      </c>
      <c r="AY8">
        <f ca="1">IFERROR(INT(MID(Input!$E7,FIND(" "&amp;AY$1&amp;" ",Input!$E7)-6,6)),0)</f>
        <v>0</v>
      </c>
      <c r="AZ8">
        <f ca="1">IFERROR(INT(MID(Input!$E7,FIND(" "&amp;AZ$1&amp;" ",Input!$E7)-6,6)),0)</f>
        <v>0</v>
      </c>
      <c r="BA8">
        <f ca="1">IFERROR(INT(MID(Input!$E7,FIND(" "&amp;BA$1&amp;" ",Input!$E7)-6,6)),0)</f>
        <v>0</v>
      </c>
      <c r="BB8">
        <f ca="1">IFERROR(INT(MID(Input!$E7,FIND(" "&amp;BB$1&amp;" ",Input!$E7)-6,6)),0)</f>
        <v>0</v>
      </c>
      <c r="BC8">
        <f ca="1">IFERROR(INT(MID(Input!$E7,FIND(" "&amp;BC$1&amp;" ",Input!$E7)-6,6)),0)</f>
        <v>1</v>
      </c>
      <c r="BD8">
        <f ca="1">IFERROR(INT(MID(Input!$E7,FIND(" "&amp;BD$1&amp;" ",Input!$E7)-6,6)),0)</f>
        <v>0</v>
      </c>
      <c r="BE8">
        <f ca="1">IFERROR(INT(MID(Input!$E7,FIND(" "&amp;BE$1&amp;" ",Input!$E7)-6,6)),0)</f>
        <v>0</v>
      </c>
      <c r="BF8">
        <f ca="1">IFERROR(INT(MID(Input!$E7,FIND(" "&amp;BF$1&amp;" ",Input!$E7)-6,6)),0)</f>
        <v>0</v>
      </c>
      <c r="BG8">
        <f ca="1">IFERROR(INT(MID(Input!$E7,FIND(" "&amp;BG$1&amp;" ",Input!$E7)-6,6)),0)</f>
        <v>0</v>
      </c>
      <c r="BH8">
        <f ca="1">IFERROR(INT(MID(Input!$E7,FIND(" "&amp;BH$1&amp;" ",Input!$E7)-6,6)),0)</f>
        <v>0</v>
      </c>
      <c r="BI8">
        <f ca="1">IFERROR(INT(MID(Input!$E7,FIND(" "&amp;BI$1&amp;" ",Input!$E7)-6,6)),0)</f>
        <v>0</v>
      </c>
    </row>
    <row r="9" spans="1:61" x14ac:dyDescent="0.2">
      <c r="A9" s="6" t="str">
        <f>Input!D8</f>
        <v>TXFCS</v>
      </c>
      <c r="B9" s="6">
        <f>Input!C8</f>
        <v>9</v>
      </c>
      <c r="C9">
        <f ca="1">IFERROR(INT(MID(Input!$E8,FIND(" "&amp;C$1&amp;" ",Input!$E8)-6,6)),0)</f>
        <v>0</v>
      </c>
      <c r="D9">
        <f ca="1">IFERROR(INT(MID(Input!$E8,FIND(" "&amp;D$1&amp;" ",Input!$E8)-6,6)),0)</f>
        <v>1</v>
      </c>
      <c r="E9">
        <f ca="1">IFERROR(INT(MID(Input!$E8,FIND(" "&amp;E$1&amp;" ",Input!$E8)-6,6)),0)</f>
        <v>5</v>
      </c>
      <c r="F9">
        <f ca="1">IFERROR(INT(MID(Input!$E8,FIND(" "&amp;F$1&amp;" ",Input!$E8)-6,6)),0)</f>
        <v>0</v>
      </c>
      <c r="G9">
        <f ca="1">IFERROR(INT(MID(Input!$E8,FIND(" "&amp;G$1&amp;" ",Input!$E8)-6,6)),0)</f>
        <v>0</v>
      </c>
      <c r="H9">
        <f ca="1">IFERROR(INT(MID(Input!$E8,FIND(" "&amp;H$1&amp;" ",Input!$E8)-6,6)),0)</f>
        <v>0</v>
      </c>
      <c r="I9">
        <f ca="1">IFERROR(INT(MID(Input!$E8,FIND(" "&amp;I$1&amp;" ",Input!$E8)-6,6)),0)</f>
        <v>0</v>
      </c>
      <c r="J9">
        <f ca="1">IFERROR(INT(MID(Input!$E8,FIND(" "&amp;J$1&amp;" ",Input!$E8)-6,6)),0)</f>
        <v>0</v>
      </c>
      <c r="K9">
        <f ca="1">IFERROR(INT(MID(Input!$E8,FIND(" "&amp;K$1&amp;" ",Input!$E8)-6,6)),0)</f>
        <v>0</v>
      </c>
      <c r="L9">
        <f ca="1">IFERROR(INT(MID(Input!$E8,FIND(" "&amp;L$1&amp;" ",Input!$E8)-6,6)),0)</f>
        <v>0</v>
      </c>
      <c r="M9">
        <f ca="1">IFERROR(INT(MID(Input!$E8,FIND(" "&amp;M$1&amp;" ",Input!$E8)-6,6)),0)</f>
        <v>0</v>
      </c>
      <c r="N9">
        <f ca="1">IFERROR(INT(MID(Input!$E8,FIND(" "&amp;N$1&amp;" ",Input!$E8)-6,6)),0)</f>
        <v>0</v>
      </c>
      <c r="O9">
        <f ca="1">IFERROR(INT(MID(Input!$E8,FIND(" "&amp;O$1&amp;" ",Input!$E8)-6,6)),0)</f>
        <v>0</v>
      </c>
      <c r="P9">
        <f ca="1">IFERROR(INT(MID(Input!$E8,FIND(" "&amp;P$1&amp;" ",Input!$E8)-6,6)),0)</f>
        <v>0</v>
      </c>
      <c r="Q9">
        <f ca="1">IFERROR(INT(MID(Input!$E8,FIND(" "&amp;Q$1&amp;" ",Input!$E8)-6,6)),0)</f>
        <v>0</v>
      </c>
      <c r="R9">
        <f ca="1">IFERROR(INT(MID(Input!$E8,FIND(" "&amp;R$1&amp;" ",Input!$E8)-6,6)),0)</f>
        <v>0</v>
      </c>
      <c r="S9">
        <f ca="1">IFERROR(INT(MID(Input!$E8,FIND(" "&amp;S$1&amp;" ",Input!$E8)-6,6)),0)</f>
        <v>0</v>
      </c>
      <c r="T9">
        <f ca="1">IFERROR(INT(MID(Input!$E8,FIND(" "&amp;T$1&amp;" ",Input!$E8)-6,6)),0)</f>
        <v>0</v>
      </c>
      <c r="U9">
        <f ca="1">IFERROR(INT(MID(Input!$E8,FIND(" "&amp;U$1&amp;" ",Input!$E8)-6,6)),0)</f>
        <v>0</v>
      </c>
      <c r="V9">
        <f ca="1">IFERROR(INT(MID(Input!$E8,FIND(" "&amp;V$1&amp;" ",Input!$E8)-6,6)),0)</f>
        <v>0</v>
      </c>
      <c r="W9">
        <f ca="1">IFERROR(INT(MID(Input!$E8,FIND(" "&amp;W$1&amp;" ",Input!$E8)-6,6)),0)</f>
        <v>0</v>
      </c>
      <c r="X9">
        <f ca="1">IFERROR(INT(MID(Input!$E8,FIND(" "&amp;X$1&amp;" ",Input!$E8)-6,6)),0)</f>
        <v>0</v>
      </c>
      <c r="Y9">
        <f ca="1">IFERROR(INT(MID(Input!$E8,FIND(" "&amp;Y$1&amp;" ",Input!$E8)-6,6)),0)</f>
        <v>0</v>
      </c>
      <c r="Z9">
        <f ca="1">IFERROR(INT(MID(Input!$E8,FIND(" "&amp;Z$1&amp;" ",Input!$E8)-6,6)),0)</f>
        <v>0</v>
      </c>
      <c r="AA9">
        <f ca="1">IFERROR(INT(MID(Input!$E8,FIND(" "&amp;AA$1&amp;" ",Input!$E8)-6,6)),0)</f>
        <v>0</v>
      </c>
      <c r="AB9">
        <f ca="1">IFERROR(INT(MID(Input!$E8,FIND(" "&amp;AB$1&amp;" ",Input!$E8)-6,6)),0)</f>
        <v>0</v>
      </c>
      <c r="AC9">
        <f ca="1">IFERROR(INT(MID(Input!$E8,FIND(" "&amp;AC$1&amp;" ",Input!$E8)-6,6)),0)</f>
        <v>0</v>
      </c>
      <c r="AD9">
        <f ca="1">IFERROR(INT(MID(Input!$E8,FIND(" "&amp;AD$1&amp;" ",Input!$E8)-6,6)),0)</f>
        <v>0</v>
      </c>
      <c r="AE9">
        <f ca="1">IFERROR(INT(MID(Input!$E8,FIND(" "&amp;AE$1&amp;" ",Input!$E8)-6,6)),0)</f>
        <v>0</v>
      </c>
      <c r="AF9">
        <f ca="1">IFERROR(INT(MID(Input!$E8,FIND(" "&amp;AF$1&amp;" ",Input!$E8)-6,6)),0)</f>
        <v>0</v>
      </c>
      <c r="AG9">
        <f ca="1">IFERROR(INT(MID(Input!$E8,FIND(" "&amp;AG$1&amp;" ",Input!$E8)-6,6)),0)</f>
        <v>0</v>
      </c>
      <c r="AH9">
        <f ca="1">IFERROR(INT(MID(Input!$E8,FIND(" "&amp;AH$1&amp;" ",Input!$E8)-6,6)),0)</f>
        <v>0</v>
      </c>
      <c r="AI9">
        <f ca="1">IFERROR(INT(MID(Input!$E8,FIND(" "&amp;AI$1&amp;" ",Input!$E8)-6,6)),0)</f>
        <v>0</v>
      </c>
      <c r="AJ9">
        <f ca="1">IFERROR(INT(MID(Input!$E8,FIND(" "&amp;AJ$1&amp;" ",Input!$E8)-6,6)),0)</f>
        <v>0</v>
      </c>
      <c r="AK9">
        <f ca="1">IFERROR(INT(MID(Input!$E8,FIND(" "&amp;AK$1&amp;" ",Input!$E8)-6,6)),0)</f>
        <v>0</v>
      </c>
      <c r="AL9">
        <f ca="1">IFERROR(INT(MID(Input!$E8,FIND(" "&amp;AL$1&amp;" ",Input!$E8)-6,6)),0)</f>
        <v>0</v>
      </c>
      <c r="AM9">
        <f ca="1">IFERROR(INT(MID(Input!$E8,FIND(" "&amp;AM$1&amp;" ",Input!$E8)-6,6)),0)</f>
        <v>0</v>
      </c>
      <c r="AN9">
        <f ca="1">IFERROR(INT(MID(Input!$E8,FIND(" "&amp;AN$1&amp;" ",Input!$E8)-6,6)),0)</f>
        <v>0</v>
      </c>
      <c r="AO9">
        <f ca="1">IFERROR(INT(MID(Input!$E8,FIND(" "&amp;AO$1&amp;" ",Input!$E8)-6,6)),0)</f>
        <v>0</v>
      </c>
      <c r="AP9">
        <f ca="1">IFERROR(INT(MID(Input!$E8,FIND(" "&amp;AP$1&amp;" ",Input!$E8)-6,6)),0)</f>
        <v>0</v>
      </c>
      <c r="AQ9">
        <f ca="1">IFERROR(INT(MID(Input!$E8,FIND(" "&amp;AQ$1&amp;" ",Input!$E8)-6,6)),0)</f>
        <v>0</v>
      </c>
      <c r="AR9">
        <f ca="1">IFERROR(INT(MID(Input!$E8,FIND(" "&amp;AR$1&amp;" ",Input!$E8)-6,6)),0)</f>
        <v>0</v>
      </c>
      <c r="AS9">
        <f ca="1">IFERROR(INT(MID(Input!$E8,FIND(" "&amp;AS$1&amp;" ",Input!$E8)-6,6)),0)</f>
        <v>0</v>
      </c>
      <c r="AT9">
        <f ca="1">IFERROR(INT(MID(Input!$E8,FIND(" "&amp;AT$1&amp;" ",Input!$E8)-6,6)),0)</f>
        <v>0</v>
      </c>
      <c r="AU9">
        <f ca="1">IFERROR(INT(MID(Input!$E8,FIND(" "&amp;AU$1&amp;" ",Input!$E8)-6,6)),0)</f>
        <v>0</v>
      </c>
      <c r="AV9">
        <f ca="1">IFERROR(INT(MID(Input!$E8,FIND(" "&amp;AV$1&amp;" ",Input!$E8)-6,6)),0)</f>
        <v>0</v>
      </c>
      <c r="AW9">
        <f ca="1">IFERROR(INT(MID(Input!$E8,FIND(" "&amp;AW$1&amp;" ",Input!$E8)-6,6)),0)</f>
        <v>0</v>
      </c>
      <c r="AX9">
        <f ca="1">IFERROR(INT(MID(Input!$E8,FIND(" "&amp;AX$1&amp;" ",Input!$E8)-6,6)),0)</f>
        <v>0</v>
      </c>
      <c r="AY9">
        <f ca="1">IFERROR(INT(MID(Input!$E8,FIND(" "&amp;AY$1&amp;" ",Input!$E8)-6,6)),0)</f>
        <v>0</v>
      </c>
      <c r="AZ9">
        <f ca="1">IFERROR(INT(MID(Input!$E8,FIND(" "&amp;AZ$1&amp;" ",Input!$E8)-6,6)),0)</f>
        <v>0</v>
      </c>
      <c r="BA9">
        <f ca="1">IFERROR(INT(MID(Input!$E8,FIND(" "&amp;BA$1&amp;" ",Input!$E8)-6,6)),0)</f>
        <v>0</v>
      </c>
      <c r="BB9">
        <f ca="1">IFERROR(INT(MID(Input!$E8,FIND(" "&amp;BB$1&amp;" ",Input!$E8)-6,6)),0)</f>
        <v>0</v>
      </c>
      <c r="BC9">
        <f ca="1">IFERROR(INT(MID(Input!$E8,FIND(" "&amp;BC$1&amp;" ",Input!$E8)-6,6)),0)</f>
        <v>0</v>
      </c>
      <c r="BD9">
        <f ca="1">IFERROR(INT(MID(Input!$E8,FIND(" "&amp;BD$1&amp;" ",Input!$E8)-6,6)),0)</f>
        <v>0</v>
      </c>
      <c r="BE9">
        <f ca="1">IFERROR(INT(MID(Input!$E8,FIND(" "&amp;BE$1&amp;" ",Input!$E8)-6,6)),0)</f>
        <v>0</v>
      </c>
      <c r="BF9">
        <f ca="1">IFERROR(INT(MID(Input!$E8,FIND(" "&amp;BF$1&amp;" ",Input!$E8)-6,6)),0)</f>
        <v>0</v>
      </c>
      <c r="BG9">
        <f ca="1">IFERROR(INT(MID(Input!$E8,FIND(" "&amp;BG$1&amp;" ",Input!$E8)-6,6)),0)</f>
        <v>0</v>
      </c>
      <c r="BH9">
        <f ca="1">IFERROR(INT(MID(Input!$E8,FIND(" "&amp;BH$1&amp;" ",Input!$E8)-6,6)),0)</f>
        <v>0</v>
      </c>
      <c r="BI9">
        <f ca="1">IFERROR(INT(MID(Input!$E8,FIND(" "&amp;BI$1&amp;" ",Input!$E8)-6,6)),0)</f>
        <v>0</v>
      </c>
    </row>
    <row r="10" spans="1:61" x14ac:dyDescent="0.2">
      <c r="A10" s="6" t="str">
        <f>Input!D9</f>
        <v>KVFL</v>
      </c>
      <c r="B10" s="6">
        <f>Input!C9</f>
        <v>3</v>
      </c>
      <c r="C10">
        <f ca="1">IFERROR(INT(MID(Input!$E9,FIND(" "&amp;C$1&amp;" ",Input!$E9)-6,6)),0)</f>
        <v>0</v>
      </c>
      <c r="D10">
        <f ca="1">IFERROR(INT(MID(Input!$E9,FIND(" "&amp;D$1&amp;" ",Input!$E9)-6,6)),0)</f>
        <v>0</v>
      </c>
      <c r="E10">
        <f ca="1">IFERROR(INT(MID(Input!$E9,FIND(" "&amp;E$1&amp;" ",Input!$E9)-6,6)),0)</f>
        <v>0</v>
      </c>
      <c r="F10">
        <f ca="1">IFERROR(INT(MID(Input!$E9,FIND(" "&amp;F$1&amp;" ",Input!$E9)-6,6)),0)</f>
        <v>0</v>
      </c>
      <c r="G10">
        <f ca="1">IFERROR(INT(MID(Input!$E9,FIND(" "&amp;G$1&amp;" ",Input!$E9)-6,6)),0)</f>
        <v>0</v>
      </c>
      <c r="H10">
        <f ca="1">IFERROR(INT(MID(Input!$E9,FIND(" "&amp;H$1&amp;" ",Input!$E9)-6,6)),0)</f>
        <v>0</v>
      </c>
      <c r="I10">
        <f ca="1">IFERROR(INT(MID(Input!$E9,FIND(" "&amp;I$1&amp;" ",Input!$E9)-6,6)),0)</f>
        <v>0</v>
      </c>
      <c r="J10">
        <f ca="1">IFERROR(INT(MID(Input!$E9,FIND(" "&amp;J$1&amp;" ",Input!$E9)-6,6)),0)</f>
        <v>0</v>
      </c>
      <c r="K10">
        <f ca="1">IFERROR(INT(MID(Input!$E9,FIND(" "&amp;K$1&amp;" ",Input!$E9)-6,6)),0)</f>
        <v>0</v>
      </c>
      <c r="L10">
        <f ca="1">IFERROR(INT(MID(Input!$E9,FIND(" "&amp;L$1&amp;" ",Input!$E9)-6,6)),0)</f>
        <v>21</v>
      </c>
      <c r="M10">
        <f ca="1">IFERROR(INT(MID(Input!$E9,FIND(" "&amp;M$1&amp;" ",Input!$E9)-6,6)),0)</f>
        <v>0</v>
      </c>
      <c r="N10">
        <f ca="1">IFERROR(INT(MID(Input!$E9,FIND(" "&amp;N$1&amp;" ",Input!$E9)-6,6)),0)</f>
        <v>0</v>
      </c>
      <c r="O10">
        <f ca="1">IFERROR(INT(MID(Input!$E9,FIND(" "&amp;O$1&amp;" ",Input!$E9)-6,6)),0)</f>
        <v>0</v>
      </c>
      <c r="P10">
        <f ca="1">IFERROR(INT(MID(Input!$E9,FIND(" "&amp;P$1&amp;" ",Input!$E9)-6,6)),0)</f>
        <v>0</v>
      </c>
      <c r="Q10">
        <f ca="1">IFERROR(INT(MID(Input!$E9,FIND(" "&amp;Q$1&amp;" ",Input!$E9)-6,6)),0)</f>
        <v>0</v>
      </c>
      <c r="R10">
        <f ca="1">IFERROR(INT(MID(Input!$E9,FIND(" "&amp;R$1&amp;" ",Input!$E9)-6,6)),0)</f>
        <v>0</v>
      </c>
      <c r="S10">
        <f ca="1">IFERROR(INT(MID(Input!$E9,FIND(" "&amp;S$1&amp;" ",Input!$E9)-6,6)),0)</f>
        <v>0</v>
      </c>
      <c r="T10">
        <f ca="1">IFERROR(INT(MID(Input!$E9,FIND(" "&amp;T$1&amp;" ",Input!$E9)-6,6)),0)</f>
        <v>0</v>
      </c>
      <c r="U10">
        <f ca="1">IFERROR(INT(MID(Input!$E9,FIND(" "&amp;U$1&amp;" ",Input!$E9)-6,6)),0)</f>
        <v>0</v>
      </c>
      <c r="V10">
        <f ca="1">IFERROR(INT(MID(Input!$E9,FIND(" "&amp;V$1&amp;" ",Input!$E9)-6,6)),0)</f>
        <v>0</v>
      </c>
      <c r="W10">
        <f ca="1">IFERROR(INT(MID(Input!$E9,FIND(" "&amp;W$1&amp;" ",Input!$E9)-6,6)),0)</f>
        <v>0</v>
      </c>
      <c r="X10">
        <f ca="1">IFERROR(INT(MID(Input!$E9,FIND(" "&amp;X$1&amp;" ",Input!$E9)-6,6)),0)</f>
        <v>0</v>
      </c>
      <c r="Y10">
        <f ca="1">IFERROR(INT(MID(Input!$E9,FIND(" "&amp;Y$1&amp;" ",Input!$E9)-6,6)),0)</f>
        <v>0</v>
      </c>
      <c r="Z10">
        <f ca="1">IFERROR(INT(MID(Input!$E9,FIND(" "&amp;Z$1&amp;" ",Input!$E9)-6,6)),0)</f>
        <v>0</v>
      </c>
      <c r="AA10">
        <f ca="1">IFERROR(INT(MID(Input!$E9,FIND(" "&amp;AA$1&amp;" ",Input!$E9)-6,6)),0)</f>
        <v>0</v>
      </c>
      <c r="AB10">
        <f ca="1">IFERROR(INT(MID(Input!$E9,FIND(" "&amp;AB$1&amp;" ",Input!$E9)-6,6)),0)</f>
        <v>0</v>
      </c>
      <c r="AC10">
        <f ca="1">IFERROR(INT(MID(Input!$E9,FIND(" "&amp;AC$1&amp;" ",Input!$E9)-6,6)),0)</f>
        <v>0</v>
      </c>
      <c r="AD10">
        <f ca="1">IFERROR(INT(MID(Input!$E9,FIND(" "&amp;AD$1&amp;" ",Input!$E9)-6,6)),0)</f>
        <v>0</v>
      </c>
      <c r="AE10">
        <f ca="1">IFERROR(INT(MID(Input!$E9,FIND(" "&amp;AE$1&amp;" ",Input!$E9)-6,6)),0)</f>
        <v>0</v>
      </c>
      <c r="AF10">
        <f ca="1">IFERROR(INT(MID(Input!$E9,FIND(" "&amp;AF$1&amp;" ",Input!$E9)-6,6)),0)</f>
        <v>0</v>
      </c>
      <c r="AG10">
        <f ca="1">IFERROR(INT(MID(Input!$E9,FIND(" "&amp;AG$1&amp;" ",Input!$E9)-6,6)),0)</f>
        <v>1</v>
      </c>
      <c r="AH10">
        <f ca="1">IFERROR(INT(MID(Input!$E9,FIND(" "&amp;AH$1&amp;" ",Input!$E9)-6,6)),0)</f>
        <v>0</v>
      </c>
      <c r="AI10">
        <f ca="1">IFERROR(INT(MID(Input!$E9,FIND(" "&amp;AI$1&amp;" ",Input!$E9)-6,6)),0)</f>
        <v>0</v>
      </c>
      <c r="AJ10">
        <f ca="1">IFERROR(INT(MID(Input!$E9,FIND(" "&amp;AJ$1&amp;" ",Input!$E9)-6,6)),0)</f>
        <v>0</v>
      </c>
      <c r="AK10">
        <f ca="1">IFERROR(INT(MID(Input!$E9,FIND(" "&amp;AK$1&amp;" ",Input!$E9)-6,6)),0)</f>
        <v>0</v>
      </c>
      <c r="AL10">
        <f ca="1">IFERROR(INT(MID(Input!$E9,FIND(" "&amp;AL$1&amp;" ",Input!$E9)-6,6)),0)</f>
        <v>0</v>
      </c>
      <c r="AM10">
        <f ca="1">IFERROR(INT(MID(Input!$E9,FIND(" "&amp;AM$1&amp;" ",Input!$E9)-6,6)),0)</f>
        <v>0</v>
      </c>
      <c r="AN10">
        <f ca="1">IFERROR(INT(MID(Input!$E9,FIND(" "&amp;AN$1&amp;" ",Input!$E9)-6,6)),0)</f>
        <v>0</v>
      </c>
      <c r="AO10">
        <f ca="1">IFERROR(INT(MID(Input!$E9,FIND(" "&amp;AO$1&amp;" ",Input!$E9)-6,6)),0)</f>
        <v>0</v>
      </c>
      <c r="AP10">
        <f ca="1">IFERROR(INT(MID(Input!$E9,FIND(" "&amp;AP$1&amp;" ",Input!$E9)-6,6)),0)</f>
        <v>0</v>
      </c>
      <c r="AQ10">
        <f ca="1">IFERROR(INT(MID(Input!$E9,FIND(" "&amp;AQ$1&amp;" ",Input!$E9)-6,6)),0)</f>
        <v>0</v>
      </c>
      <c r="AR10">
        <f ca="1">IFERROR(INT(MID(Input!$E9,FIND(" "&amp;AR$1&amp;" ",Input!$E9)-6,6)),0)</f>
        <v>0</v>
      </c>
      <c r="AS10">
        <f ca="1">IFERROR(INT(MID(Input!$E9,FIND(" "&amp;AS$1&amp;" ",Input!$E9)-6,6)),0)</f>
        <v>0</v>
      </c>
      <c r="AT10">
        <f ca="1">IFERROR(INT(MID(Input!$E9,FIND(" "&amp;AT$1&amp;" ",Input!$E9)-6,6)),0)</f>
        <v>0</v>
      </c>
      <c r="AU10">
        <f ca="1">IFERROR(INT(MID(Input!$E9,FIND(" "&amp;AU$1&amp;" ",Input!$E9)-6,6)),0)</f>
        <v>0</v>
      </c>
      <c r="AV10">
        <f ca="1">IFERROR(INT(MID(Input!$E9,FIND(" "&amp;AV$1&amp;" ",Input!$E9)-6,6)),0)</f>
        <v>0</v>
      </c>
      <c r="AW10">
        <f ca="1">IFERROR(INT(MID(Input!$E9,FIND(" "&amp;AW$1&amp;" ",Input!$E9)-6,6)),0)</f>
        <v>0</v>
      </c>
      <c r="AX10">
        <f ca="1">IFERROR(INT(MID(Input!$E9,FIND(" "&amp;AX$1&amp;" ",Input!$E9)-6,6)),0)</f>
        <v>0</v>
      </c>
      <c r="AY10">
        <f ca="1">IFERROR(INT(MID(Input!$E9,FIND(" "&amp;AY$1&amp;" ",Input!$E9)-6,6)),0)</f>
        <v>0</v>
      </c>
      <c r="AZ10">
        <f ca="1">IFERROR(INT(MID(Input!$E9,FIND(" "&amp;AZ$1&amp;" ",Input!$E9)-6,6)),0)</f>
        <v>0</v>
      </c>
      <c r="BA10">
        <f ca="1">IFERROR(INT(MID(Input!$E9,FIND(" "&amp;BA$1&amp;" ",Input!$E9)-6,6)),0)</f>
        <v>0</v>
      </c>
      <c r="BB10">
        <f ca="1">IFERROR(INT(MID(Input!$E9,FIND(" "&amp;BB$1&amp;" ",Input!$E9)-6,6)),0)</f>
        <v>0</v>
      </c>
      <c r="BC10">
        <f ca="1">IFERROR(INT(MID(Input!$E9,FIND(" "&amp;BC$1&amp;" ",Input!$E9)-6,6)),0)</f>
        <v>0</v>
      </c>
      <c r="BD10">
        <f ca="1">IFERROR(INT(MID(Input!$E9,FIND(" "&amp;BD$1&amp;" ",Input!$E9)-6,6)),0)</f>
        <v>0</v>
      </c>
      <c r="BE10">
        <f ca="1">IFERROR(INT(MID(Input!$E9,FIND(" "&amp;BE$1&amp;" ",Input!$E9)-6,6)),0)</f>
        <v>0</v>
      </c>
      <c r="BF10">
        <f ca="1">IFERROR(INT(MID(Input!$E9,FIND(" "&amp;BF$1&amp;" ",Input!$E9)-6,6)),0)</f>
        <v>0</v>
      </c>
      <c r="BG10">
        <f ca="1">IFERROR(INT(MID(Input!$E9,FIND(" "&amp;BG$1&amp;" ",Input!$E9)-6,6)),0)</f>
        <v>0</v>
      </c>
      <c r="BH10">
        <f ca="1">IFERROR(INT(MID(Input!$E9,FIND(" "&amp;BH$1&amp;" ",Input!$E9)-6,6)),0)</f>
        <v>0</v>
      </c>
      <c r="BI10">
        <f ca="1">IFERROR(INT(MID(Input!$E9,FIND(" "&amp;BI$1&amp;" ",Input!$E9)-6,6)),0)</f>
        <v>0</v>
      </c>
    </row>
    <row r="11" spans="1:61" x14ac:dyDescent="0.2">
      <c r="A11" s="6" t="str">
        <f>Input!D10</f>
        <v>CKVN</v>
      </c>
      <c r="B11" s="6">
        <f>Input!C10</f>
        <v>4</v>
      </c>
      <c r="C11">
        <f ca="1">IFERROR(INT(MID(Input!$E10,FIND(" "&amp;C$1&amp;" ",Input!$E10)-6,6)),0)</f>
        <v>0</v>
      </c>
      <c r="D11">
        <f ca="1">IFERROR(INT(MID(Input!$E10,FIND(" "&amp;D$1&amp;" ",Input!$E10)-6,6)),0)</f>
        <v>0</v>
      </c>
      <c r="E11">
        <f ca="1">IFERROR(INT(MID(Input!$E10,FIND(" "&amp;E$1&amp;" ",Input!$E10)-6,6)),0)</f>
        <v>0</v>
      </c>
      <c r="F11">
        <f ca="1">IFERROR(INT(MID(Input!$E10,FIND(" "&amp;F$1&amp;" ",Input!$E10)-6,6)),0)</f>
        <v>0</v>
      </c>
      <c r="G11">
        <f ca="1">IFERROR(INT(MID(Input!$E10,FIND(" "&amp;G$1&amp;" ",Input!$E10)-6,6)),0)</f>
        <v>0</v>
      </c>
      <c r="H11">
        <f ca="1">IFERROR(INT(MID(Input!$E10,FIND(" "&amp;H$1&amp;" ",Input!$E10)-6,6)),0)</f>
        <v>0</v>
      </c>
      <c r="I11">
        <f ca="1">IFERROR(INT(MID(Input!$E10,FIND(" "&amp;I$1&amp;" ",Input!$E10)-6,6)),0)</f>
        <v>0</v>
      </c>
      <c r="J11">
        <f ca="1">IFERROR(INT(MID(Input!$E10,FIND(" "&amp;J$1&amp;" ",Input!$E10)-6,6)),0)</f>
        <v>0</v>
      </c>
      <c r="K11">
        <f ca="1">IFERROR(INT(MID(Input!$E10,FIND(" "&amp;K$1&amp;" ",Input!$E10)-6,6)),0)</f>
        <v>0</v>
      </c>
      <c r="L11">
        <f ca="1">IFERROR(INT(MID(Input!$E10,FIND(" "&amp;L$1&amp;" ",Input!$E10)-6,6)),0)</f>
        <v>0</v>
      </c>
      <c r="M11">
        <f ca="1">IFERROR(INT(MID(Input!$E10,FIND(" "&amp;M$1&amp;" ",Input!$E10)-6,6)),0)</f>
        <v>0</v>
      </c>
      <c r="N11">
        <f ca="1">IFERROR(INT(MID(Input!$E10,FIND(" "&amp;N$1&amp;" ",Input!$E10)-6,6)),0)</f>
        <v>0</v>
      </c>
      <c r="O11">
        <f ca="1">IFERROR(INT(MID(Input!$E10,FIND(" "&amp;O$1&amp;" ",Input!$E10)-6,6)),0)</f>
        <v>0</v>
      </c>
      <c r="P11">
        <f ca="1">IFERROR(INT(MID(Input!$E10,FIND(" "&amp;P$1&amp;" ",Input!$E10)-6,6)),0)</f>
        <v>0</v>
      </c>
      <c r="Q11">
        <f ca="1">IFERROR(INT(MID(Input!$E10,FIND(" "&amp;Q$1&amp;" ",Input!$E10)-6,6)),0)</f>
        <v>0</v>
      </c>
      <c r="R11">
        <f ca="1">IFERROR(INT(MID(Input!$E10,FIND(" "&amp;R$1&amp;" ",Input!$E10)-6,6)),0)</f>
        <v>0</v>
      </c>
      <c r="S11">
        <f ca="1">IFERROR(INT(MID(Input!$E10,FIND(" "&amp;S$1&amp;" ",Input!$E10)-6,6)),0)</f>
        <v>0</v>
      </c>
      <c r="T11">
        <f ca="1">IFERROR(INT(MID(Input!$E10,FIND(" "&amp;T$1&amp;" ",Input!$E10)-6,6)),0)</f>
        <v>0</v>
      </c>
      <c r="U11">
        <f ca="1">IFERROR(INT(MID(Input!$E10,FIND(" "&amp;U$1&amp;" ",Input!$E10)-6,6)),0)</f>
        <v>0</v>
      </c>
      <c r="V11">
        <f ca="1">IFERROR(INT(MID(Input!$E10,FIND(" "&amp;V$1&amp;" ",Input!$E10)-6,6)),0)</f>
        <v>0</v>
      </c>
      <c r="W11">
        <f ca="1">IFERROR(INT(MID(Input!$E10,FIND(" "&amp;W$1&amp;" ",Input!$E10)-6,6)),0)</f>
        <v>0</v>
      </c>
      <c r="X11">
        <f ca="1">IFERROR(INT(MID(Input!$E10,FIND(" "&amp;X$1&amp;" ",Input!$E10)-6,6)),0)</f>
        <v>0</v>
      </c>
      <c r="Y11">
        <f ca="1">IFERROR(INT(MID(Input!$E10,FIND(" "&amp;Y$1&amp;" ",Input!$E10)-6,6)),0)</f>
        <v>0</v>
      </c>
      <c r="Z11">
        <f ca="1">IFERROR(INT(MID(Input!$E10,FIND(" "&amp;Z$1&amp;" ",Input!$E10)-6,6)),0)</f>
        <v>0</v>
      </c>
      <c r="AA11">
        <f ca="1">IFERROR(INT(MID(Input!$E10,FIND(" "&amp;AA$1&amp;" ",Input!$E10)-6,6)),0)</f>
        <v>0</v>
      </c>
      <c r="AB11">
        <f ca="1">IFERROR(INT(MID(Input!$E10,FIND(" "&amp;AB$1&amp;" ",Input!$E10)-6,6)),0)</f>
        <v>0</v>
      </c>
      <c r="AC11">
        <f ca="1">IFERROR(INT(MID(Input!$E10,FIND(" "&amp;AC$1&amp;" ",Input!$E10)-6,6)),0)</f>
        <v>0</v>
      </c>
      <c r="AD11">
        <f ca="1">IFERROR(INT(MID(Input!$E10,FIND(" "&amp;AD$1&amp;" ",Input!$E10)-6,6)),0)</f>
        <v>0</v>
      </c>
      <c r="AE11">
        <f ca="1">IFERROR(INT(MID(Input!$E10,FIND(" "&amp;AE$1&amp;" ",Input!$E10)-6,6)),0)</f>
        <v>0</v>
      </c>
      <c r="AF11">
        <f ca="1">IFERROR(INT(MID(Input!$E10,FIND(" "&amp;AF$1&amp;" ",Input!$E10)-6,6)),0)</f>
        <v>0</v>
      </c>
      <c r="AG11">
        <f ca="1">IFERROR(INT(MID(Input!$E10,FIND(" "&amp;AG$1&amp;" ",Input!$E10)-6,6)),0)</f>
        <v>0</v>
      </c>
      <c r="AH11">
        <f ca="1">IFERROR(INT(MID(Input!$E10,FIND(" "&amp;AH$1&amp;" ",Input!$E10)-6,6)),0)</f>
        <v>0</v>
      </c>
      <c r="AI11">
        <f ca="1">IFERROR(INT(MID(Input!$E10,FIND(" "&amp;AI$1&amp;" ",Input!$E10)-6,6)),0)</f>
        <v>0</v>
      </c>
      <c r="AJ11">
        <f ca="1">IFERROR(INT(MID(Input!$E10,FIND(" "&amp;AJ$1&amp;" ",Input!$E10)-6,6)),0)</f>
        <v>0</v>
      </c>
      <c r="AK11">
        <f ca="1">IFERROR(INT(MID(Input!$E10,FIND(" "&amp;AK$1&amp;" ",Input!$E10)-6,6)),0)</f>
        <v>0</v>
      </c>
      <c r="AL11">
        <f ca="1">IFERROR(INT(MID(Input!$E10,FIND(" "&amp;AL$1&amp;" ",Input!$E10)-6,6)),0)</f>
        <v>0</v>
      </c>
      <c r="AM11">
        <f ca="1">IFERROR(INT(MID(Input!$E10,FIND(" "&amp;AM$1&amp;" ",Input!$E10)-6,6)),0)</f>
        <v>0</v>
      </c>
      <c r="AN11">
        <f ca="1">IFERROR(INT(MID(Input!$E10,FIND(" "&amp;AN$1&amp;" ",Input!$E10)-6,6)),0)</f>
        <v>0</v>
      </c>
      <c r="AO11">
        <f ca="1">IFERROR(INT(MID(Input!$E10,FIND(" "&amp;AO$1&amp;" ",Input!$E10)-6,6)),0)</f>
        <v>0</v>
      </c>
      <c r="AP11">
        <f ca="1">IFERROR(INT(MID(Input!$E10,FIND(" "&amp;AP$1&amp;" ",Input!$E10)-6,6)),0)</f>
        <v>0</v>
      </c>
      <c r="AQ11">
        <f ca="1">IFERROR(INT(MID(Input!$E10,FIND(" "&amp;AQ$1&amp;" ",Input!$E10)-6,6)),0)</f>
        <v>0</v>
      </c>
      <c r="AR11">
        <f ca="1">IFERROR(INT(MID(Input!$E10,FIND(" "&amp;AR$1&amp;" ",Input!$E10)-6,6)),0)</f>
        <v>0</v>
      </c>
      <c r="AS11">
        <f ca="1">IFERROR(INT(MID(Input!$E10,FIND(" "&amp;AS$1&amp;" ",Input!$E10)-6,6)),0)</f>
        <v>0</v>
      </c>
      <c r="AT11">
        <f ca="1">IFERROR(INT(MID(Input!$E10,FIND(" "&amp;AT$1&amp;" ",Input!$E10)-6,6)),0)</f>
        <v>0</v>
      </c>
      <c r="AU11">
        <f ca="1">IFERROR(INT(MID(Input!$E10,FIND(" "&amp;AU$1&amp;" ",Input!$E10)-6,6)),0)</f>
        <v>0</v>
      </c>
      <c r="AV11">
        <f ca="1">IFERROR(INT(MID(Input!$E10,FIND(" "&amp;AV$1&amp;" ",Input!$E10)-6,6)),0)</f>
        <v>0</v>
      </c>
      <c r="AW11">
        <f ca="1">IFERROR(INT(MID(Input!$E10,FIND(" "&amp;AW$1&amp;" ",Input!$E10)-6,6)),0)</f>
        <v>0</v>
      </c>
      <c r="AX11">
        <f ca="1">IFERROR(INT(MID(Input!$E10,FIND(" "&amp;AX$1&amp;" ",Input!$E10)-6,6)),0)</f>
        <v>3</v>
      </c>
      <c r="AY11">
        <f ca="1">IFERROR(INT(MID(Input!$E10,FIND(" "&amp;AY$1&amp;" ",Input!$E10)-6,6)),0)</f>
        <v>0</v>
      </c>
      <c r="AZ11">
        <f ca="1">IFERROR(INT(MID(Input!$E10,FIND(" "&amp;AZ$1&amp;" ",Input!$E10)-6,6)),0)</f>
        <v>1</v>
      </c>
      <c r="BA11">
        <f ca="1">IFERROR(INT(MID(Input!$E10,FIND(" "&amp;BA$1&amp;" ",Input!$E10)-6,6)),0)</f>
        <v>0</v>
      </c>
      <c r="BB11">
        <f ca="1">IFERROR(INT(MID(Input!$E10,FIND(" "&amp;BB$1&amp;" ",Input!$E10)-6,6)),0)</f>
        <v>0</v>
      </c>
      <c r="BC11">
        <f ca="1">IFERROR(INT(MID(Input!$E10,FIND(" "&amp;BC$1&amp;" ",Input!$E10)-6,6)),0)</f>
        <v>0</v>
      </c>
      <c r="BD11">
        <f ca="1">IFERROR(INT(MID(Input!$E10,FIND(" "&amp;BD$1&amp;" ",Input!$E10)-6,6)),0)</f>
        <v>0</v>
      </c>
      <c r="BE11">
        <f ca="1">IFERROR(INT(MID(Input!$E10,FIND(" "&amp;BE$1&amp;" ",Input!$E10)-6,6)),0)</f>
        <v>0</v>
      </c>
      <c r="BF11">
        <f ca="1">IFERROR(INT(MID(Input!$E10,FIND(" "&amp;BF$1&amp;" ",Input!$E10)-6,6)),0)</f>
        <v>0</v>
      </c>
      <c r="BG11">
        <f ca="1">IFERROR(INT(MID(Input!$E10,FIND(" "&amp;BG$1&amp;" ",Input!$E10)-6,6)),0)</f>
        <v>0</v>
      </c>
      <c r="BH11">
        <f ca="1">IFERROR(INT(MID(Input!$E10,FIND(" "&amp;BH$1&amp;" ",Input!$E10)-6,6)),0)</f>
        <v>0</v>
      </c>
      <c r="BI11">
        <f ca="1">IFERROR(INT(MID(Input!$E10,FIND(" "&amp;BI$1&amp;" ",Input!$E10)-6,6)),0)</f>
        <v>0</v>
      </c>
    </row>
    <row r="12" spans="1:61" x14ac:dyDescent="0.2">
      <c r="A12" s="6" t="str">
        <f>Input!D11</f>
        <v>BWVS</v>
      </c>
      <c r="B12" s="6">
        <f>Input!C11</f>
        <v>9</v>
      </c>
      <c r="C12">
        <f ca="1">IFERROR(INT(MID(Input!$E11,FIND(" "&amp;C$1&amp;" ",Input!$E11)-6,6)),0)</f>
        <v>0</v>
      </c>
      <c r="D12">
        <f ca="1">IFERROR(INT(MID(Input!$E11,FIND(" "&amp;D$1&amp;" ",Input!$E11)-6,6)),0)</f>
        <v>0</v>
      </c>
      <c r="E12">
        <f ca="1">IFERROR(INT(MID(Input!$E11,FIND(" "&amp;E$1&amp;" ",Input!$E11)-6,6)),0)</f>
        <v>0</v>
      </c>
      <c r="F12">
        <f ca="1">IFERROR(INT(MID(Input!$E11,FIND(" "&amp;F$1&amp;" ",Input!$E11)-6,6)),0)</f>
        <v>0</v>
      </c>
      <c r="G12">
        <f ca="1">IFERROR(INT(MID(Input!$E11,FIND(" "&amp;G$1&amp;" ",Input!$E11)-6,6)),0)</f>
        <v>0</v>
      </c>
      <c r="H12">
        <f ca="1">IFERROR(INT(MID(Input!$E11,FIND(" "&amp;H$1&amp;" ",Input!$E11)-6,6)),0)</f>
        <v>0</v>
      </c>
      <c r="I12">
        <f ca="1">IFERROR(INT(MID(Input!$E11,FIND(" "&amp;I$1&amp;" ",Input!$E11)-6,6)),0)</f>
        <v>0</v>
      </c>
      <c r="J12">
        <f ca="1">IFERROR(INT(MID(Input!$E11,FIND(" "&amp;J$1&amp;" ",Input!$E11)-6,6)),0)</f>
        <v>0</v>
      </c>
      <c r="K12">
        <f ca="1">IFERROR(INT(MID(Input!$E11,FIND(" "&amp;K$1&amp;" ",Input!$E11)-6,6)),0)</f>
        <v>15</v>
      </c>
      <c r="L12">
        <f ca="1">IFERROR(INT(MID(Input!$E11,FIND(" "&amp;L$1&amp;" ",Input!$E11)-6,6)),0)</f>
        <v>0</v>
      </c>
      <c r="M12">
        <f ca="1">IFERROR(INT(MID(Input!$E11,FIND(" "&amp;M$1&amp;" ",Input!$E11)-6,6)),0)</f>
        <v>0</v>
      </c>
      <c r="N12">
        <f ca="1">IFERROR(INT(MID(Input!$E11,FIND(" "&amp;N$1&amp;" ",Input!$E11)-6,6)),0)</f>
        <v>0</v>
      </c>
      <c r="O12">
        <f ca="1">IFERROR(INT(MID(Input!$E11,FIND(" "&amp;O$1&amp;" ",Input!$E11)-6,6)),0)</f>
        <v>5</v>
      </c>
      <c r="P12">
        <f ca="1">IFERROR(INT(MID(Input!$E11,FIND(" "&amp;P$1&amp;" ",Input!$E11)-6,6)),0)</f>
        <v>0</v>
      </c>
      <c r="Q12">
        <f ca="1">IFERROR(INT(MID(Input!$E11,FIND(" "&amp;Q$1&amp;" ",Input!$E11)-6,6)),0)</f>
        <v>0</v>
      </c>
      <c r="R12">
        <f ca="1">IFERROR(INT(MID(Input!$E11,FIND(" "&amp;R$1&amp;" ",Input!$E11)-6,6)),0)</f>
        <v>0</v>
      </c>
      <c r="S12">
        <f ca="1">IFERROR(INT(MID(Input!$E11,FIND(" "&amp;S$1&amp;" ",Input!$E11)-6,6)),0)</f>
        <v>0</v>
      </c>
      <c r="T12">
        <f ca="1">IFERROR(INT(MID(Input!$E11,FIND(" "&amp;T$1&amp;" ",Input!$E11)-6,6)),0)</f>
        <v>0</v>
      </c>
      <c r="U12">
        <f ca="1">IFERROR(INT(MID(Input!$E11,FIND(" "&amp;U$1&amp;" ",Input!$E11)-6,6)),0)</f>
        <v>0</v>
      </c>
      <c r="V12">
        <f ca="1">IFERROR(INT(MID(Input!$E11,FIND(" "&amp;V$1&amp;" ",Input!$E11)-6,6)),0)</f>
        <v>0</v>
      </c>
      <c r="W12">
        <f ca="1">IFERROR(INT(MID(Input!$E11,FIND(" "&amp;W$1&amp;" ",Input!$E11)-6,6)),0)</f>
        <v>0</v>
      </c>
      <c r="X12">
        <f ca="1">IFERROR(INT(MID(Input!$E11,FIND(" "&amp;X$1&amp;" ",Input!$E11)-6,6)),0)</f>
        <v>0</v>
      </c>
      <c r="Y12">
        <f ca="1">IFERROR(INT(MID(Input!$E11,FIND(" "&amp;Y$1&amp;" ",Input!$E11)-6,6)),0)</f>
        <v>0</v>
      </c>
      <c r="Z12">
        <f ca="1">IFERROR(INT(MID(Input!$E11,FIND(" "&amp;Z$1&amp;" ",Input!$E11)-6,6)),0)</f>
        <v>0</v>
      </c>
      <c r="AA12">
        <f ca="1">IFERROR(INT(MID(Input!$E11,FIND(" "&amp;AA$1&amp;" ",Input!$E11)-6,6)),0)</f>
        <v>4</v>
      </c>
      <c r="AB12">
        <f ca="1">IFERROR(INT(MID(Input!$E11,FIND(" "&amp;AB$1&amp;" ",Input!$E11)-6,6)),0)</f>
        <v>11</v>
      </c>
      <c r="AC12">
        <f ca="1">IFERROR(INT(MID(Input!$E11,FIND(" "&amp;AC$1&amp;" ",Input!$E11)-6,6)),0)</f>
        <v>0</v>
      </c>
      <c r="AD12">
        <f ca="1">IFERROR(INT(MID(Input!$E11,FIND(" "&amp;AD$1&amp;" ",Input!$E11)-6,6)),0)</f>
        <v>0</v>
      </c>
      <c r="AE12">
        <f ca="1">IFERROR(INT(MID(Input!$E11,FIND(" "&amp;AE$1&amp;" ",Input!$E11)-6,6)),0)</f>
        <v>0</v>
      </c>
      <c r="AF12">
        <f ca="1">IFERROR(INT(MID(Input!$E11,FIND(" "&amp;AF$1&amp;" ",Input!$E11)-6,6)),0)</f>
        <v>0</v>
      </c>
      <c r="AG12">
        <f ca="1">IFERROR(INT(MID(Input!$E11,FIND(" "&amp;AG$1&amp;" ",Input!$E11)-6,6)),0)</f>
        <v>0</v>
      </c>
      <c r="AH12">
        <f ca="1">IFERROR(INT(MID(Input!$E11,FIND(" "&amp;AH$1&amp;" ",Input!$E11)-6,6)),0)</f>
        <v>0</v>
      </c>
      <c r="AI12">
        <f ca="1">IFERROR(INT(MID(Input!$E11,FIND(" "&amp;AI$1&amp;" ",Input!$E11)-6,6)),0)</f>
        <v>0</v>
      </c>
      <c r="AJ12">
        <f ca="1">IFERROR(INT(MID(Input!$E11,FIND(" "&amp;AJ$1&amp;" ",Input!$E11)-6,6)),0)</f>
        <v>0</v>
      </c>
      <c r="AK12">
        <f ca="1">IFERROR(INT(MID(Input!$E11,FIND(" "&amp;AK$1&amp;" ",Input!$E11)-6,6)),0)</f>
        <v>0</v>
      </c>
      <c r="AL12">
        <f ca="1">IFERROR(INT(MID(Input!$E11,FIND(" "&amp;AL$1&amp;" ",Input!$E11)-6,6)),0)</f>
        <v>0</v>
      </c>
      <c r="AM12">
        <f ca="1">IFERROR(INT(MID(Input!$E11,FIND(" "&amp;AM$1&amp;" ",Input!$E11)-6,6)),0)</f>
        <v>0</v>
      </c>
      <c r="AN12">
        <f ca="1">IFERROR(INT(MID(Input!$E11,FIND(" "&amp;AN$1&amp;" ",Input!$E11)-6,6)),0)</f>
        <v>0</v>
      </c>
      <c r="AO12">
        <f ca="1">IFERROR(INT(MID(Input!$E11,FIND(" "&amp;AO$1&amp;" ",Input!$E11)-6,6)),0)</f>
        <v>0</v>
      </c>
      <c r="AP12">
        <f ca="1">IFERROR(INT(MID(Input!$E11,FIND(" "&amp;AP$1&amp;" ",Input!$E11)-6,6)),0)</f>
        <v>0</v>
      </c>
      <c r="AQ12">
        <f ca="1">IFERROR(INT(MID(Input!$E11,FIND(" "&amp;AQ$1&amp;" ",Input!$E11)-6,6)),0)</f>
        <v>0</v>
      </c>
      <c r="AR12">
        <f ca="1">IFERROR(INT(MID(Input!$E11,FIND(" "&amp;AR$1&amp;" ",Input!$E11)-6,6)),0)</f>
        <v>0</v>
      </c>
      <c r="AS12">
        <f ca="1">IFERROR(INT(MID(Input!$E11,FIND(" "&amp;AS$1&amp;" ",Input!$E11)-6,6)),0)</f>
        <v>0</v>
      </c>
      <c r="AT12">
        <f ca="1">IFERROR(INT(MID(Input!$E11,FIND(" "&amp;AT$1&amp;" ",Input!$E11)-6,6)),0)</f>
        <v>0</v>
      </c>
      <c r="AU12">
        <f ca="1">IFERROR(INT(MID(Input!$E11,FIND(" "&amp;AU$1&amp;" ",Input!$E11)-6,6)),0)</f>
        <v>0</v>
      </c>
      <c r="AV12">
        <f ca="1">IFERROR(INT(MID(Input!$E11,FIND(" "&amp;AV$1&amp;" ",Input!$E11)-6,6)),0)</f>
        <v>0</v>
      </c>
      <c r="AW12">
        <f ca="1">IFERROR(INT(MID(Input!$E11,FIND(" "&amp;AW$1&amp;" ",Input!$E11)-6,6)),0)</f>
        <v>0</v>
      </c>
      <c r="AX12">
        <f ca="1">IFERROR(INT(MID(Input!$E11,FIND(" "&amp;AX$1&amp;" ",Input!$E11)-6,6)),0)</f>
        <v>0</v>
      </c>
      <c r="AY12">
        <f ca="1">IFERROR(INT(MID(Input!$E11,FIND(" "&amp;AY$1&amp;" ",Input!$E11)-6,6)),0)</f>
        <v>0</v>
      </c>
      <c r="AZ12">
        <f ca="1">IFERROR(INT(MID(Input!$E11,FIND(" "&amp;AZ$1&amp;" ",Input!$E11)-6,6)),0)</f>
        <v>15</v>
      </c>
      <c r="BA12">
        <f ca="1">IFERROR(INT(MID(Input!$E11,FIND(" "&amp;BA$1&amp;" ",Input!$E11)-6,6)),0)</f>
        <v>0</v>
      </c>
      <c r="BB12">
        <f ca="1">IFERROR(INT(MID(Input!$E11,FIND(" "&amp;BB$1&amp;" ",Input!$E11)-6,6)),0)</f>
        <v>0</v>
      </c>
      <c r="BC12">
        <f ca="1">IFERROR(INT(MID(Input!$E11,FIND(" "&amp;BC$1&amp;" ",Input!$E11)-6,6)),0)</f>
        <v>4</v>
      </c>
      <c r="BD12">
        <f ca="1">IFERROR(INT(MID(Input!$E11,FIND(" "&amp;BD$1&amp;" ",Input!$E11)-6,6)),0)</f>
        <v>6</v>
      </c>
      <c r="BE12">
        <f ca="1">IFERROR(INT(MID(Input!$E11,FIND(" "&amp;BE$1&amp;" ",Input!$E11)-6,6)),0)</f>
        <v>0</v>
      </c>
      <c r="BF12">
        <f ca="1">IFERROR(INT(MID(Input!$E11,FIND(" "&amp;BF$1&amp;" ",Input!$E11)-6,6)),0)</f>
        <v>0</v>
      </c>
      <c r="BG12">
        <f ca="1">IFERROR(INT(MID(Input!$E11,FIND(" "&amp;BG$1&amp;" ",Input!$E11)-6,6)),0)</f>
        <v>0</v>
      </c>
      <c r="BH12">
        <f ca="1">IFERROR(INT(MID(Input!$E11,FIND(" "&amp;BH$1&amp;" ",Input!$E11)-6,6)),0)</f>
        <v>0</v>
      </c>
      <c r="BI12">
        <f ca="1">IFERROR(INT(MID(Input!$E11,FIND(" "&amp;BI$1&amp;" ",Input!$E11)-6,6)),0)</f>
        <v>26</v>
      </c>
    </row>
    <row r="13" spans="1:61" x14ac:dyDescent="0.2">
      <c r="A13" s="6" t="str">
        <f>Input!D12</f>
        <v>BCNL</v>
      </c>
      <c r="B13" s="6">
        <f>Input!C12</f>
        <v>9</v>
      </c>
      <c r="C13">
        <f ca="1">IFERROR(INT(MID(Input!$E12,FIND(" "&amp;C$1&amp;" ",Input!$E12)-6,6)),0)</f>
        <v>0</v>
      </c>
      <c r="D13">
        <f ca="1">IFERROR(INT(MID(Input!$E12,FIND(" "&amp;D$1&amp;" ",Input!$E12)-6,6)),0)</f>
        <v>0</v>
      </c>
      <c r="E13">
        <f ca="1">IFERROR(INT(MID(Input!$E12,FIND(" "&amp;E$1&amp;" ",Input!$E12)-6,6)),0)</f>
        <v>0</v>
      </c>
      <c r="F13">
        <f ca="1">IFERROR(INT(MID(Input!$E12,FIND(" "&amp;F$1&amp;" ",Input!$E12)-6,6)),0)</f>
        <v>0</v>
      </c>
      <c r="G13">
        <f ca="1">IFERROR(INT(MID(Input!$E12,FIND(" "&amp;G$1&amp;" ",Input!$E12)-6,6)),0)</f>
        <v>0</v>
      </c>
      <c r="H13">
        <f ca="1">IFERROR(INT(MID(Input!$E12,FIND(" "&amp;H$1&amp;" ",Input!$E12)-6,6)),0)</f>
        <v>0</v>
      </c>
      <c r="I13">
        <f ca="1">IFERROR(INT(MID(Input!$E12,FIND(" "&amp;I$1&amp;" ",Input!$E12)-6,6)),0)</f>
        <v>0</v>
      </c>
      <c r="J13">
        <f ca="1">IFERROR(INT(MID(Input!$E12,FIND(" "&amp;J$1&amp;" ",Input!$E12)-6,6)),0)</f>
        <v>0</v>
      </c>
      <c r="K13">
        <f ca="1">IFERROR(INT(MID(Input!$E12,FIND(" "&amp;K$1&amp;" ",Input!$E12)-6,6)),0)</f>
        <v>0</v>
      </c>
      <c r="L13">
        <f ca="1">IFERROR(INT(MID(Input!$E12,FIND(" "&amp;L$1&amp;" ",Input!$E12)-6,6)),0)</f>
        <v>0</v>
      </c>
      <c r="M13">
        <f ca="1">IFERROR(INT(MID(Input!$E12,FIND(" "&amp;M$1&amp;" ",Input!$E12)-6,6)),0)</f>
        <v>0</v>
      </c>
      <c r="N13">
        <f ca="1">IFERROR(INT(MID(Input!$E12,FIND(" "&amp;N$1&amp;" ",Input!$E12)-6,6)),0)</f>
        <v>0</v>
      </c>
      <c r="O13">
        <f ca="1">IFERROR(INT(MID(Input!$E12,FIND(" "&amp;O$1&amp;" ",Input!$E12)-6,6)),0)</f>
        <v>0</v>
      </c>
      <c r="P13">
        <f ca="1">IFERROR(INT(MID(Input!$E12,FIND(" "&amp;P$1&amp;" ",Input!$E12)-6,6)),0)</f>
        <v>0</v>
      </c>
      <c r="Q13">
        <f ca="1">IFERROR(INT(MID(Input!$E12,FIND(" "&amp;Q$1&amp;" ",Input!$E12)-6,6)),0)</f>
        <v>0</v>
      </c>
      <c r="R13">
        <f ca="1">IFERROR(INT(MID(Input!$E12,FIND(" "&amp;R$1&amp;" ",Input!$E12)-6,6)),0)</f>
        <v>0</v>
      </c>
      <c r="S13">
        <f ca="1">IFERROR(INT(MID(Input!$E12,FIND(" "&amp;S$1&amp;" ",Input!$E12)-6,6)),0)</f>
        <v>0</v>
      </c>
      <c r="T13">
        <f ca="1">IFERROR(INT(MID(Input!$E12,FIND(" "&amp;T$1&amp;" ",Input!$E12)-6,6)),0)</f>
        <v>0</v>
      </c>
      <c r="U13">
        <f ca="1">IFERROR(INT(MID(Input!$E12,FIND(" "&amp;U$1&amp;" ",Input!$E12)-6,6)),0)</f>
        <v>0</v>
      </c>
      <c r="V13">
        <f ca="1">IFERROR(INT(MID(Input!$E12,FIND(" "&amp;V$1&amp;" ",Input!$E12)-6,6)),0)</f>
        <v>0</v>
      </c>
      <c r="W13">
        <f ca="1">IFERROR(INT(MID(Input!$E12,FIND(" "&amp;W$1&amp;" ",Input!$E12)-6,6)),0)</f>
        <v>0</v>
      </c>
      <c r="X13">
        <f ca="1">IFERROR(INT(MID(Input!$E12,FIND(" "&amp;X$1&amp;" ",Input!$E12)-6,6)),0)</f>
        <v>0</v>
      </c>
      <c r="Y13">
        <f ca="1">IFERROR(INT(MID(Input!$E12,FIND(" "&amp;Y$1&amp;" ",Input!$E12)-6,6)),0)</f>
        <v>0</v>
      </c>
      <c r="Z13">
        <f ca="1">IFERROR(INT(MID(Input!$E12,FIND(" "&amp;Z$1&amp;" ",Input!$E12)-6,6)),0)</f>
        <v>0</v>
      </c>
      <c r="AA13">
        <f ca="1">IFERROR(INT(MID(Input!$E12,FIND(" "&amp;AA$1&amp;" ",Input!$E12)-6,6)),0)</f>
        <v>0</v>
      </c>
      <c r="AB13">
        <f ca="1">IFERROR(INT(MID(Input!$E12,FIND(" "&amp;AB$1&amp;" ",Input!$E12)-6,6)),0)</f>
        <v>0</v>
      </c>
      <c r="AC13">
        <f ca="1">IFERROR(INT(MID(Input!$E12,FIND(" "&amp;AC$1&amp;" ",Input!$E12)-6,6)),0)</f>
        <v>0</v>
      </c>
      <c r="AD13">
        <f ca="1">IFERROR(INT(MID(Input!$E12,FIND(" "&amp;AD$1&amp;" ",Input!$E12)-6,6)),0)</f>
        <v>0</v>
      </c>
      <c r="AE13">
        <f ca="1">IFERROR(INT(MID(Input!$E12,FIND(" "&amp;AE$1&amp;" ",Input!$E12)-6,6)),0)</f>
        <v>0</v>
      </c>
      <c r="AF13">
        <f ca="1">IFERROR(INT(MID(Input!$E12,FIND(" "&amp;AF$1&amp;" ",Input!$E12)-6,6)),0)</f>
        <v>0</v>
      </c>
      <c r="AG13">
        <f ca="1">IFERROR(INT(MID(Input!$E12,FIND(" "&amp;AG$1&amp;" ",Input!$E12)-6,6)),0)</f>
        <v>0</v>
      </c>
      <c r="AH13">
        <f ca="1">IFERROR(INT(MID(Input!$E12,FIND(" "&amp;AH$1&amp;" ",Input!$E12)-6,6)),0)</f>
        <v>0</v>
      </c>
      <c r="AI13">
        <f ca="1">IFERROR(INT(MID(Input!$E12,FIND(" "&amp;AI$1&amp;" ",Input!$E12)-6,6)),0)</f>
        <v>0</v>
      </c>
      <c r="AJ13">
        <f ca="1">IFERROR(INT(MID(Input!$E12,FIND(" "&amp;AJ$1&amp;" ",Input!$E12)-6,6)),0)</f>
        <v>0</v>
      </c>
      <c r="AK13">
        <f ca="1">IFERROR(INT(MID(Input!$E12,FIND(" "&amp;AK$1&amp;" ",Input!$E12)-6,6)),0)</f>
        <v>0</v>
      </c>
      <c r="AL13">
        <f ca="1">IFERROR(INT(MID(Input!$E12,FIND(" "&amp;AL$1&amp;" ",Input!$E12)-6,6)),0)</f>
        <v>0</v>
      </c>
      <c r="AM13">
        <f ca="1">IFERROR(INT(MID(Input!$E12,FIND(" "&amp;AM$1&amp;" ",Input!$E12)-6,6)),0)</f>
        <v>0</v>
      </c>
      <c r="AN13">
        <f ca="1">IFERROR(INT(MID(Input!$E12,FIND(" "&amp;AN$1&amp;" ",Input!$E12)-6,6)),0)</f>
        <v>0</v>
      </c>
      <c r="AO13">
        <f ca="1">IFERROR(INT(MID(Input!$E12,FIND(" "&amp;AO$1&amp;" ",Input!$E12)-6,6)),0)</f>
        <v>0</v>
      </c>
      <c r="AP13">
        <f ca="1">IFERROR(INT(MID(Input!$E12,FIND(" "&amp;AP$1&amp;" ",Input!$E12)-6,6)),0)</f>
        <v>0</v>
      </c>
      <c r="AQ13">
        <f ca="1">IFERROR(INT(MID(Input!$E12,FIND(" "&amp;AQ$1&amp;" ",Input!$E12)-6,6)),0)</f>
        <v>0</v>
      </c>
      <c r="AR13">
        <f ca="1">IFERROR(INT(MID(Input!$E12,FIND(" "&amp;AR$1&amp;" ",Input!$E12)-6,6)),0)</f>
        <v>0</v>
      </c>
      <c r="AS13">
        <f ca="1">IFERROR(INT(MID(Input!$E12,FIND(" "&amp;AS$1&amp;" ",Input!$E12)-6,6)),0)</f>
        <v>0</v>
      </c>
      <c r="AT13">
        <f ca="1">IFERROR(INT(MID(Input!$E12,FIND(" "&amp;AT$1&amp;" ",Input!$E12)-6,6)),0)</f>
        <v>0</v>
      </c>
      <c r="AU13">
        <f ca="1">IFERROR(INT(MID(Input!$E12,FIND(" "&amp;AU$1&amp;" ",Input!$E12)-6,6)),0)</f>
        <v>0</v>
      </c>
      <c r="AV13">
        <f ca="1">IFERROR(INT(MID(Input!$E12,FIND(" "&amp;AV$1&amp;" ",Input!$E12)-6,6)),0)</f>
        <v>0</v>
      </c>
      <c r="AW13">
        <f ca="1">IFERROR(INT(MID(Input!$E12,FIND(" "&amp;AW$1&amp;" ",Input!$E12)-6,6)),0)</f>
        <v>10</v>
      </c>
      <c r="AX13">
        <f ca="1">IFERROR(INT(MID(Input!$E12,FIND(" "&amp;AX$1&amp;" ",Input!$E12)-6,6)),0)</f>
        <v>0</v>
      </c>
      <c r="AY13">
        <f ca="1">IFERROR(INT(MID(Input!$E12,FIND(" "&amp;AY$1&amp;" ",Input!$E12)-6,6)),0)</f>
        <v>0</v>
      </c>
      <c r="AZ13">
        <f ca="1">IFERROR(INT(MID(Input!$E12,FIND(" "&amp;AZ$1&amp;" ",Input!$E12)-6,6)),0)</f>
        <v>0</v>
      </c>
      <c r="BA13">
        <f ca="1">IFERROR(INT(MID(Input!$E12,FIND(" "&amp;BA$1&amp;" ",Input!$E12)-6,6)),0)</f>
        <v>0</v>
      </c>
      <c r="BB13">
        <f ca="1">IFERROR(INT(MID(Input!$E12,FIND(" "&amp;BB$1&amp;" ",Input!$E12)-6,6)),0)</f>
        <v>0</v>
      </c>
      <c r="BC13">
        <f ca="1">IFERROR(INT(MID(Input!$E12,FIND(" "&amp;BC$1&amp;" ",Input!$E12)-6,6)),0)</f>
        <v>0</v>
      </c>
      <c r="BD13">
        <f ca="1">IFERROR(INT(MID(Input!$E12,FIND(" "&amp;BD$1&amp;" ",Input!$E12)-6,6)),0)</f>
        <v>0</v>
      </c>
      <c r="BE13">
        <f ca="1">IFERROR(INT(MID(Input!$E12,FIND(" "&amp;BE$1&amp;" ",Input!$E12)-6,6)),0)</f>
        <v>0</v>
      </c>
      <c r="BF13">
        <f ca="1">IFERROR(INT(MID(Input!$E12,FIND(" "&amp;BF$1&amp;" ",Input!$E12)-6,6)),0)</f>
        <v>0</v>
      </c>
      <c r="BG13">
        <f ca="1">IFERROR(INT(MID(Input!$E12,FIND(" "&amp;BG$1&amp;" ",Input!$E12)-6,6)),0)</f>
        <v>2</v>
      </c>
      <c r="BH13">
        <f ca="1">IFERROR(INT(MID(Input!$E12,FIND(" "&amp;BH$1&amp;" ",Input!$E12)-6,6)),0)</f>
        <v>0</v>
      </c>
      <c r="BI13">
        <f ca="1">IFERROR(INT(MID(Input!$E12,FIND(" "&amp;BI$1&amp;" ",Input!$E12)-6,6)),0)</f>
        <v>0</v>
      </c>
    </row>
    <row r="14" spans="1:61" x14ac:dyDescent="0.2">
      <c r="A14" s="6" t="str">
        <f>Input!D13</f>
        <v>KBJS</v>
      </c>
      <c r="B14" s="6">
        <f>Input!C13</f>
        <v>9</v>
      </c>
      <c r="C14">
        <f ca="1">IFERROR(INT(MID(Input!$E13,FIND(" "&amp;C$1&amp;" ",Input!$E13)-6,6)),0)</f>
        <v>0</v>
      </c>
      <c r="D14">
        <f ca="1">IFERROR(INT(MID(Input!$E13,FIND(" "&amp;D$1&amp;" ",Input!$E13)-6,6)),0)</f>
        <v>0</v>
      </c>
      <c r="E14">
        <f ca="1">IFERROR(INT(MID(Input!$E13,FIND(" "&amp;E$1&amp;" ",Input!$E13)-6,6)),0)</f>
        <v>0</v>
      </c>
      <c r="F14">
        <f ca="1">IFERROR(INT(MID(Input!$E13,FIND(" "&amp;F$1&amp;" ",Input!$E13)-6,6)),0)</f>
        <v>0</v>
      </c>
      <c r="G14">
        <f ca="1">IFERROR(INT(MID(Input!$E13,FIND(" "&amp;G$1&amp;" ",Input!$E13)-6,6)),0)</f>
        <v>0</v>
      </c>
      <c r="H14">
        <f ca="1">IFERROR(INT(MID(Input!$E13,FIND(" "&amp;H$1&amp;" ",Input!$E13)-6,6)),0)</f>
        <v>0</v>
      </c>
      <c r="I14">
        <f ca="1">IFERROR(INT(MID(Input!$E13,FIND(" "&amp;I$1&amp;" ",Input!$E13)-6,6)),0)</f>
        <v>0</v>
      </c>
      <c r="J14">
        <f ca="1">IFERROR(INT(MID(Input!$E13,FIND(" "&amp;J$1&amp;" ",Input!$E13)-6,6)),0)</f>
        <v>0</v>
      </c>
      <c r="K14">
        <f ca="1">IFERROR(INT(MID(Input!$E13,FIND(" "&amp;K$1&amp;" ",Input!$E13)-6,6)),0)</f>
        <v>0</v>
      </c>
      <c r="L14">
        <f ca="1">IFERROR(INT(MID(Input!$E13,FIND(" "&amp;L$1&amp;" ",Input!$E13)-6,6)),0)</f>
        <v>0</v>
      </c>
      <c r="M14">
        <f ca="1">IFERROR(INT(MID(Input!$E13,FIND(" "&amp;M$1&amp;" ",Input!$E13)-6,6)),0)</f>
        <v>0</v>
      </c>
      <c r="N14">
        <f ca="1">IFERROR(INT(MID(Input!$E13,FIND(" "&amp;N$1&amp;" ",Input!$E13)-6,6)),0)</f>
        <v>0</v>
      </c>
      <c r="O14">
        <f ca="1">IFERROR(INT(MID(Input!$E13,FIND(" "&amp;O$1&amp;" ",Input!$E13)-6,6)),0)</f>
        <v>0</v>
      </c>
      <c r="P14">
        <f ca="1">IFERROR(INT(MID(Input!$E13,FIND(" "&amp;P$1&amp;" ",Input!$E13)-6,6)),0)</f>
        <v>0</v>
      </c>
      <c r="Q14">
        <f ca="1">IFERROR(INT(MID(Input!$E13,FIND(" "&amp;Q$1&amp;" ",Input!$E13)-6,6)),0)</f>
        <v>0</v>
      </c>
      <c r="R14">
        <f ca="1">IFERROR(INT(MID(Input!$E13,FIND(" "&amp;R$1&amp;" ",Input!$E13)-6,6)),0)</f>
        <v>0</v>
      </c>
      <c r="S14">
        <f ca="1">IFERROR(INT(MID(Input!$E13,FIND(" "&amp;S$1&amp;" ",Input!$E13)-6,6)),0)</f>
        <v>0</v>
      </c>
      <c r="T14">
        <f ca="1">IFERROR(INT(MID(Input!$E13,FIND(" "&amp;T$1&amp;" ",Input!$E13)-6,6)),0)</f>
        <v>0</v>
      </c>
      <c r="U14">
        <f ca="1">IFERROR(INT(MID(Input!$E13,FIND(" "&amp;U$1&amp;" ",Input!$E13)-6,6)),0)</f>
        <v>0</v>
      </c>
      <c r="V14">
        <f ca="1">IFERROR(INT(MID(Input!$E13,FIND(" "&amp;V$1&amp;" ",Input!$E13)-6,6)),0)</f>
        <v>0</v>
      </c>
      <c r="W14">
        <f ca="1">IFERROR(INT(MID(Input!$E13,FIND(" "&amp;W$1&amp;" ",Input!$E13)-6,6)),0)</f>
        <v>26</v>
      </c>
      <c r="X14">
        <f ca="1">IFERROR(INT(MID(Input!$E13,FIND(" "&amp;X$1&amp;" ",Input!$E13)-6,6)),0)</f>
        <v>0</v>
      </c>
      <c r="Y14">
        <f ca="1">IFERROR(INT(MID(Input!$E13,FIND(" "&amp;Y$1&amp;" ",Input!$E13)-6,6)),0)</f>
        <v>0</v>
      </c>
      <c r="Z14">
        <f ca="1">IFERROR(INT(MID(Input!$E13,FIND(" "&amp;Z$1&amp;" ",Input!$E13)-6,6)),0)</f>
        <v>0</v>
      </c>
      <c r="AA14">
        <f ca="1">IFERROR(INT(MID(Input!$E13,FIND(" "&amp;AA$1&amp;" ",Input!$E13)-6,6)),0)</f>
        <v>0</v>
      </c>
      <c r="AB14">
        <f ca="1">IFERROR(INT(MID(Input!$E13,FIND(" "&amp;AB$1&amp;" ",Input!$E13)-6,6)),0)</f>
        <v>0</v>
      </c>
      <c r="AC14">
        <f ca="1">IFERROR(INT(MID(Input!$E13,FIND(" "&amp;AC$1&amp;" ",Input!$E13)-6,6)),0)</f>
        <v>0</v>
      </c>
      <c r="AD14">
        <f ca="1">IFERROR(INT(MID(Input!$E13,FIND(" "&amp;AD$1&amp;" ",Input!$E13)-6,6)),0)</f>
        <v>0</v>
      </c>
      <c r="AE14">
        <f ca="1">IFERROR(INT(MID(Input!$E13,FIND(" "&amp;AE$1&amp;" ",Input!$E13)-6,6)),0)</f>
        <v>0</v>
      </c>
      <c r="AF14">
        <f ca="1">IFERROR(INT(MID(Input!$E13,FIND(" "&amp;AF$1&amp;" ",Input!$E13)-6,6)),0)</f>
        <v>0</v>
      </c>
      <c r="AG14">
        <f ca="1">IFERROR(INT(MID(Input!$E13,FIND(" "&amp;AG$1&amp;" ",Input!$E13)-6,6)),0)</f>
        <v>0</v>
      </c>
      <c r="AH14">
        <f ca="1">IFERROR(INT(MID(Input!$E13,FIND(" "&amp;AH$1&amp;" ",Input!$E13)-6,6)),0)</f>
        <v>0</v>
      </c>
      <c r="AI14">
        <f ca="1">IFERROR(INT(MID(Input!$E13,FIND(" "&amp;AI$1&amp;" ",Input!$E13)-6,6)),0)</f>
        <v>0</v>
      </c>
      <c r="AJ14">
        <f ca="1">IFERROR(INT(MID(Input!$E13,FIND(" "&amp;AJ$1&amp;" ",Input!$E13)-6,6)),0)</f>
        <v>0</v>
      </c>
      <c r="AK14">
        <f ca="1">IFERROR(INT(MID(Input!$E13,FIND(" "&amp;AK$1&amp;" ",Input!$E13)-6,6)),0)</f>
        <v>0</v>
      </c>
      <c r="AL14">
        <f ca="1">IFERROR(INT(MID(Input!$E13,FIND(" "&amp;AL$1&amp;" ",Input!$E13)-6,6)),0)</f>
        <v>0</v>
      </c>
      <c r="AM14">
        <f ca="1">IFERROR(INT(MID(Input!$E13,FIND(" "&amp;AM$1&amp;" ",Input!$E13)-6,6)),0)</f>
        <v>0</v>
      </c>
      <c r="AN14">
        <f ca="1">IFERROR(INT(MID(Input!$E13,FIND(" "&amp;AN$1&amp;" ",Input!$E13)-6,6)),0)</f>
        <v>0</v>
      </c>
      <c r="AO14">
        <f ca="1">IFERROR(INT(MID(Input!$E13,FIND(" "&amp;AO$1&amp;" ",Input!$E13)-6,6)),0)</f>
        <v>0</v>
      </c>
      <c r="AP14">
        <f ca="1">IFERROR(INT(MID(Input!$E13,FIND(" "&amp;AP$1&amp;" ",Input!$E13)-6,6)),0)</f>
        <v>0</v>
      </c>
      <c r="AQ14">
        <f ca="1">IFERROR(INT(MID(Input!$E13,FIND(" "&amp;AQ$1&amp;" ",Input!$E13)-6,6)),0)</f>
        <v>0</v>
      </c>
      <c r="AR14">
        <f ca="1">IFERROR(INT(MID(Input!$E13,FIND(" "&amp;AR$1&amp;" ",Input!$E13)-6,6)),0)</f>
        <v>0</v>
      </c>
      <c r="AS14">
        <f ca="1">IFERROR(INT(MID(Input!$E13,FIND(" "&amp;AS$1&amp;" ",Input!$E13)-6,6)),0)</f>
        <v>0</v>
      </c>
      <c r="AT14">
        <f ca="1">IFERROR(INT(MID(Input!$E13,FIND(" "&amp;AT$1&amp;" ",Input!$E13)-6,6)),0)</f>
        <v>0</v>
      </c>
      <c r="AU14">
        <f ca="1">IFERROR(INT(MID(Input!$E13,FIND(" "&amp;AU$1&amp;" ",Input!$E13)-6,6)),0)</f>
        <v>0</v>
      </c>
      <c r="AV14">
        <f ca="1">IFERROR(INT(MID(Input!$E13,FIND(" "&amp;AV$1&amp;" ",Input!$E13)-6,6)),0)</f>
        <v>0</v>
      </c>
      <c r="AW14">
        <f ca="1">IFERROR(INT(MID(Input!$E13,FIND(" "&amp;AW$1&amp;" ",Input!$E13)-6,6)),0)</f>
        <v>0</v>
      </c>
      <c r="AX14">
        <f ca="1">IFERROR(INT(MID(Input!$E13,FIND(" "&amp;AX$1&amp;" ",Input!$E13)-6,6)),0)</f>
        <v>0</v>
      </c>
      <c r="AY14">
        <f ca="1">IFERROR(INT(MID(Input!$E13,FIND(" "&amp;AY$1&amp;" ",Input!$E13)-6,6)),0)</f>
        <v>0</v>
      </c>
      <c r="AZ14">
        <f ca="1">IFERROR(INT(MID(Input!$E13,FIND(" "&amp;AZ$1&amp;" ",Input!$E13)-6,6)),0)</f>
        <v>0</v>
      </c>
      <c r="BA14">
        <f ca="1">IFERROR(INT(MID(Input!$E13,FIND(" "&amp;BA$1&amp;" ",Input!$E13)-6,6)),0)</f>
        <v>0</v>
      </c>
      <c r="BB14">
        <f ca="1">IFERROR(INT(MID(Input!$E13,FIND(" "&amp;BB$1&amp;" ",Input!$E13)-6,6)),0)</f>
        <v>0</v>
      </c>
      <c r="BC14">
        <f ca="1">IFERROR(INT(MID(Input!$E13,FIND(" "&amp;BC$1&amp;" ",Input!$E13)-6,6)),0)</f>
        <v>0</v>
      </c>
      <c r="BD14">
        <f ca="1">IFERROR(INT(MID(Input!$E13,FIND(" "&amp;BD$1&amp;" ",Input!$E13)-6,6)),0)</f>
        <v>0</v>
      </c>
      <c r="BE14">
        <f ca="1">IFERROR(INT(MID(Input!$E13,FIND(" "&amp;BE$1&amp;" ",Input!$E13)-6,6)),0)</f>
        <v>0</v>
      </c>
      <c r="BF14">
        <f ca="1">IFERROR(INT(MID(Input!$E13,FIND(" "&amp;BF$1&amp;" ",Input!$E13)-6,6)),0)</f>
        <v>0</v>
      </c>
      <c r="BG14">
        <f ca="1">IFERROR(INT(MID(Input!$E13,FIND(" "&amp;BG$1&amp;" ",Input!$E13)-6,6)),0)</f>
        <v>0</v>
      </c>
      <c r="BH14">
        <f ca="1">IFERROR(INT(MID(Input!$E13,FIND(" "&amp;BH$1&amp;" ",Input!$E13)-6,6)),0)</f>
        <v>0</v>
      </c>
      <c r="BI14">
        <f ca="1">IFERROR(INT(MID(Input!$E13,FIND(" "&amp;BI$1&amp;" ",Input!$E13)-6,6)),0)</f>
        <v>0</v>
      </c>
    </row>
    <row r="15" spans="1:61" x14ac:dyDescent="0.2">
      <c r="A15" s="6" t="str">
        <f>Input!D14</f>
        <v>FHKSW</v>
      </c>
      <c r="B15" s="6">
        <f>Input!C14</f>
        <v>6</v>
      </c>
      <c r="C15">
        <f ca="1">IFERROR(INT(MID(Input!$E14,FIND(" "&amp;C$1&amp;" ",Input!$E14)-6,6)),0)</f>
        <v>0</v>
      </c>
      <c r="D15">
        <f ca="1">IFERROR(INT(MID(Input!$E14,FIND(" "&amp;D$1&amp;" ",Input!$E14)-6,6)),0)</f>
        <v>0</v>
      </c>
      <c r="E15">
        <f ca="1">IFERROR(INT(MID(Input!$E14,FIND(" "&amp;E$1&amp;" ",Input!$E14)-6,6)),0)</f>
        <v>0</v>
      </c>
      <c r="F15">
        <f ca="1">IFERROR(INT(MID(Input!$E14,FIND(" "&amp;F$1&amp;" ",Input!$E14)-6,6)),0)</f>
        <v>0</v>
      </c>
      <c r="G15">
        <f ca="1">IFERROR(INT(MID(Input!$E14,FIND(" "&amp;G$1&amp;" ",Input!$E14)-6,6)),0)</f>
        <v>0</v>
      </c>
      <c r="H15">
        <f ca="1">IFERROR(INT(MID(Input!$E14,FIND(" "&amp;H$1&amp;" ",Input!$E14)-6,6)),0)</f>
        <v>0</v>
      </c>
      <c r="I15">
        <f ca="1">IFERROR(INT(MID(Input!$E14,FIND(" "&amp;I$1&amp;" ",Input!$E14)-6,6)),0)</f>
        <v>0</v>
      </c>
      <c r="J15">
        <f ca="1">IFERROR(INT(MID(Input!$E14,FIND(" "&amp;J$1&amp;" ",Input!$E14)-6,6)),0)</f>
        <v>0</v>
      </c>
      <c r="K15">
        <f ca="1">IFERROR(INT(MID(Input!$E14,FIND(" "&amp;K$1&amp;" ",Input!$E14)-6,6)),0)</f>
        <v>0</v>
      </c>
      <c r="L15">
        <f ca="1">IFERROR(INT(MID(Input!$E14,FIND(" "&amp;L$1&amp;" ",Input!$E14)-6,6)),0)</f>
        <v>0</v>
      </c>
      <c r="M15">
        <f ca="1">IFERROR(INT(MID(Input!$E14,FIND(" "&amp;M$1&amp;" ",Input!$E14)-6,6)),0)</f>
        <v>0</v>
      </c>
      <c r="N15">
        <f ca="1">IFERROR(INT(MID(Input!$E14,FIND(" "&amp;N$1&amp;" ",Input!$E14)-6,6)),0)</f>
        <v>0</v>
      </c>
      <c r="O15">
        <f ca="1">IFERROR(INT(MID(Input!$E14,FIND(" "&amp;O$1&amp;" ",Input!$E14)-6,6)),0)</f>
        <v>0</v>
      </c>
      <c r="P15">
        <f ca="1">IFERROR(INT(MID(Input!$E14,FIND(" "&amp;P$1&amp;" ",Input!$E14)-6,6)),0)</f>
        <v>0</v>
      </c>
      <c r="Q15">
        <f ca="1">IFERROR(INT(MID(Input!$E14,FIND(" "&amp;Q$1&amp;" ",Input!$E14)-6,6)),0)</f>
        <v>0</v>
      </c>
      <c r="R15">
        <f ca="1">IFERROR(INT(MID(Input!$E14,FIND(" "&amp;R$1&amp;" ",Input!$E14)-6,6)),0)</f>
        <v>0</v>
      </c>
      <c r="S15">
        <f ca="1">IFERROR(INT(MID(Input!$E14,FIND(" "&amp;S$1&amp;" ",Input!$E14)-6,6)),0)</f>
        <v>0</v>
      </c>
      <c r="T15">
        <f ca="1">IFERROR(INT(MID(Input!$E14,FIND(" "&amp;T$1&amp;" ",Input!$E14)-6,6)),0)</f>
        <v>0</v>
      </c>
      <c r="U15">
        <f ca="1">IFERROR(INT(MID(Input!$E14,FIND(" "&amp;U$1&amp;" ",Input!$E14)-6,6)),0)</f>
        <v>0</v>
      </c>
      <c r="V15">
        <f ca="1">IFERROR(INT(MID(Input!$E14,FIND(" "&amp;V$1&amp;" ",Input!$E14)-6,6)),0)</f>
        <v>0</v>
      </c>
      <c r="W15">
        <f ca="1">IFERROR(INT(MID(Input!$E14,FIND(" "&amp;W$1&amp;" ",Input!$E14)-6,6)),0)</f>
        <v>0</v>
      </c>
      <c r="X15">
        <f ca="1">IFERROR(INT(MID(Input!$E14,FIND(" "&amp;X$1&amp;" ",Input!$E14)-6,6)),0)</f>
        <v>0</v>
      </c>
      <c r="Y15">
        <f ca="1">IFERROR(INT(MID(Input!$E14,FIND(" "&amp;Y$1&amp;" ",Input!$E14)-6,6)),0)</f>
        <v>0</v>
      </c>
      <c r="Z15">
        <f ca="1">IFERROR(INT(MID(Input!$E14,FIND(" "&amp;Z$1&amp;" ",Input!$E14)-6,6)),0)</f>
        <v>0</v>
      </c>
      <c r="AA15">
        <f ca="1">IFERROR(INT(MID(Input!$E14,FIND(" "&amp;AA$1&amp;" ",Input!$E14)-6,6)),0)</f>
        <v>0</v>
      </c>
      <c r="AB15">
        <f ca="1">IFERROR(INT(MID(Input!$E14,FIND(" "&amp;AB$1&amp;" ",Input!$E14)-6,6)),0)</f>
        <v>0</v>
      </c>
      <c r="AC15">
        <f ca="1">IFERROR(INT(MID(Input!$E14,FIND(" "&amp;AC$1&amp;" ",Input!$E14)-6,6)),0)</f>
        <v>5</v>
      </c>
      <c r="AD15">
        <f ca="1">IFERROR(INT(MID(Input!$E14,FIND(" "&amp;AD$1&amp;" ",Input!$E14)-6,6)),0)</f>
        <v>0</v>
      </c>
      <c r="AE15">
        <f ca="1">IFERROR(INT(MID(Input!$E14,FIND(" "&amp;AE$1&amp;" ",Input!$E14)-6,6)),0)</f>
        <v>0</v>
      </c>
      <c r="AF15">
        <f ca="1">IFERROR(INT(MID(Input!$E14,FIND(" "&amp;AF$1&amp;" ",Input!$E14)-6,6)),0)</f>
        <v>0</v>
      </c>
      <c r="AG15">
        <f ca="1">IFERROR(INT(MID(Input!$E14,FIND(" "&amp;AG$1&amp;" ",Input!$E14)-6,6)),0)</f>
        <v>0</v>
      </c>
      <c r="AH15">
        <f ca="1">IFERROR(INT(MID(Input!$E14,FIND(" "&amp;AH$1&amp;" ",Input!$E14)-6,6)),0)</f>
        <v>4</v>
      </c>
      <c r="AI15">
        <f ca="1">IFERROR(INT(MID(Input!$E14,FIND(" "&amp;AI$1&amp;" ",Input!$E14)-6,6)),0)</f>
        <v>0</v>
      </c>
      <c r="AJ15">
        <f ca="1">IFERROR(INT(MID(Input!$E14,FIND(" "&amp;AJ$1&amp;" ",Input!$E14)-6,6)),0)</f>
        <v>0</v>
      </c>
      <c r="AK15">
        <f ca="1">IFERROR(INT(MID(Input!$E14,FIND(" "&amp;AK$1&amp;" ",Input!$E14)-6,6)),0)</f>
        <v>0</v>
      </c>
      <c r="AL15">
        <f ca="1">IFERROR(INT(MID(Input!$E14,FIND(" "&amp;AL$1&amp;" ",Input!$E14)-6,6)),0)</f>
        <v>0</v>
      </c>
      <c r="AM15">
        <f ca="1">IFERROR(INT(MID(Input!$E14,FIND(" "&amp;AM$1&amp;" ",Input!$E14)-6,6)),0)</f>
        <v>0</v>
      </c>
      <c r="AN15">
        <f ca="1">IFERROR(INT(MID(Input!$E14,FIND(" "&amp;AN$1&amp;" ",Input!$E14)-6,6)),0)</f>
        <v>0</v>
      </c>
      <c r="AO15">
        <f ca="1">IFERROR(INT(MID(Input!$E14,FIND(" "&amp;AO$1&amp;" ",Input!$E14)-6,6)),0)</f>
        <v>0</v>
      </c>
      <c r="AP15">
        <f ca="1">IFERROR(INT(MID(Input!$E14,FIND(" "&amp;AP$1&amp;" ",Input!$E14)-6,6)),0)</f>
        <v>0</v>
      </c>
      <c r="AQ15">
        <f ca="1">IFERROR(INT(MID(Input!$E14,FIND(" "&amp;AQ$1&amp;" ",Input!$E14)-6,6)),0)</f>
        <v>0</v>
      </c>
      <c r="AR15">
        <f ca="1">IFERROR(INT(MID(Input!$E14,FIND(" "&amp;AR$1&amp;" ",Input!$E14)-6,6)),0)</f>
        <v>0</v>
      </c>
      <c r="AS15">
        <f ca="1">IFERROR(INT(MID(Input!$E14,FIND(" "&amp;AS$1&amp;" ",Input!$E14)-6,6)),0)</f>
        <v>0</v>
      </c>
      <c r="AT15">
        <f ca="1">IFERROR(INT(MID(Input!$E14,FIND(" "&amp;AT$1&amp;" ",Input!$E14)-6,6)),0)</f>
        <v>0</v>
      </c>
      <c r="AU15">
        <f ca="1">IFERROR(INT(MID(Input!$E14,FIND(" "&amp;AU$1&amp;" ",Input!$E14)-6,6)),0)</f>
        <v>0</v>
      </c>
      <c r="AV15">
        <f ca="1">IFERROR(INT(MID(Input!$E14,FIND(" "&amp;AV$1&amp;" ",Input!$E14)-6,6)),0)</f>
        <v>0</v>
      </c>
      <c r="AW15">
        <f ca="1">IFERROR(INT(MID(Input!$E14,FIND(" "&amp;AW$1&amp;" ",Input!$E14)-6,6)),0)</f>
        <v>0</v>
      </c>
      <c r="AX15">
        <f ca="1">IFERROR(INT(MID(Input!$E14,FIND(" "&amp;AX$1&amp;" ",Input!$E14)-6,6)),0)</f>
        <v>0</v>
      </c>
      <c r="AY15">
        <f ca="1">IFERROR(INT(MID(Input!$E14,FIND(" "&amp;AY$1&amp;" ",Input!$E14)-6,6)),0)</f>
        <v>0</v>
      </c>
      <c r="AZ15">
        <f ca="1">IFERROR(INT(MID(Input!$E14,FIND(" "&amp;AZ$1&amp;" ",Input!$E14)-6,6)),0)</f>
        <v>0</v>
      </c>
      <c r="BA15">
        <f ca="1">IFERROR(INT(MID(Input!$E14,FIND(" "&amp;BA$1&amp;" ",Input!$E14)-6,6)),0)</f>
        <v>0</v>
      </c>
      <c r="BB15">
        <f ca="1">IFERROR(INT(MID(Input!$E14,FIND(" "&amp;BB$1&amp;" ",Input!$E14)-6,6)),0)</f>
        <v>0</v>
      </c>
      <c r="BC15">
        <f ca="1">IFERROR(INT(MID(Input!$E14,FIND(" "&amp;BC$1&amp;" ",Input!$E14)-6,6)),0)</f>
        <v>0</v>
      </c>
      <c r="BD15">
        <f ca="1">IFERROR(INT(MID(Input!$E14,FIND(" "&amp;BD$1&amp;" ",Input!$E14)-6,6)),0)</f>
        <v>0</v>
      </c>
      <c r="BE15">
        <f ca="1">IFERROR(INT(MID(Input!$E14,FIND(" "&amp;BE$1&amp;" ",Input!$E14)-6,6)),0)</f>
        <v>0</v>
      </c>
      <c r="BF15">
        <f ca="1">IFERROR(INT(MID(Input!$E14,FIND(" "&amp;BF$1&amp;" ",Input!$E14)-6,6)),0)</f>
        <v>0</v>
      </c>
      <c r="BG15">
        <f ca="1">IFERROR(INT(MID(Input!$E14,FIND(" "&amp;BG$1&amp;" ",Input!$E14)-6,6)),0)</f>
        <v>0</v>
      </c>
      <c r="BH15">
        <f ca="1">IFERROR(INT(MID(Input!$E14,FIND(" "&amp;BH$1&amp;" ",Input!$E14)-6,6)),0)</f>
        <v>0</v>
      </c>
      <c r="BI15">
        <f ca="1">IFERROR(INT(MID(Input!$E14,FIND(" "&amp;BI$1&amp;" ",Input!$E14)-6,6)),0)</f>
        <v>0</v>
      </c>
    </row>
    <row r="16" spans="1:61" x14ac:dyDescent="0.2">
      <c r="A16" s="6" t="str">
        <f>Input!D15</f>
        <v>JRBFT</v>
      </c>
      <c r="B16" s="6">
        <f>Input!C15</f>
        <v>4</v>
      </c>
      <c r="C16">
        <f ca="1">IFERROR(INT(MID(Input!$E15,FIND(" "&amp;C$1&amp;" ",Input!$E15)-6,6)),0)</f>
        <v>0</v>
      </c>
      <c r="D16">
        <f ca="1">IFERROR(INT(MID(Input!$E15,FIND(" "&amp;D$1&amp;" ",Input!$E15)-6,6)),0)</f>
        <v>0</v>
      </c>
      <c r="E16">
        <f ca="1">IFERROR(INT(MID(Input!$E15,FIND(" "&amp;E$1&amp;" ",Input!$E15)-6,6)),0)</f>
        <v>0</v>
      </c>
      <c r="F16">
        <f ca="1">IFERROR(INT(MID(Input!$E15,FIND(" "&amp;F$1&amp;" ",Input!$E15)-6,6)),0)</f>
        <v>0</v>
      </c>
      <c r="G16">
        <f ca="1">IFERROR(INT(MID(Input!$E15,FIND(" "&amp;G$1&amp;" ",Input!$E15)-6,6)),0)</f>
        <v>0</v>
      </c>
      <c r="H16">
        <f ca="1">IFERROR(INT(MID(Input!$E15,FIND(" "&amp;H$1&amp;" ",Input!$E15)-6,6)),0)</f>
        <v>0</v>
      </c>
      <c r="I16">
        <f ca="1">IFERROR(INT(MID(Input!$E15,FIND(" "&amp;I$1&amp;" ",Input!$E15)-6,6)),0)</f>
        <v>0</v>
      </c>
      <c r="J16">
        <f ca="1">IFERROR(INT(MID(Input!$E15,FIND(" "&amp;J$1&amp;" ",Input!$E15)-6,6)),0)</f>
        <v>1</v>
      </c>
      <c r="K16">
        <f ca="1">IFERROR(INT(MID(Input!$E15,FIND(" "&amp;K$1&amp;" ",Input!$E15)-6,6)),0)</f>
        <v>0</v>
      </c>
      <c r="L16">
        <f ca="1">IFERROR(INT(MID(Input!$E15,FIND(" "&amp;L$1&amp;" ",Input!$E15)-6,6)),0)</f>
        <v>0</v>
      </c>
      <c r="M16">
        <f ca="1">IFERROR(INT(MID(Input!$E15,FIND(" "&amp;M$1&amp;" ",Input!$E15)-6,6)),0)</f>
        <v>0</v>
      </c>
      <c r="N16">
        <f ca="1">IFERROR(INT(MID(Input!$E15,FIND(" "&amp;N$1&amp;" ",Input!$E15)-6,6)),0)</f>
        <v>0</v>
      </c>
      <c r="O16">
        <f ca="1">IFERROR(INT(MID(Input!$E15,FIND(" "&amp;O$1&amp;" ",Input!$E15)-6,6)),0)</f>
        <v>0</v>
      </c>
      <c r="P16">
        <f ca="1">IFERROR(INT(MID(Input!$E15,FIND(" "&amp;P$1&amp;" ",Input!$E15)-6,6)),0)</f>
        <v>0</v>
      </c>
      <c r="Q16">
        <f ca="1">IFERROR(INT(MID(Input!$E15,FIND(" "&amp;Q$1&amp;" ",Input!$E15)-6,6)),0)</f>
        <v>0</v>
      </c>
      <c r="R16">
        <f ca="1">IFERROR(INT(MID(Input!$E15,FIND(" "&amp;R$1&amp;" ",Input!$E15)-6,6)),0)</f>
        <v>0</v>
      </c>
      <c r="S16">
        <f ca="1">IFERROR(INT(MID(Input!$E15,FIND(" "&amp;S$1&amp;" ",Input!$E15)-6,6)),0)</f>
        <v>0</v>
      </c>
      <c r="T16">
        <f ca="1">IFERROR(INT(MID(Input!$E15,FIND(" "&amp;T$1&amp;" ",Input!$E15)-6,6)),0)</f>
        <v>0</v>
      </c>
      <c r="U16">
        <f ca="1">IFERROR(INT(MID(Input!$E15,FIND(" "&amp;U$1&amp;" ",Input!$E15)-6,6)),0)</f>
        <v>0</v>
      </c>
      <c r="V16">
        <f ca="1">IFERROR(INT(MID(Input!$E15,FIND(" "&amp;V$1&amp;" ",Input!$E15)-6,6)),0)</f>
        <v>0</v>
      </c>
      <c r="W16">
        <f ca="1">IFERROR(INT(MID(Input!$E15,FIND(" "&amp;W$1&amp;" ",Input!$E15)-6,6)),0)</f>
        <v>0</v>
      </c>
      <c r="X16">
        <f ca="1">IFERROR(INT(MID(Input!$E15,FIND(" "&amp;X$1&amp;" ",Input!$E15)-6,6)),0)</f>
        <v>0</v>
      </c>
      <c r="Y16">
        <f ca="1">IFERROR(INT(MID(Input!$E15,FIND(" "&amp;Y$1&amp;" ",Input!$E15)-6,6)),0)</f>
        <v>0</v>
      </c>
      <c r="Z16">
        <f ca="1">IFERROR(INT(MID(Input!$E15,FIND(" "&amp;Z$1&amp;" ",Input!$E15)-6,6)),0)</f>
        <v>0</v>
      </c>
      <c r="AA16">
        <f ca="1">IFERROR(INT(MID(Input!$E15,FIND(" "&amp;AA$1&amp;" ",Input!$E15)-6,6)),0)</f>
        <v>0</v>
      </c>
      <c r="AB16">
        <f ca="1">IFERROR(INT(MID(Input!$E15,FIND(" "&amp;AB$1&amp;" ",Input!$E15)-6,6)),0)</f>
        <v>0</v>
      </c>
      <c r="AC16">
        <f ca="1">IFERROR(INT(MID(Input!$E15,FIND(" "&amp;AC$1&amp;" ",Input!$E15)-6,6)),0)</f>
        <v>0</v>
      </c>
      <c r="AD16">
        <f ca="1">IFERROR(INT(MID(Input!$E15,FIND(" "&amp;AD$1&amp;" ",Input!$E15)-6,6)),0)</f>
        <v>0</v>
      </c>
      <c r="AE16">
        <f ca="1">IFERROR(INT(MID(Input!$E15,FIND(" "&amp;AE$1&amp;" ",Input!$E15)-6,6)),0)</f>
        <v>0</v>
      </c>
      <c r="AF16">
        <f ca="1">IFERROR(INT(MID(Input!$E15,FIND(" "&amp;AF$1&amp;" ",Input!$E15)-6,6)),0)</f>
        <v>0</v>
      </c>
      <c r="AG16">
        <f ca="1">IFERROR(INT(MID(Input!$E15,FIND(" "&amp;AG$1&amp;" ",Input!$E15)-6,6)),0)</f>
        <v>0</v>
      </c>
      <c r="AH16">
        <f ca="1">IFERROR(INT(MID(Input!$E15,FIND(" "&amp;AH$1&amp;" ",Input!$E15)-6,6)),0)</f>
        <v>0</v>
      </c>
      <c r="AI16">
        <f ca="1">IFERROR(INT(MID(Input!$E15,FIND(" "&amp;AI$1&amp;" ",Input!$E15)-6,6)),0)</f>
        <v>0</v>
      </c>
      <c r="AJ16">
        <f ca="1">IFERROR(INT(MID(Input!$E15,FIND(" "&amp;AJ$1&amp;" ",Input!$E15)-6,6)),0)</f>
        <v>0</v>
      </c>
      <c r="AK16">
        <f ca="1">IFERROR(INT(MID(Input!$E15,FIND(" "&amp;AK$1&amp;" ",Input!$E15)-6,6)),0)</f>
        <v>0</v>
      </c>
      <c r="AL16">
        <f ca="1">IFERROR(INT(MID(Input!$E15,FIND(" "&amp;AL$1&amp;" ",Input!$E15)-6,6)),0)</f>
        <v>0</v>
      </c>
      <c r="AM16">
        <f ca="1">IFERROR(INT(MID(Input!$E15,FIND(" "&amp;AM$1&amp;" ",Input!$E15)-6,6)),0)</f>
        <v>0</v>
      </c>
      <c r="AN16">
        <f ca="1">IFERROR(INT(MID(Input!$E15,FIND(" "&amp;AN$1&amp;" ",Input!$E15)-6,6)),0)</f>
        <v>6</v>
      </c>
      <c r="AO16">
        <f ca="1">IFERROR(INT(MID(Input!$E15,FIND(" "&amp;AO$1&amp;" ",Input!$E15)-6,6)),0)</f>
        <v>0</v>
      </c>
      <c r="AP16">
        <f ca="1">IFERROR(INT(MID(Input!$E15,FIND(" "&amp;AP$1&amp;" ",Input!$E15)-6,6)),0)</f>
        <v>0</v>
      </c>
      <c r="AQ16">
        <f ca="1">IFERROR(INT(MID(Input!$E15,FIND(" "&amp;AQ$1&amp;" ",Input!$E15)-6,6)),0)</f>
        <v>1</v>
      </c>
      <c r="AR16">
        <f ca="1">IFERROR(INT(MID(Input!$E15,FIND(" "&amp;AR$1&amp;" ",Input!$E15)-6,6)),0)</f>
        <v>0</v>
      </c>
      <c r="AS16">
        <f ca="1">IFERROR(INT(MID(Input!$E15,FIND(" "&amp;AS$1&amp;" ",Input!$E15)-6,6)),0)</f>
        <v>0</v>
      </c>
      <c r="AT16">
        <f ca="1">IFERROR(INT(MID(Input!$E15,FIND(" "&amp;AT$1&amp;" ",Input!$E15)-6,6)),0)</f>
        <v>0</v>
      </c>
      <c r="AU16">
        <f ca="1">IFERROR(INT(MID(Input!$E15,FIND(" "&amp;AU$1&amp;" ",Input!$E15)-6,6)),0)</f>
        <v>0</v>
      </c>
      <c r="AV16">
        <f ca="1">IFERROR(INT(MID(Input!$E15,FIND(" "&amp;AV$1&amp;" ",Input!$E15)-6,6)),0)</f>
        <v>2</v>
      </c>
      <c r="AW16">
        <f ca="1">IFERROR(INT(MID(Input!$E15,FIND(" "&amp;AW$1&amp;" ",Input!$E15)-6,6)),0)</f>
        <v>0</v>
      </c>
      <c r="AX16">
        <f ca="1">IFERROR(INT(MID(Input!$E15,FIND(" "&amp;AX$1&amp;" ",Input!$E15)-6,6)),0)</f>
        <v>0</v>
      </c>
      <c r="AY16">
        <f ca="1">IFERROR(INT(MID(Input!$E15,FIND(" "&amp;AY$1&amp;" ",Input!$E15)-6,6)),0)</f>
        <v>0</v>
      </c>
      <c r="AZ16">
        <f ca="1">IFERROR(INT(MID(Input!$E15,FIND(" "&amp;AZ$1&amp;" ",Input!$E15)-6,6)),0)</f>
        <v>0</v>
      </c>
      <c r="BA16">
        <f ca="1">IFERROR(INT(MID(Input!$E15,FIND(" "&amp;BA$1&amp;" ",Input!$E15)-6,6)),0)</f>
        <v>0</v>
      </c>
      <c r="BB16">
        <f ca="1">IFERROR(INT(MID(Input!$E15,FIND(" "&amp;BB$1&amp;" ",Input!$E15)-6,6)),0)</f>
        <v>4</v>
      </c>
      <c r="BC16">
        <f ca="1">IFERROR(INT(MID(Input!$E15,FIND(" "&amp;BC$1&amp;" ",Input!$E15)-6,6)),0)</f>
        <v>0</v>
      </c>
      <c r="BD16">
        <f ca="1">IFERROR(INT(MID(Input!$E15,FIND(" "&amp;BD$1&amp;" ",Input!$E15)-6,6)),0)</f>
        <v>0</v>
      </c>
      <c r="BE16">
        <f ca="1">IFERROR(INT(MID(Input!$E15,FIND(" "&amp;BE$1&amp;" ",Input!$E15)-6,6)),0)</f>
        <v>0</v>
      </c>
      <c r="BF16">
        <f ca="1">IFERROR(INT(MID(Input!$E15,FIND(" "&amp;BF$1&amp;" ",Input!$E15)-6,6)),0)</f>
        <v>0</v>
      </c>
      <c r="BG16">
        <f ca="1">IFERROR(INT(MID(Input!$E15,FIND(" "&amp;BG$1&amp;" ",Input!$E15)-6,6)),0)</f>
        <v>0</v>
      </c>
      <c r="BH16">
        <f ca="1">IFERROR(INT(MID(Input!$E15,FIND(" "&amp;BH$1&amp;" ",Input!$E15)-6,6)),0)</f>
        <v>0</v>
      </c>
      <c r="BI16">
        <f ca="1">IFERROR(INT(MID(Input!$E15,FIND(" "&amp;BI$1&amp;" ",Input!$E15)-6,6)),0)</f>
        <v>0</v>
      </c>
    </row>
    <row r="17" spans="1:61" x14ac:dyDescent="0.2">
      <c r="A17" s="6" t="str">
        <f>Input!D16</f>
        <v>JGQJ</v>
      </c>
      <c r="B17" s="6">
        <f>Input!C16</f>
        <v>9</v>
      </c>
      <c r="C17">
        <f ca="1">IFERROR(INT(MID(Input!$E16,FIND(" "&amp;C$1&amp;" ",Input!$E16)-6,6)),0)</f>
        <v>0</v>
      </c>
      <c r="D17">
        <f ca="1">IFERROR(INT(MID(Input!$E16,FIND(" "&amp;D$1&amp;" ",Input!$E16)-6,6)),0)</f>
        <v>0</v>
      </c>
      <c r="E17">
        <f ca="1">IFERROR(INT(MID(Input!$E16,FIND(" "&amp;E$1&amp;" ",Input!$E16)-6,6)),0)</f>
        <v>0</v>
      </c>
      <c r="F17">
        <f ca="1">IFERROR(INT(MID(Input!$E16,FIND(" "&amp;F$1&amp;" ",Input!$E16)-6,6)),0)</f>
        <v>0</v>
      </c>
      <c r="G17">
        <f ca="1">IFERROR(INT(MID(Input!$E16,FIND(" "&amp;G$1&amp;" ",Input!$E16)-6,6)),0)</f>
        <v>0</v>
      </c>
      <c r="H17">
        <f ca="1">IFERROR(INT(MID(Input!$E16,FIND(" "&amp;H$1&amp;" ",Input!$E16)-6,6)),0)</f>
        <v>0</v>
      </c>
      <c r="I17">
        <f ca="1">IFERROR(INT(MID(Input!$E16,FIND(" "&amp;I$1&amp;" ",Input!$E16)-6,6)),0)</f>
        <v>0</v>
      </c>
      <c r="J17">
        <f ca="1">IFERROR(INT(MID(Input!$E16,FIND(" "&amp;J$1&amp;" ",Input!$E16)-6,6)),0)</f>
        <v>0</v>
      </c>
      <c r="K17">
        <f ca="1">IFERROR(INT(MID(Input!$E16,FIND(" "&amp;K$1&amp;" ",Input!$E16)-6,6)),0)</f>
        <v>0</v>
      </c>
      <c r="L17">
        <f ca="1">IFERROR(INT(MID(Input!$E16,FIND(" "&amp;L$1&amp;" ",Input!$E16)-6,6)),0)</f>
        <v>0</v>
      </c>
      <c r="M17">
        <f ca="1">IFERROR(INT(MID(Input!$E16,FIND(" "&amp;M$1&amp;" ",Input!$E16)-6,6)),0)</f>
        <v>0</v>
      </c>
      <c r="N17">
        <f ca="1">IFERROR(INT(MID(Input!$E16,FIND(" "&amp;N$1&amp;" ",Input!$E16)-6,6)),0)</f>
        <v>0</v>
      </c>
      <c r="O17">
        <f ca="1">IFERROR(INT(MID(Input!$E16,FIND(" "&amp;O$1&amp;" ",Input!$E16)-6,6)),0)</f>
        <v>0</v>
      </c>
      <c r="P17">
        <f ca="1">IFERROR(INT(MID(Input!$E16,FIND(" "&amp;P$1&amp;" ",Input!$E16)-6,6)),0)</f>
        <v>0</v>
      </c>
      <c r="Q17">
        <f ca="1">IFERROR(INT(MID(Input!$E16,FIND(" "&amp;Q$1&amp;" ",Input!$E16)-6,6)),0)</f>
        <v>0</v>
      </c>
      <c r="R17">
        <f ca="1">IFERROR(INT(MID(Input!$E16,FIND(" "&amp;R$1&amp;" ",Input!$E16)-6,6)),0)</f>
        <v>0</v>
      </c>
      <c r="S17">
        <f ca="1">IFERROR(INT(MID(Input!$E16,FIND(" "&amp;S$1&amp;" ",Input!$E16)-6,6)),0)</f>
        <v>0</v>
      </c>
      <c r="T17">
        <f ca="1">IFERROR(INT(MID(Input!$E16,FIND(" "&amp;T$1&amp;" ",Input!$E16)-6,6)),0)</f>
        <v>0</v>
      </c>
      <c r="U17">
        <f ca="1">IFERROR(INT(MID(Input!$E16,FIND(" "&amp;U$1&amp;" ",Input!$E16)-6,6)),0)</f>
        <v>0</v>
      </c>
      <c r="V17">
        <f ca="1">IFERROR(INT(MID(Input!$E16,FIND(" "&amp;V$1&amp;" ",Input!$E16)-6,6)),0)</f>
        <v>0</v>
      </c>
      <c r="W17">
        <f ca="1">IFERROR(INT(MID(Input!$E16,FIND(" "&amp;W$1&amp;" ",Input!$E16)-6,6)),0)</f>
        <v>0</v>
      </c>
      <c r="X17">
        <f ca="1">IFERROR(INT(MID(Input!$E16,FIND(" "&amp;X$1&amp;" ",Input!$E16)-6,6)),0)</f>
        <v>0</v>
      </c>
      <c r="Y17">
        <f ca="1">IFERROR(INT(MID(Input!$E16,FIND(" "&amp;Y$1&amp;" ",Input!$E16)-6,6)),0)</f>
        <v>0</v>
      </c>
      <c r="Z17">
        <f ca="1">IFERROR(INT(MID(Input!$E16,FIND(" "&amp;Z$1&amp;" ",Input!$E16)-6,6)),0)</f>
        <v>0</v>
      </c>
      <c r="AA17">
        <f ca="1">IFERROR(INT(MID(Input!$E16,FIND(" "&amp;AA$1&amp;" ",Input!$E16)-6,6)),0)</f>
        <v>0</v>
      </c>
      <c r="AB17">
        <f ca="1">IFERROR(INT(MID(Input!$E16,FIND(" "&amp;AB$1&amp;" ",Input!$E16)-6,6)),0)</f>
        <v>0</v>
      </c>
      <c r="AC17">
        <f ca="1">IFERROR(INT(MID(Input!$E16,FIND(" "&amp;AC$1&amp;" ",Input!$E16)-6,6)),0)</f>
        <v>21</v>
      </c>
      <c r="AD17">
        <f ca="1">IFERROR(INT(MID(Input!$E16,FIND(" "&amp;AD$1&amp;" ",Input!$E16)-6,6)),0)</f>
        <v>0</v>
      </c>
      <c r="AE17">
        <f ca="1">IFERROR(INT(MID(Input!$E16,FIND(" "&amp;AE$1&amp;" ",Input!$E16)-6,6)),0)</f>
        <v>0</v>
      </c>
      <c r="AF17">
        <f ca="1">IFERROR(INT(MID(Input!$E16,FIND(" "&amp;AF$1&amp;" ",Input!$E16)-6,6)),0)</f>
        <v>0</v>
      </c>
      <c r="AG17">
        <f ca="1">IFERROR(INT(MID(Input!$E16,FIND(" "&amp;AG$1&amp;" ",Input!$E16)-6,6)),0)</f>
        <v>0</v>
      </c>
      <c r="AH17">
        <f ca="1">IFERROR(INT(MID(Input!$E16,FIND(" "&amp;AH$1&amp;" ",Input!$E16)-6,6)),0)</f>
        <v>0</v>
      </c>
      <c r="AI17">
        <f ca="1">IFERROR(INT(MID(Input!$E16,FIND(" "&amp;AI$1&amp;" ",Input!$E16)-6,6)),0)</f>
        <v>0</v>
      </c>
      <c r="AJ17">
        <f ca="1">IFERROR(INT(MID(Input!$E16,FIND(" "&amp;AJ$1&amp;" ",Input!$E16)-6,6)),0)</f>
        <v>0</v>
      </c>
      <c r="AK17">
        <f ca="1">IFERROR(INT(MID(Input!$E16,FIND(" "&amp;AK$1&amp;" ",Input!$E16)-6,6)),0)</f>
        <v>0</v>
      </c>
      <c r="AL17">
        <f ca="1">IFERROR(INT(MID(Input!$E16,FIND(" "&amp;AL$1&amp;" ",Input!$E16)-6,6)),0)</f>
        <v>0</v>
      </c>
      <c r="AM17">
        <f ca="1">IFERROR(INT(MID(Input!$E16,FIND(" "&amp;AM$1&amp;" ",Input!$E16)-6,6)),0)</f>
        <v>0</v>
      </c>
      <c r="AN17">
        <f ca="1">IFERROR(INT(MID(Input!$E16,FIND(" "&amp;AN$1&amp;" ",Input!$E16)-6,6)),0)</f>
        <v>0</v>
      </c>
      <c r="AO17">
        <f ca="1">IFERROR(INT(MID(Input!$E16,FIND(" "&amp;AO$1&amp;" ",Input!$E16)-6,6)),0)</f>
        <v>0</v>
      </c>
      <c r="AP17">
        <f ca="1">IFERROR(INT(MID(Input!$E16,FIND(" "&amp;AP$1&amp;" ",Input!$E16)-6,6)),0)</f>
        <v>0</v>
      </c>
      <c r="AQ17">
        <f ca="1">IFERROR(INT(MID(Input!$E16,FIND(" "&amp;AQ$1&amp;" ",Input!$E16)-6,6)),0)</f>
        <v>0</v>
      </c>
      <c r="AR17">
        <f ca="1">IFERROR(INT(MID(Input!$E16,FIND(" "&amp;AR$1&amp;" ",Input!$E16)-6,6)),0)</f>
        <v>0</v>
      </c>
      <c r="AS17">
        <f ca="1">IFERROR(INT(MID(Input!$E16,FIND(" "&amp;AS$1&amp;" ",Input!$E16)-6,6)),0)</f>
        <v>0</v>
      </c>
      <c r="AT17">
        <f ca="1">IFERROR(INT(MID(Input!$E16,FIND(" "&amp;AT$1&amp;" ",Input!$E16)-6,6)),0)</f>
        <v>0</v>
      </c>
      <c r="AU17">
        <f ca="1">IFERROR(INT(MID(Input!$E16,FIND(" "&amp;AU$1&amp;" ",Input!$E16)-6,6)),0)</f>
        <v>0</v>
      </c>
      <c r="AV17">
        <f ca="1">IFERROR(INT(MID(Input!$E16,FIND(" "&amp;AV$1&amp;" ",Input!$E16)-6,6)),0)</f>
        <v>0</v>
      </c>
      <c r="AW17">
        <f ca="1">IFERROR(INT(MID(Input!$E16,FIND(" "&amp;AW$1&amp;" ",Input!$E16)-6,6)),0)</f>
        <v>0</v>
      </c>
      <c r="AX17">
        <f ca="1">IFERROR(INT(MID(Input!$E16,FIND(" "&amp;AX$1&amp;" ",Input!$E16)-6,6)),0)</f>
        <v>0</v>
      </c>
      <c r="AY17">
        <f ca="1">IFERROR(INT(MID(Input!$E16,FIND(" "&amp;AY$1&amp;" ",Input!$E16)-6,6)),0)</f>
        <v>0</v>
      </c>
      <c r="AZ17">
        <f ca="1">IFERROR(INT(MID(Input!$E16,FIND(" "&amp;AZ$1&amp;" ",Input!$E16)-6,6)),0)</f>
        <v>0</v>
      </c>
      <c r="BA17">
        <f ca="1">IFERROR(INT(MID(Input!$E16,FIND(" "&amp;BA$1&amp;" ",Input!$E16)-6,6)),0)</f>
        <v>0</v>
      </c>
      <c r="BB17">
        <f ca="1">IFERROR(INT(MID(Input!$E16,FIND(" "&amp;BB$1&amp;" ",Input!$E16)-6,6)),0)</f>
        <v>0</v>
      </c>
      <c r="BC17">
        <f ca="1">IFERROR(INT(MID(Input!$E16,FIND(" "&amp;BC$1&amp;" ",Input!$E16)-6,6)),0)</f>
        <v>0</v>
      </c>
      <c r="BD17">
        <f ca="1">IFERROR(INT(MID(Input!$E16,FIND(" "&amp;BD$1&amp;" ",Input!$E16)-6,6)),0)</f>
        <v>0</v>
      </c>
      <c r="BE17">
        <f ca="1">IFERROR(INT(MID(Input!$E16,FIND(" "&amp;BE$1&amp;" ",Input!$E16)-6,6)),0)</f>
        <v>0</v>
      </c>
      <c r="BF17">
        <f ca="1">IFERROR(INT(MID(Input!$E16,FIND(" "&amp;BF$1&amp;" ",Input!$E16)-6,6)),0)</f>
        <v>0</v>
      </c>
      <c r="BG17">
        <f ca="1">IFERROR(INT(MID(Input!$E16,FIND(" "&amp;BG$1&amp;" ",Input!$E16)-6,6)),0)</f>
        <v>0</v>
      </c>
      <c r="BH17">
        <f ca="1">IFERROR(INT(MID(Input!$E16,FIND(" "&amp;BH$1&amp;" ",Input!$E16)-6,6)),0)</f>
        <v>0</v>
      </c>
      <c r="BI17">
        <f ca="1">IFERROR(INT(MID(Input!$E16,FIND(" "&amp;BI$1&amp;" ",Input!$E16)-6,6)),0)</f>
        <v>0</v>
      </c>
    </row>
    <row r="18" spans="1:61" x14ac:dyDescent="0.2">
      <c r="A18" s="6" t="str">
        <f>Input!D17</f>
        <v>FZJXD</v>
      </c>
      <c r="B18" s="6">
        <f>Input!C17</f>
        <v>3</v>
      </c>
      <c r="C18">
        <f ca="1">IFERROR(INT(MID(Input!$E17,FIND(" "&amp;C$1&amp;" ",Input!$E17)-6,6)),0)</f>
        <v>0</v>
      </c>
      <c r="D18">
        <f ca="1">IFERROR(INT(MID(Input!$E17,FIND(" "&amp;D$1&amp;" ",Input!$E17)-6,6)),0)</f>
        <v>0</v>
      </c>
      <c r="E18">
        <f ca="1">IFERROR(INT(MID(Input!$E17,FIND(" "&amp;E$1&amp;" ",Input!$E17)-6,6)),0)</f>
        <v>0</v>
      </c>
      <c r="F18">
        <f ca="1">IFERROR(INT(MID(Input!$E17,FIND(" "&amp;F$1&amp;" ",Input!$E17)-6,6)),0)</f>
        <v>0</v>
      </c>
      <c r="G18">
        <f ca="1">IFERROR(INT(MID(Input!$E17,FIND(" "&amp;G$1&amp;" ",Input!$E17)-6,6)),0)</f>
        <v>0</v>
      </c>
      <c r="H18">
        <f ca="1">IFERROR(INT(MID(Input!$E17,FIND(" "&amp;H$1&amp;" ",Input!$E17)-6,6)),0)</f>
        <v>0</v>
      </c>
      <c r="I18">
        <f ca="1">IFERROR(INT(MID(Input!$E17,FIND(" "&amp;I$1&amp;" ",Input!$E17)-6,6)),0)</f>
        <v>0</v>
      </c>
      <c r="J18">
        <f ca="1">IFERROR(INT(MID(Input!$E17,FIND(" "&amp;J$1&amp;" ",Input!$E17)-6,6)),0)</f>
        <v>0</v>
      </c>
      <c r="K18">
        <f ca="1">IFERROR(INT(MID(Input!$E17,FIND(" "&amp;K$1&amp;" ",Input!$E17)-6,6)),0)</f>
        <v>0</v>
      </c>
      <c r="L18">
        <f ca="1">IFERROR(INT(MID(Input!$E17,FIND(" "&amp;L$1&amp;" ",Input!$E17)-6,6)),0)</f>
        <v>0</v>
      </c>
      <c r="M18">
        <f ca="1">IFERROR(INT(MID(Input!$E17,FIND(" "&amp;M$1&amp;" ",Input!$E17)-6,6)),0)</f>
        <v>0</v>
      </c>
      <c r="N18">
        <f ca="1">IFERROR(INT(MID(Input!$E17,FIND(" "&amp;N$1&amp;" ",Input!$E17)-6,6)),0)</f>
        <v>0</v>
      </c>
      <c r="O18">
        <f ca="1">IFERROR(INT(MID(Input!$E17,FIND(" "&amp;O$1&amp;" ",Input!$E17)-6,6)),0)</f>
        <v>2</v>
      </c>
      <c r="P18">
        <f ca="1">IFERROR(INT(MID(Input!$E17,FIND(" "&amp;P$1&amp;" ",Input!$E17)-6,6)),0)</f>
        <v>0</v>
      </c>
      <c r="Q18">
        <f ca="1">IFERROR(INT(MID(Input!$E17,FIND(" "&amp;Q$1&amp;" ",Input!$E17)-6,6)),0)</f>
        <v>0</v>
      </c>
      <c r="R18">
        <f ca="1">IFERROR(INT(MID(Input!$E17,FIND(" "&amp;R$1&amp;" ",Input!$E17)-6,6)),0)</f>
        <v>0</v>
      </c>
      <c r="S18">
        <f ca="1">IFERROR(INT(MID(Input!$E17,FIND(" "&amp;S$1&amp;" ",Input!$E17)-6,6)),0)</f>
        <v>0</v>
      </c>
      <c r="T18">
        <f ca="1">IFERROR(INT(MID(Input!$E17,FIND(" "&amp;T$1&amp;" ",Input!$E17)-6,6)),0)</f>
        <v>0</v>
      </c>
      <c r="U18">
        <f ca="1">IFERROR(INT(MID(Input!$E17,FIND(" "&amp;U$1&amp;" ",Input!$E17)-6,6)),0)</f>
        <v>0</v>
      </c>
      <c r="V18">
        <f ca="1">IFERROR(INT(MID(Input!$E17,FIND(" "&amp;V$1&amp;" ",Input!$E17)-6,6)),0)</f>
        <v>0</v>
      </c>
      <c r="W18">
        <f ca="1">IFERROR(INT(MID(Input!$E17,FIND(" "&amp;W$1&amp;" ",Input!$E17)-6,6)),0)</f>
        <v>0</v>
      </c>
      <c r="X18">
        <f ca="1">IFERROR(INT(MID(Input!$E17,FIND(" "&amp;X$1&amp;" ",Input!$E17)-6,6)),0)</f>
        <v>0</v>
      </c>
      <c r="Y18">
        <f ca="1">IFERROR(INT(MID(Input!$E17,FIND(" "&amp;Y$1&amp;" ",Input!$E17)-6,6)),0)</f>
        <v>0</v>
      </c>
      <c r="Z18">
        <f ca="1">IFERROR(INT(MID(Input!$E17,FIND(" "&amp;Z$1&amp;" ",Input!$E17)-6,6)),0)</f>
        <v>0</v>
      </c>
      <c r="AA18">
        <f ca="1">IFERROR(INT(MID(Input!$E17,FIND(" "&amp;AA$1&amp;" ",Input!$E17)-6,6)),0)</f>
        <v>0</v>
      </c>
      <c r="AB18">
        <f ca="1">IFERROR(INT(MID(Input!$E17,FIND(" "&amp;AB$1&amp;" ",Input!$E17)-6,6)),0)</f>
        <v>0</v>
      </c>
      <c r="AC18">
        <f ca="1">IFERROR(INT(MID(Input!$E17,FIND(" "&amp;AC$1&amp;" ",Input!$E17)-6,6)),0)</f>
        <v>0</v>
      </c>
      <c r="AD18">
        <f ca="1">IFERROR(INT(MID(Input!$E17,FIND(" "&amp;AD$1&amp;" ",Input!$E17)-6,6)),0)</f>
        <v>0</v>
      </c>
      <c r="AE18">
        <f ca="1">IFERROR(INT(MID(Input!$E17,FIND(" "&amp;AE$1&amp;" ",Input!$E17)-6,6)),0)</f>
        <v>0</v>
      </c>
      <c r="AF18">
        <f ca="1">IFERROR(INT(MID(Input!$E17,FIND(" "&amp;AF$1&amp;" ",Input!$E17)-6,6)),0)</f>
        <v>0</v>
      </c>
      <c r="AG18">
        <f ca="1">IFERROR(INT(MID(Input!$E17,FIND(" "&amp;AG$1&amp;" ",Input!$E17)-6,6)),0)</f>
        <v>0</v>
      </c>
      <c r="AH18">
        <f ca="1">IFERROR(INT(MID(Input!$E17,FIND(" "&amp;AH$1&amp;" ",Input!$E17)-6,6)),0)</f>
        <v>0</v>
      </c>
      <c r="AI18">
        <f ca="1">IFERROR(INT(MID(Input!$E17,FIND(" "&amp;AI$1&amp;" ",Input!$E17)-6,6)),0)</f>
        <v>0</v>
      </c>
      <c r="AJ18">
        <f ca="1">IFERROR(INT(MID(Input!$E17,FIND(" "&amp;AJ$1&amp;" ",Input!$E17)-6,6)),0)</f>
        <v>0</v>
      </c>
      <c r="AK18">
        <f ca="1">IFERROR(INT(MID(Input!$E17,FIND(" "&amp;AK$1&amp;" ",Input!$E17)-6,6)),0)</f>
        <v>0</v>
      </c>
      <c r="AL18">
        <f ca="1">IFERROR(INT(MID(Input!$E17,FIND(" "&amp;AL$1&amp;" ",Input!$E17)-6,6)),0)</f>
        <v>0</v>
      </c>
      <c r="AM18">
        <f ca="1">IFERROR(INT(MID(Input!$E17,FIND(" "&amp;AM$1&amp;" ",Input!$E17)-6,6)),0)</f>
        <v>0</v>
      </c>
      <c r="AN18">
        <f ca="1">IFERROR(INT(MID(Input!$E17,FIND(" "&amp;AN$1&amp;" ",Input!$E17)-6,6)),0)</f>
        <v>0</v>
      </c>
      <c r="AO18">
        <f ca="1">IFERROR(INT(MID(Input!$E17,FIND(" "&amp;AO$1&amp;" ",Input!$E17)-6,6)),0)</f>
        <v>0</v>
      </c>
      <c r="AP18">
        <f ca="1">IFERROR(INT(MID(Input!$E17,FIND(" "&amp;AP$1&amp;" ",Input!$E17)-6,6)),0)</f>
        <v>0</v>
      </c>
      <c r="AQ18">
        <f ca="1">IFERROR(INT(MID(Input!$E17,FIND(" "&amp;AQ$1&amp;" ",Input!$E17)-6,6)),0)</f>
        <v>0</v>
      </c>
      <c r="AR18">
        <f ca="1">IFERROR(INT(MID(Input!$E17,FIND(" "&amp;AR$1&amp;" ",Input!$E17)-6,6)),0)</f>
        <v>0</v>
      </c>
      <c r="AS18">
        <f ca="1">IFERROR(INT(MID(Input!$E17,FIND(" "&amp;AS$1&amp;" ",Input!$E17)-6,6)),0)</f>
        <v>0</v>
      </c>
      <c r="AT18">
        <f ca="1">IFERROR(INT(MID(Input!$E17,FIND(" "&amp;AT$1&amp;" ",Input!$E17)-6,6)),0)</f>
        <v>0</v>
      </c>
      <c r="AU18">
        <f ca="1">IFERROR(INT(MID(Input!$E17,FIND(" "&amp;AU$1&amp;" ",Input!$E17)-6,6)),0)</f>
        <v>0</v>
      </c>
      <c r="AV18">
        <f ca="1">IFERROR(INT(MID(Input!$E17,FIND(" "&amp;AV$1&amp;" ",Input!$E17)-6,6)),0)</f>
        <v>0</v>
      </c>
      <c r="AW18">
        <f ca="1">IFERROR(INT(MID(Input!$E17,FIND(" "&amp;AW$1&amp;" ",Input!$E17)-6,6)),0)</f>
        <v>0</v>
      </c>
      <c r="AX18">
        <f ca="1">IFERROR(INT(MID(Input!$E17,FIND(" "&amp;AX$1&amp;" ",Input!$E17)-6,6)),0)</f>
        <v>0</v>
      </c>
      <c r="AY18">
        <f ca="1">IFERROR(INT(MID(Input!$E17,FIND(" "&amp;AY$1&amp;" ",Input!$E17)-6,6)),0)</f>
        <v>0</v>
      </c>
      <c r="AZ18">
        <f ca="1">IFERROR(INT(MID(Input!$E17,FIND(" "&amp;AZ$1&amp;" ",Input!$E17)-6,6)),0)</f>
        <v>0</v>
      </c>
      <c r="BA18">
        <f ca="1">IFERROR(INT(MID(Input!$E17,FIND(" "&amp;BA$1&amp;" ",Input!$E17)-6,6)),0)</f>
        <v>0</v>
      </c>
      <c r="BB18">
        <f ca="1">IFERROR(INT(MID(Input!$E17,FIND(" "&amp;BB$1&amp;" ",Input!$E17)-6,6)),0)</f>
        <v>0</v>
      </c>
      <c r="BC18">
        <f ca="1">IFERROR(INT(MID(Input!$E17,FIND(" "&amp;BC$1&amp;" ",Input!$E17)-6,6)),0)</f>
        <v>0</v>
      </c>
      <c r="BD18">
        <f ca="1">IFERROR(INT(MID(Input!$E17,FIND(" "&amp;BD$1&amp;" ",Input!$E17)-6,6)),0)</f>
        <v>0</v>
      </c>
      <c r="BE18">
        <f ca="1">IFERROR(INT(MID(Input!$E17,FIND(" "&amp;BE$1&amp;" ",Input!$E17)-6,6)),0)</f>
        <v>0</v>
      </c>
      <c r="BF18">
        <f ca="1">IFERROR(INT(MID(Input!$E17,FIND(" "&amp;BF$1&amp;" ",Input!$E17)-6,6)),0)</f>
        <v>0</v>
      </c>
      <c r="BG18">
        <f ca="1">IFERROR(INT(MID(Input!$E17,FIND(" "&amp;BG$1&amp;" ",Input!$E17)-6,6)),0)</f>
        <v>0</v>
      </c>
      <c r="BH18">
        <f ca="1">IFERROR(INT(MID(Input!$E17,FIND(" "&amp;BH$1&amp;" ",Input!$E17)-6,6)),0)</f>
        <v>0</v>
      </c>
      <c r="BI18">
        <f ca="1">IFERROR(INT(MID(Input!$E17,FIND(" "&amp;BI$1&amp;" ",Input!$E17)-6,6)),0)</f>
        <v>0</v>
      </c>
    </row>
    <row r="19" spans="1:61" x14ac:dyDescent="0.2">
      <c r="A19" s="6" t="str">
        <f>Input!D18</f>
        <v>QFMTZ</v>
      </c>
      <c r="B19" s="6">
        <f>Input!C18</f>
        <v>6</v>
      </c>
      <c r="C19">
        <f ca="1">IFERROR(INT(MID(Input!$E18,FIND(" "&amp;C$1&amp;" ",Input!$E18)-6,6)),0)</f>
        <v>0</v>
      </c>
      <c r="D19">
        <f ca="1">IFERROR(INT(MID(Input!$E18,FIND(" "&amp;D$1&amp;" ",Input!$E18)-6,6)),0)</f>
        <v>0</v>
      </c>
      <c r="E19">
        <f ca="1">IFERROR(INT(MID(Input!$E18,FIND(" "&amp;E$1&amp;" ",Input!$E18)-6,6)),0)</f>
        <v>0</v>
      </c>
      <c r="F19">
        <f ca="1">IFERROR(INT(MID(Input!$E18,FIND(" "&amp;F$1&amp;" ",Input!$E18)-6,6)),0)</f>
        <v>0</v>
      </c>
      <c r="G19">
        <f ca="1">IFERROR(INT(MID(Input!$E18,FIND(" "&amp;G$1&amp;" ",Input!$E18)-6,6)),0)</f>
        <v>0</v>
      </c>
      <c r="H19">
        <f ca="1">IFERROR(INT(MID(Input!$E18,FIND(" "&amp;H$1&amp;" ",Input!$E18)-6,6)),0)</f>
        <v>0</v>
      </c>
      <c r="I19">
        <f ca="1">IFERROR(INT(MID(Input!$E18,FIND(" "&amp;I$1&amp;" ",Input!$E18)-6,6)),0)</f>
        <v>0</v>
      </c>
      <c r="J19">
        <f ca="1">IFERROR(INT(MID(Input!$E18,FIND(" "&amp;J$1&amp;" ",Input!$E18)-6,6)),0)</f>
        <v>0</v>
      </c>
      <c r="K19">
        <f ca="1">IFERROR(INT(MID(Input!$E18,FIND(" "&amp;K$1&amp;" ",Input!$E18)-6,6)),0)</f>
        <v>0</v>
      </c>
      <c r="L19">
        <f ca="1">IFERROR(INT(MID(Input!$E18,FIND(" "&amp;L$1&amp;" ",Input!$E18)-6,6)),0)</f>
        <v>0</v>
      </c>
      <c r="M19">
        <f ca="1">IFERROR(INT(MID(Input!$E18,FIND(" "&amp;M$1&amp;" ",Input!$E18)-6,6)),0)</f>
        <v>0</v>
      </c>
      <c r="N19">
        <f ca="1">IFERROR(INT(MID(Input!$E18,FIND(" "&amp;N$1&amp;" ",Input!$E18)-6,6)),0)</f>
        <v>0</v>
      </c>
      <c r="O19">
        <f ca="1">IFERROR(INT(MID(Input!$E18,FIND(" "&amp;O$1&amp;" ",Input!$E18)-6,6)),0)</f>
        <v>0</v>
      </c>
      <c r="P19">
        <f ca="1">IFERROR(INT(MID(Input!$E18,FIND(" "&amp;P$1&amp;" ",Input!$E18)-6,6)),0)</f>
        <v>0</v>
      </c>
      <c r="Q19">
        <f ca="1">IFERROR(INT(MID(Input!$E18,FIND(" "&amp;Q$1&amp;" ",Input!$E18)-6,6)),0)</f>
        <v>0</v>
      </c>
      <c r="R19">
        <f ca="1">IFERROR(INT(MID(Input!$E18,FIND(" "&amp;R$1&amp;" ",Input!$E18)-6,6)),0)</f>
        <v>0</v>
      </c>
      <c r="S19">
        <f ca="1">IFERROR(INT(MID(Input!$E18,FIND(" "&amp;S$1&amp;" ",Input!$E18)-6,6)),0)</f>
        <v>0</v>
      </c>
      <c r="T19">
        <f ca="1">IFERROR(INT(MID(Input!$E18,FIND(" "&amp;T$1&amp;" ",Input!$E18)-6,6)),0)</f>
        <v>0</v>
      </c>
      <c r="U19">
        <f ca="1">IFERROR(INT(MID(Input!$E18,FIND(" "&amp;U$1&amp;" ",Input!$E18)-6,6)),0)</f>
        <v>0</v>
      </c>
      <c r="V19">
        <f ca="1">IFERROR(INT(MID(Input!$E18,FIND(" "&amp;V$1&amp;" ",Input!$E18)-6,6)),0)</f>
        <v>0</v>
      </c>
      <c r="W19">
        <f ca="1">IFERROR(INT(MID(Input!$E18,FIND(" "&amp;W$1&amp;" ",Input!$E18)-6,6)),0)</f>
        <v>24</v>
      </c>
      <c r="X19">
        <f ca="1">IFERROR(INT(MID(Input!$E18,FIND(" "&amp;X$1&amp;" ",Input!$E18)-6,6)),0)</f>
        <v>0</v>
      </c>
      <c r="Y19">
        <f ca="1">IFERROR(INT(MID(Input!$E18,FIND(" "&amp;Y$1&amp;" ",Input!$E18)-6,6)),0)</f>
        <v>0</v>
      </c>
      <c r="Z19">
        <f ca="1">IFERROR(INT(MID(Input!$E18,FIND(" "&amp;Z$1&amp;" ",Input!$E18)-6,6)),0)</f>
        <v>0</v>
      </c>
      <c r="AA19">
        <f ca="1">IFERROR(INT(MID(Input!$E18,FIND(" "&amp;AA$1&amp;" ",Input!$E18)-6,6)),0)</f>
        <v>0</v>
      </c>
      <c r="AB19">
        <f ca="1">IFERROR(INT(MID(Input!$E18,FIND(" "&amp;AB$1&amp;" ",Input!$E18)-6,6)),0)</f>
        <v>0</v>
      </c>
      <c r="AC19">
        <f ca="1">IFERROR(INT(MID(Input!$E18,FIND(" "&amp;AC$1&amp;" ",Input!$E18)-6,6)),0)</f>
        <v>0</v>
      </c>
      <c r="AD19">
        <f ca="1">IFERROR(INT(MID(Input!$E18,FIND(" "&amp;AD$1&amp;" ",Input!$E18)-6,6)),0)</f>
        <v>0</v>
      </c>
      <c r="AE19">
        <f ca="1">IFERROR(INT(MID(Input!$E18,FIND(" "&amp;AE$1&amp;" ",Input!$E18)-6,6)),0)</f>
        <v>0</v>
      </c>
      <c r="AF19">
        <f ca="1">IFERROR(INT(MID(Input!$E18,FIND(" "&amp;AF$1&amp;" ",Input!$E18)-6,6)),0)</f>
        <v>0</v>
      </c>
      <c r="AG19">
        <f ca="1">IFERROR(INT(MID(Input!$E18,FIND(" "&amp;AG$1&amp;" ",Input!$E18)-6,6)),0)</f>
        <v>0</v>
      </c>
      <c r="AH19">
        <f ca="1">IFERROR(INT(MID(Input!$E18,FIND(" "&amp;AH$1&amp;" ",Input!$E18)-6,6)),0)</f>
        <v>0</v>
      </c>
      <c r="AI19">
        <f ca="1">IFERROR(INT(MID(Input!$E18,FIND(" "&amp;AI$1&amp;" ",Input!$E18)-6,6)),0)</f>
        <v>0</v>
      </c>
      <c r="AJ19">
        <f ca="1">IFERROR(INT(MID(Input!$E18,FIND(" "&amp;AJ$1&amp;" ",Input!$E18)-6,6)),0)</f>
        <v>0</v>
      </c>
      <c r="AK19">
        <f ca="1">IFERROR(INT(MID(Input!$E18,FIND(" "&amp;AK$1&amp;" ",Input!$E18)-6,6)),0)</f>
        <v>0</v>
      </c>
      <c r="AL19">
        <f ca="1">IFERROR(INT(MID(Input!$E18,FIND(" "&amp;AL$1&amp;" ",Input!$E18)-6,6)),0)</f>
        <v>0</v>
      </c>
      <c r="AM19">
        <f ca="1">IFERROR(INT(MID(Input!$E18,FIND(" "&amp;AM$1&amp;" ",Input!$E18)-6,6)),0)</f>
        <v>0</v>
      </c>
      <c r="AN19">
        <f ca="1">IFERROR(INT(MID(Input!$E18,FIND(" "&amp;AN$1&amp;" ",Input!$E18)-6,6)),0)</f>
        <v>0</v>
      </c>
      <c r="AO19">
        <f ca="1">IFERROR(INT(MID(Input!$E18,FIND(" "&amp;AO$1&amp;" ",Input!$E18)-6,6)),0)</f>
        <v>0</v>
      </c>
      <c r="AP19">
        <f ca="1">IFERROR(INT(MID(Input!$E18,FIND(" "&amp;AP$1&amp;" ",Input!$E18)-6,6)),0)</f>
        <v>0</v>
      </c>
      <c r="AQ19">
        <f ca="1">IFERROR(INT(MID(Input!$E18,FIND(" "&amp;AQ$1&amp;" ",Input!$E18)-6,6)),0)</f>
        <v>0</v>
      </c>
      <c r="AR19">
        <f ca="1">IFERROR(INT(MID(Input!$E18,FIND(" "&amp;AR$1&amp;" ",Input!$E18)-6,6)),0)</f>
        <v>0</v>
      </c>
      <c r="AS19">
        <f ca="1">IFERROR(INT(MID(Input!$E18,FIND(" "&amp;AS$1&amp;" ",Input!$E18)-6,6)),0)</f>
        <v>0</v>
      </c>
      <c r="AT19">
        <f ca="1">IFERROR(INT(MID(Input!$E18,FIND(" "&amp;AT$1&amp;" ",Input!$E18)-6,6)),0)</f>
        <v>0</v>
      </c>
      <c r="AU19">
        <f ca="1">IFERROR(INT(MID(Input!$E18,FIND(" "&amp;AU$1&amp;" ",Input!$E18)-6,6)),0)</f>
        <v>0</v>
      </c>
      <c r="AV19">
        <f ca="1">IFERROR(INT(MID(Input!$E18,FIND(" "&amp;AV$1&amp;" ",Input!$E18)-6,6)),0)</f>
        <v>0</v>
      </c>
      <c r="AW19">
        <f ca="1">IFERROR(INT(MID(Input!$E18,FIND(" "&amp;AW$1&amp;" ",Input!$E18)-6,6)),0)</f>
        <v>0</v>
      </c>
      <c r="AX19">
        <f ca="1">IFERROR(INT(MID(Input!$E18,FIND(" "&amp;AX$1&amp;" ",Input!$E18)-6,6)),0)</f>
        <v>0</v>
      </c>
      <c r="AY19">
        <f ca="1">IFERROR(INT(MID(Input!$E18,FIND(" "&amp;AY$1&amp;" ",Input!$E18)-6,6)),0)</f>
        <v>0</v>
      </c>
      <c r="AZ19">
        <f ca="1">IFERROR(INT(MID(Input!$E18,FIND(" "&amp;AZ$1&amp;" ",Input!$E18)-6,6)),0)</f>
        <v>0</v>
      </c>
      <c r="BA19">
        <f ca="1">IFERROR(INT(MID(Input!$E18,FIND(" "&amp;BA$1&amp;" ",Input!$E18)-6,6)),0)</f>
        <v>0</v>
      </c>
      <c r="BB19">
        <f ca="1">IFERROR(INT(MID(Input!$E18,FIND(" "&amp;BB$1&amp;" ",Input!$E18)-6,6)),0)</f>
        <v>0</v>
      </c>
      <c r="BC19">
        <f ca="1">IFERROR(INT(MID(Input!$E18,FIND(" "&amp;BC$1&amp;" ",Input!$E18)-6,6)),0)</f>
        <v>0</v>
      </c>
      <c r="BD19">
        <f ca="1">IFERROR(INT(MID(Input!$E18,FIND(" "&amp;BD$1&amp;" ",Input!$E18)-6,6)),0)</f>
        <v>0</v>
      </c>
      <c r="BE19">
        <f ca="1">IFERROR(INT(MID(Input!$E18,FIND(" "&amp;BE$1&amp;" ",Input!$E18)-6,6)),0)</f>
        <v>0</v>
      </c>
      <c r="BF19">
        <f ca="1">IFERROR(INT(MID(Input!$E18,FIND(" "&amp;BF$1&amp;" ",Input!$E18)-6,6)),0)</f>
        <v>0</v>
      </c>
      <c r="BG19">
        <f ca="1">IFERROR(INT(MID(Input!$E18,FIND(" "&amp;BG$1&amp;" ",Input!$E18)-6,6)),0)</f>
        <v>0</v>
      </c>
      <c r="BH19">
        <f ca="1">IFERROR(INT(MID(Input!$E18,FIND(" "&amp;BH$1&amp;" ",Input!$E18)-6,6)),0)</f>
        <v>0</v>
      </c>
      <c r="BI19">
        <f ca="1">IFERROR(INT(MID(Input!$E18,FIND(" "&amp;BI$1&amp;" ",Input!$E18)-6,6)),0)</f>
        <v>0</v>
      </c>
    </row>
    <row r="20" spans="1:61" x14ac:dyDescent="0.2">
      <c r="A20" s="6" t="str">
        <f>Input!D19</f>
        <v>LSCW</v>
      </c>
      <c r="B20" s="6">
        <f>Input!C19</f>
        <v>7</v>
      </c>
      <c r="C20">
        <f ca="1">IFERROR(INT(MID(Input!$E19,FIND(" "&amp;C$1&amp;" ",Input!$E19)-6,6)),0)</f>
        <v>0</v>
      </c>
      <c r="D20">
        <f ca="1">IFERROR(INT(MID(Input!$E19,FIND(" "&amp;D$1&amp;" ",Input!$E19)-6,6)),0)</f>
        <v>0</v>
      </c>
      <c r="E20">
        <f ca="1">IFERROR(INT(MID(Input!$E19,FIND(" "&amp;E$1&amp;" ",Input!$E19)-6,6)),0)</f>
        <v>0</v>
      </c>
      <c r="F20">
        <f ca="1">IFERROR(INT(MID(Input!$E19,FIND(" "&amp;F$1&amp;" ",Input!$E19)-6,6)),0)</f>
        <v>0</v>
      </c>
      <c r="G20">
        <f ca="1">IFERROR(INT(MID(Input!$E19,FIND(" "&amp;G$1&amp;" ",Input!$E19)-6,6)),0)</f>
        <v>0</v>
      </c>
      <c r="H20">
        <f ca="1">IFERROR(INT(MID(Input!$E19,FIND(" "&amp;H$1&amp;" ",Input!$E19)-6,6)),0)</f>
        <v>0</v>
      </c>
      <c r="I20">
        <f ca="1">IFERROR(INT(MID(Input!$E19,FIND(" "&amp;I$1&amp;" ",Input!$E19)-6,6)),0)</f>
        <v>0</v>
      </c>
      <c r="J20">
        <f ca="1">IFERROR(INT(MID(Input!$E19,FIND(" "&amp;J$1&amp;" ",Input!$E19)-6,6)),0)</f>
        <v>0</v>
      </c>
      <c r="K20">
        <f ca="1">IFERROR(INT(MID(Input!$E19,FIND(" "&amp;K$1&amp;" ",Input!$E19)-6,6)),0)</f>
        <v>0</v>
      </c>
      <c r="L20">
        <f ca="1">IFERROR(INT(MID(Input!$E19,FIND(" "&amp;L$1&amp;" ",Input!$E19)-6,6)),0)</f>
        <v>0</v>
      </c>
      <c r="M20">
        <f ca="1">IFERROR(INT(MID(Input!$E19,FIND(" "&amp;M$1&amp;" ",Input!$E19)-6,6)),0)</f>
        <v>0</v>
      </c>
      <c r="N20">
        <f ca="1">IFERROR(INT(MID(Input!$E19,FIND(" "&amp;N$1&amp;" ",Input!$E19)-6,6)),0)</f>
        <v>0</v>
      </c>
      <c r="O20">
        <f ca="1">IFERROR(INT(MID(Input!$E19,FIND(" "&amp;O$1&amp;" ",Input!$E19)-6,6)),0)</f>
        <v>0</v>
      </c>
      <c r="P20">
        <f ca="1">IFERROR(INT(MID(Input!$E19,FIND(" "&amp;P$1&amp;" ",Input!$E19)-6,6)),0)</f>
        <v>0</v>
      </c>
      <c r="Q20">
        <f ca="1">IFERROR(INT(MID(Input!$E19,FIND(" "&amp;Q$1&amp;" ",Input!$E19)-6,6)),0)</f>
        <v>0</v>
      </c>
      <c r="R20">
        <f ca="1">IFERROR(INT(MID(Input!$E19,FIND(" "&amp;R$1&amp;" ",Input!$E19)-6,6)),0)</f>
        <v>0</v>
      </c>
      <c r="S20">
        <f ca="1">IFERROR(INT(MID(Input!$E19,FIND(" "&amp;S$1&amp;" ",Input!$E19)-6,6)),0)</f>
        <v>0</v>
      </c>
      <c r="T20">
        <f ca="1">IFERROR(INT(MID(Input!$E19,FIND(" "&amp;T$1&amp;" ",Input!$E19)-6,6)),0)</f>
        <v>0</v>
      </c>
      <c r="U20">
        <f ca="1">IFERROR(INT(MID(Input!$E19,FIND(" "&amp;U$1&amp;" ",Input!$E19)-6,6)),0)</f>
        <v>0</v>
      </c>
      <c r="V20">
        <f ca="1">IFERROR(INT(MID(Input!$E19,FIND(" "&amp;V$1&amp;" ",Input!$E19)-6,6)),0)</f>
        <v>0</v>
      </c>
      <c r="W20">
        <f ca="1">IFERROR(INT(MID(Input!$E19,FIND(" "&amp;W$1&amp;" ",Input!$E19)-6,6)),0)</f>
        <v>0</v>
      </c>
      <c r="X20">
        <f ca="1">IFERROR(INT(MID(Input!$E19,FIND(" "&amp;X$1&amp;" ",Input!$E19)-6,6)),0)</f>
        <v>0</v>
      </c>
      <c r="Y20">
        <f ca="1">IFERROR(INT(MID(Input!$E19,FIND(" "&amp;Y$1&amp;" ",Input!$E19)-6,6)),0)</f>
        <v>0</v>
      </c>
      <c r="Z20">
        <f ca="1">IFERROR(INT(MID(Input!$E19,FIND(" "&amp;Z$1&amp;" ",Input!$E19)-6,6)),0)</f>
        <v>0</v>
      </c>
      <c r="AA20">
        <f ca="1">IFERROR(INT(MID(Input!$E19,FIND(" "&amp;AA$1&amp;" ",Input!$E19)-6,6)),0)</f>
        <v>0</v>
      </c>
      <c r="AB20">
        <f ca="1">IFERROR(INT(MID(Input!$E19,FIND(" "&amp;AB$1&amp;" ",Input!$E19)-6,6)),0)</f>
        <v>0</v>
      </c>
      <c r="AC20">
        <f ca="1">IFERROR(INT(MID(Input!$E19,FIND(" "&amp;AC$1&amp;" ",Input!$E19)-6,6)),0)</f>
        <v>0</v>
      </c>
      <c r="AD20">
        <f ca="1">IFERROR(INT(MID(Input!$E19,FIND(" "&amp;AD$1&amp;" ",Input!$E19)-6,6)),0)</f>
        <v>0</v>
      </c>
      <c r="AE20">
        <f ca="1">IFERROR(INT(MID(Input!$E19,FIND(" "&amp;AE$1&amp;" ",Input!$E19)-6,6)),0)</f>
        <v>0</v>
      </c>
      <c r="AF20">
        <f ca="1">IFERROR(INT(MID(Input!$E19,FIND(" "&amp;AF$1&amp;" ",Input!$E19)-6,6)),0)</f>
        <v>1</v>
      </c>
      <c r="AG20">
        <f ca="1">IFERROR(INT(MID(Input!$E19,FIND(" "&amp;AG$1&amp;" ",Input!$E19)-6,6)),0)</f>
        <v>0</v>
      </c>
      <c r="AH20">
        <f ca="1">IFERROR(INT(MID(Input!$E19,FIND(" "&amp;AH$1&amp;" ",Input!$E19)-6,6)),0)</f>
        <v>0</v>
      </c>
      <c r="AI20">
        <f ca="1">IFERROR(INT(MID(Input!$E19,FIND(" "&amp;AI$1&amp;" ",Input!$E19)-6,6)),0)</f>
        <v>0</v>
      </c>
      <c r="AJ20">
        <f ca="1">IFERROR(INT(MID(Input!$E19,FIND(" "&amp;AJ$1&amp;" ",Input!$E19)-6,6)),0)</f>
        <v>0</v>
      </c>
      <c r="AK20">
        <f ca="1">IFERROR(INT(MID(Input!$E19,FIND(" "&amp;AK$1&amp;" ",Input!$E19)-6,6)),0)</f>
        <v>0</v>
      </c>
      <c r="AL20">
        <f ca="1">IFERROR(INT(MID(Input!$E19,FIND(" "&amp;AL$1&amp;" ",Input!$E19)-6,6)),0)</f>
        <v>0</v>
      </c>
      <c r="AM20">
        <f ca="1">IFERROR(INT(MID(Input!$E19,FIND(" "&amp;AM$1&amp;" ",Input!$E19)-6,6)),0)</f>
        <v>0</v>
      </c>
      <c r="AN20">
        <f ca="1">IFERROR(INT(MID(Input!$E19,FIND(" "&amp;AN$1&amp;" ",Input!$E19)-6,6)),0)</f>
        <v>0</v>
      </c>
      <c r="AO20">
        <f ca="1">IFERROR(INT(MID(Input!$E19,FIND(" "&amp;AO$1&amp;" ",Input!$E19)-6,6)),0)</f>
        <v>0</v>
      </c>
      <c r="AP20">
        <f ca="1">IFERROR(INT(MID(Input!$E19,FIND(" "&amp;AP$1&amp;" ",Input!$E19)-6,6)),0)</f>
        <v>0</v>
      </c>
      <c r="AQ20">
        <f ca="1">IFERROR(INT(MID(Input!$E19,FIND(" "&amp;AQ$1&amp;" ",Input!$E19)-6,6)),0)</f>
        <v>0</v>
      </c>
      <c r="AR20">
        <f ca="1">IFERROR(INT(MID(Input!$E19,FIND(" "&amp;AR$1&amp;" ",Input!$E19)-6,6)),0)</f>
        <v>0</v>
      </c>
      <c r="AS20">
        <f ca="1">IFERROR(INT(MID(Input!$E19,FIND(" "&amp;AS$1&amp;" ",Input!$E19)-6,6)),0)</f>
        <v>0</v>
      </c>
      <c r="AT20">
        <f ca="1">IFERROR(INT(MID(Input!$E19,FIND(" "&amp;AT$1&amp;" ",Input!$E19)-6,6)),0)</f>
        <v>0</v>
      </c>
      <c r="AU20">
        <f ca="1">IFERROR(INT(MID(Input!$E19,FIND(" "&amp;AU$1&amp;" ",Input!$E19)-6,6)),0)</f>
        <v>0</v>
      </c>
      <c r="AV20">
        <f ca="1">IFERROR(INT(MID(Input!$E19,FIND(" "&amp;AV$1&amp;" ",Input!$E19)-6,6)),0)</f>
        <v>0</v>
      </c>
      <c r="AW20">
        <f ca="1">IFERROR(INT(MID(Input!$E19,FIND(" "&amp;AW$1&amp;" ",Input!$E19)-6,6)),0)</f>
        <v>0</v>
      </c>
      <c r="AX20">
        <f ca="1">IFERROR(INT(MID(Input!$E19,FIND(" "&amp;AX$1&amp;" ",Input!$E19)-6,6)),0)</f>
        <v>0</v>
      </c>
      <c r="AY20">
        <f ca="1">IFERROR(INT(MID(Input!$E19,FIND(" "&amp;AY$1&amp;" ",Input!$E19)-6,6)),0)</f>
        <v>0</v>
      </c>
      <c r="AZ20">
        <f ca="1">IFERROR(INT(MID(Input!$E19,FIND(" "&amp;AZ$1&amp;" ",Input!$E19)-6,6)),0)</f>
        <v>0</v>
      </c>
      <c r="BA20">
        <f ca="1">IFERROR(INT(MID(Input!$E19,FIND(" "&amp;BA$1&amp;" ",Input!$E19)-6,6)),0)</f>
        <v>0</v>
      </c>
      <c r="BB20">
        <f ca="1">IFERROR(INT(MID(Input!$E19,FIND(" "&amp;BB$1&amp;" ",Input!$E19)-6,6)),0)</f>
        <v>0</v>
      </c>
      <c r="BC20">
        <f ca="1">IFERROR(INT(MID(Input!$E19,FIND(" "&amp;BC$1&amp;" ",Input!$E19)-6,6)),0)</f>
        <v>0</v>
      </c>
      <c r="BD20">
        <f ca="1">IFERROR(INT(MID(Input!$E19,FIND(" "&amp;BD$1&amp;" ",Input!$E19)-6,6)),0)</f>
        <v>0</v>
      </c>
      <c r="BE20">
        <f ca="1">IFERROR(INT(MID(Input!$E19,FIND(" "&amp;BE$1&amp;" ",Input!$E19)-6,6)),0)</f>
        <v>0</v>
      </c>
      <c r="BF20">
        <f ca="1">IFERROR(INT(MID(Input!$E19,FIND(" "&amp;BF$1&amp;" ",Input!$E19)-6,6)),0)</f>
        <v>0</v>
      </c>
      <c r="BG20">
        <f ca="1">IFERROR(INT(MID(Input!$E19,FIND(" "&amp;BG$1&amp;" ",Input!$E19)-6,6)),0)</f>
        <v>0</v>
      </c>
      <c r="BH20">
        <f ca="1">IFERROR(INT(MID(Input!$E19,FIND(" "&amp;BH$1&amp;" ",Input!$E19)-6,6)),0)</f>
        <v>0</v>
      </c>
      <c r="BI20">
        <f ca="1">IFERROR(INT(MID(Input!$E19,FIND(" "&amp;BI$1&amp;" ",Input!$E19)-6,6)),0)</f>
        <v>0</v>
      </c>
    </row>
    <row r="21" spans="1:61" x14ac:dyDescent="0.2">
      <c r="A21" s="6" t="str">
        <f>Input!D20</f>
        <v>NZWL</v>
      </c>
      <c r="B21" s="6">
        <f>Input!C20</f>
        <v>2</v>
      </c>
      <c r="C21">
        <f ca="1">IFERROR(INT(MID(Input!$E20,FIND(" "&amp;C$1&amp;" ",Input!$E20)-6,6)),0)</f>
        <v>0</v>
      </c>
      <c r="D21">
        <f ca="1">IFERROR(INT(MID(Input!$E20,FIND(" "&amp;D$1&amp;" ",Input!$E20)-6,6)),0)</f>
        <v>0</v>
      </c>
      <c r="E21">
        <f ca="1">IFERROR(INT(MID(Input!$E20,FIND(" "&amp;E$1&amp;" ",Input!$E20)-6,6)),0)</f>
        <v>0</v>
      </c>
      <c r="F21">
        <f ca="1">IFERROR(INT(MID(Input!$E20,FIND(" "&amp;F$1&amp;" ",Input!$E20)-6,6)),0)</f>
        <v>0</v>
      </c>
      <c r="G21">
        <f ca="1">IFERROR(INT(MID(Input!$E20,FIND(" "&amp;G$1&amp;" ",Input!$E20)-6,6)),0)</f>
        <v>0</v>
      </c>
      <c r="H21">
        <f ca="1">IFERROR(INT(MID(Input!$E20,FIND(" "&amp;H$1&amp;" ",Input!$E20)-6,6)),0)</f>
        <v>0</v>
      </c>
      <c r="I21">
        <f ca="1">IFERROR(INT(MID(Input!$E20,FIND(" "&amp;I$1&amp;" ",Input!$E20)-6,6)),0)</f>
        <v>0</v>
      </c>
      <c r="J21">
        <f ca="1">IFERROR(INT(MID(Input!$E20,FIND(" "&amp;J$1&amp;" ",Input!$E20)-6,6)),0)</f>
        <v>0</v>
      </c>
      <c r="K21">
        <f ca="1">IFERROR(INT(MID(Input!$E20,FIND(" "&amp;K$1&amp;" ",Input!$E20)-6,6)),0)</f>
        <v>5</v>
      </c>
      <c r="L21">
        <f ca="1">IFERROR(INT(MID(Input!$E20,FIND(" "&amp;L$1&amp;" ",Input!$E20)-6,6)),0)</f>
        <v>0</v>
      </c>
      <c r="M21">
        <f ca="1">IFERROR(INT(MID(Input!$E20,FIND(" "&amp;M$1&amp;" ",Input!$E20)-6,6)),0)</f>
        <v>0</v>
      </c>
      <c r="N21">
        <f ca="1">IFERROR(INT(MID(Input!$E20,FIND(" "&amp;N$1&amp;" ",Input!$E20)-6,6)),0)</f>
        <v>0</v>
      </c>
      <c r="O21">
        <f ca="1">IFERROR(INT(MID(Input!$E20,FIND(" "&amp;O$1&amp;" ",Input!$E20)-6,6)),0)</f>
        <v>0</v>
      </c>
      <c r="P21">
        <f ca="1">IFERROR(INT(MID(Input!$E20,FIND(" "&amp;P$1&amp;" ",Input!$E20)-6,6)),0)</f>
        <v>0</v>
      </c>
      <c r="Q21">
        <f ca="1">IFERROR(INT(MID(Input!$E20,FIND(" "&amp;Q$1&amp;" ",Input!$E20)-6,6)),0)</f>
        <v>0</v>
      </c>
      <c r="R21">
        <f ca="1">IFERROR(INT(MID(Input!$E20,FIND(" "&amp;R$1&amp;" ",Input!$E20)-6,6)),0)</f>
        <v>0</v>
      </c>
      <c r="S21">
        <f ca="1">IFERROR(INT(MID(Input!$E20,FIND(" "&amp;S$1&amp;" ",Input!$E20)-6,6)),0)</f>
        <v>0</v>
      </c>
      <c r="T21">
        <f ca="1">IFERROR(INT(MID(Input!$E20,FIND(" "&amp;T$1&amp;" ",Input!$E20)-6,6)),0)</f>
        <v>0</v>
      </c>
      <c r="U21">
        <f ca="1">IFERROR(INT(MID(Input!$E20,FIND(" "&amp;U$1&amp;" ",Input!$E20)-6,6)),0)</f>
        <v>0</v>
      </c>
      <c r="V21">
        <f ca="1">IFERROR(INT(MID(Input!$E20,FIND(" "&amp;V$1&amp;" ",Input!$E20)-6,6)),0)</f>
        <v>0</v>
      </c>
      <c r="W21">
        <f ca="1">IFERROR(INT(MID(Input!$E20,FIND(" "&amp;W$1&amp;" ",Input!$E20)-6,6)),0)</f>
        <v>0</v>
      </c>
      <c r="X21">
        <f ca="1">IFERROR(INT(MID(Input!$E20,FIND(" "&amp;X$1&amp;" ",Input!$E20)-6,6)),0)</f>
        <v>0</v>
      </c>
      <c r="Y21">
        <f ca="1">IFERROR(INT(MID(Input!$E20,FIND(" "&amp;Y$1&amp;" ",Input!$E20)-6,6)),0)</f>
        <v>0</v>
      </c>
      <c r="Z21">
        <f ca="1">IFERROR(INT(MID(Input!$E20,FIND(" "&amp;Z$1&amp;" ",Input!$E20)-6,6)),0)</f>
        <v>0</v>
      </c>
      <c r="AA21">
        <f ca="1">IFERROR(INT(MID(Input!$E20,FIND(" "&amp;AA$1&amp;" ",Input!$E20)-6,6)),0)</f>
        <v>0</v>
      </c>
      <c r="AB21">
        <f ca="1">IFERROR(INT(MID(Input!$E20,FIND(" "&amp;AB$1&amp;" ",Input!$E20)-6,6)),0)</f>
        <v>0</v>
      </c>
      <c r="AC21">
        <f ca="1">IFERROR(INT(MID(Input!$E20,FIND(" "&amp;AC$1&amp;" ",Input!$E20)-6,6)),0)</f>
        <v>0</v>
      </c>
      <c r="AD21">
        <f ca="1">IFERROR(INT(MID(Input!$E20,FIND(" "&amp;AD$1&amp;" ",Input!$E20)-6,6)),0)</f>
        <v>0</v>
      </c>
      <c r="AE21">
        <f ca="1">IFERROR(INT(MID(Input!$E20,FIND(" "&amp;AE$1&amp;" ",Input!$E20)-6,6)),0)</f>
        <v>0</v>
      </c>
      <c r="AF21">
        <f ca="1">IFERROR(INT(MID(Input!$E20,FIND(" "&amp;AF$1&amp;" ",Input!$E20)-6,6)),0)</f>
        <v>0</v>
      </c>
      <c r="AG21">
        <f ca="1">IFERROR(INT(MID(Input!$E20,FIND(" "&amp;AG$1&amp;" ",Input!$E20)-6,6)),0)</f>
        <v>0</v>
      </c>
      <c r="AH21">
        <f ca="1">IFERROR(INT(MID(Input!$E20,FIND(" "&amp;AH$1&amp;" ",Input!$E20)-6,6)),0)</f>
        <v>0</v>
      </c>
      <c r="AI21">
        <f ca="1">IFERROR(INT(MID(Input!$E20,FIND(" "&amp;AI$1&amp;" ",Input!$E20)-6,6)),0)</f>
        <v>0</v>
      </c>
      <c r="AJ21">
        <f ca="1">IFERROR(INT(MID(Input!$E20,FIND(" "&amp;AJ$1&amp;" ",Input!$E20)-6,6)),0)</f>
        <v>0</v>
      </c>
      <c r="AK21">
        <f ca="1">IFERROR(INT(MID(Input!$E20,FIND(" "&amp;AK$1&amp;" ",Input!$E20)-6,6)),0)</f>
        <v>0</v>
      </c>
      <c r="AL21">
        <f ca="1">IFERROR(INT(MID(Input!$E20,FIND(" "&amp;AL$1&amp;" ",Input!$E20)-6,6)),0)</f>
        <v>0</v>
      </c>
      <c r="AM21">
        <f ca="1">IFERROR(INT(MID(Input!$E20,FIND(" "&amp;AM$1&amp;" ",Input!$E20)-6,6)),0)</f>
        <v>0</v>
      </c>
      <c r="AN21">
        <f ca="1">IFERROR(INT(MID(Input!$E20,FIND(" "&amp;AN$1&amp;" ",Input!$E20)-6,6)),0)</f>
        <v>0</v>
      </c>
      <c r="AO21">
        <f ca="1">IFERROR(INT(MID(Input!$E20,FIND(" "&amp;AO$1&amp;" ",Input!$E20)-6,6)),0)</f>
        <v>0</v>
      </c>
      <c r="AP21">
        <f ca="1">IFERROR(INT(MID(Input!$E20,FIND(" "&amp;AP$1&amp;" ",Input!$E20)-6,6)),0)</f>
        <v>0</v>
      </c>
      <c r="AQ21">
        <f ca="1">IFERROR(INT(MID(Input!$E20,FIND(" "&amp;AQ$1&amp;" ",Input!$E20)-6,6)),0)</f>
        <v>0</v>
      </c>
      <c r="AR21">
        <f ca="1">IFERROR(INT(MID(Input!$E20,FIND(" "&amp;AR$1&amp;" ",Input!$E20)-6,6)),0)</f>
        <v>0</v>
      </c>
      <c r="AS21">
        <f ca="1">IFERROR(INT(MID(Input!$E20,FIND(" "&amp;AS$1&amp;" ",Input!$E20)-6,6)),0)</f>
        <v>0</v>
      </c>
      <c r="AT21">
        <f ca="1">IFERROR(INT(MID(Input!$E20,FIND(" "&amp;AT$1&amp;" ",Input!$E20)-6,6)),0)</f>
        <v>0</v>
      </c>
      <c r="AU21">
        <f ca="1">IFERROR(INT(MID(Input!$E20,FIND(" "&amp;AU$1&amp;" ",Input!$E20)-6,6)),0)</f>
        <v>0</v>
      </c>
      <c r="AV21">
        <f ca="1">IFERROR(INT(MID(Input!$E20,FIND(" "&amp;AV$1&amp;" ",Input!$E20)-6,6)),0)</f>
        <v>0</v>
      </c>
      <c r="AW21">
        <f ca="1">IFERROR(INT(MID(Input!$E20,FIND(" "&amp;AW$1&amp;" ",Input!$E20)-6,6)),0)</f>
        <v>0</v>
      </c>
      <c r="AX21">
        <f ca="1">IFERROR(INT(MID(Input!$E20,FIND(" "&amp;AX$1&amp;" ",Input!$E20)-6,6)),0)</f>
        <v>0</v>
      </c>
      <c r="AY21">
        <f ca="1">IFERROR(INT(MID(Input!$E20,FIND(" "&amp;AY$1&amp;" ",Input!$E20)-6,6)),0)</f>
        <v>0</v>
      </c>
      <c r="AZ21">
        <f ca="1">IFERROR(INT(MID(Input!$E20,FIND(" "&amp;AZ$1&amp;" ",Input!$E20)-6,6)),0)</f>
        <v>0</v>
      </c>
      <c r="BA21">
        <f ca="1">IFERROR(INT(MID(Input!$E20,FIND(" "&amp;BA$1&amp;" ",Input!$E20)-6,6)),0)</f>
        <v>0</v>
      </c>
      <c r="BB21">
        <f ca="1">IFERROR(INT(MID(Input!$E20,FIND(" "&amp;BB$1&amp;" ",Input!$E20)-6,6)),0)</f>
        <v>0</v>
      </c>
      <c r="BC21">
        <f ca="1">IFERROR(INT(MID(Input!$E20,FIND(" "&amp;BC$1&amp;" ",Input!$E20)-6,6)),0)</f>
        <v>0</v>
      </c>
      <c r="BD21">
        <f ca="1">IFERROR(INT(MID(Input!$E20,FIND(" "&amp;BD$1&amp;" ",Input!$E20)-6,6)),0)</f>
        <v>0</v>
      </c>
      <c r="BE21">
        <f ca="1">IFERROR(INT(MID(Input!$E20,FIND(" "&amp;BE$1&amp;" ",Input!$E20)-6,6)),0)</f>
        <v>0</v>
      </c>
      <c r="BF21">
        <f ca="1">IFERROR(INT(MID(Input!$E20,FIND(" "&amp;BF$1&amp;" ",Input!$E20)-6,6)),0)</f>
        <v>0</v>
      </c>
      <c r="BG21">
        <f ca="1">IFERROR(INT(MID(Input!$E20,FIND(" "&amp;BG$1&amp;" ",Input!$E20)-6,6)),0)</f>
        <v>0</v>
      </c>
      <c r="BH21">
        <f ca="1">IFERROR(INT(MID(Input!$E20,FIND(" "&amp;BH$1&amp;" ",Input!$E20)-6,6)),0)</f>
        <v>0</v>
      </c>
      <c r="BI21">
        <f ca="1">IFERROR(INT(MID(Input!$E20,FIND(" "&amp;BI$1&amp;" ",Input!$E20)-6,6)),0)</f>
        <v>0</v>
      </c>
    </row>
    <row r="22" spans="1:61" x14ac:dyDescent="0.2">
      <c r="A22" s="6" t="str">
        <f>Input!D21</f>
        <v>LBLH</v>
      </c>
      <c r="B22" s="6">
        <f>Input!C21</f>
        <v>4</v>
      </c>
      <c r="C22">
        <f ca="1">IFERROR(INT(MID(Input!$E21,FIND(" "&amp;C$1&amp;" ",Input!$E21)-6,6)),0)</f>
        <v>0</v>
      </c>
      <c r="D22">
        <f ca="1">IFERROR(INT(MID(Input!$E21,FIND(" "&amp;D$1&amp;" ",Input!$E21)-6,6)),0)</f>
        <v>0</v>
      </c>
      <c r="E22">
        <f ca="1">IFERROR(INT(MID(Input!$E21,FIND(" "&amp;E$1&amp;" ",Input!$E21)-6,6)),0)</f>
        <v>0</v>
      </c>
      <c r="F22">
        <f ca="1">IFERROR(INT(MID(Input!$E21,FIND(" "&amp;F$1&amp;" ",Input!$E21)-6,6)),0)</f>
        <v>0</v>
      </c>
      <c r="G22">
        <f ca="1">IFERROR(INT(MID(Input!$E21,FIND(" "&amp;G$1&amp;" ",Input!$E21)-6,6)),0)</f>
        <v>0</v>
      </c>
      <c r="H22">
        <f ca="1">IFERROR(INT(MID(Input!$E21,FIND(" "&amp;H$1&amp;" ",Input!$E21)-6,6)),0)</f>
        <v>0</v>
      </c>
      <c r="I22">
        <f ca="1">IFERROR(INT(MID(Input!$E21,FIND(" "&amp;I$1&amp;" ",Input!$E21)-6,6)),0)</f>
        <v>0</v>
      </c>
      <c r="J22">
        <f ca="1">IFERROR(INT(MID(Input!$E21,FIND(" "&amp;J$1&amp;" ",Input!$E21)-6,6)),0)</f>
        <v>0</v>
      </c>
      <c r="K22">
        <f ca="1">IFERROR(INT(MID(Input!$E21,FIND(" "&amp;K$1&amp;" ",Input!$E21)-6,6)),0)</f>
        <v>0</v>
      </c>
      <c r="L22">
        <f ca="1">IFERROR(INT(MID(Input!$E21,FIND(" "&amp;L$1&amp;" ",Input!$E21)-6,6)),0)</f>
        <v>0</v>
      </c>
      <c r="M22">
        <f ca="1">IFERROR(INT(MID(Input!$E21,FIND(" "&amp;M$1&amp;" ",Input!$E21)-6,6)),0)</f>
        <v>0</v>
      </c>
      <c r="N22">
        <f ca="1">IFERROR(INT(MID(Input!$E21,FIND(" "&amp;N$1&amp;" ",Input!$E21)-6,6)),0)</f>
        <v>4</v>
      </c>
      <c r="O22">
        <f ca="1">IFERROR(INT(MID(Input!$E21,FIND(" "&amp;O$1&amp;" ",Input!$E21)-6,6)),0)</f>
        <v>0</v>
      </c>
      <c r="P22">
        <f ca="1">IFERROR(INT(MID(Input!$E21,FIND(" "&amp;P$1&amp;" ",Input!$E21)-6,6)),0)</f>
        <v>0</v>
      </c>
      <c r="Q22">
        <f ca="1">IFERROR(INT(MID(Input!$E21,FIND(" "&amp;Q$1&amp;" ",Input!$E21)-6,6)),0)</f>
        <v>0</v>
      </c>
      <c r="R22">
        <f ca="1">IFERROR(INT(MID(Input!$E21,FIND(" "&amp;R$1&amp;" ",Input!$E21)-6,6)),0)</f>
        <v>0</v>
      </c>
      <c r="S22">
        <f ca="1">IFERROR(INT(MID(Input!$E21,FIND(" "&amp;S$1&amp;" ",Input!$E21)-6,6)),0)</f>
        <v>0</v>
      </c>
      <c r="T22">
        <f ca="1">IFERROR(INT(MID(Input!$E21,FIND(" "&amp;T$1&amp;" ",Input!$E21)-6,6)),0)</f>
        <v>0</v>
      </c>
      <c r="U22">
        <f ca="1">IFERROR(INT(MID(Input!$E21,FIND(" "&amp;U$1&amp;" ",Input!$E21)-6,6)),0)</f>
        <v>0</v>
      </c>
      <c r="V22">
        <f ca="1">IFERROR(INT(MID(Input!$E21,FIND(" "&amp;V$1&amp;" ",Input!$E21)-6,6)),0)</f>
        <v>0</v>
      </c>
      <c r="W22">
        <f ca="1">IFERROR(INT(MID(Input!$E21,FIND(" "&amp;W$1&amp;" ",Input!$E21)-6,6)),0)</f>
        <v>0</v>
      </c>
      <c r="X22">
        <f ca="1">IFERROR(INT(MID(Input!$E21,FIND(" "&amp;X$1&amp;" ",Input!$E21)-6,6)),0)</f>
        <v>0</v>
      </c>
      <c r="Y22">
        <f ca="1">IFERROR(INT(MID(Input!$E21,FIND(" "&amp;Y$1&amp;" ",Input!$E21)-6,6)),0)</f>
        <v>0</v>
      </c>
      <c r="Z22">
        <f ca="1">IFERROR(INT(MID(Input!$E21,FIND(" "&amp;Z$1&amp;" ",Input!$E21)-6,6)),0)</f>
        <v>0</v>
      </c>
      <c r="AA22">
        <f ca="1">IFERROR(INT(MID(Input!$E21,FIND(" "&amp;AA$1&amp;" ",Input!$E21)-6,6)),0)</f>
        <v>0</v>
      </c>
      <c r="AB22">
        <f ca="1">IFERROR(INT(MID(Input!$E21,FIND(" "&amp;AB$1&amp;" ",Input!$E21)-6,6)),0)</f>
        <v>0</v>
      </c>
      <c r="AC22">
        <f ca="1">IFERROR(INT(MID(Input!$E21,FIND(" "&amp;AC$1&amp;" ",Input!$E21)-6,6)),0)</f>
        <v>0</v>
      </c>
      <c r="AD22">
        <f ca="1">IFERROR(INT(MID(Input!$E21,FIND(" "&amp;AD$1&amp;" ",Input!$E21)-6,6)),0)</f>
        <v>0</v>
      </c>
      <c r="AE22">
        <f ca="1">IFERROR(INT(MID(Input!$E21,FIND(" "&amp;AE$1&amp;" ",Input!$E21)-6,6)),0)</f>
        <v>0</v>
      </c>
      <c r="AF22">
        <f ca="1">IFERROR(INT(MID(Input!$E21,FIND(" "&amp;AF$1&amp;" ",Input!$E21)-6,6)),0)</f>
        <v>0</v>
      </c>
      <c r="AG22">
        <f ca="1">IFERROR(INT(MID(Input!$E21,FIND(" "&amp;AG$1&amp;" ",Input!$E21)-6,6)),0)</f>
        <v>0</v>
      </c>
      <c r="AH22">
        <f ca="1">IFERROR(INT(MID(Input!$E21,FIND(" "&amp;AH$1&amp;" ",Input!$E21)-6,6)),0)</f>
        <v>0</v>
      </c>
      <c r="AI22">
        <f ca="1">IFERROR(INT(MID(Input!$E21,FIND(" "&amp;AI$1&amp;" ",Input!$E21)-6,6)),0)</f>
        <v>0</v>
      </c>
      <c r="AJ22">
        <f ca="1">IFERROR(INT(MID(Input!$E21,FIND(" "&amp;AJ$1&amp;" ",Input!$E21)-6,6)),0)</f>
        <v>0</v>
      </c>
      <c r="AK22">
        <f ca="1">IFERROR(INT(MID(Input!$E21,FIND(" "&amp;AK$1&amp;" ",Input!$E21)-6,6)),0)</f>
        <v>0</v>
      </c>
      <c r="AL22">
        <f ca="1">IFERROR(INT(MID(Input!$E21,FIND(" "&amp;AL$1&amp;" ",Input!$E21)-6,6)),0)</f>
        <v>0</v>
      </c>
      <c r="AM22">
        <f ca="1">IFERROR(INT(MID(Input!$E21,FIND(" "&amp;AM$1&amp;" ",Input!$E21)-6,6)),0)</f>
        <v>0</v>
      </c>
      <c r="AN22">
        <f ca="1">IFERROR(INT(MID(Input!$E21,FIND(" "&amp;AN$1&amp;" ",Input!$E21)-6,6)),0)</f>
        <v>0</v>
      </c>
      <c r="AO22">
        <f ca="1">IFERROR(INT(MID(Input!$E21,FIND(" "&amp;AO$1&amp;" ",Input!$E21)-6,6)),0)</f>
        <v>0</v>
      </c>
      <c r="AP22">
        <f ca="1">IFERROR(INT(MID(Input!$E21,FIND(" "&amp;AP$1&amp;" ",Input!$E21)-6,6)),0)</f>
        <v>0</v>
      </c>
      <c r="AQ22">
        <f ca="1">IFERROR(INT(MID(Input!$E21,FIND(" "&amp;AQ$1&amp;" ",Input!$E21)-6,6)),0)</f>
        <v>0</v>
      </c>
      <c r="AR22">
        <f ca="1">IFERROR(INT(MID(Input!$E21,FIND(" "&amp;AR$1&amp;" ",Input!$E21)-6,6)),0)</f>
        <v>0</v>
      </c>
      <c r="AS22">
        <f ca="1">IFERROR(INT(MID(Input!$E21,FIND(" "&amp;AS$1&amp;" ",Input!$E21)-6,6)),0)</f>
        <v>0</v>
      </c>
      <c r="AT22">
        <f ca="1">IFERROR(INT(MID(Input!$E21,FIND(" "&amp;AT$1&amp;" ",Input!$E21)-6,6)),0)</f>
        <v>0</v>
      </c>
      <c r="AU22">
        <f ca="1">IFERROR(INT(MID(Input!$E21,FIND(" "&amp;AU$1&amp;" ",Input!$E21)-6,6)),0)</f>
        <v>0</v>
      </c>
      <c r="AV22">
        <f ca="1">IFERROR(INT(MID(Input!$E21,FIND(" "&amp;AV$1&amp;" ",Input!$E21)-6,6)),0)</f>
        <v>0</v>
      </c>
      <c r="AW22">
        <f ca="1">IFERROR(INT(MID(Input!$E21,FIND(" "&amp;AW$1&amp;" ",Input!$E21)-6,6)),0)</f>
        <v>0</v>
      </c>
      <c r="AX22">
        <f ca="1">IFERROR(INT(MID(Input!$E21,FIND(" "&amp;AX$1&amp;" ",Input!$E21)-6,6)),0)</f>
        <v>0</v>
      </c>
      <c r="AY22">
        <f ca="1">IFERROR(INT(MID(Input!$E21,FIND(" "&amp;AY$1&amp;" ",Input!$E21)-6,6)),0)</f>
        <v>0</v>
      </c>
      <c r="AZ22">
        <f ca="1">IFERROR(INT(MID(Input!$E21,FIND(" "&amp;AZ$1&amp;" ",Input!$E21)-6,6)),0)</f>
        <v>0</v>
      </c>
      <c r="BA22">
        <f ca="1">IFERROR(INT(MID(Input!$E21,FIND(" "&amp;BA$1&amp;" ",Input!$E21)-6,6)),0)</f>
        <v>12</v>
      </c>
      <c r="BB22">
        <f ca="1">IFERROR(INT(MID(Input!$E21,FIND(" "&amp;BB$1&amp;" ",Input!$E21)-6,6)),0)</f>
        <v>0</v>
      </c>
      <c r="BC22">
        <f ca="1">IFERROR(INT(MID(Input!$E21,FIND(" "&amp;BC$1&amp;" ",Input!$E21)-6,6)),0)</f>
        <v>0</v>
      </c>
      <c r="BD22">
        <f ca="1">IFERROR(INT(MID(Input!$E21,FIND(" "&amp;BD$1&amp;" ",Input!$E21)-6,6)),0)</f>
        <v>0</v>
      </c>
      <c r="BE22">
        <f ca="1">IFERROR(INT(MID(Input!$E21,FIND(" "&amp;BE$1&amp;" ",Input!$E21)-6,6)),0)</f>
        <v>0</v>
      </c>
      <c r="BF22">
        <f ca="1">IFERROR(INT(MID(Input!$E21,FIND(" "&amp;BF$1&amp;" ",Input!$E21)-6,6)),0)</f>
        <v>0</v>
      </c>
      <c r="BG22">
        <f ca="1">IFERROR(INT(MID(Input!$E21,FIND(" "&amp;BG$1&amp;" ",Input!$E21)-6,6)),0)</f>
        <v>0</v>
      </c>
      <c r="BH22">
        <f ca="1">IFERROR(INT(MID(Input!$E21,FIND(" "&amp;BH$1&amp;" ",Input!$E21)-6,6)),0)</f>
        <v>0</v>
      </c>
      <c r="BI22">
        <f ca="1">IFERROR(INT(MID(Input!$E21,FIND(" "&amp;BI$1&amp;" ",Input!$E21)-6,6)),0)</f>
        <v>0</v>
      </c>
    </row>
    <row r="23" spans="1:61" x14ac:dyDescent="0.2">
      <c r="A23" s="6" t="str">
        <f>Input!D22</f>
        <v>PJCWT</v>
      </c>
      <c r="B23" s="6">
        <f>Input!C22</f>
        <v>1</v>
      </c>
      <c r="C23">
        <f ca="1">IFERROR(INT(MID(Input!$E22,FIND(" "&amp;C$1&amp;" ",Input!$E22)-6,6)),0)</f>
        <v>0</v>
      </c>
      <c r="D23">
        <f ca="1">IFERROR(INT(MID(Input!$E22,FIND(" "&amp;D$1&amp;" ",Input!$E22)-6,6)),0)</f>
        <v>0</v>
      </c>
      <c r="E23">
        <f ca="1">IFERROR(INT(MID(Input!$E22,FIND(" "&amp;E$1&amp;" ",Input!$E22)-6,6)),0)</f>
        <v>0</v>
      </c>
      <c r="F23">
        <f ca="1">IFERROR(INT(MID(Input!$E22,FIND(" "&amp;F$1&amp;" ",Input!$E22)-6,6)),0)</f>
        <v>0</v>
      </c>
      <c r="G23">
        <f ca="1">IFERROR(INT(MID(Input!$E22,FIND(" "&amp;G$1&amp;" ",Input!$E22)-6,6)),0)</f>
        <v>0</v>
      </c>
      <c r="H23">
        <f ca="1">IFERROR(INT(MID(Input!$E22,FIND(" "&amp;H$1&amp;" ",Input!$E22)-6,6)),0)</f>
        <v>0</v>
      </c>
      <c r="I23">
        <f ca="1">IFERROR(INT(MID(Input!$E22,FIND(" "&amp;I$1&amp;" ",Input!$E22)-6,6)),0)</f>
        <v>0</v>
      </c>
      <c r="J23">
        <f ca="1">IFERROR(INT(MID(Input!$E22,FIND(" "&amp;J$1&amp;" ",Input!$E22)-6,6)),0)</f>
        <v>0</v>
      </c>
      <c r="K23">
        <f ca="1">IFERROR(INT(MID(Input!$E22,FIND(" "&amp;K$1&amp;" ",Input!$E22)-6,6)),0)</f>
        <v>0</v>
      </c>
      <c r="L23">
        <f ca="1">IFERROR(INT(MID(Input!$E22,FIND(" "&amp;L$1&amp;" ",Input!$E22)-6,6)),0)</f>
        <v>0</v>
      </c>
      <c r="M23">
        <f ca="1">IFERROR(INT(MID(Input!$E22,FIND(" "&amp;M$1&amp;" ",Input!$E22)-6,6)),0)</f>
        <v>0</v>
      </c>
      <c r="N23">
        <f ca="1">IFERROR(INT(MID(Input!$E22,FIND(" "&amp;N$1&amp;" ",Input!$E22)-6,6)),0)</f>
        <v>0</v>
      </c>
      <c r="O23">
        <f ca="1">IFERROR(INT(MID(Input!$E22,FIND(" "&amp;O$1&amp;" ",Input!$E22)-6,6)),0)</f>
        <v>0</v>
      </c>
      <c r="P23">
        <f ca="1">IFERROR(INT(MID(Input!$E22,FIND(" "&amp;P$1&amp;" ",Input!$E22)-6,6)),0)</f>
        <v>0</v>
      </c>
      <c r="Q23">
        <f ca="1">IFERROR(INT(MID(Input!$E22,FIND(" "&amp;Q$1&amp;" ",Input!$E22)-6,6)),0)</f>
        <v>0</v>
      </c>
      <c r="R23">
        <f ca="1">IFERROR(INT(MID(Input!$E22,FIND(" "&amp;R$1&amp;" ",Input!$E22)-6,6)),0)</f>
        <v>0</v>
      </c>
      <c r="S23">
        <f ca="1">IFERROR(INT(MID(Input!$E22,FIND(" "&amp;S$1&amp;" ",Input!$E22)-6,6)),0)</f>
        <v>0</v>
      </c>
      <c r="T23">
        <f ca="1">IFERROR(INT(MID(Input!$E22,FIND(" "&amp;T$1&amp;" ",Input!$E22)-6,6)),0)</f>
        <v>0</v>
      </c>
      <c r="U23">
        <f ca="1">IFERROR(INT(MID(Input!$E22,FIND(" "&amp;U$1&amp;" ",Input!$E22)-6,6)),0)</f>
        <v>0</v>
      </c>
      <c r="V23">
        <f ca="1">IFERROR(INT(MID(Input!$E22,FIND(" "&amp;V$1&amp;" ",Input!$E22)-6,6)),0)</f>
        <v>0</v>
      </c>
      <c r="W23">
        <f ca="1">IFERROR(INT(MID(Input!$E22,FIND(" "&amp;W$1&amp;" ",Input!$E22)-6,6)),0)</f>
        <v>0</v>
      </c>
      <c r="X23">
        <f ca="1">IFERROR(INT(MID(Input!$E22,FIND(" "&amp;X$1&amp;" ",Input!$E22)-6,6)),0)</f>
        <v>0</v>
      </c>
      <c r="Y23">
        <f ca="1">IFERROR(INT(MID(Input!$E22,FIND(" "&amp;Y$1&amp;" ",Input!$E22)-6,6)),0)</f>
        <v>0</v>
      </c>
      <c r="Z23">
        <f ca="1">IFERROR(INT(MID(Input!$E22,FIND(" "&amp;Z$1&amp;" ",Input!$E22)-6,6)),0)</f>
        <v>0</v>
      </c>
      <c r="AA23">
        <f ca="1">IFERROR(INT(MID(Input!$E22,FIND(" "&amp;AA$1&amp;" ",Input!$E22)-6,6)),0)</f>
        <v>0</v>
      </c>
      <c r="AB23">
        <f ca="1">IFERROR(INT(MID(Input!$E22,FIND(" "&amp;AB$1&amp;" ",Input!$E22)-6,6)),0)</f>
        <v>0</v>
      </c>
      <c r="AC23">
        <f ca="1">IFERROR(INT(MID(Input!$E22,FIND(" "&amp;AC$1&amp;" ",Input!$E22)-6,6)),0)</f>
        <v>0</v>
      </c>
      <c r="AD23">
        <f ca="1">IFERROR(INT(MID(Input!$E22,FIND(" "&amp;AD$1&amp;" ",Input!$E22)-6,6)),0)</f>
        <v>15</v>
      </c>
      <c r="AE23">
        <f ca="1">IFERROR(INT(MID(Input!$E22,FIND(" "&amp;AE$1&amp;" ",Input!$E22)-6,6)),0)</f>
        <v>0</v>
      </c>
      <c r="AF23">
        <f ca="1">IFERROR(INT(MID(Input!$E22,FIND(" "&amp;AF$1&amp;" ",Input!$E22)-6,6)),0)</f>
        <v>0</v>
      </c>
      <c r="AG23">
        <f ca="1">IFERROR(INT(MID(Input!$E22,FIND(" "&amp;AG$1&amp;" ",Input!$E22)-6,6)),0)</f>
        <v>0</v>
      </c>
      <c r="AH23">
        <f ca="1">IFERROR(INT(MID(Input!$E22,FIND(" "&amp;AH$1&amp;" ",Input!$E22)-6,6)),0)</f>
        <v>0</v>
      </c>
      <c r="AI23">
        <f ca="1">IFERROR(INT(MID(Input!$E22,FIND(" "&amp;AI$1&amp;" ",Input!$E22)-6,6)),0)</f>
        <v>0</v>
      </c>
      <c r="AJ23">
        <f ca="1">IFERROR(INT(MID(Input!$E22,FIND(" "&amp;AJ$1&amp;" ",Input!$E22)-6,6)),0)</f>
        <v>0</v>
      </c>
      <c r="AK23">
        <f ca="1">IFERROR(INT(MID(Input!$E22,FIND(" "&amp;AK$1&amp;" ",Input!$E22)-6,6)),0)</f>
        <v>0</v>
      </c>
      <c r="AL23">
        <f ca="1">IFERROR(INT(MID(Input!$E22,FIND(" "&amp;AL$1&amp;" ",Input!$E22)-6,6)),0)</f>
        <v>0</v>
      </c>
      <c r="AM23">
        <f ca="1">IFERROR(INT(MID(Input!$E22,FIND(" "&amp;AM$1&amp;" ",Input!$E22)-6,6)),0)</f>
        <v>0</v>
      </c>
      <c r="AN23">
        <f ca="1">IFERROR(INT(MID(Input!$E22,FIND(" "&amp;AN$1&amp;" ",Input!$E22)-6,6)),0)</f>
        <v>0</v>
      </c>
      <c r="AO23">
        <f ca="1">IFERROR(INT(MID(Input!$E22,FIND(" "&amp;AO$1&amp;" ",Input!$E22)-6,6)),0)</f>
        <v>0</v>
      </c>
      <c r="AP23">
        <f ca="1">IFERROR(INT(MID(Input!$E22,FIND(" "&amp;AP$1&amp;" ",Input!$E22)-6,6)),0)</f>
        <v>0</v>
      </c>
      <c r="AQ23">
        <f ca="1">IFERROR(INT(MID(Input!$E22,FIND(" "&amp;AQ$1&amp;" ",Input!$E22)-6,6)),0)</f>
        <v>0</v>
      </c>
      <c r="AR23">
        <f ca="1">IFERROR(INT(MID(Input!$E22,FIND(" "&amp;AR$1&amp;" ",Input!$E22)-6,6)),0)</f>
        <v>0</v>
      </c>
      <c r="AS23">
        <f ca="1">IFERROR(INT(MID(Input!$E22,FIND(" "&amp;AS$1&amp;" ",Input!$E22)-6,6)),0)</f>
        <v>0</v>
      </c>
      <c r="AT23">
        <f ca="1">IFERROR(INT(MID(Input!$E22,FIND(" "&amp;AT$1&amp;" ",Input!$E22)-6,6)),0)</f>
        <v>0</v>
      </c>
      <c r="AU23">
        <f ca="1">IFERROR(INT(MID(Input!$E22,FIND(" "&amp;AU$1&amp;" ",Input!$E22)-6,6)),0)</f>
        <v>0</v>
      </c>
      <c r="AV23">
        <f ca="1">IFERROR(INT(MID(Input!$E22,FIND(" "&amp;AV$1&amp;" ",Input!$E22)-6,6)),0)</f>
        <v>0</v>
      </c>
      <c r="AW23">
        <f ca="1">IFERROR(INT(MID(Input!$E22,FIND(" "&amp;AW$1&amp;" ",Input!$E22)-6,6)),0)</f>
        <v>0</v>
      </c>
      <c r="AX23">
        <f ca="1">IFERROR(INT(MID(Input!$E22,FIND(" "&amp;AX$1&amp;" ",Input!$E22)-6,6)),0)</f>
        <v>0</v>
      </c>
      <c r="AY23">
        <f ca="1">IFERROR(INT(MID(Input!$E22,FIND(" "&amp;AY$1&amp;" ",Input!$E22)-6,6)),0)</f>
        <v>0</v>
      </c>
      <c r="AZ23">
        <f ca="1">IFERROR(INT(MID(Input!$E22,FIND(" "&amp;AZ$1&amp;" ",Input!$E22)-6,6)),0)</f>
        <v>0</v>
      </c>
      <c r="BA23">
        <f ca="1">IFERROR(INT(MID(Input!$E22,FIND(" "&amp;BA$1&amp;" ",Input!$E22)-6,6)),0)</f>
        <v>0</v>
      </c>
      <c r="BB23">
        <f ca="1">IFERROR(INT(MID(Input!$E22,FIND(" "&amp;BB$1&amp;" ",Input!$E22)-6,6)),0)</f>
        <v>0</v>
      </c>
      <c r="BC23">
        <f ca="1">IFERROR(INT(MID(Input!$E22,FIND(" "&amp;BC$1&amp;" ",Input!$E22)-6,6)),0)</f>
        <v>0</v>
      </c>
      <c r="BD23">
        <f ca="1">IFERROR(INT(MID(Input!$E22,FIND(" "&amp;BD$1&amp;" ",Input!$E22)-6,6)),0)</f>
        <v>0</v>
      </c>
      <c r="BE23">
        <f ca="1">IFERROR(INT(MID(Input!$E22,FIND(" "&amp;BE$1&amp;" ",Input!$E22)-6,6)),0)</f>
        <v>0</v>
      </c>
      <c r="BF23">
        <f ca="1">IFERROR(INT(MID(Input!$E22,FIND(" "&amp;BF$1&amp;" ",Input!$E22)-6,6)),0)</f>
        <v>0</v>
      </c>
      <c r="BG23">
        <f ca="1">IFERROR(INT(MID(Input!$E22,FIND(" "&amp;BG$1&amp;" ",Input!$E22)-6,6)),0)</f>
        <v>0</v>
      </c>
      <c r="BH23">
        <f ca="1">IFERROR(INT(MID(Input!$E22,FIND(" "&amp;BH$1&amp;" ",Input!$E22)-6,6)),0)</f>
        <v>0</v>
      </c>
      <c r="BI23">
        <f ca="1">IFERROR(INT(MID(Input!$E22,FIND(" "&amp;BI$1&amp;" ",Input!$E22)-6,6)),0)</f>
        <v>0</v>
      </c>
    </row>
    <row r="24" spans="1:61" x14ac:dyDescent="0.2">
      <c r="A24" s="6" t="str">
        <f>Input!D23</f>
        <v>BCHTD</v>
      </c>
      <c r="B24" s="6">
        <f>Input!C23</f>
        <v>3</v>
      </c>
      <c r="C24">
        <f ca="1">IFERROR(INT(MID(Input!$E23,FIND(" "&amp;C$1&amp;" ",Input!$E23)-6,6)),0)</f>
        <v>0</v>
      </c>
      <c r="D24">
        <f ca="1">IFERROR(INT(MID(Input!$E23,FIND(" "&amp;D$1&amp;" ",Input!$E23)-6,6)),0)</f>
        <v>0</v>
      </c>
      <c r="E24">
        <f ca="1">IFERROR(INT(MID(Input!$E23,FIND(" "&amp;E$1&amp;" ",Input!$E23)-6,6)),0)</f>
        <v>4</v>
      </c>
      <c r="F24">
        <f ca="1">IFERROR(INT(MID(Input!$E23,FIND(" "&amp;F$1&amp;" ",Input!$E23)-6,6)),0)</f>
        <v>0</v>
      </c>
      <c r="G24">
        <f ca="1">IFERROR(INT(MID(Input!$E23,FIND(" "&amp;G$1&amp;" ",Input!$E23)-6,6)),0)</f>
        <v>0</v>
      </c>
      <c r="H24">
        <f ca="1">IFERROR(INT(MID(Input!$E23,FIND(" "&amp;H$1&amp;" ",Input!$E23)-6,6)),0)</f>
        <v>0</v>
      </c>
      <c r="I24">
        <f ca="1">IFERROR(INT(MID(Input!$E23,FIND(" "&amp;I$1&amp;" ",Input!$E23)-6,6)),0)</f>
        <v>0</v>
      </c>
      <c r="J24">
        <f ca="1">IFERROR(INT(MID(Input!$E23,FIND(" "&amp;J$1&amp;" ",Input!$E23)-6,6)),0)</f>
        <v>0</v>
      </c>
      <c r="K24">
        <f ca="1">IFERROR(INT(MID(Input!$E23,FIND(" "&amp;K$1&amp;" ",Input!$E23)-6,6)),0)</f>
        <v>1</v>
      </c>
      <c r="L24">
        <f ca="1">IFERROR(INT(MID(Input!$E23,FIND(" "&amp;L$1&amp;" ",Input!$E23)-6,6)),0)</f>
        <v>0</v>
      </c>
      <c r="M24">
        <f ca="1">IFERROR(INT(MID(Input!$E23,FIND(" "&amp;M$1&amp;" ",Input!$E23)-6,6)),0)</f>
        <v>0</v>
      </c>
      <c r="N24">
        <f ca="1">IFERROR(INT(MID(Input!$E23,FIND(" "&amp;N$1&amp;" ",Input!$E23)-6,6)),0)</f>
        <v>0</v>
      </c>
      <c r="O24">
        <f ca="1">IFERROR(INT(MID(Input!$E23,FIND(" "&amp;O$1&amp;" ",Input!$E23)-6,6)),0)</f>
        <v>0</v>
      </c>
      <c r="P24">
        <f ca="1">IFERROR(INT(MID(Input!$E23,FIND(" "&amp;P$1&amp;" ",Input!$E23)-6,6)),0)</f>
        <v>0</v>
      </c>
      <c r="Q24">
        <f ca="1">IFERROR(INT(MID(Input!$E23,FIND(" "&amp;Q$1&amp;" ",Input!$E23)-6,6)),0)</f>
        <v>0</v>
      </c>
      <c r="R24">
        <f ca="1">IFERROR(INT(MID(Input!$E23,FIND(" "&amp;R$1&amp;" ",Input!$E23)-6,6)),0)</f>
        <v>0</v>
      </c>
      <c r="S24">
        <f ca="1">IFERROR(INT(MID(Input!$E23,FIND(" "&amp;S$1&amp;" ",Input!$E23)-6,6)),0)</f>
        <v>0</v>
      </c>
      <c r="T24">
        <f ca="1">IFERROR(INT(MID(Input!$E23,FIND(" "&amp;T$1&amp;" ",Input!$E23)-6,6)),0)</f>
        <v>0</v>
      </c>
      <c r="U24">
        <f ca="1">IFERROR(INT(MID(Input!$E23,FIND(" "&amp;U$1&amp;" ",Input!$E23)-6,6)),0)</f>
        <v>0</v>
      </c>
      <c r="V24">
        <f ca="1">IFERROR(INT(MID(Input!$E23,FIND(" "&amp;V$1&amp;" ",Input!$E23)-6,6)),0)</f>
        <v>0</v>
      </c>
      <c r="W24">
        <f ca="1">IFERROR(INT(MID(Input!$E23,FIND(" "&amp;W$1&amp;" ",Input!$E23)-6,6)),0)</f>
        <v>0</v>
      </c>
      <c r="X24">
        <f ca="1">IFERROR(INT(MID(Input!$E23,FIND(" "&amp;X$1&amp;" ",Input!$E23)-6,6)),0)</f>
        <v>0</v>
      </c>
      <c r="Y24">
        <f ca="1">IFERROR(INT(MID(Input!$E23,FIND(" "&amp;Y$1&amp;" ",Input!$E23)-6,6)),0)</f>
        <v>0</v>
      </c>
      <c r="Z24">
        <f ca="1">IFERROR(INT(MID(Input!$E23,FIND(" "&amp;Z$1&amp;" ",Input!$E23)-6,6)),0)</f>
        <v>0</v>
      </c>
      <c r="AA24">
        <f ca="1">IFERROR(INT(MID(Input!$E23,FIND(" "&amp;AA$1&amp;" ",Input!$E23)-6,6)),0)</f>
        <v>0</v>
      </c>
      <c r="AB24">
        <f ca="1">IFERROR(INT(MID(Input!$E23,FIND(" "&amp;AB$1&amp;" ",Input!$E23)-6,6)),0)</f>
        <v>0</v>
      </c>
      <c r="AC24">
        <f ca="1">IFERROR(INT(MID(Input!$E23,FIND(" "&amp;AC$1&amp;" ",Input!$E23)-6,6)),0)</f>
        <v>0</v>
      </c>
      <c r="AD24">
        <f ca="1">IFERROR(INT(MID(Input!$E23,FIND(" "&amp;AD$1&amp;" ",Input!$E23)-6,6)),0)</f>
        <v>0</v>
      </c>
      <c r="AE24">
        <f ca="1">IFERROR(INT(MID(Input!$E23,FIND(" "&amp;AE$1&amp;" ",Input!$E23)-6,6)),0)</f>
        <v>0</v>
      </c>
      <c r="AF24">
        <f ca="1">IFERROR(INT(MID(Input!$E23,FIND(" "&amp;AF$1&amp;" ",Input!$E23)-6,6)),0)</f>
        <v>0</v>
      </c>
      <c r="AG24">
        <f ca="1">IFERROR(INT(MID(Input!$E23,FIND(" "&amp;AG$1&amp;" ",Input!$E23)-6,6)),0)</f>
        <v>0</v>
      </c>
      <c r="AH24">
        <f ca="1">IFERROR(INT(MID(Input!$E23,FIND(" "&amp;AH$1&amp;" ",Input!$E23)-6,6)),0)</f>
        <v>0</v>
      </c>
      <c r="AI24">
        <f ca="1">IFERROR(INT(MID(Input!$E23,FIND(" "&amp;AI$1&amp;" ",Input!$E23)-6,6)),0)</f>
        <v>0</v>
      </c>
      <c r="AJ24">
        <f ca="1">IFERROR(INT(MID(Input!$E23,FIND(" "&amp;AJ$1&amp;" ",Input!$E23)-6,6)),0)</f>
        <v>0</v>
      </c>
      <c r="AK24">
        <f ca="1">IFERROR(INT(MID(Input!$E23,FIND(" "&amp;AK$1&amp;" ",Input!$E23)-6,6)),0)</f>
        <v>0</v>
      </c>
      <c r="AL24">
        <f ca="1">IFERROR(INT(MID(Input!$E23,FIND(" "&amp;AL$1&amp;" ",Input!$E23)-6,6)),0)</f>
        <v>0</v>
      </c>
      <c r="AM24">
        <f ca="1">IFERROR(INT(MID(Input!$E23,FIND(" "&amp;AM$1&amp;" ",Input!$E23)-6,6)),0)</f>
        <v>0</v>
      </c>
      <c r="AN24">
        <f ca="1">IFERROR(INT(MID(Input!$E23,FIND(" "&amp;AN$1&amp;" ",Input!$E23)-6,6)),0)</f>
        <v>0</v>
      </c>
      <c r="AO24">
        <f ca="1">IFERROR(INT(MID(Input!$E23,FIND(" "&amp;AO$1&amp;" ",Input!$E23)-6,6)),0)</f>
        <v>0</v>
      </c>
      <c r="AP24">
        <f ca="1">IFERROR(INT(MID(Input!$E23,FIND(" "&amp;AP$1&amp;" ",Input!$E23)-6,6)),0)</f>
        <v>0</v>
      </c>
      <c r="AQ24">
        <f ca="1">IFERROR(INT(MID(Input!$E23,FIND(" "&amp;AQ$1&amp;" ",Input!$E23)-6,6)),0)</f>
        <v>0</v>
      </c>
      <c r="AR24">
        <f ca="1">IFERROR(INT(MID(Input!$E23,FIND(" "&amp;AR$1&amp;" ",Input!$E23)-6,6)),0)</f>
        <v>0</v>
      </c>
      <c r="AS24">
        <f ca="1">IFERROR(INT(MID(Input!$E23,FIND(" "&amp;AS$1&amp;" ",Input!$E23)-6,6)),0)</f>
        <v>0</v>
      </c>
      <c r="AT24">
        <f ca="1">IFERROR(INT(MID(Input!$E23,FIND(" "&amp;AT$1&amp;" ",Input!$E23)-6,6)),0)</f>
        <v>0</v>
      </c>
      <c r="AU24">
        <f ca="1">IFERROR(INT(MID(Input!$E23,FIND(" "&amp;AU$1&amp;" ",Input!$E23)-6,6)),0)</f>
        <v>0</v>
      </c>
      <c r="AV24">
        <f ca="1">IFERROR(INT(MID(Input!$E23,FIND(" "&amp;AV$1&amp;" ",Input!$E23)-6,6)),0)</f>
        <v>0</v>
      </c>
      <c r="AW24">
        <f ca="1">IFERROR(INT(MID(Input!$E23,FIND(" "&amp;AW$1&amp;" ",Input!$E23)-6,6)),0)</f>
        <v>0</v>
      </c>
      <c r="AX24">
        <f ca="1">IFERROR(INT(MID(Input!$E23,FIND(" "&amp;AX$1&amp;" ",Input!$E23)-6,6)),0)</f>
        <v>0</v>
      </c>
      <c r="AY24">
        <f ca="1">IFERROR(INT(MID(Input!$E23,FIND(" "&amp;AY$1&amp;" ",Input!$E23)-6,6)),0)</f>
        <v>0</v>
      </c>
      <c r="AZ24">
        <f ca="1">IFERROR(INT(MID(Input!$E23,FIND(" "&amp;AZ$1&amp;" ",Input!$E23)-6,6)),0)</f>
        <v>0</v>
      </c>
      <c r="BA24">
        <f ca="1">IFERROR(INT(MID(Input!$E23,FIND(" "&amp;BA$1&amp;" ",Input!$E23)-6,6)),0)</f>
        <v>0</v>
      </c>
      <c r="BB24">
        <f ca="1">IFERROR(INT(MID(Input!$E23,FIND(" "&amp;BB$1&amp;" ",Input!$E23)-6,6)),0)</f>
        <v>0</v>
      </c>
      <c r="BC24">
        <f ca="1">IFERROR(INT(MID(Input!$E23,FIND(" "&amp;BC$1&amp;" ",Input!$E23)-6,6)),0)</f>
        <v>0</v>
      </c>
      <c r="BD24">
        <f ca="1">IFERROR(INT(MID(Input!$E23,FIND(" "&amp;BD$1&amp;" ",Input!$E23)-6,6)),0)</f>
        <v>0</v>
      </c>
      <c r="BE24">
        <f ca="1">IFERROR(INT(MID(Input!$E23,FIND(" "&amp;BE$1&amp;" ",Input!$E23)-6,6)),0)</f>
        <v>0</v>
      </c>
      <c r="BF24">
        <f ca="1">IFERROR(INT(MID(Input!$E23,FIND(" "&amp;BF$1&amp;" ",Input!$E23)-6,6)),0)</f>
        <v>0</v>
      </c>
      <c r="BG24">
        <f ca="1">IFERROR(INT(MID(Input!$E23,FIND(" "&amp;BG$1&amp;" ",Input!$E23)-6,6)),0)</f>
        <v>0</v>
      </c>
      <c r="BH24">
        <f ca="1">IFERROR(INT(MID(Input!$E23,FIND(" "&amp;BH$1&amp;" ",Input!$E23)-6,6)),0)</f>
        <v>0</v>
      </c>
      <c r="BI24">
        <f ca="1">IFERROR(INT(MID(Input!$E23,FIND(" "&amp;BI$1&amp;" ",Input!$E23)-6,6)),0)</f>
        <v>0</v>
      </c>
    </row>
    <row r="25" spans="1:61" x14ac:dyDescent="0.2">
      <c r="A25" s="6" t="str">
        <f>Input!D24</f>
        <v>WKZMQ</v>
      </c>
      <c r="B25" s="6">
        <f>Input!C24</f>
        <v>7</v>
      </c>
      <c r="C25">
        <f ca="1">IFERROR(INT(MID(Input!$E24,FIND(" "&amp;C$1&amp;" ",Input!$E24)-6,6)),0)</f>
        <v>0</v>
      </c>
      <c r="D25">
        <f ca="1">IFERROR(INT(MID(Input!$E24,FIND(" "&amp;D$1&amp;" ",Input!$E24)-6,6)),0)</f>
        <v>0</v>
      </c>
      <c r="E25">
        <f ca="1">IFERROR(INT(MID(Input!$E24,FIND(" "&amp;E$1&amp;" ",Input!$E24)-6,6)),0)</f>
        <v>0</v>
      </c>
      <c r="F25">
        <f ca="1">IFERROR(INT(MID(Input!$E24,FIND(" "&amp;F$1&amp;" ",Input!$E24)-6,6)),0)</f>
        <v>0</v>
      </c>
      <c r="G25">
        <f ca="1">IFERROR(INT(MID(Input!$E24,FIND(" "&amp;G$1&amp;" ",Input!$E24)-6,6)),0)</f>
        <v>0</v>
      </c>
      <c r="H25">
        <f ca="1">IFERROR(INT(MID(Input!$E24,FIND(" "&amp;H$1&amp;" ",Input!$E24)-6,6)),0)</f>
        <v>0</v>
      </c>
      <c r="I25">
        <f ca="1">IFERROR(INT(MID(Input!$E24,FIND(" "&amp;I$1&amp;" ",Input!$E24)-6,6)),0)</f>
        <v>0</v>
      </c>
      <c r="J25">
        <f ca="1">IFERROR(INT(MID(Input!$E24,FIND(" "&amp;J$1&amp;" ",Input!$E24)-6,6)),0)</f>
        <v>0</v>
      </c>
      <c r="K25">
        <f ca="1">IFERROR(INT(MID(Input!$E24,FIND(" "&amp;K$1&amp;" ",Input!$E24)-6,6)),0)</f>
        <v>0</v>
      </c>
      <c r="L25">
        <f ca="1">IFERROR(INT(MID(Input!$E24,FIND(" "&amp;L$1&amp;" ",Input!$E24)-6,6)),0)</f>
        <v>0</v>
      </c>
      <c r="M25">
        <f ca="1">IFERROR(INT(MID(Input!$E24,FIND(" "&amp;M$1&amp;" ",Input!$E24)-6,6)),0)</f>
        <v>0</v>
      </c>
      <c r="N25">
        <f ca="1">IFERROR(INT(MID(Input!$E24,FIND(" "&amp;N$1&amp;" ",Input!$E24)-6,6)),0)</f>
        <v>0</v>
      </c>
      <c r="O25">
        <f ca="1">IFERROR(INT(MID(Input!$E24,FIND(" "&amp;O$1&amp;" ",Input!$E24)-6,6)),0)</f>
        <v>0</v>
      </c>
      <c r="P25">
        <f ca="1">IFERROR(INT(MID(Input!$E24,FIND(" "&amp;P$1&amp;" ",Input!$E24)-6,6)),0)</f>
        <v>0</v>
      </c>
      <c r="Q25">
        <f ca="1">IFERROR(INT(MID(Input!$E24,FIND(" "&amp;Q$1&amp;" ",Input!$E24)-6,6)),0)</f>
        <v>0</v>
      </c>
      <c r="R25">
        <f ca="1">IFERROR(INT(MID(Input!$E24,FIND(" "&amp;R$1&amp;" ",Input!$E24)-6,6)),0)</f>
        <v>0</v>
      </c>
      <c r="S25">
        <f ca="1">IFERROR(INT(MID(Input!$E24,FIND(" "&amp;S$1&amp;" ",Input!$E24)-6,6)),0)</f>
        <v>0</v>
      </c>
      <c r="T25">
        <f ca="1">IFERROR(INT(MID(Input!$E24,FIND(" "&amp;T$1&amp;" ",Input!$E24)-6,6)),0)</f>
        <v>0</v>
      </c>
      <c r="U25">
        <f ca="1">IFERROR(INT(MID(Input!$E24,FIND(" "&amp;U$1&amp;" ",Input!$E24)-6,6)),0)</f>
        <v>0</v>
      </c>
      <c r="V25">
        <f ca="1">IFERROR(INT(MID(Input!$E24,FIND(" "&amp;V$1&amp;" ",Input!$E24)-6,6)),0)</f>
        <v>0</v>
      </c>
      <c r="W25">
        <f ca="1">IFERROR(INT(MID(Input!$E24,FIND(" "&amp;W$1&amp;" ",Input!$E24)-6,6)),0)</f>
        <v>0</v>
      </c>
      <c r="X25">
        <f ca="1">IFERROR(INT(MID(Input!$E24,FIND(" "&amp;X$1&amp;" ",Input!$E24)-6,6)),0)</f>
        <v>0</v>
      </c>
      <c r="Y25">
        <f ca="1">IFERROR(INT(MID(Input!$E24,FIND(" "&amp;Y$1&amp;" ",Input!$E24)-6,6)),0)</f>
        <v>7</v>
      </c>
      <c r="Z25">
        <f ca="1">IFERROR(INT(MID(Input!$E24,FIND(" "&amp;Z$1&amp;" ",Input!$E24)-6,6)),0)</f>
        <v>0</v>
      </c>
      <c r="AA25">
        <f ca="1">IFERROR(INT(MID(Input!$E24,FIND(" "&amp;AA$1&amp;" ",Input!$E24)-6,6)),0)</f>
        <v>0</v>
      </c>
      <c r="AB25">
        <f ca="1">IFERROR(INT(MID(Input!$E24,FIND(" "&amp;AB$1&amp;" ",Input!$E24)-6,6)),0)</f>
        <v>0</v>
      </c>
      <c r="AC25">
        <f ca="1">IFERROR(INT(MID(Input!$E24,FIND(" "&amp;AC$1&amp;" ",Input!$E24)-6,6)),0)</f>
        <v>0</v>
      </c>
      <c r="AD25">
        <f ca="1">IFERROR(INT(MID(Input!$E24,FIND(" "&amp;AD$1&amp;" ",Input!$E24)-6,6)),0)</f>
        <v>0</v>
      </c>
      <c r="AE25">
        <f ca="1">IFERROR(INT(MID(Input!$E24,FIND(" "&amp;AE$1&amp;" ",Input!$E24)-6,6)),0)</f>
        <v>0</v>
      </c>
      <c r="AF25">
        <f ca="1">IFERROR(INT(MID(Input!$E24,FIND(" "&amp;AF$1&amp;" ",Input!$E24)-6,6)),0)</f>
        <v>0</v>
      </c>
      <c r="AG25">
        <f ca="1">IFERROR(INT(MID(Input!$E24,FIND(" "&amp;AG$1&amp;" ",Input!$E24)-6,6)),0)</f>
        <v>0</v>
      </c>
      <c r="AH25">
        <f ca="1">IFERROR(INT(MID(Input!$E24,FIND(" "&amp;AH$1&amp;" ",Input!$E24)-6,6)),0)</f>
        <v>0</v>
      </c>
      <c r="AI25">
        <f ca="1">IFERROR(INT(MID(Input!$E24,FIND(" "&amp;AI$1&amp;" ",Input!$E24)-6,6)),0)</f>
        <v>0</v>
      </c>
      <c r="AJ25">
        <f ca="1">IFERROR(INT(MID(Input!$E24,FIND(" "&amp;AJ$1&amp;" ",Input!$E24)-6,6)),0)</f>
        <v>0</v>
      </c>
      <c r="AK25">
        <f ca="1">IFERROR(INT(MID(Input!$E24,FIND(" "&amp;AK$1&amp;" ",Input!$E24)-6,6)),0)</f>
        <v>2</v>
      </c>
      <c r="AL25">
        <f ca="1">IFERROR(INT(MID(Input!$E24,FIND(" "&amp;AL$1&amp;" ",Input!$E24)-6,6)),0)</f>
        <v>0</v>
      </c>
      <c r="AM25">
        <f ca="1">IFERROR(INT(MID(Input!$E24,FIND(" "&amp;AM$1&amp;" ",Input!$E24)-6,6)),0)</f>
        <v>0</v>
      </c>
      <c r="AN25">
        <f ca="1">IFERROR(INT(MID(Input!$E24,FIND(" "&amp;AN$1&amp;" ",Input!$E24)-6,6)),0)</f>
        <v>0</v>
      </c>
      <c r="AO25">
        <f ca="1">IFERROR(INT(MID(Input!$E24,FIND(" "&amp;AO$1&amp;" ",Input!$E24)-6,6)),0)</f>
        <v>0</v>
      </c>
      <c r="AP25">
        <f ca="1">IFERROR(INT(MID(Input!$E24,FIND(" "&amp;AP$1&amp;" ",Input!$E24)-6,6)),0)</f>
        <v>0</v>
      </c>
      <c r="AQ25">
        <f ca="1">IFERROR(INT(MID(Input!$E24,FIND(" "&amp;AQ$1&amp;" ",Input!$E24)-6,6)),0)</f>
        <v>0</v>
      </c>
      <c r="AR25">
        <f ca="1">IFERROR(INT(MID(Input!$E24,FIND(" "&amp;AR$1&amp;" ",Input!$E24)-6,6)),0)</f>
        <v>0</v>
      </c>
      <c r="AS25">
        <f ca="1">IFERROR(INT(MID(Input!$E24,FIND(" "&amp;AS$1&amp;" ",Input!$E24)-6,6)),0)</f>
        <v>0</v>
      </c>
      <c r="AT25">
        <f ca="1">IFERROR(INT(MID(Input!$E24,FIND(" "&amp;AT$1&amp;" ",Input!$E24)-6,6)),0)</f>
        <v>0</v>
      </c>
      <c r="AU25">
        <f ca="1">IFERROR(INT(MID(Input!$E24,FIND(" "&amp;AU$1&amp;" ",Input!$E24)-6,6)),0)</f>
        <v>0</v>
      </c>
      <c r="AV25">
        <f ca="1">IFERROR(INT(MID(Input!$E24,FIND(" "&amp;AV$1&amp;" ",Input!$E24)-6,6)),0)</f>
        <v>0</v>
      </c>
      <c r="AW25">
        <f ca="1">IFERROR(INT(MID(Input!$E24,FIND(" "&amp;AW$1&amp;" ",Input!$E24)-6,6)),0)</f>
        <v>0</v>
      </c>
      <c r="AX25">
        <f ca="1">IFERROR(INT(MID(Input!$E24,FIND(" "&amp;AX$1&amp;" ",Input!$E24)-6,6)),0)</f>
        <v>0</v>
      </c>
      <c r="AY25">
        <f ca="1">IFERROR(INT(MID(Input!$E24,FIND(" "&amp;AY$1&amp;" ",Input!$E24)-6,6)),0)</f>
        <v>0</v>
      </c>
      <c r="AZ25">
        <f ca="1">IFERROR(INT(MID(Input!$E24,FIND(" "&amp;AZ$1&amp;" ",Input!$E24)-6,6)),0)</f>
        <v>0</v>
      </c>
      <c r="BA25">
        <f ca="1">IFERROR(INT(MID(Input!$E24,FIND(" "&amp;BA$1&amp;" ",Input!$E24)-6,6)),0)</f>
        <v>0</v>
      </c>
      <c r="BB25">
        <f ca="1">IFERROR(INT(MID(Input!$E24,FIND(" "&amp;BB$1&amp;" ",Input!$E24)-6,6)),0)</f>
        <v>0</v>
      </c>
      <c r="BC25">
        <f ca="1">IFERROR(INT(MID(Input!$E24,FIND(" "&amp;BC$1&amp;" ",Input!$E24)-6,6)),0)</f>
        <v>0</v>
      </c>
      <c r="BD25">
        <f ca="1">IFERROR(INT(MID(Input!$E24,FIND(" "&amp;BD$1&amp;" ",Input!$E24)-6,6)),0)</f>
        <v>0</v>
      </c>
      <c r="BE25">
        <f ca="1">IFERROR(INT(MID(Input!$E24,FIND(" "&amp;BE$1&amp;" ",Input!$E24)-6,6)),0)</f>
        <v>0</v>
      </c>
      <c r="BF25">
        <f ca="1">IFERROR(INT(MID(Input!$E24,FIND(" "&amp;BF$1&amp;" ",Input!$E24)-6,6)),0)</f>
        <v>0</v>
      </c>
      <c r="BG25">
        <f ca="1">IFERROR(INT(MID(Input!$E24,FIND(" "&amp;BG$1&amp;" ",Input!$E24)-6,6)),0)</f>
        <v>0</v>
      </c>
      <c r="BH25">
        <f ca="1">IFERROR(INT(MID(Input!$E24,FIND(" "&amp;BH$1&amp;" ",Input!$E24)-6,6)),0)</f>
        <v>0</v>
      </c>
      <c r="BI25">
        <f ca="1">IFERROR(INT(MID(Input!$E24,FIND(" "&amp;BI$1&amp;" ",Input!$E24)-6,6)),0)</f>
        <v>0</v>
      </c>
    </row>
    <row r="26" spans="1:61" x14ac:dyDescent="0.2">
      <c r="A26" s="6" t="str">
        <f>Input!D25</f>
        <v>DXFB</v>
      </c>
      <c r="B26" s="6">
        <f>Input!C25</f>
        <v>3</v>
      </c>
      <c r="C26">
        <f ca="1">IFERROR(INT(MID(Input!$E25,FIND(" "&amp;C$1&amp;" ",Input!$E25)-6,6)),0)</f>
        <v>0</v>
      </c>
      <c r="D26">
        <f ca="1">IFERROR(INT(MID(Input!$E25,FIND(" "&amp;D$1&amp;" ",Input!$E25)-6,6)),0)</f>
        <v>0</v>
      </c>
      <c r="E26">
        <f ca="1">IFERROR(INT(MID(Input!$E25,FIND(" "&amp;E$1&amp;" ",Input!$E25)-6,6)),0)</f>
        <v>0</v>
      </c>
      <c r="F26">
        <f ca="1">IFERROR(INT(MID(Input!$E25,FIND(" "&amp;F$1&amp;" ",Input!$E25)-6,6)),0)</f>
        <v>0</v>
      </c>
      <c r="G26">
        <f ca="1">IFERROR(INT(MID(Input!$E25,FIND(" "&amp;G$1&amp;" ",Input!$E25)-6,6)),0)</f>
        <v>0</v>
      </c>
      <c r="H26">
        <f ca="1">IFERROR(INT(MID(Input!$E25,FIND(" "&amp;H$1&amp;" ",Input!$E25)-6,6)),0)</f>
        <v>2</v>
      </c>
      <c r="I26">
        <f ca="1">IFERROR(INT(MID(Input!$E25,FIND(" "&amp;I$1&amp;" ",Input!$E25)-6,6)),0)</f>
        <v>0</v>
      </c>
      <c r="J26">
        <f ca="1">IFERROR(INT(MID(Input!$E25,FIND(" "&amp;J$1&amp;" ",Input!$E25)-6,6)),0)</f>
        <v>0</v>
      </c>
      <c r="K26">
        <f ca="1">IFERROR(INT(MID(Input!$E25,FIND(" "&amp;K$1&amp;" ",Input!$E25)-6,6)),0)</f>
        <v>0</v>
      </c>
      <c r="L26">
        <f ca="1">IFERROR(INT(MID(Input!$E25,FIND(" "&amp;L$1&amp;" ",Input!$E25)-6,6)),0)</f>
        <v>0</v>
      </c>
      <c r="M26">
        <f ca="1">IFERROR(INT(MID(Input!$E25,FIND(" "&amp;M$1&amp;" ",Input!$E25)-6,6)),0)</f>
        <v>0</v>
      </c>
      <c r="N26">
        <f ca="1">IFERROR(INT(MID(Input!$E25,FIND(" "&amp;N$1&amp;" ",Input!$E25)-6,6)),0)</f>
        <v>0</v>
      </c>
      <c r="O26">
        <f ca="1">IFERROR(INT(MID(Input!$E25,FIND(" "&amp;O$1&amp;" ",Input!$E25)-6,6)),0)</f>
        <v>0</v>
      </c>
      <c r="P26">
        <f ca="1">IFERROR(INT(MID(Input!$E25,FIND(" "&amp;P$1&amp;" ",Input!$E25)-6,6)),0)</f>
        <v>0</v>
      </c>
      <c r="Q26">
        <f ca="1">IFERROR(INT(MID(Input!$E25,FIND(" "&amp;Q$1&amp;" ",Input!$E25)-6,6)),0)</f>
        <v>0</v>
      </c>
      <c r="R26">
        <f ca="1">IFERROR(INT(MID(Input!$E25,FIND(" "&amp;R$1&amp;" ",Input!$E25)-6,6)),0)</f>
        <v>0</v>
      </c>
      <c r="S26">
        <f ca="1">IFERROR(INT(MID(Input!$E25,FIND(" "&amp;S$1&amp;" ",Input!$E25)-6,6)),0)</f>
        <v>0</v>
      </c>
      <c r="T26">
        <f ca="1">IFERROR(INT(MID(Input!$E25,FIND(" "&amp;T$1&amp;" ",Input!$E25)-6,6)),0)</f>
        <v>0</v>
      </c>
      <c r="U26">
        <f ca="1">IFERROR(INT(MID(Input!$E25,FIND(" "&amp;U$1&amp;" ",Input!$E25)-6,6)),0)</f>
        <v>0</v>
      </c>
      <c r="V26">
        <f ca="1">IFERROR(INT(MID(Input!$E25,FIND(" "&amp;V$1&amp;" ",Input!$E25)-6,6)),0)</f>
        <v>0</v>
      </c>
      <c r="W26">
        <f ca="1">IFERROR(INT(MID(Input!$E25,FIND(" "&amp;W$1&amp;" ",Input!$E25)-6,6)),0)</f>
        <v>0</v>
      </c>
      <c r="X26">
        <f ca="1">IFERROR(INT(MID(Input!$E25,FIND(" "&amp;X$1&amp;" ",Input!$E25)-6,6)),0)</f>
        <v>0</v>
      </c>
      <c r="Y26">
        <f ca="1">IFERROR(INT(MID(Input!$E25,FIND(" "&amp;Y$1&amp;" ",Input!$E25)-6,6)),0)</f>
        <v>0</v>
      </c>
      <c r="Z26">
        <f ca="1">IFERROR(INT(MID(Input!$E25,FIND(" "&amp;Z$1&amp;" ",Input!$E25)-6,6)),0)</f>
        <v>0</v>
      </c>
      <c r="AA26">
        <f ca="1">IFERROR(INT(MID(Input!$E25,FIND(" "&amp;AA$1&amp;" ",Input!$E25)-6,6)),0)</f>
        <v>0</v>
      </c>
      <c r="AB26">
        <f ca="1">IFERROR(INT(MID(Input!$E25,FIND(" "&amp;AB$1&amp;" ",Input!$E25)-6,6)),0)</f>
        <v>0</v>
      </c>
      <c r="AC26">
        <f ca="1">IFERROR(INT(MID(Input!$E25,FIND(" "&amp;AC$1&amp;" ",Input!$E25)-6,6)),0)</f>
        <v>0</v>
      </c>
      <c r="AD26">
        <f ca="1">IFERROR(INT(MID(Input!$E25,FIND(" "&amp;AD$1&amp;" ",Input!$E25)-6,6)),0)</f>
        <v>0</v>
      </c>
      <c r="AE26">
        <f ca="1">IFERROR(INT(MID(Input!$E25,FIND(" "&amp;AE$1&amp;" ",Input!$E25)-6,6)),0)</f>
        <v>0</v>
      </c>
      <c r="AF26">
        <f ca="1">IFERROR(INT(MID(Input!$E25,FIND(" "&amp;AF$1&amp;" ",Input!$E25)-6,6)),0)</f>
        <v>0</v>
      </c>
      <c r="AG26">
        <f ca="1">IFERROR(INT(MID(Input!$E25,FIND(" "&amp;AG$1&amp;" ",Input!$E25)-6,6)),0)</f>
        <v>0</v>
      </c>
      <c r="AH26">
        <f ca="1">IFERROR(INT(MID(Input!$E25,FIND(" "&amp;AH$1&amp;" ",Input!$E25)-6,6)),0)</f>
        <v>0</v>
      </c>
      <c r="AI26">
        <f ca="1">IFERROR(INT(MID(Input!$E25,FIND(" "&amp;AI$1&amp;" ",Input!$E25)-6,6)),0)</f>
        <v>0</v>
      </c>
      <c r="AJ26">
        <f ca="1">IFERROR(INT(MID(Input!$E25,FIND(" "&amp;AJ$1&amp;" ",Input!$E25)-6,6)),0)</f>
        <v>0</v>
      </c>
      <c r="AK26">
        <f ca="1">IFERROR(INT(MID(Input!$E25,FIND(" "&amp;AK$1&amp;" ",Input!$E25)-6,6)),0)</f>
        <v>0</v>
      </c>
      <c r="AL26">
        <f ca="1">IFERROR(INT(MID(Input!$E25,FIND(" "&amp;AL$1&amp;" ",Input!$E25)-6,6)),0)</f>
        <v>0</v>
      </c>
      <c r="AM26">
        <f ca="1">IFERROR(INT(MID(Input!$E25,FIND(" "&amp;AM$1&amp;" ",Input!$E25)-6,6)),0)</f>
        <v>1</v>
      </c>
      <c r="AN26">
        <f ca="1">IFERROR(INT(MID(Input!$E25,FIND(" "&amp;AN$1&amp;" ",Input!$E25)-6,6)),0)</f>
        <v>0</v>
      </c>
      <c r="AO26">
        <f ca="1">IFERROR(INT(MID(Input!$E25,FIND(" "&amp;AO$1&amp;" ",Input!$E25)-6,6)),0)</f>
        <v>0</v>
      </c>
      <c r="AP26">
        <f ca="1">IFERROR(INT(MID(Input!$E25,FIND(" "&amp;AP$1&amp;" ",Input!$E25)-6,6)),0)</f>
        <v>0</v>
      </c>
      <c r="AQ26">
        <f ca="1">IFERROR(INT(MID(Input!$E25,FIND(" "&amp;AQ$1&amp;" ",Input!$E25)-6,6)),0)</f>
        <v>0</v>
      </c>
      <c r="AR26">
        <f ca="1">IFERROR(INT(MID(Input!$E25,FIND(" "&amp;AR$1&amp;" ",Input!$E25)-6,6)),0)</f>
        <v>0</v>
      </c>
      <c r="AS26">
        <f ca="1">IFERROR(INT(MID(Input!$E25,FIND(" "&amp;AS$1&amp;" ",Input!$E25)-6,6)),0)</f>
        <v>0</v>
      </c>
      <c r="AT26">
        <f ca="1">IFERROR(INT(MID(Input!$E25,FIND(" "&amp;AT$1&amp;" ",Input!$E25)-6,6)),0)</f>
        <v>0</v>
      </c>
      <c r="AU26">
        <f ca="1">IFERROR(INT(MID(Input!$E25,FIND(" "&amp;AU$1&amp;" ",Input!$E25)-6,6)),0)</f>
        <v>0</v>
      </c>
      <c r="AV26">
        <f ca="1">IFERROR(INT(MID(Input!$E25,FIND(" "&amp;AV$1&amp;" ",Input!$E25)-6,6)),0)</f>
        <v>0</v>
      </c>
      <c r="AW26">
        <f ca="1">IFERROR(INT(MID(Input!$E25,FIND(" "&amp;AW$1&amp;" ",Input!$E25)-6,6)),0)</f>
        <v>0</v>
      </c>
      <c r="AX26">
        <f ca="1">IFERROR(INT(MID(Input!$E25,FIND(" "&amp;AX$1&amp;" ",Input!$E25)-6,6)),0)</f>
        <v>0</v>
      </c>
      <c r="AY26">
        <f ca="1">IFERROR(INT(MID(Input!$E25,FIND(" "&amp;AY$1&amp;" ",Input!$E25)-6,6)),0)</f>
        <v>0</v>
      </c>
      <c r="AZ26">
        <f ca="1">IFERROR(INT(MID(Input!$E25,FIND(" "&amp;AZ$1&amp;" ",Input!$E25)-6,6)),0)</f>
        <v>0</v>
      </c>
      <c r="BA26">
        <f ca="1">IFERROR(INT(MID(Input!$E25,FIND(" "&amp;BA$1&amp;" ",Input!$E25)-6,6)),0)</f>
        <v>0</v>
      </c>
      <c r="BB26">
        <f ca="1">IFERROR(INT(MID(Input!$E25,FIND(" "&amp;BB$1&amp;" ",Input!$E25)-6,6)),0)</f>
        <v>0</v>
      </c>
      <c r="BC26">
        <f ca="1">IFERROR(INT(MID(Input!$E25,FIND(" "&amp;BC$1&amp;" ",Input!$E25)-6,6)),0)</f>
        <v>0</v>
      </c>
      <c r="BD26">
        <f ca="1">IFERROR(INT(MID(Input!$E25,FIND(" "&amp;BD$1&amp;" ",Input!$E25)-6,6)),0)</f>
        <v>0</v>
      </c>
      <c r="BE26">
        <f ca="1">IFERROR(INT(MID(Input!$E25,FIND(" "&amp;BE$1&amp;" ",Input!$E25)-6,6)),0)</f>
        <v>0</v>
      </c>
      <c r="BF26">
        <f ca="1">IFERROR(INT(MID(Input!$E25,FIND(" "&amp;BF$1&amp;" ",Input!$E25)-6,6)),0)</f>
        <v>0</v>
      </c>
      <c r="BG26">
        <f ca="1">IFERROR(INT(MID(Input!$E25,FIND(" "&amp;BG$1&amp;" ",Input!$E25)-6,6)),0)</f>
        <v>0</v>
      </c>
      <c r="BH26">
        <f ca="1">IFERROR(INT(MID(Input!$E25,FIND(" "&amp;BH$1&amp;" ",Input!$E25)-6,6)),0)</f>
        <v>0</v>
      </c>
      <c r="BI26">
        <f ca="1">IFERROR(INT(MID(Input!$E25,FIND(" "&amp;BI$1&amp;" ",Input!$E25)-6,6)),0)</f>
        <v>0</v>
      </c>
    </row>
    <row r="27" spans="1:61" x14ac:dyDescent="0.2">
      <c r="A27" s="6" t="str">
        <f>Input!D26</f>
        <v>JCKCK</v>
      </c>
      <c r="B27" s="6">
        <f>Input!C26</f>
        <v>1</v>
      </c>
      <c r="C27">
        <f ca="1">IFERROR(INT(MID(Input!$E26,FIND(" "&amp;C$1&amp;" ",Input!$E26)-6,6)),0)</f>
        <v>0</v>
      </c>
      <c r="D27">
        <f ca="1">IFERROR(INT(MID(Input!$E26,FIND(" "&amp;D$1&amp;" ",Input!$E26)-6,6)),0)</f>
        <v>0</v>
      </c>
      <c r="E27">
        <f ca="1">IFERROR(INT(MID(Input!$E26,FIND(" "&amp;E$1&amp;" ",Input!$E26)-6,6)),0)</f>
        <v>0</v>
      </c>
      <c r="F27">
        <f ca="1">IFERROR(INT(MID(Input!$E26,FIND(" "&amp;F$1&amp;" ",Input!$E26)-6,6)),0)</f>
        <v>0</v>
      </c>
      <c r="G27">
        <f ca="1">IFERROR(INT(MID(Input!$E26,FIND(" "&amp;G$1&amp;" ",Input!$E26)-6,6)),0)</f>
        <v>0</v>
      </c>
      <c r="H27">
        <f ca="1">IFERROR(INT(MID(Input!$E26,FIND(" "&amp;H$1&amp;" ",Input!$E26)-6,6)),0)</f>
        <v>0</v>
      </c>
      <c r="I27">
        <f ca="1">IFERROR(INT(MID(Input!$E26,FIND(" "&amp;I$1&amp;" ",Input!$E26)-6,6)),0)</f>
        <v>0</v>
      </c>
      <c r="J27">
        <f ca="1">IFERROR(INT(MID(Input!$E26,FIND(" "&amp;J$1&amp;" ",Input!$E26)-6,6)),0)</f>
        <v>0</v>
      </c>
      <c r="K27">
        <f ca="1">IFERROR(INT(MID(Input!$E26,FIND(" "&amp;K$1&amp;" ",Input!$E26)-6,6)),0)</f>
        <v>0</v>
      </c>
      <c r="L27">
        <f ca="1">IFERROR(INT(MID(Input!$E26,FIND(" "&amp;L$1&amp;" ",Input!$E26)-6,6)),0)</f>
        <v>0</v>
      </c>
      <c r="M27">
        <f ca="1">IFERROR(INT(MID(Input!$E26,FIND(" "&amp;M$1&amp;" ",Input!$E26)-6,6)),0)</f>
        <v>0</v>
      </c>
      <c r="N27">
        <f ca="1">IFERROR(INT(MID(Input!$E26,FIND(" "&amp;N$1&amp;" ",Input!$E26)-6,6)),0)</f>
        <v>0</v>
      </c>
      <c r="O27">
        <f ca="1">IFERROR(INT(MID(Input!$E26,FIND(" "&amp;O$1&amp;" ",Input!$E26)-6,6)),0)</f>
        <v>0</v>
      </c>
      <c r="P27">
        <f ca="1">IFERROR(INT(MID(Input!$E26,FIND(" "&amp;P$1&amp;" ",Input!$E26)-6,6)),0)</f>
        <v>0</v>
      </c>
      <c r="Q27">
        <f ca="1">IFERROR(INT(MID(Input!$E26,FIND(" "&amp;Q$1&amp;" ",Input!$E26)-6,6)),0)</f>
        <v>0</v>
      </c>
      <c r="R27">
        <f ca="1">IFERROR(INT(MID(Input!$E26,FIND(" "&amp;R$1&amp;" ",Input!$E26)-6,6)),0)</f>
        <v>0</v>
      </c>
      <c r="S27">
        <f ca="1">IFERROR(INT(MID(Input!$E26,FIND(" "&amp;S$1&amp;" ",Input!$E26)-6,6)),0)</f>
        <v>0</v>
      </c>
      <c r="T27">
        <f ca="1">IFERROR(INT(MID(Input!$E26,FIND(" "&amp;T$1&amp;" ",Input!$E26)-6,6)),0)</f>
        <v>0</v>
      </c>
      <c r="U27">
        <f ca="1">IFERROR(INT(MID(Input!$E26,FIND(" "&amp;U$1&amp;" ",Input!$E26)-6,6)),0)</f>
        <v>0</v>
      </c>
      <c r="V27">
        <f ca="1">IFERROR(INT(MID(Input!$E26,FIND(" "&amp;V$1&amp;" ",Input!$E26)-6,6)),0)</f>
        <v>0</v>
      </c>
      <c r="W27">
        <f ca="1">IFERROR(INT(MID(Input!$E26,FIND(" "&amp;W$1&amp;" ",Input!$E26)-6,6)),0)</f>
        <v>0</v>
      </c>
      <c r="X27">
        <f ca="1">IFERROR(INT(MID(Input!$E26,FIND(" "&amp;X$1&amp;" ",Input!$E26)-6,6)),0)</f>
        <v>0</v>
      </c>
      <c r="Y27">
        <f ca="1">IFERROR(INT(MID(Input!$E26,FIND(" "&amp;Y$1&amp;" ",Input!$E26)-6,6)),0)</f>
        <v>0</v>
      </c>
      <c r="Z27">
        <f ca="1">IFERROR(INT(MID(Input!$E26,FIND(" "&amp;Z$1&amp;" ",Input!$E26)-6,6)),0)</f>
        <v>0</v>
      </c>
      <c r="AA27">
        <f ca="1">IFERROR(INT(MID(Input!$E26,FIND(" "&amp;AA$1&amp;" ",Input!$E26)-6,6)),0)</f>
        <v>0</v>
      </c>
      <c r="AB27">
        <f ca="1">IFERROR(INT(MID(Input!$E26,FIND(" "&amp;AB$1&amp;" ",Input!$E26)-6,6)),0)</f>
        <v>0</v>
      </c>
      <c r="AC27">
        <f ca="1">IFERROR(INT(MID(Input!$E26,FIND(" "&amp;AC$1&amp;" ",Input!$E26)-6,6)),0)</f>
        <v>0</v>
      </c>
      <c r="AD27">
        <f ca="1">IFERROR(INT(MID(Input!$E26,FIND(" "&amp;AD$1&amp;" ",Input!$E26)-6,6)),0)</f>
        <v>0</v>
      </c>
      <c r="AE27">
        <f ca="1">IFERROR(INT(MID(Input!$E26,FIND(" "&amp;AE$1&amp;" ",Input!$E26)-6,6)),0)</f>
        <v>0</v>
      </c>
      <c r="AF27">
        <f ca="1">IFERROR(INT(MID(Input!$E26,FIND(" "&amp;AF$1&amp;" ",Input!$E26)-6,6)),0)</f>
        <v>0</v>
      </c>
      <c r="AG27">
        <f ca="1">IFERROR(INT(MID(Input!$E26,FIND(" "&amp;AG$1&amp;" ",Input!$E26)-6,6)),0)</f>
        <v>6</v>
      </c>
      <c r="AH27">
        <f ca="1">IFERROR(INT(MID(Input!$E26,FIND(" "&amp;AH$1&amp;" ",Input!$E26)-6,6)),0)</f>
        <v>0</v>
      </c>
      <c r="AI27">
        <f ca="1">IFERROR(INT(MID(Input!$E26,FIND(" "&amp;AI$1&amp;" ",Input!$E26)-6,6)),0)</f>
        <v>0</v>
      </c>
      <c r="AJ27">
        <f ca="1">IFERROR(INT(MID(Input!$E26,FIND(" "&amp;AJ$1&amp;" ",Input!$E26)-6,6)),0)</f>
        <v>0</v>
      </c>
      <c r="AK27">
        <f ca="1">IFERROR(INT(MID(Input!$E26,FIND(" "&amp;AK$1&amp;" ",Input!$E26)-6,6)),0)</f>
        <v>0</v>
      </c>
      <c r="AL27">
        <f ca="1">IFERROR(INT(MID(Input!$E26,FIND(" "&amp;AL$1&amp;" ",Input!$E26)-6,6)),0)</f>
        <v>0</v>
      </c>
      <c r="AM27">
        <f ca="1">IFERROR(INT(MID(Input!$E26,FIND(" "&amp;AM$1&amp;" ",Input!$E26)-6,6)),0)</f>
        <v>1</v>
      </c>
      <c r="AN27">
        <f ca="1">IFERROR(INT(MID(Input!$E26,FIND(" "&amp;AN$1&amp;" ",Input!$E26)-6,6)),0)</f>
        <v>11</v>
      </c>
      <c r="AO27">
        <f ca="1">IFERROR(INT(MID(Input!$E26,FIND(" "&amp;AO$1&amp;" ",Input!$E26)-6,6)),0)</f>
        <v>0</v>
      </c>
      <c r="AP27">
        <f ca="1">IFERROR(INT(MID(Input!$E26,FIND(" "&amp;AP$1&amp;" ",Input!$E26)-6,6)),0)</f>
        <v>0</v>
      </c>
      <c r="AQ27">
        <f ca="1">IFERROR(INT(MID(Input!$E26,FIND(" "&amp;AQ$1&amp;" ",Input!$E26)-6,6)),0)</f>
        <v>0</v>
      </c>
      <c r="AR27">
        <f ca="1">IFERROR(INT(MID(Input!$E26,FIND(" "&amp;AR$1&amp;" ",Input!$E26)-6,6)),0)</f>
        <v>0</v>
      </c>
      <c r="AS27">
        <f ca="1">IFERROR(INT(MID(Input!$E26,FIND(" "&amp;AS$1&amp;" ",Input!$E26)-6,6)),0)</f>
        <v>0</v>
      </c>
      <c r="AT27">
        <f ca="1">IFERROR(INT(MID(Input!$E26,FIND(" "&amp;AT$1&amp;" ",Input!$E26)-6,6)),0)</f>
        <v>0</v>
      </c>
      <c r="AU27">
        <f ca="1">IFERROR(INT(MID(Input!$E26,FIND(" "&amp;AU$1&amp;" ",Input!$E26)-6,6)),0)</f>
        <v>0</v>
      </c>
      <c r="AV27">
        <f ca="1">IFERROR(INT(MID(Input!$E26,FIND(" "&amp;AV$1&amp;" ",Input!$E26)-6,6)),0)</f>
        <v>0</v>
      </c>
      <c r="AW27">
        <f ca="1">IFERROR(INT(MID(Input!$E26,FIND(" "&amp;AW$1&amp;" ",Input!$E26)-6,6)),0)</f>
        <v>0</v>
      </c>
      <c r="AX27">
        <f ca="1">IFERROR(INT(MID(Input!$E26,FIND(" "&amp;AX$1&amp;" ",Input!$E26)-6,6)),0)</f>
        <v>0</v>
      </c>
      <c r="AY27">
        <f ca="1">IFERROR(INT(MID(Input!$E26,FIND(" "&amp;AY$1&amp;" ",Input!$E26)-6,6)),0)</f>
        <v>0</v>
      </c>
      <c r="AZ27">
        <f ca="1">IFERROR(INT(MID(Input!$E26,FIND(" "&amp;AZ$1&amp;" ",Input!$E26)-6,6)),0)</f>
        <v>0</v>
      </c>
      <c r="BA27">
        <f ca="1">IFERROR(INT(MID(Input!$E26,FIND(" "&amp;BA$1&amp;" ",Input!$E26)-6,6)),0)</f>
        <v>0</v>
      </c>
      <c r="BB27">
        <f ca="1">IFERROR(INT(MID(Input!$E26,FIND(" "&amp;BB$1&amp;" ",Input!$E26)-6,6)),0)</f>
        <v>0</v>
      </c>
      <c r="BC27">
        <f ca="1">IFERROR(INT(MID(Input!$E26,FIND(" "&amp;BC$1&amp;" ",Input!$E26)-6,6)),0)</f>
        <v>0</v>
      </c>
      <c r="BD27">
        <f ca="1">IFERROR(INT(MID(Input!$E26,FIND(" "&amp;BD$1&amp;" ",Input!$E26)-6,6)),0)</f>
        <v>0</v>
      </c>
      <c r="BE27">
        <f ca="1">IFERROR(INT(MID(Input!$E26,FIND(" "&amp;BE$1&amp;" ",Input!$E26)-6,6)),0)</f>
        <v>0</v>
      </c>
      <c r="BF27">
        <f ca="1">IFERROR(INT(MID(Input!$E26,FIND(" "&amp;BF$1&amp;" ",Input!$E26)-6,6)),0)</f>
        <v>0</v>
      </c>
      <c r="BG27">
        <f ca="1">IFERROR(INT(MID(Input!$E26,FIND(" "&amp;BG$1&amp;" ",Input!$E26)-6,6)),0)</f>
        <v>0</v>
      </c>
      <c r="BH27">
        <f ca="1">IFERROR(INT(MID(Input!$E26,FIND(" "&amp;BH$1&amp;" ",Input!$E26)-6,6)),0)</f>
        <v>0</v>
      </c>
      <c r="BI27">
        <f ca="1">IFERROR(INT(MID(Input!$E26,FIND(" "&amp;BI$1&amp;" ",Input!$E26)-6,6)),0)</f>
        <v>0</v>
      </c>
    </row>
    <row r="28" spans="1:61" x14ac:dyDescent="0.2">
      <c r="A28" s="6" t="str">
        <f>Input!D27</f>
        <v>DTFBQ</v>
      </c>
      <c r="B28" s="6">
        <f>Input!C27</f>
        <v>8</v>
      </c>
      <c r="C28">
        <f ca="1">IFERROR(INT(MID(Input!$E27,FIND(" "&amp;C$1&amp;" ",Input!$E27)-6,6)),0)</f>
        <v>0</v>
      </c>
      <c r="D28">
        <f ca="1">IFERROR(INT(MID(Input!$E27,FIND(" "&amp;D$1&amp;" ",Input!$E27)-6,6)),0)</f>
        <v>0</v>
      </c>
      <c r="E28">
        <f ca="1">IFERROR(INT(MID(Input!$E27,FIND(" "&amp;E$1&amp;" ",Input!$E27)-6,6)),0)</f>
        <v>0</v>
      </c>
      <c r="F28">
        <f ca="1">IFERROR(INT(MID(Input!$E27,FIND(" "&amp;F$1&amp;" ",Input!$E27)-6,6)),0)</f>
        <v>0</v>
      </c>
      <c r="G28">
        <f ca="1">IFERROR(INT(MID(Input!$E27,FIND(" "&amp;G$1&amp;" ",Input!$E27)-6,6)),0)</f>
        <v>0</v>
      </c>
      <c r="H28">
        <f ca="1">IFERROR(INT(MID(Input!$E27,FIND(" "&amp;H$1&amp;" ",Input!$E27)-6,6)),0)</f>
        <v>0</v>
      </c>
      <c r="I28">
        <f ca="1">IFERROR(INT(MID(Input!$E27,FIND(" "&amp;I$1&amp;" ",Input!$E27)-6,6)),0)</f>
        <v>0</v>
      </c>
      <c r="J28">
        <f ca="1">IFERROR(INT(MID(Input!$E27,FIND(" "&amp;J$1&amp;" ",Input!$E27)-6,6)),0)</f>
        <v>0</v>
      </c>
      <c r="K28">
        <f ca="1">IFERROR(INT(MID(Input!$E27,FIND(" "&amp;K$1&amp;" ",Input!$E27)-6,6)),0)</f>
        <v>0</v>
      </c>
      <c r="L28">
        <f ca="1">IFERROR(INT(MID(Input!$E27,FIND(" "&amp;L$1&amp;" ",Input!$E27)-6,6)),0)</f>
        <v>0</v>
      </c>
      <c r="M28">
        <f ca="1">IFERROR(INT(MID(Input!$E27,FIND(" "&amp;M$1&amp;" ",Input!$E27)-6,6)),0)</f>
        <v>0</v>
      </c>
      <c r="N28">
        <f ca="1">IFERROR(INT(MID(Input!$E27,FIND(" "&amp;N$1&amp;" ",Input!$E27)-6,6)),0)</f>
        <v>0</v>
      </c>
      <c r="O28">
        <f ca="1">IFERROR(INT(MID(Input!$E27,FIND(" "&amp;O$1&amp;" ",Input!$E27)-6,6)),0)</f>
        <v>0</v>
      </c>
      <c r="P28">
        <f ca="1">IFERROR(INT(MID(Input!$E27,FIND(" "&amp;P$1&amp;" ",Input!$E27)-6,6)),0)</f>
        <v>0</v>
      </c>
      <c r="Q28">
        <f ca="1">IFERROR(INT(MID(Input!$E27,FIND(" "&amp;Q$1&amp;" ",Input!$E27)-6,6)),0)</f>
        <v>0</v>
      </c>
      <c r="R28">
        <f ca="1">IFERROR(INT(MID(Input!$E27,FIND(" "&amp;R$1&amp;" ",Input!$E27)-6,6)),0)</f>
        <v>0</v>
      </c>
      <c r="S28">
        <f ca="1">IFERROR(INT(MID(Input!$E27,FIND(" "&amp;S$1&amp;" ",Input!$E27)-6,6)),0)</f>
        <v>0</v>
      </c>
      <c r="T28">
        <f ca="1">IFERROR(INT(MID(Input!$E27,FIND(" "&amp;T$1&amp;" ",Input!$E27)-6,6)),0)</f>
        <v>0</v>
      </c>
      <c r="U28">
        <f ca="1">IFERROR(INT(MID(Input!$E27,FIND(" "&amp;U$1&amp;" ",Input!$E27)-6,6)),0)</f>
        <v>0</v>
      </c>
      <c r="V28">
        <f ca="1">IFERROR(INT(MID(Input!$E27,FIND(" "&amp;V$1&amp;" ",Input!$E27)-6,6)),0)</f>
        <v>0</v>
      </c>
      <c r="W28">
        <f ca="1">IFERROR(INT(MID(Input!$E27,FIND(" "&amp;W$1&amp;" ",Input!$E27)-6,6)),0)</f>
        <v>0</v>
      </c>
      <c r="X28">
        <f ca="1">IFERROR(INT(MID(Input!$E27,FIND(" "&amp;X$1&amp;" ",Input!$E27)-6,6)),0)</f>
        <v>0</v>
      </c>
      <c r="Y28">
        <f ca="1">IFERROR(INT(MID(Input!$E27,FIND(" "&amp;Y$1&amp;" ",Input!$E27)-6,6)),0)</f>
        <v>0</v>
      </c>
      <c r="Z28">
        <f ca="1">IFERROR(INT(MID(Input!$E27,FIND(" "&amp;Z$1&amp;" ",Input!$E27)-6,6)),0)</f>
        <v>0</v>
      </c>
      <c r="AA28">
        <f ca="1">IFERROR(INT(MID(Input!$E27,FIND(" "&amp;AA$1&amp;" ",Input!$E27)-6,6)),0)</f>
        <v>0</v>
      </c>
      <c r="AB28">
        <f ca="1">IFERROR(INT(MID(Input!$E27,FIND(" "&amp;AB$1&amp;" ",Input!$E27)-6,6)),0)</f>
        <v>0</v>
      </c>
      <c r="AC28">
        <f ca="1">IFERROR(INT(MID(Input!$E27,FIND(" "&amp;AC$1&amp;" ",Input!$E27)-6,6)),0)</f>
        <v>0</v>
      </c>
      <c r="AD28">
        <f ca="1">IFERROR(INT(MID(Input!$E27,FIND(" "&amp;AD$1&amp;" ",Input!$E27)-6,6)),0)</f>
        <v>0</v>
      </c>
      <c r="AE28">
        <f ca="1">IFERROR(INT(MID(Input!$E27,FIND(" "&amp;AE$1&amp;" ",Input!$E27)-6,6)),0)</f>
        <v>0</v>
      </c>
      <c r="AF28">
        <f ca="1">IFERROR(INT(MID(Input!$E27,FIND(" "&amp;AF$1&amp;" ",Input!$E27)-6,6)),0)</f>
        <v>0</v>
      </c>
      <c r="AG28">
        <f ca="1">IFERROR(INT(MID(Input!$E27,FIND(" "&amp;AG$1&amp;" ",Input!$E27)-6,6)),0)</f>
        <v>0</v>
      </c>
      <c r="AH28">
        <f ca="1">IFERROR(INT(MID(Input!$E27,FIND(" "&amp;AH$1&amp;" ",Input!$E27)-6,6)),0)</f>
        <v>0</v>
      </c>
      <c r="AI28">
        <f ca="1">IFERROR(INT(MID(Input!$E27,FIND(" "&amp;AI$1&amp;" ",Input!$E27)-6,6)),0)</f>
        <v>0</v>
      </c>
      <c r="AJ28">
        <f ca="1">IFERROR(INT(MID(Input!$E27,FIND(" "&amp;AJ$1&amp;" ",Input!$E27)-6,6)),0)</f>
        <v>0</v>
      </c>
      <c r="AK28">
        <f ca="1">IFERROR(INT(MID(Input!$E27,FIND(" "&amp;AK$1&amp;" ",Input!$E27)-6,6)),0)</f>
        <v>0</v>
      </c>
      <c r="AL28">
        <f ca="1">IFERROR(INT(MID(Input!$E27,FIND(" "&amp;AL$1&amp;" ",Input!$E27)-6,6)),0)</f>
        <v>0</v>
      </c>
      <c r="AM28">
        <f ca="1">IFERROR(INT(MID(Input!$E27,FIND(" "&amp;AM$1&amp;" ",Input!$E27)-6,6)),0)</f>
        <v>0</v>
      </c>
      <c r="AN28">
        <f ca="1">IFERROR(INT(MID(Input!$E27,FIND(" "&amp;AN$1&amp;" ",Input!$E27)-6,6)),0)</f>
        <v>0</v>
      </c>
      <c r="AO28">
        <f ca="1">IFERROR(INT(MID(Input!$E27,FIND(" "&amp;AO$1&amp;" ",Input!$E27)-6,6)),0)</f>
        <v>0</v>
      </c>
      <c r="AP28">
        <f ca="1">IFERROR(INT(MID(Input!$E27,FIND(" "&amp;AP$1&amp;" ",Input!$E27)-6,6)),0)</f>
        <v>0</v>
      </c>
      <c r="AQ28">
        <f ca="1">IFERROR(INT(MID(Input!$E27,FIND(" "&amp;AQ$1&amp;" ",Input!$E27)-6,6)),0)</f>
        <v>0</v>
      </c>
      <c r="AR28">
        <f ca="1">IFERROR(INT(MID(Input!$E27,FIND(" "&amp;AR$1&amp;" ",Input!$E27)-6,6)),0)</f>
        <v>0</v>
      </c>
      <c r="AS28">
        <f ca="1">IFERROR(INT(MID(Input!$E27,FIND(" "&amp;AS$1&amp;" ",Input!$E27)-6,6)),0)</f>
        <v>0</v>
      </c>
      <c r="AT28">
        <f ca="1">IFERROR(INT(MID(Input!$E27,FIND(" "&amp;AT$1&amp;" ",Input!$E27)-6,6)),0)</f>
        <v>0</v>
      </c>
      <c r="AU28">
        <f ca="1">IFERROR(INT(MID(Input!$E27,FIND(" "&amp;AU$1&amp;" ",Input!$E27)-6,6)),0)</f>
        <v>0</v>
      </c>
      <c r="AV28">
        <f ca="1">IFERROR(INT(MID(Input!$E27,FIND(" "&amp;AV$1&amp;" ",Input!$E27)-6,6)),0)</f>
        <v>0</v>
      </c>
      <c r="AW28">
        <f ca="1">IFERROR(INT(MID(Input!$E27,FIND(" "&amp;AW$1&amp;" ",Input!$E27)-6,6)),0)</f>
        <v>0</v>
      </c>
      <c r="AX28">
        <f ca="1">IFERROR(INT(MID(Input!$E27,FIND(" "&amp;AX$1&amp;" ",Input!$E27)-6,6)),0)</f>
        <v>0</v>
      </c>
      <c r="AY28">
        <f ca="1">IFERROR(INT(MID(Input!$E27,FIND(" "&amp;AY$1&amp;" ",Input!$E27)-6,6)),0)</f>
        <v>0</v>
      </c>
      <c r="AZ28">
        <f ca="1">IFERROR(INT(MID(Input!$E27,FIND(" "&amp;AZ$1&amp;" ",Input!$E27)-6,6)),0)</f>
        <v>0</v>
      </c>
      <c r="BA28">
        <f ca="1">IFERROR(INT(MID(Input!$E27,FIND(" "&amp;BA$1&amp;" ",Input!$E27)-6,6)),0)</f>
        <v>10</v>
      </c>
      <c r="BB28">
        <f ca="1">IFERROR(INT(MID(Input!$E27,FIND(" "&amp;BB$1&amp;" ",Input!$E27)-6,6)),0)</f>
        <v>0</v>
      </c>
      <c r="BC28">
        <f ca="1">IFERROR(INT(MID(Input!$E27,FIND(" "&amp;BC$1&amp;" ",Input!$E27)-6,6)),0)</f>
        <v>0</v>
      </c>
      <c r="BD28">
        <f ca="1">IFERROR(INT(MID(Input!$E27,FIND(" "&amp;BD$1&amp;" ",Input!$E27)-6,6)),0)</f>
        <v>0</v>
      </c>
      <c r="BE28">
        <f ca="1">IFERROR(INT(MID(Input!$E27,FIND(" "&amp;BE$1&amp;" ",Input!$E27)-6,6)),0)</f>
        <v>0</v>
      </c>
      <c r="BF28">
        <f ca="1">IFERROR(INT(MID(Input!$E27,FIND(" "&amp;BF$1&amp;" ",Input!$E27)-6,6)),0)</f>
        <v>0</v>
      </c>
      <c r="BG28">
        <f ca="1">IFERROR(INT(MID(Input!$E27,FIND(" "&amp;BG$1&amp;" ",Input!$E27)-6,6)),0)</f>
        <v>0</v>
      </c>
      <c r="BH28">
        <f ca="1">IFERROR(INT(MID(Input!$E27,FIND(" "&amp;BH$1&amp;" ",Input!$E27)-6,6)),0)</f>
        <v>1</v>
      </c>
      <c r="BI28">
        <f ca="1">IFERROR(INT(MID(Input!$E27,FIND(" "&amp;BI$1&amp;" ",Input!$E27)-6,6)),0)</f>
        <v>0</v>
      </c>
    </row>
    <row r="29" spans="1:61" x14ac:dyDescent="0.2">
      <c r="A29" s="6" t="str">
        <f>Input!D28</f>
        <v>RHVG</v>
      </c>
      <c r="B29" s="6">
        <f>Input!C28</f>
        <v>5</v>
      </c>
      <c r="C29">
        <f ca="1">IFERROR(INT(MID(Input!$E28,FIND(" "&amp;C$1&amp;" ",Input!$E28)-6,6)),0)</f>
        <v>0</v>
      </c>
      <c r="D29">
        <f ca="1">IFERROR(INT(MID(Input!$E28,FIND(" "&amp;D$1&amp;" ",Input!$E28)-6,6)),0)</f>
        <v>0</v>
      </c>
      <c r="E29">
        <f ca="1">IFERROR(INT(MID(Input!$E28,FIND(" "&amp;E$1&amp;" ",Input!$E28)-6,6)),0)</f>
        <v>0</v>
      </c>
      <c r="F29">
        <f ca="1">IFERROR(INT(MID(Input!$E28,FIND(" "&amp;F$1&amp;" ",Input!$E28)-6,6)),0)</f>
        <v>0</v>
      </c>
      <c r="G29">
        <f ca="1">IFERROR(INT(MID(Input!$E28,FIND(" "&amp;G$1&amp;" ",Input!$E28)-6,6)),0)</f>
        <v>0</v>
      </c>
      <c r="H29">
        <f ca="1">IFERROR(INT(MID(Input!$E28,FIND(" "&amp;H$1&amp;" ",Input!$E28)-6,6)),0)</f>
        <v>0</v>
      </c>
      <c r="I29">
        <f ca="1">IFERROR(INT(MID(Input!$E28,FIND(" "&amp;I$1&amp;" ",Input!$E28)-6,6)),0)</f>
        <v>0</v>
      </c>
      <c r="J29">
        <f ca="1">IFERROR(INT(MID(Input!$E28,FIND(" "&amp;J$1&amp;" ",Input!$E28)-6,6)),0)</f>
        <v>0</v>
      </c>
      <c r="K29">
        <f ca="1">IFERROR(INT(MID(Input!$E28,FIND(" "&amp;K$1&amp;" ",Input!$E28)-6,6)),0)</f>
        <v>0</v>
      </c>
      <c r="L29">
        <f ca="1">IFERROR(INT(MID(Input!$E28,FIND(" "&amp;L$1&amp;" ",Input!$E28)-6,6)),0)</f>
        <v>0</v>
      </c>
      <c r="M29">
        <f ca="1">IFERROR(INT(MID(Input!$E28,FIND(" "&amp;M$1&amp;" ",Input!$E28)-6,6)),0)</f>
        <v>0</v>
      </c>
      <c r="N29">
        <f ca="1">IFERROR(INT(MID(Input!$E28,FIND(" "&amp;N$1&amp;" ",Input!$E28)-6,6)),0)</f>
        <v>0</v>
      </c>
      <c r="O29">
        <f ca="1">IFERROR(INT(MID(Input!$E28,FIND(" "&amp;O$1&amp;" ",Input!$E28)-6,6)),0)</f>
        <v>0</v>
      </c>
      <c r="P29">
        <f ca="1">IFERROR(INT(MID(Input!$E28,FIND(" "&amp;P$1&amp;" ",Input!$E28)-6,6)),0)</f>
        <v>0</v>
      </c>
      <c r="Q29">
        <f ca="1">IFERROR(INT(MID(Input!$E28,FIND(" "&amp;Q$1&amp;" ",Input!$E28)-6,6)),0)</f>
        <v>0</v>
      </c>
      <c r="R29">
        <f ca="1">IFERROR(INT(MID(Input!$E28,FIND(" "&amp;R$1&amp;" ",Input!$E28)-6,6)),0)</f>
        <v>0</v>
      </c>
      <c r="S29">
        <f ca="1">IFERROR(INT(MID(Input!$E28,FIND(" "&amp;S$1&amp;" ",Input!$E28)-6,6)),0)</f>
        <v>0</v>
      </c>
      <c r="T29">
        <f ca="1">IFERROR(INT(MID(Input!$E28,FIND(" "&amp;T$1&amp;" ",Input!$E28)-6,6)),0)</f>
        <v>0</v>
      </c>
      <c r="U29">
        <f ca="1">IFERROR(INT(MID(Input!$E28,FIND(" "&amp;U$1&amp;" ",Input!$E28)-6,6)),0)</f>
        <v>0</v>
      </c>
      <c r="V29">
        <f ca="1">IFERROR(INT(MID(Input!$E28,FIND(" "&amp;V$1&amp;" ",Input!$E28)-6,6)),0)</f>
        <v>0</v>
      </c>
      <c r="W29">
        <f ca="1">IFERROR(INT(MID(Input!$E28,FIND(" "&amp;W$1&amp;" ",Input!$E28)-6,6)),0)</f>
        <v>0</v>
      </c>
      <c r="X29">
        <f ca="1">IFERROR(INT(MID(Input!$E28,FIND(" "&amp;X$1&amp;" ",Input!$E28)-6,6)),0)</f>
        <v>0</v>
      </c>
      <c r="Y29">
        <f ca="1">IFERROR(INT(MID(Input!$E28,FIND(" "&amp;Y$1&amp;" ",Input!$E28)-6,6)),0)</f>
        <v>0</v>
      </c>
      <c r="Z29">
        <f ca="1">IFERROR(INT(MID(Input!$E28,FIND(" "&amp;Z$1&amp;" ",Input!$E28)-6,6)),0)</f>
        <v>0</v>
      </c>
      <c r="AA29">
        <f ca="1">IFERROR(INT(MID(Input!$E28,FIND(" "&amp;AA$1&amp;" ",Input!$E28)-6,6)),0)</f>
        <v>0</v>
      </c>
      <c r="AB29">
        <f ca="1">IFERROR(INT(MID(Input!$E28,FIND(" "&amp;AB$1&amp;" ",Input!$E28)-6,6)),0)</f>
        <v>0</v>
      </c>
      <c r="AC29">
        <f ca="1">IFERROR(INT(MID(Input!$E28,FIND(" "&amp;AC$1&amp;" ",Input!$E28)-6,6)),0)</f>
        <v>0</v>
      </c>
      <c r="AD29">
        <f ca="1">IFERROR(INT(MID(Input!$E28,FIND(" "&amp;AD$1&amp;" ",Input!$E28)-6,6)),0)</f>
        <v>0</v>
      </c>
      <c r="AE29">
        <f ca="1">IFERROR(INT(MID(Input!$E28,FIND(" "&amp;AE$1&amp;" ",Input!$E28)-6,6)),0)</f>
        <v>0</v>
      </c>
      <c r="AF29">
        <f ca="1">IFERROR(INT(MID(Input!$E28,FIND(" "&amp;AF$1&amp;" ",Input!$E28)-6,6)),0)</f>
        <v>0</v>
      </c>
      <c r="AG29">
        <f ca="1">IFERROR(INT(MID(Input!$E28,FIND(" "&amp;AG$1&amp;" ",Input!$E28)-6,6)),0)</f>
        <v>0</v>
      </c>
      <c r="AH29">
        <f ca="1">IFERROR(INT(MID(Input!$E28,FIND(" "&amp;AH$1&amp;" ",Input!$E28)-6,6)),0)</f>
        <v>0</v>
      </c>
      <c r="AI29">
        <f ca="1">IFERROR(INT(MID(Input!$E28,FIND(" "&amp;AI$1&amp;" ",Input!$E28)-6,6)),0)</f>
        <v>0</v>
      </c>
      <c r="AJ29">
        <f ca="1">IFERROR(INT(MID(Input!$E28,FIND(" "&amp;AJ$1&amp;" ",Input!$E28)-6,6)),0)</f>
        <v>0</v>
      </c>
      <c r="AK29">
        <f ca="1">IFERROR(INT(MID(Input!$E28,FIND(" "&amp;AK$1&amp;" ",Input!$E28)-6,6)),0)</f>
        <v>0</v>
      </c>
      <c r="AL29">
        <f ca="1">IFERROR(INT(MID(Input!$E28,FIND(" "&amp;AL$1&amp;" ",Input!$E28)-6,6)),0)</f>
        <v>0</v>
      </c>
      <c r="AM29">
        <f ca="1">IFERROR(INT(MID(Input!$E28,FIND(" "&amp;AM$1&amp;" ",Input!$E28)-6,6)),0)</f>
        <v>0</v>
      </c>
      <c r="AN29">
        <f ca="1">IFERROR(INT(MID(Input!$E28,FIND(" "&amp;AN$1&amp;" ",Input!$E28)-6,6)),0)</f>
        <v>0</v>
      </c>
      <c r="AO29">
        <f ca="1">IFERROR(INT(MID(Input!$E28,FIND(" "&amp;AO$1&amp;" ",Input!$E28)-6,6)),0)</f>
        <v>0</v>
      </c>
      <c r="AP29">
        <f ca="1">IFERROR(INT(MID(Input!$E28,FIND(" "&amp;AP$1&amp;" ",Input!$E28)-6,6)),0)</f>
        <v>0</v>
      </c>
      <c r="AQ29">
        <f ca="1">IFERROR(INT(MID(Input!$E28,FIND(" "&amp;AQ$1&amp;" ",Input!$E28)-6,6)),0)</f>
        <v>0</v>
      </c>
      <c r="AR29">
        <f ca="1">IFERROR(INT(MID(Input!$E28,FIND(" "&amp;AR$1&amp;" ",Input!$E28)-6,6)),0)</f>
        <v>0</v>
      </c>
      <c r="AS29">
        <f ca="1">IFERROR(INT(MID(Input!$E28,FIND(" "&amp;AS$1&amp;" ",Input!$E28)-6,6)),0)</f>
        <v>0</v>
      </c>
      <c r="AT29">
        <f ca="1">IFERROR(INT(MID(Input!$E28,FIND(" "&amp;AT$1&amp;" ",Input!$E28)-6,6)),0)</f>
        <v>0</v>
      </c>
      <c r="AU29">
        <f ca="1">IFERROR(INT(MID(Input!$E28,FIND(" "&amp;AU$1&amp;" ",Input!$E28)-6,6)),0)</f>
        <v>0</v>
      </c>
      <c r="AV29">
        <f ca="1">IFERROR(INT(MID(Input!$E28,FIND(" "&amp;AV$1&amp;" ",Input!$E28)-6,6)),0)</f>
        <v>0</v>
      </c>
      <c r="AW29">
        <f ca="1">IFERROR(INT(MID(Input!$E28,FIND(" "&amp;AW$1&amp;" ",Input!$E28)-6,6)),0)</f>
        <v>0</v>
      </c>
      <c r="AX29">
        <f ca="1">IFERROR(INT(MID(Input!$E28,FIND(" "&amp;AX$1&amp;" ",Input!$E28)-6,6)),0)</f>
        <v>0</v>
      </c>
      <c r="AY29">
        <f ca="1">IFERROR(INT(MID(Input!$E28,FIND(" "&amp;AY$1&amp;" ",Input!$E28)-6,6)),0)</f>
        <v>0</v>
      </c>
      <c r="AZ29">
        <f ca="1">IFERROR(INT(MID(Input!$E28,FIND(" "&amp;AZ$1&amp;" ",Input!$E28)-6,6)),0)</f>
        <v>0</v>
      </c>
      <c r="BA29">
        <f ca="1">IFERROR(INT(MID(Input!$E28,FIND(" "&amp;BA$1&amp;" ",Input!$E28)-6,6)),0)</f>
        <v>0</v>
      </c>
      <c r="BB29">
        <f ca="1">IFERROR(INT(MID(Input!$E28,FIND(" "&amp;BB$1&amp;" ",Input!$E28)-6,6)),0)</f>
        <v>0</v>
      </c>
      <c r="BC29">
        <f ca="1">IFERROR(INT(MID(Input!$E28,FIND(" "&amp;BC$1&amp;" ",Input!$E28)-6,6)),0)</f>
        <v>0</v>
      </c>
      <c r="BD29">
        <f ca="1">IFERROR(INT(MID(Input!$E28,FIND(" "&amp;BD$1&amp;" ",Input!$E28)-6,6)),0)</f>
        <v>0</v>
      </c>
      <c r="BE29">
        <f ca="1">IFERROR(INT(MID(Input!$E28,FIND(" "&amp;BE$1&amp;" ",Input!$E28)-6,6)),0)</f>
        <v>0</v>
      </c>
      <c r="BF29">
        <f ca="1">IFERROR(INT(MID(Input!$E28,FIND(" "&amp;BF$1&amp;" ",Input!$E28)-6,6)),0)</f>
        <v>2</v>
      </c>
      <c r="BG29">
        <f ca="1">IFERROR(INT(MID(Input!$E28,FIND(" "&amp;BG$1&amp;" ",Input!$E28)-6,6)),0)</f>
        <v>0</v>
      </c>
      <c r="BH29">
        <f ca="1">IFERROR(INT(MID(Input!$E28,FIND(" "&amp;BH$1&amp;" ",Input!$E28)-6,6)),0)</f>
        <v>2</v>
      </c>
      <c r="BI29">
        <f ca="1">IFERROR(INT(MID(Input!$E28,FIND(" "&amp;BI$1&amp;" ",Input!$E28)-6,6)),0)</f>
        <v>0</v>
      </c>
    </row>
    <row r="30" spans="1:61" x14ac:dyDescent="0.2">
      <c r="A30" s="6" t="str">
        <f>Input!D29</f>
        <v>CPBXJ</v>
      </c>
      <c r="B30" s="6">
        <f>Input!C29</f>
        <v>3</v>
      </c>
      <c r="C30">
        <f ca="1">IFERROR(INT(MID(Input!$E29,FIND(" "&amp;C$1&amp;" ",Input!$E29)-6,6)),0)</f>
        <v>0</v>
      </c>
      <c r="D30">
        <f ca="1">IFERROR(INT(MID(Input!$E29,FIND(" "&amp;D$1&amp;" ",Input!$E29)-6,6)),0)</f>
        <v>0</v>
      </c>
      <c r="E30">
        <f ca="1">IFERROR(INT(MID(Input!$E29,FIND(" "&amp;E$1&amp;" ",Input!$E29)-6,6)),0)</f>
        <v>0</v>
      </c>
      <c r="F30">
        <f ca="1">IFERROR(INT(MID(Input!$E29,FIND(" "&amp;F$1&amp;" ",Input!$E29)-6,6)),0)</f>
        <v>0</v>
      </c>
      <c r="G30">
        <f ca="1">IFERROR(INT(MID(Input!$E29,FIND(" "&amp;G$1&amp;" ",Input!$E29)-6,6)),0)</f>
        <v>0</v>
      </c>
      <c r="H30">
        <f ca="1">IFERROR(INT(MID(Input!$E29,FIND(" "&amp;H$1&amp;" ",Input!$E29)-6,6)),0)</f>
        <v>0</v>
      </c>
      <c r="I30">
        <f ca="1">IFERROR(INT(MID(Input!$E29,FIND(" "&amp;I$1&amp;" ",Input!$E29)-6,6)),0)</f>
        <v>0</v>
      </c>
      <c r="J30">
        <f ca="1">IFERROR(INT(MID(Input!$E29,FIND(" "&amp;J$1&amp;" ",Input!$E29)-6,6)),0)</f>
        <v>0</v>
      </c>
      <c r="K30">
        <f ca="1">IFERROR(INT(MID(Input!$E29,FIND(" "&amp;K$1&amp;" ",Input!$E29)-6,6)),0)</f>
        <v>0</v>
      </c>
      <c r="L30">
        <f ca="1">IFERROR(INT(MID(Input!$E29,FIND(" "&amp;L$1&amp;" ",Input!$E29)-6,6)),0)</f>
        <v>0</v>
      </c>
      <c r="M30">
        <f ca="1">IFERROR(INT(MID(Input!$E29,FIND(" "&amp;M$1&amp;" ",Input!$E29)-6,6)),0)</f>
        <v>0</v>
      </c>
      <c r="N30">
        <f ca="1">IFERROR(INT(MID(Input!$E29,FIND(" "&amp;N$1&amp;" ",Input!$E29)-6,6)),0)</f>
        <v>0</v>
      </c>
      <c r="O30">
        <f ca="1">IFERROR(INT(MID(Input!$E29,FIND(" "&amp;O$1&amp;" ",Input!$E29)-6,6)),0)</f>
        <v>0</v>
      </c>
      <c r="P30">
        <f ca="1">IFERROR(INT(MID(Input!$E29,FIND(" "&amp;P$1&amp;" ",Input!$E29)-6,6)),0)</f>
        <v>0</v>
      </c>
      <c r="Q30">
        <f ca="1">IFERROR(INT(MID(Input!$E29,FIND(" "&amp;Q$1&amp;" ",Input!$E29)-6,6)),0)</f>
        <v>0</v>
      </c>
      <c r="R30">
        <f ca="1">IFERROR(INT(MID(Input!$E29,FIND(" "&amp;R$1&amp;" ",Input!$E29)-6,6)),0)</f>
        <v>0</v>
      </c>
      <c r="S30">
        <f ca="1">IFERROR(INT(MID(Input!$E29,FIND(" "&amp;S$1&amp;" ",Input!$E29)-6,6)),0)</f>
        <v>0</v>
      </c>
      <c r="T30">
        <f ca="1">IFERROR(INT(MID(Input!$E29,FIND(" "&amp;T$1&amp;" ",Input!$E29)-6,6)),0)</f>
        <v>0</v>
      </c>
      <c r="U30">
        <f ca="1">IFERROR(INT(MID(Input!$E29,FIND(" "&amp;U$1&amp;" ",Input!$E29)-6,6)),0)</f>
        <v>0</v>
      </c>
      <c r="V30">
        <f ca="1">IFERROR(INT(MID(Input!$E29,FIND(" "&amp;V$1&amp;" ",Input!$E29)-6,6)),0)</f>
        <v>0</v>
      </c>
      <c r="W30">
        <f ca="1">IFERROR(INT(MID(Input!$E29,FIND(" "&amp;W$1&amp;" ",Input!$E29)-6,6)),0)</f>
        <v>0</v>
      </c>
      <c r="X30">
        <f ca="1">IFERROR(INT(MID(Input!$E29,FIND(" "&amp;X$1&amp;" ",Input!$E29)-6,6)),0)</f>
        <v>0</v>
      </c>
      <c r="Y30">
        <f ca="1">IFERROR(INT(MID(Input!$E29,FIND(" "&amp;Y$1&amp;" ",Input!$E29)-6,6)),0)</f>
        <v>0</v>
      </c>
      <c r="Z30">
        <f ca="1">IFERROR(INT(MID(Input!$E29,FIND(" "&amp;Z$1&amp;" ",Input!$E29)-6,6)),0)</f>
        <v>0</v>
      </c>
      <c r="AA30">
        <f ca="1">IFERROR(INT(MID(Input!$E29,FIND(" "&amp;AA$1&amp;" ",Input!$E29)-6,6)),0)</f>
        <v>0</v>
      </c>
      <c r="AB30">
        <f ca="1">IFERROR(INT(MID(Input!$E29,FIND(" "&amp;AB$1&amp;" ",Input!$E29)-6,6)),0)</f>
        <v>0</v>
      </c>
      <c r="AC30">
        <f ca="1">IFERROR(INT(MID(Input!$E29,FIND(" "&amp;AC$1&amp;" ",Input!$E29)-6,6)),0)</f>
        <v>0</v>
      </c>
      <c r="AD30">
        <f ca="1">IFERROR(INT(MID(Input!$E29,FIND(" "&amp;AD$1&amp;" ",Input!$E29)-6,6)),0)</f>
        <v>0</v>
      </c>
      <c r="AE30">
        <f ca="1">IFERROR(INT(MID(Input!$E29,FIND(" "&amp;AE$1&amp;" ",Input!$E29)-6,6)),0)</f>
        <v>0</v>
      </c>
      <c r="AF30">
        <f ca="1">IFERROR(INT(MID(Input!$E29,FIND(" "&amp;AF$1&amp;" ",Input!$E29)-6,6)),0)</f>
        <v>0</v>
      </c>
      <c r="AG30">
        <f ca="1">IFERROR(INT(MID(Input!$E29,FIND(" "&amp;AG$1&amp;" ",Input!$E29)-6,6)),0)</f>
        <v>0</v>
      </c>
      <c r="AH30">
        <f ca="1">IFERROR(INT(MID(Input!$E29,FIND(" "&amp;AH$1&amp;" ",Input!$E29)-6,6)),0)</f>
        <v>0</v>
      </c>
      <c r="AI30">
        <f ca="1">IFERROR(INT(MID(Input!$E29,FIND(" "&amp;AI$1&amp;" ",Input!$E29)-6,6)),0)</f>
        <v>0</v>
      </c>
      <c r="AJ30">
        <f ca="1">IFERROR(INT(MID(Input!$E29,FIND(" "&amp;AJ$1&amp;" ",Input!$E29)-6,6)),0)</f>
        <v>8</v>
      </c>
      <c r="AK30">
        <f ca="1">IFERROR(INT(MID(Input!$E29,FIND(" "&amp;AK$1&amp;" ",Input!$E29)-6,6)),0)</f>
        <v>0</v>
      </c>
      <c r="AL30">
        <f ca="1">IFERROR(INT(MID(Input!$E29,FIND(" "&amp;AL$1&amp;" ",Input!$E29)-6,6)),0)</f>
        <v>0</v>
      </c>
      <c r="AM30">
        <f ca="1">IFERROR(INT(MID(Input!$E29,FIND(" "&amp;AM$1&amp;" ",Input!$E29)-6,6)),0)</f>
        <v>0</v>
      </c>
      <c r="AN30">
        <f ca="1">IFERROR(INT(MID(Input!$E29,FIND(" "&amp;AN$1&amp;" ",Input!$E29)-6,6)),0)</f>
        <v>0</v>
      </c>
      <c r="AO30">
        <f ca="1">IFERROR(INT(MID(Input!$E29,FIND(" "&amp;AO$1&amp;" ",Input!$E29)-6,6)),0)</f>
        <v>0</v>
      </c>
      <c r="AP30">
        <f ca="1">IFERROR(INT(MID(Input!$E29,FIND(" "&amp;AP$1&amp;" ",Input!$E29)-6,6)),0)</f>
        <v>0</v>
      </c>
      <c r="AQ30">
        <f ca="1">IFERROR(INT(MID(Input!$E29,FIND(" "&amp;AQ$1&amp;" ",Input!$E29)-6,6)),0)</f>
        <v>0</v>
      </c>
      <c r="AR30">
        <f ca="1">IFERROR(INT(MID(Input!$E29,FIND(" "&amp;AR$1&amp;" ",Input!$E29)-6,6)),0)</f>
        <v>0</v>
      </c>
      <c r="AS30">
        <f ca="1">IFERROR(INT(MID(Input!$E29,FIND(" "&amp;AS$1&amp;" ",Input!$E29)-6,6)),0)</f>
        <v>0</v>
      </c>
      <c r="AT30">
        <f ca="1">IFERROR(INT(MID(Input!$E29,FIND(" "&amp;AT$1&amp;" ",Input!$E29)-6,6)),0)</f>
        <v>0</v>
      </c>
      <c r="AU30">
        <f ca="1">IFERROR(INT(MID(Input!$E29,FIND(" "&amp;AU$1&amp;" ",Input!$E29)-6,6)),0)</f>
        <v>0</v>
      </c>
      <c r="AV30">
        <f ca="1">IFERROR(INT(MID(Input!$E29,FIND(" "&amp;AV$1&amp;" ",Input!$E29)-6,6)),0)</f>
        <v>0</v>
      </c>
      <c r="AW30">
        <f ca="1">IFERROR(INT(MID(Input!$E29,FIND(" "&amp;AW$1&amp;" ",Input!$E29)-6,6)),0)</f>
        <v>0</v>
      </c>
      <c r="AX30">
        <f ca="1">IFERROR(INT(MID(Input!$E29,FIND(" "&amp;AX$1&amp;" ",Input!$E29)-6,6)),0)</f>
        <v>0</v>
      </c>
      <c r="AY30">
        <f ca="1">IFERROR(INT(MID(Input!$E29,FIND(" "&amp;AY$1&amp;" ",Input!$E29)-6,6)),0)</f>
        <v>0</v>
      </c>
      <c r="AZ30">
        <f ca="1">IFERROR(INT(MID(Input!$E29,FIND(" "&amp;AZ$1&amp;" ",Input!$E29)-6,6)),0)</f>
        <v>0</v>
      </c>
      <c r="BA30">
        <f ca="1">IFERROR(INT(MID(Input!$E29,FIND(" "&amp;BA$1&amp;" ",Input!$E29)-6,6)),0)</f>
        <v>0</v>
      </c>
      <c r="BB30">
        <f ca="1">IFERROR(INT(MID(Input!$E29,FIND(" "&amp;BB$1&amp;" ",Input!$E29)-6,6)),0)</f>
        <v>0</v>
      </c>
      <c r="BC30">
        <f ca="1">IFERROR(INT(MID(Input!$E29,FIND(" "&amp;BC$1&amp;" ",Input!$E29)-6,6)),0)</f>
        <v>0</v>
      </c>
      <c r="BD30">
        <f ca="1">IFERROR(INT(MID(Input!$E29,FIND(" "&amp;BD$1&amp;" ",Input!$E29)-6,6)),0)</f>
        <v>0</v>
      </c>
      <c r="BE30">
        <f ca="1">IFERROR(INT(MID(Input!$E29,FIND(" "&amp;BE$1&amp;" ",Input!$E29)-6,6)),0)</f>
        <v>0</v>
      </c>
      <c r="BF30">
        <f ca="1">IFERROR(INT(MID(Input!$E29,FIND(" "&amp;BF$1&amp;" ",Input!$E29)-6,6)),0)</f>
        <v>0</v>
      </c>
      <c r="BG30">
        <f ca="1">IFERROR(INT(MID(Input!$E29,FIND(" "&amp;BG$1&amp;" ",Input!$E29)-6,6)),0)</f>
        <v>0</v>
      </c>
      <c r="BH30">
        <f ca="1">IFERROR(INT(MID(Input!$E29,FIND(" "&amp;BH$1&amp;" ",Input!$E29)-6,6)),0)</f>
        <v>0</v>
      </c>
      <c r="BI30">
        <f ca="1">IFERROR(INT(MID(Input!$E29,FIND(" "&amp;BI$1&amp;" ",Input!$E29)-6,6)),0)</f>
        <v>0</v>
      </c>
    </row>
    <row r="31" spans="1:61" x14ac:dyDescent="0.2">
      <c r="A31" s="6" t="str">
        <f>Input!D30</f>
        <v>CBNJT</v>
      </c>
      <c r="B31" s="6">
        <f>Input!C30</f>
        <v>4</v>
      </c>
      <c r="C31">
        <f ca="1">IFERROR(INT(MID(Input!$E30,FIND(" "&amp;C$1&amp;" ",Input!$E30)-6,6)),0)</f>
        <v>148</v>
      </c>
      <c r="D31">
        <f ca="1">IFERROR(INT(MID(Input!$E30,FIND(" "&amp;D$1&amp;" ",Input!$E30)-6,6)),0)</f>
        <v>0</v>
      </c>
      <c r="E31">
        <f ca="1">IFERROR(INT(MID(Input!$E30,FIND(" "&amp;E$1&amp;" ",Input!$E30)-6,6)),0)</f>
        <v>0</v>
      </c>
      <c r="F31">
        <f ca="1">IFERROR(INT(MID(Input!$E30,FIND(" "&amp;F$1&amp;" ",Input!$E30)-6,6)),0)</f>
        <v>0</v>
      </c>
      <c r="G31">
        <f ca="1">IFERROR(INT(MID(Input!$E30,FIND(" "&amp;G$1&amp;" ",Input!$E30)-6,6)),0)</f>
        <v>0</v>
      </c>
      <c r="H31">
        <f ca="1">IFERROR(INT(MID(Input!$E30,FIND(" "&amp;H$1&amp;" ",Input!$E30)-6,6)),0)</f>
        <v>0</v>
      </c>
      <c r="I31">
        <f ca="1">IFERROR(INT(MID(Input!$E30,FIND(" "&amp;I$1&amp;" ",Input!$E30)-6,6)),0)</f>
        <v>0</v>
      </c>
      <c r="J31">
        <f ca="1">IFERROR(INT(MID(Input!$E30,FIND(" "&amp;J$1&amp;" ",Input!$E30)-6,6)),0)</f>
        <v>0</v>
      </c>
      <c r="K31">
        <f ca="1">IFERROR(INT(MID(Input!$E30,FIND(" "&amp;K$1&amp;" ",Input!$E30)-6,6)),0)</f>
        <v>0</v>
      </c>
      <c r="L31">
        <f ca="1">IFERROR(INT(MID(Input!$E30,FIND(" "&amp;L$1&amp;" ",Input!$E30)-6,6)),0)</f>
        <v>0</v>
      </c>
      <c r="M31">
        <f ca="1">IFERROR(INT(MID(Input!$E30,FIND(" "&amp;M$1&amp;" ",Input!$E30)-6,6)),0)</f>
        <v>0</v>
      </c>
      <c r="N31">
        <f ca="1">IFERROR(INT(MID(Input!$E30,FIND(" "&amp;N$1&amp;" ",Input!$E30)-6,6)),0)</f>
        <v>0</v>
      </c>
      <c r="O31">
        <f ca="1">IFERROR(INT(MID(Input!$E30,FIND(" "&amp;O$1&amp;" ",Input!$E30)-6,6)),0)</f>
        <v>0</v>
      </c>
      <c r="P31">
        <f ca="1">IFERROR(INT(MID(Input!$E30,FIND(" "&amp;P$1&amp;" ",Input!$E30)-6,6)),0)</f>
        <v>0</v>
      </c>
      <c r="Q31">
        <f ca="1">IFERROR(INT(MID(Input!$E30,FIND(" "&amp;Q$1&amp;" ",Input!$E30)-6,6)),0)</f>
        <v>0</v>
      </c>
      <c r="R31">
        <f ca="1">IFERROR(INT(MID(Input!$E30,FIND(" "&amp;R$1&amp;" ",Input!$E30)-6,6)),0)</f>
        <v>0</v>
      </c>
      <c r="S31">
        <f ca="1">IFERROR(INT(MID(Input!$E30,FIND(" "&amp;S$1&amp;" ",Input!$E30)-6,6)),0)</f>
        <v>0</v>
      </c>
      <c r="T31">
        <f ca="1">IFERROR(INT(MID(Input!$E30,FIND(" "&amp;T$1&amp;" ",Input!$E30)-6,6)),0)</f>
        <v>0</v>
      </c>
      <c r="U31">
        <f ca="1">IFERROR(INT(MID(Input!$E30,FIND(" "&amp;U$1&amp;" ",Input!$E30)-6,6)),0)</f>
        <v>0</v>
      </c>
      <c r="V31">
        <f ca="1">IFERROR(INT(MID(Input!$E30,FIND(" "&amp;V$1&amp;" ",Input!$E30)-6,6)),0)</f>
        <v>0</v>
      </c>
      <c r="W31">
        <f ca="1">IFERROR(INT(MID(Input!$E30,FIND(" "&amp;W$1&amp;" ",Input!$E30)-6,6)),0)</f>
        <v>0</v>
      </c>
      <c r="X31">
        <f ca="1">IFERROR(INT(MID(Input!$E30,FIND(" "&amp;X$1&amp;" ",Input!$E30)-6,6)),0)</f>
        <v>0</v>
      </c>
      <c r="Y31">
        <f ca="1">IFERROR(INT(MID(Input!$E30,FIND(" "&amp;Y$1&amp;" ",Input!$E30)-6,6)),0)</f>
        <v>0</v>
      </c>
      <c r="Z31">
        <f ca="1">IFERROR(INT(MID(Input!$E30,FIND(" "&amp;Z$1&amp;" ",Input!$E30)-6,6)),0)</f>
        <v>0</v>
      </c>
      <c r="AA31">
        <f ca="1">IFERROR(INT(MID(Input!$E30,FIND(" "&amp;AA$1&amp;" ",Input!$E30)-6,6)),0)</f>
        <v>0</v>
      </c>
      <c r="AB31">
        <f ca="1">IFERROR(INT(MID(Input!$E30,FIND(" "&amp;AB$1&amp;" ",Input!$E30)-6,6)),0)</f>
        <v>0</v>
      </c>
      <c r="AC31">
        <f ca="1">IFERROR(INT(MID(Input!$E30,FIND(" "&amp;AC$1&amp;" ",Input!$E30)-6,6)),0)</f>
        <v>0</v>
      </c>
      <c r="AD31">
        <f ca="1">IFERROR(INT(MID(Input!$E30,FIND(" "&amp;AD$1&amp;" ",Input!$E30)-6,6)),0)</f>
        <v>0</v>
      </c>
      <c r="AE31">
        <f ca="1">IFERROR(INT(MID(Input!$E30,FIND(" "&amp;AE$1&amp;" ",Input!$E30)-6,6)),0)</f>
        <v>0</v>
      </c>
      <c r="AF31">
        <f ca="1">IFERROR(INT(MID(Input!$E30,FIND(" "&amp;AF$1&amp;" ",Input!$E30)-6,6)),0)</f>
        <v>0</v>
      </c>
      <c r="AG31">
        <f ca="1">IFERROR(INT(MID(Input!$E30,FIND(" "&amp;AG$1&amp;" ",Input!$E30)-6,6)),0)</f>
        <v>0</v>
      </c>
      <c r="AH31">
        <f ca="1">IFERROR(INT(MID(Input!$E30,FIND(" "&amp;AH$1&amp;" ",Input!$E30)-6,6)),0)</f>
        <v>0</v>
      </c>
      <c r="AI31">
        <f ca="1">IFERROR(INT(MID(Input!$E30,FIND(" "&amp;AI$1&amp;" ",Input!$E30)-6,6)),0)</f>
        <v>0</v>
      </c>
      <c r="AJ31">
        <f ca="1">IFERROR(INT(MID(Input!$E30,FIND(" "&amp;AJ$1&amp;" ",Input!$E30)-6,6)),0)</f>
        <v>0</v>
      </c>
      <c r="AK31">
        <f ca="1">IFERROR(INT(MID(Input!$E30,FIND(" "&amp;AK$1&amp;" ",Input!$E30)-6,6)),0)</f>
        <v>0</v>
      </c>
      <c r="AL31">
        <f ca="1">IFERROR(INT(MID(Input!$E30,FIND(" "&amp;AL$1&amp;" ",Input!$E30)-6,6)),0)</f>
        <v>0</v>
      </c>
      <c r="AM31">
        <f ca="1">IFERROR(INT(MID(Input!$E30,FIND(" "&amp;AM$1&amp;" ",Input!$E30)-6,6)),0)</f>
        <v>0</v>
      </c>
      <c r="AN31">
        <f ca="1">IFERROR(INT(MID(Input!$E30,FIND(" "&amp;AN$1&amp;" ",Input!$E30)-6,6)),0)</f>
        <v>0</v>
      </c>
      <c r="AO31">
        <f ca="1">IFERROR(INT(MID(Input!$E30,FIND(" "&amp;AO$1&amp;" ",Input!$E30)-6,6)),0)</f>
        <v>0</v>
      </c>
      <c r="AP31">
        <f ca="1">IFERROR(INT(MID(Input!$E30,FIND(" "&amp;AP$1&amp;" ",Input!$E30)-6,6)),0)</f>
        <v>0</v>
      </c>
      <c r="AQ31">
        <f ca="1">IFERROR(INT(MID(Input!$E30,FIND(" "&amp;AQ$1&amp;" ",Input!$E30)-6,6)),0)</f>
        <v>0</v>
      </c>
      <c r="AR31">
        <f ca="1">IFERROR(INT(MID(Input!$E30,FIND(" "&amp;AR$1&amp;" ",Input!$E30)-6,6)),0)</f>
        <v>0</v>
      </c>
      <c r="AS31">
        <f ca="1">IFERROR(INT(MID(Input!$E30,FIND(" "&amp;AS$1&amp;" ",Input!$E30)-6,6)),0)</f>
        <v>0</v>
      </c>
      <c r="AT31">
        <f ca="1">IFERROR(INT(MID(Input!$E30,FIND(" "&amp;AT$1&amp;" ",Input!$E30)-6,6)),0)</f>
        <v>0</v>
      </c>
      <c r="AU31">
        <f ca="1">IFERROR(INT(MID(Input!$E30,FIND(" "&amp;AU$1&amp;" ",Input!$E30)-6,6)),0)</f>
        <v>0</v>
      </c>
      <c r="AV31">
        <f ca="1">IFERROR(INT(MID(Input!$E30,FIND(" "&amp;AV$1&amp;" ",Input!$E30)-6,6)),0)</f>
        <v>0</v>
      </c>
      <c r="AW31">
        <f ca="1">IFERROR(INT(MID(Input!$E30,FIND(" "&amp;AW$1&amp;" ",Input!$E30)-6,6)),0)</f>
        <v>0</v>
      </c>
      <c r="AX31">
        <f ca="1">IFERROR(INT(MID(Input!$E30,FIND(" "&amp;AX$1&amp;" ",Input!$E30)-6,6)),0)</f>
        <v>0</v>
      </c>
      <c r="AY31">
        <f ca="1">IFERROR(INT(MID(Input!$E30,FIND(" "&amp;AY$1&amp;" ",Input!$E30)-6,6)),0)</f>
        <v>0</v>
      </c>
      <c r="AZ31">
        <f ca="1">IFERROR(INT(MID(Input!$E30,FIND(" "&amp;AZ$1&amp;" ",Input!$E30)-6,6)),0)</f>
        <v>0</v>
      </c>
      <c r="BA31">
        <f ca="1">IFERROR(INT(MID(Input!$E30,FIND(" "&amp;BA$1&amp;" ",Input!$E30)-6,6)),0)</f>
        <v>0</v>
      </c>
      <c r="BB31">
        <f ca="1">IFERROR(INT(MID(Input!$E30,FIND(" "&amp;BB$1&amp;" ",Input!$E30)-6,6)),0)</f>
        <v>0</v>
      </c>
      <c r="BC31">
        <f ca="1">IFERROR(INT(MID(Input!$E30,FIND(" "&amp;BC$1&amp;" ",Input!$E30)-6,6)),0)</f>
        <v>0</v>
      </c>
      <c r="BD31">
        <f ca="1">IFERROR(INT(MID(Input!$E30,FIND(" "&amp;BD$1&amp;" ",Input!$E30)-6,6)),0)</f>
        <v>0</v>
      </c>
      <c r="BE31">
        <f ca="1">IFERROR(INT(MID(Input!$E30,FIND(" "&amp;BE$1&amp;" ",Input!$E30)-6,6)),0)</f>
        <v>0</v>
      </c>
      <c r="BF31">
        <f ca="1">IFERROR(INT(MID(Input!$E30,FIND(" "&amp;BF$1&amp;" ",Input!$E30)-6,6)),0)</f>
        <v>0</v>
      </c>
      <c r="BG31">
        <f ca="1">IFERROR(INT(MID(Input!$E30,FIND(" "&amp;BG$1&amp;" ",Input!$E30)-6,6)),0)</f>
        <v>0</v>
      </c>
      <c r="BH31">
        <f ca="1">IFERROR(INT(MID(Input!$E30,FIND(" "&amp;BH$1&amp;" ",Input!$E30)-6,6)),0)</f>
        <v>0</v>
      </c>
      <c r="BI31">
        <f ca="1">IFERROR(INT(MID(Input!$E30,FIND(" "&amp;BI$1&amp;" ",Input!$E30)-6,6)),0)</f>
        <v>0</v>
      </c>
    </row>
    <row r="32" spans="1:61" x14ac:dyDescent="0.2">
      <c r="A32" s="6" t="str">
        <f>Input!D31</f>
        <v>PMLGM</v>
      </c>
      <c r="B32" s="6">
        <f>Input!C31</f>
        <v>6</v>
      </c>
      <c r="C32">
        <f ca="1">IFERROR(INT(MID(Input!$E31,FIND(" "&amp;C$1&amp;" ",Input!$E31)-6,6)),0)</f>
        <v>0</v>
      </c>
      <c r="D32">
        <f ca="1">IFERROR(INT(MID(Input!$E31,FIND(" "&amp;D$1&amp;" ",Input!$E31)-6,6)),0)</f>
        <v>0</v>
      </c>
      <c r="E32">
        <f ca="1">IFERROR(INT(MID(Input!$E31,FIND(" "&amp;E$1&amp;" ",Input!$E31)-6,6)),0)</f>
        <v>0</v>
      </c>
      <c r="F32">
        <f ca="1">IFERROR(INT(MID(Input!$E31,FIND(" "&amp;F$1&amp;" ",Input!$E31)-6,6)),0)</f>
        <v>0</v>
      </c>
      <c r="G32">
        <f ca="1">IFERROR(INT(MID(Input!$E31,FIND(" "&amp;G$1&amp;" ",Input!$E31)-6,6)),0)</f>
        <v>0</v>
      </c>
      <c r="H32">
        <f ca="1">IFERROR(INT(MID(Input!$E31,FIND(" "&amp;H$1&amp;" ",Input!$E31)-6,6)),0)</f>
        <v>0</v>
      </c>
      <c r="I32">
        <f ca="1">IFERROR(INT(MID(Input!$E31,FIND(" "&amp;I$1&amp;" ",Input!$E31)-6,6)),0)</f>
        <v>0</v>
      </c>
      <c r="J32">
        <f ca="1">IFERROR(INT(MID(Input!$E31,FIND(" "&amp;J$1&amp;" ",Input!$E31)-6,6)),0)</f>
        <v>0</v>
      </c>
      <c r="K32">
        <f ca="1">IFERROR(INT(MID(Input!$E31,FIND(" "&amp;K$1&amp;" ",Input!$E31)-6,6)),0)</f>
        <v>0</v>
      </c>
      <c r="L32">
        <f ca="1">IFERROR(INT(MID(Input!$E31,FIND(" "&amp;L$1&amp;" ",Input!$E31)-6,6)),0)</f>
        <v>0</v>
      </c>
      <c r="M32">
        <f ca="1">IFERROR(INT(MID(Input!$E31,FIND(" "&amp;M$1&amp;" ",Input!$E31)-6,6)),0)</f>
        <v>0</v>
      </c>
      <c r="N32">
        <f ca="1">IFERROR(INT(MID(Input!$E31,FIND(" "&amp;N$1&amp;" ",Input!$E31)-6,6)),0)</f>
        <v>0</v>
      </c>
      <c r="O32">
        <f ca="1">IFERROR(INT(MID(Input!$E31,FIND(" "&amp;O$1&amp;" ",Input!$E31)-6,6)),0)</f>
        <v>0</v>
      </c>
      <c r="P32">
        <f ca="1">IFERROR(INT(MID(Input!$E31,FIND(" "&amp;P$1&amp;" ",Input!$E31)-6,6)),0)</f>
        <v>0</v>
      </c>
      <c r="Q32">
        <f ca="1">IFERROR(INT(MID(Input!$E31,FIND(" "&amp;Q$1&amp;" ",Input!$E31)-6,6)),0)</f>
        <v>0</v>
      </c>
      <c r="R32">
        <f ca="1">IFERROR(INT(MID(Input!$E31,FIND(" "&amp;R$1&amp;" ",Input!$E31)-6,6)),0)</f>
        <v>0</v>
      </c>
      <c r="S32">
        <f ca="1">IFERROR(INT(MID(Input!$E31,FIND(" "&amp;S$1&amp;" ",Input!$E31)-6,6)),0)</f>
        <v>0</v>
      </c>
      <c r="T32">
        <f ca="1">IFERROR(INT(MID(Input!$E31,FIND(" "&amp;T$1&amp;" ",Input!$E31)-6,6)),0)</f>
        <v>0</v>
      </c>
      <c r="U32">
        <f ca="1">IFERROR(INT(MID(Input!$E31,FIND(" "&amp;U$1&amp;" ",Input!$E31)-6,6)),0)</f>
        <v>0</v>
      </c>
      <c r="V32">
        <f ca="1">IFERROR(INT(MID(Input!$E31,FIND(" "&amp;V$1&amp;" ",Input!$E31)-6,6)),0)</f>
        <v>0</v>
      </c>
      <c r="W32">
        <f ca="1">IFERROR(INT(MID(Input!$E31,FIND(" "&amp;W$1&amp;" ",Input!$E31)-6,6)),0)</f>
        <v>0</v>
      </c>
      <c r="X32">
        <f ca="1">IFERROR(INT(MID(Input!$E31,FIND(" "&amp;X$1&amp;" ",Input!$E31)-6,6)),0)</f>
        <v>0</v>
      </c>
      <c r="Y32">
        <f ca="1">IFERROR(INT(MID(Input!$E31,FIND(" "&amp;Y$1&amp;" ",Input!$E31)-6,6)),0)</f>
        <v>0</v>
      </c>
      <c r="Z32">
        <f ca="1">IFERROR(INT(MID(Input!$E31,FIND(" "&amp;Z$1&amp;" ",Input!$E31)-6,6)),0)</f>
        <v>0</v>
      </c>
      <c r="AA32">
        <f ca="1">IFERROR(INT(MID(Input!$E31,FIND(" "&amp;AA$1&amp;" ",Input!$E31)-6,6)),0)</f>
        <v>0</v>
      </c>
      <c r="AB32">
        <f ca="1">IFERROR(INT(MID(Input!$E31,FIND(" "&amp;AB$1&amp;" ",Input!$E31)-6,6)),0)</f>
        <v>0</v>
      </c>
      <c r="AC32">
        <f ca="1">IFERROR(INT(MID(Input!$E31,FIND(" "&amp;AC$1&amp;" ",Input!$E31)-6,6)),0)</f>
        <v>5</v>
      </c>
      <c r="AD32">
        <f ca="1">IFERROR(INT(MID(Input!$E31,FIND(" "&amp;AD$1&amp;" ",Input!$E31)-6,6)),0)</f>
        <v>0</v>
      </c>
      <c r="AE32">
        <f ca="1">IFERROR(INT(MID(Input!$E31,FIND(" "&amp;AE$1&amp;" ",Input!$E31)-6,6)),0)</f>
        <v>9</v>
      </c>
      <c r="AF32">
        <f ca="1">IFERROR(INT(MID(Input!$E31,FIND(" "&amp;AF$1&amp;" ",Input!$E31)-6,6)),0)</f>
        <v>0</v>
      </c>
      <c r="AG32">
        <f ca="1">IFERROR(INT(MID(Input!$E31,FIND(" "&amp;AG$1&amp;" ",Input!$E31)-6,6)),0)</f>
        <v>0</v>
      </c>
      <c r="AH32">
        <f ca="1">IFERROR(INT(MID(Input!$E31,FIND(" "&amp;AH$1&amp;" ",Input!$E31)-6,6)),0)</f>
        <v>0</v>
      </c>
      <c r="AI32">
        <f ca="1">IFERROR(INT(MID(Input!$E31,FIND(" "&amp;AI$1&amp;" ",Input!$E31)-6,6)),0)</f>
        <v>0</v>
      </c>
      <c r="AJ32">
        <f ca="1">IFERROR(INT(MID(Input!$E31,FIND(" "&amp;AJ$1&amp;" ",Input!$E31)-6,6)),0)</f>
        <v>0</v>
      </c>
      <c r="AK32">
        <f ca="1">IFERROR(INT(MID(Input!$E31,FIND(" "&amp;AK$1&amp;" ",Input!$E31)-6,6)),0)</f>
        <v>0</v>
      </c>
      <c r="AL32">
        <f ca="1">IFERROR(INT(MID(Input!$E31,FIND(" "&amp;AL$1&amp;" ",Input!$E31)-6,6)),0)</f>
        <v>0</v>
      </c>
      <c r="AM32">
        <f ca="1">IFERROR(INT(MID(Input!$E31,FIND(" "&amp;AM$1&amp;" ",Input!$E31)-6,6)),0)</f>
        <v>0</v>
      </c>
      <c r="AN32">
        <f ca="1">IFERROR(INT(MID(Input!$E31,FIND(" "&amp;AN$1&amp;" ",Input!$E31)-6,6)),0)</f>
        <v>0</v>
      </c>
      <c r="AO32">
        <f ca="1">IFERROR(INT(MID(Input!$E31,FIND(" "&amp;AO$1&amp;" ",Input!$E31)-6,6)),0)</f>
        <v>0</v>
      </c>
      <c r="AP32">
        <f ca="1">IFERROR(INT(MID(Input!$E31,FIND(" "&amp;AP$1&amp;" ",Input!$E31)-6,6)),0)</f>
        <v>0</v>
      </c>
      <c r="AQ32">
        <f ca="1">IFERROR(INT(MID(Input!$E31,FIND(" "&amp;AQ$1&amp;" ",Input!$E31)-6,6)),0)</f>
        <v>0</v>
      </c>
      <c r="AR32">
        <f ca="1">IFERROR(INT(MID(Input!$E31,FIND(" "&amp;AR$1&amp;" ",Input!$E31)-6,6)),0)</f>
        <v>0</v>
      </c>
      <c r="AS32">
        <f ca="1">IFERROR(INT(MID(Input!$E31,FIND(" "&amp;AS$1&amp;" ",Input!$E31)-6,6)),0)</f>
        <v>0</v>
      </c>
      <c r="AT32">
        <f ca="1">IFERROR(INT(MID(Input!$E31,FIND(" "&amp;AT$1&amp;" ",Input!$E31)-6,6)),0)</f>
        <v>0</v>
      </c>
      <c r="AU32">
        <f ca="1">IFERROR(INT(MID(Input!$E31,FIND(" "&amp;AU$1&amp;" ",Input!$E31)-6,6)),0)</f>
        <v>0</v>
      </c>
      <c r="AV32">
        <f ca="1">IFERROR(INT(MID(Input!$E31,FIND(" "&amp;AV$1&amp;" ",Input!$E31)-6,6)),0)</f>
        <v>0</v>
      </c>
      <c r="AW32">
        <f ca="1">IFERROR(INT(MID(Input!$E31,FIND(" "&amp;AW$1&amp;" ",Input!$E31)-6,6)),0)</f>
        <v>0</v>
      </c>
      <c r="AX32">
        <f ca="1">IFERROR(INT(MID(Input!$E31,FIND(" "&amp;AX$1&amp;" ",Input!$E31)-6,6)),0)</f>
        <v>0</v>
      </c>
      <c r="AY32">
        <f ca="1">IFERROR(INT(MID(Input!$E31,FIND(" "&amp;AY$1&amp;" ",Input!$E31)-6,6)),0)</f>
        <v>0</v>
      </c>
      <c r="AZ32">
        <f ca="1">IFERROR(INT(MID(Input!$E31,FIND(" "&amp;AZ$1&amp;" ",Input!$E31)-6,6)),0)</f>
        <v>0</v>
      </c>
      <c r="BA32">
        <f ca="1">IFERROR(INT(MID(Input!$E31,FIND(" "&amp;BA$1&amp;" ",Input!$E31)-6,6)),0)</f>
        <v>0</v>
      </c>
      <c r="BB32">
        <f ca="1">IFERROR(INT(MID(Input!$E31,FIND(" "&amp;BB$1&amp;" ",Input!$E31)-6,6)),0)</f>
        <v>0</v>
      </c>
      <c r="BC32">
        <f ca="1">IFERROR(INT(MID(Input!$E31,FIND(" "&amp;BC$1&amp;" ",Input!$E31)-6,6)),0)</f>
        <v>0</v>
      </c>
      <c r="BD32">
        <f ca="1">IFERROR(INT(MID(Input!$E31,FIND(" "&amp;BD$1&amp;" ",Input!$E31)-6,6)),0)</f>
        <v>0</v>
      </c>
      <c r="BE32">
        <f ca="1">IFERROR(INT(MID(Input!$E31,FIND(" "&amp;BE$1&amp;" ",Input!$E31)-6,6)),0)</f>
        <v>0</v>
      </c>
      <c r="BF32">
        <f ca="1">IFERROR(INT(MID(Input!$E31,FIND(" "&amp;BF$1&amp;" ",Input!$E31)-6,6)),0)</f>
        <v>0</v>
      </c>
      <c r="BG32">
        <f ca="1">IFERROR(INT(MID(Input!$E31,FIND(" "&amp;BG$1&amp;" ",Input!$E31)-6,6)),0)</f>
        <v>0</v>
      </c>
      <c r="BH32">
        <f ca="1">IFERROR(INT(MID(Input!$E31,FIND(" "&amp;BH$1&amp;" ",Input!$E31)-6,6)),0)</f>
        <v>0</v>
      </c>
      <c r="BI32">
        <f ca="1">IFERROR(INT(MID(Input!$E31,FIND(" "&amp;BI$1&amp;" ",Input!$E31)-6,6)),0)</f>
        <v>0</v>
      </c>
    </row>
    <row r="33" spans="1:61" x14ac:dyDescent="0.2">
      <c r="A33" s="6" t="str">
        <f>Input!D32</f>
        <v>PJTD</v>
      </c>
      <c r="B33" s="6">
        <f>Input!C32</f>
        <v>7</v>
      </c>
      <c r="C33">
        <f ca="1">IFERROR(INT(MID(Input!$E32,FIND(" "&amp;C$1&amp;" ",Input!$E32)-6,6)),0)</f>
        <v>0</v>
      </c>
      <c r="D33">
        <f ca="1">IFERROR(INT(MID(Input!$E32,FIND(" "&amp;D$1&amp;" ",Input!$E32)-6,6)),0)</f>
        <v>0</v>
      </c>
      <c r="E33">
        <f ca="1">IFERROR(INT(MID(Input!$E32,FIND(" "&amp;E$1&amp;" ",Input!$E32)-6,6)),0)</f>
        <v>0</v>
      </c>
      <c r="F33">
        <f ca="1">IFERROR(INT(MID(Input!$E32,FIND(" "&amp;F$1&amp;" ",Input!$E32)-6,6)),0)</f>
        <v>0</v>
      </c>
      <c r="G33">
        <f ca="1">IFERROR(INT(MID(Input!$E32,FIND(" "&amp;G$1&amp;" ",Input!$E32)-6,6)),0)</f>
        <v>0</v>
      </c>
      <c r="H33">
        <f ca="1">IFERROR(INT(MID(Input!$E32,FIND(" "&amp;H$1&amp;" ",Input!$E32)-6,6)),0)</f>
        <v>0</v>
      </c>
      <c r="I33">
        <f ca="1">IFERROR(INT(MID(Input!$E32,FIND(" "&amp;I$1&amp;" ",Input!$E32)-6,6)),0)</f>
        <v>0</v>
      </c>
      <c r="J33">
        <f ca="1">IFERROR(INT(MID(Input!$E32,FIND(" "&amp;J$1&amp;" ",Input!$E32)-6,6)),0)</f>
        <v>0</v>
      </c>
      <c r="K33">
        <f ca="1">IFERROR(INT(MID(Input!$E32,FIND(" "&amp;K$1&amp;" ",Input!$E32)-6,6)),0)</f>
        <v>0</v>
      </c>
      <c r="L33">
        <f ca="1">IFERROR(INT(MID(Input!$E32,FIND(" "&amp;L$1&amp;" ",Input!$E32)-6,6)),0)</f>
        <v>0</v>
      </c>
      <c r="M33">
        <f ca="1">IFERROR(INT(MID(Input!$E32,FIND(" "&amp;M$1&amp;" ",Input!$E32)-6,6)),0)</f>
        <v>0</v>
      </c>
      <c r="N33">
        <f ca="1">IFERROR(INT(MID(Input!$E32,FIND(" "&amp;N$1&amp;" ",Input!$E32)-6,6)),0)</f>
        <v>0</v>
      </c>
      <c r="O33">
        <f ca="1">IFERROR(INT(MID(Input!$E32,FIND(" "&amp;O$1&amp;" ",Input!$E32)-6,6)),0)</f>
        <v>0</v>
      </c>
      <c r="P33">
        <f ca="1">IFERROR(INT(MID(Input!$E32,FIND(" "&amp;P$1&amp;" ",Input!$E32)-6,6)),0)</f>
        <v>0</v>
      </c>
      <c r="Q33">
        <f ca="1">IFERROR(INT(MID(Input!$E32,FIND(" "&amp;Q$1&amp;" ",Input!$E32)-6,6)),0)</f>
        <v>0</v>
      </c>
      <c r="R33">
        <f ca="1">IFERROR(INT(MID(Input!$E32,FIND(" "&amp;R$1&amp;" ",Input!$E32)-6,6)),0)</f>
        <v>0</v>
      </c>
      <c r="S33">
        <f ca="1">IFERROR(INT(MID(Input!$E32,FIND(" "&amp;S$1&amp;" ",Input!$E32)-6,6)),0)</f>
        <v>4</v>
      </c>
      <c r="T33">
        <f ca="1">IFERROR(INT(MID(Input!$E32,FIND(" "&amp;T$1&amp;" ",Input!$E32)-6,6)),0)</f>
        <v>0</v>
      </c>
      <c r="U33">
        <f ca="1">IFERROR(INT(MID(Input!$E32,FIND(" "&amp;U$1&amp;" ",Input!$E32)-6,6)),0)</f>
        <v>0</v>
      </c>
      <c r="V33">
        <f ca="1">IFERROR(INT(MID(Input!$E32,FIND(" "&amp;V$1&amp;" ",Input!$E32)-6,6)),0)</f>
        <v>0</v>
      </c>
      <c r="W33">
        <f ca="1">IFERROR(INT(MID(Input!$E32,FIND(" "&amp;W$1&amp;" ",Input!$E32)-6,6)),0)</f>
        <v>0</v>
      </c>
      <c r="X33">
        <f ca="1">IFERROR(INT(MID(Input!$E32,FIND(" "&amp;X$1&amp;" ",Input!$E32)-6,6)),0)</f>
        <v>15</v>
      </c>
      <c r="Y33">
        <f ca="1">IFERROR(INT(MID(Input!$E32,FIND(" "&amp;Y$1&amp;" ",Input!$E32)-6,6)),0)</f>
        <v>0</v>
      </c>
      <c r="Z33">
        <f ca="1">IFERROR(INT(MID(Input!$E32,FIND(" "&amp;Z$1&amp;" ",Input!$E32)-6,6)),0)</f>
        <v>0</v>
      </c>
      <c r="AA33">
        <f ca="1">IFERROR(INT(MID(Input!$E32,FIND(" "&amp;AA$1&amp;" ",Input!$E32)-6,6)),0)</f>
        <v>0</v>
      </c>
      <c r="AB33">
        <f ca="1">IFERROR(INT(MID(Input!$E32,FIND(" "&amp;AB$1&amp;" ",Input!$E32)-6,6)),0)</f>
        <v>0</v>
      </c>
      <c r="AC33">
        <f ca="1">IFERROR(INT(MID(Input!$E32,FIND(" "&amp;AC$1&amp;" ",Input!$E32)-6,6)),0)</f>
        <v>0</v>
      </c>
      <c r="AD33">
        <f ca="1">IFERROR(INT(MID(Input!$E32,FIND(" "&amp;AD$1&amp;" ",Input!$E32)-6,6)),0)</f>
        <v>0</v>
      </c>
      <c r="AE33">
        <f ca="1">IFERROR(INT(MID(Input!$E32,FIND(" "&amp;AE$1&amp;" ",Input!$E32)-6,6)),0)</f>
        <v>0</v>
      </c>
      <c r="AF33">
        <f ca="1">IFERROR(INT(MID(Input!$E32,FIND(" "&amp;AF$1&amp;" ",Input!$E32)-6,6)),0)</f>
        <v>0</v>
      </c>
      <c r="AG33">
        <f ca="1">IFERROR(INT(MID(Input!$E32,FIND(" "&amp;AG$1&amp;" ",Input!$E32)-6,6)),0)</f>
        <v>0</v>
      </c>
      <c r="AH33">
        <f ca="1">IFERROR(INT(MID(Input!$E32,FIND(" "&amp;AH$1&amp;" ",Input!$E32)-6,6)),0)</f>
        <v>0</v>
      </c>
      <c r="AI33">
        <f ca="1">IFERROR(INT(MID(Input!$E32,FIND(" "&amp;AI$1&amp;" ",Input!$E32)-6,6)),0)</f>
        <v>0</v>
      </c>
      <c r="AJ33">
        <f ca="1">IFERROR(INT(MID(Input!$E32,FIND(" "&amp;AJ$1&amp;" ",Input!$E32)-6,6)),0)</f>
        <v>0</v>
      </c>
      <c r="AK33">
        <f ca="1">IFERROR(INT(MID(Input!$E32,FIND(" "&amp;AK$1&amp;" ",Input!$E32)-6,6)),0)</f>
        <v>0</v>
      </c>
      <c r="AL33">
        <f ca="1">IFERROR(INT(MID(Input!$E32,FIND(" "&amp;AL$1&amp;" ",Input!$E32)-6,6)),0)</f>
        <v>0</v>
      </c>
      <c r="AM33">
        <f ca="1">IFERROR(INT(MID(Input!$E32,FIND(" "&amp;AM$1&amp;" ",Input!$E32)-6,6)),0)</f>
        <v>0</v>
      </c>
      <c r="AN33">
        <f ca="1">IFERROR(INT(MID(Input!$E32,FIND(" "&amp;AN$1&amp;" ",Input!$E32)-6,6)),0)</f>
        <v>0</v>
      </c>
      <c r="AO33">
        <f ca="1">IFERROR(INT(MID(Input!$E32,FIND(" "&amp;AO$1&amp;" ",Input!$E32)-6,6)),0)</f>
        <v>0</v>
      </c>
      <c r="AP33">
        <f ca="1">IFERROR(INT(MID(Input!$E32,FIND(" "&amp;AP$1&amp;" ",Input!$E32)-6,6)),0)</f>
        <v>0</v>
      </c>
      <c r="AQ33">
        <f ca="1">IFERROR(INT(MID(Input!$E32,FIND(" "&amp;AQ$1&amp;" ",Input!$E32)-6,6)),0)</f>
        <v>0</v>
      </c>
      <c r="AR33">
        <f ca="1">IFERROR(INT(MID(Input!$E32,FIND(" "&amp;AR$1&amp;" ",Input!$E32)-6,6)),0)</f>
        <v>0</v>
      </c>
      <c r="AS33">
        <f ca="1">IFERROR(INT(MID(Input!$E32,FIND(" "&amp;AS$1&amp;" ",Input!$E32)-6,6)),0)</f>
        <v>11</v>
      </c>
      <c r="AT33">
        <f ca="1">IFERROR(INT(MID(Input!$E32,FIND(" "&amp;AT$1&amp;" ",Input!$E32)-6,6)),0)</f>
        <v>0</v>
      </c>
      <c r="AU33">
        <f ca="1">IFERROR(INT(MID(Input!$E32,FIND(" "&amp;AU$1&amp;" ",Input!$E32)-6,6)),0)</f>
        <v>0</v>
      </c>
      <c r="AV33">
        <f ca="1">IFERROR(INT(MID(Input!$E32,FIND(" "&amp;AV$1&amp;" ",Input!$E32)-6,6)),0)</f>
        <v>0</v>
      </c>
      <c r="AW33">
        <f ca="1">IFERROR(INT(MID(Input!$E32,FIND(" "&amp;AW$1&amp;" ",Input!$E32)-6,6)),0)</f>
        <v>0</v>
      </c>
      <c r="AX33">
        <f ca="1">IFERROR(INT(MID(Input!$E32,FIND(" "&amp;AX$1&amp;" ",Input!$E32)-6,6)),0)</f>
        <v>0</v>
      </c>
      <c r="AY33">
        <f ca="1">IFERROR(INT(MID(Input!$E32,FIND(" "&amp;AY$1&amp;" ",Input!$E32)-6,6)),0)</f>
        <v>0</v>
      </c>
      <c r="AZ33">
        <f ca="1">IFERROR(INT(MID(Input!$E32,FIND(" "&amp;AZ$1&amp;" ",Input!$E32)-6,6)),0)</f>
        <v>0</v>
      </c>
      <c r="BA33">
        <f ca="1">IFERROR(INT(MID(Input!$E32,FIND(" "&amp;BA$1&amp;" ",Input!$E32)-6,6)),0)</f>
        <v>0</v>
      </c>
      <c r="BB33">
        <f ca="1">IFERROR(INT(MID(Input!$E32,FIND(" "&amp;BB$1&amp;" ",Input!$E32)-6,6)),0)</f>
        <v>0</v>
      </c>
      <c r="BC33">
        <f ca="1">IFERROR(INT(MID(Input!$E32,FIND(" "&amp;BC$1&amp;" ",Input!$E32)-6,6)),0)</f>
        <v>0</v>
      </c>
      <c r="BD33">
        <f ca="1">IFERROR(INT(MID(Input!$E32,FIND(" "&amp;BD$1&amp;" ",Input!$E32)-6,6)),0)</f>
        <v>0</v>
      </c>
      <c r="BE33">
        <f ca="1">IFERROR(INT(MID(Input!$E32,FIND(" "&amp;BE$1&amp;" ",Input!$E32)-6,6)),0)</f>
        <v>0</v>
      </c>
      <c r="BF33">
        <f ca="1">IFERROR(INT(MID(Input!$E32,FIND(" "&amp;BF$1&amp;" ",Input!$E32)-6,6)),0)</f>
        <v>0</v>
      </c>
      <c r="BG33">
        <f ca="1">IFERROR(INT(MID(Input!$E32,FIND(" "&amp;BG$1&amp;" ",Input!$E32)-6,6)),0)</f>
        <v>0</v>
      </c>
      <c r="BH33">
        <f ca="1">IFERROR(INT(MID(Input!$E32,FIND(" "&amp;BH$1&amp;" ",Input!$E32)-6,6)),0)</f>
        <v>0</v>
      </c>
      <c r="BI33">
        <f ca="1">IFERROR(INT(MID(Input!$E32,FIND(" "&amp;BI$1&amp;" ",Input!$E32)-6,6)),0)</f>
        <v>0</v>
      </c>
    </row>
    <row r="34" spans="1:61" x14ac:dyDescent="0.2">
      <c r="A34" s="6" t="str">
        <f>Input!D33</f>
        <v>DCBNV</v>
      </c>
      <c r="B34" s="6">
        <f>Input!C33</f>
        <v>6</v>
      </c>
      <c r="C34">
        <f ca="1">IFERROR(INT(MID(Input!$E33,FIND(" "&amp;C$1&amp;" ",Input!$E33)-6,6)),0)</f>
        <v>0</v>
      </c>
      <c r="D34">
        <f ca="1">IFERROR(INT(MID(Input!$E33,FIND(" "&amp;D$1&amp;" ",Input!$E33)-6,6)),0)</f>
        <v>0</v>
      </c>
      <c r="E34">
        <f ca="1">IFERROR(INT(MID(Input!$E33,FIND(" "&amp;E$1&amp;" ",Input!$E33)-6,6)),0)</f>
        <v>0</v>
      </c>
      <c r="F34">
        <f ca="1">IFERROR(INT(MID(Input!$E33,FIND(" "&amp;F$1&amp;" ",Input!$E33)-6,6)),0)</f>
        <v>0</v>
      </c>
      <c r="G34">
        <f ca="1">IFERROR(INT(MID(Input!$E33,FIND(" "&amp;G$1&amp;" ",Input!$E33)-6,6)),0)</f>
        <v>0</v>
      </c>
      <c r="H34">
        <f ca="1">IFERROR(INT(MID(Input!$E33,FIND(" "&amp;H$1&amp;" ",Input!$E33)-6,6)),0)</f>
        <v>0</v>
      </c>
      <c r="I34">
        <f ca="1">IFERROR(INT(MID(Input!$E33,FIND(" "&amp;I$1&amp;" ",Input!$E33)-6,6)),0)</f>
        <v>0</v>
      </c>
      <c r="J34">
        <f ca="1">IFERROR(INT(MID(Input!$E33,FIND(" "&amp;J$1&amp;" ",Input!$E33)-6,6)),0)</f>
        <v>0</v>
      </c>
      <c r="K34">
        <f ca="1">IFERROR(INT(MID(Input!$E33,FIND(" "&amp;K$1&amp;" ",Input!$E33)-6,6)),0)</f>
        <v>0</v>
      </c>
      <c r="L34">
        <f ca="1">IFERROR(INT(MID(Input!$E33,FIND(" "&amp;L$1&amp;" ",Input!$E33)-6,6)),0)</f>
        <v>0</v>
      </c>
      <c r="M34">
        <f ca="1">IFERROR(INT(MID(Input!$E33,FIND(" "&amp;M$1&amp;" ",Input!$E33)-6,6)),0)</f>
        <v>0</v>
      </c>
      <c r="N34">
        <f ca="1">IFERROR(INT(MID(Input!$E33,FIND(" "&amp;N$1&amp;" ",Input!$E33)-6,6)),0)</f>
        <v>0</v>
      </c>
      <c r="O34">
        <f ca="1">IFERROR(INT(MID(Input!$E33,FIND(" "&amp;O$1&amp;" ",Input!$E33)-6,6)),0)</f>
        <v>0</v>
      </c>
      <c r="P34">
        <f ca="1">IFERROR(INT(MID(Input!$E33,FIND(" "&amp;P$1&amp;" ",Input!$E33)-6,6)),0)</f>
        <v>0</v>
      </c>
      <c r="Q34">
        <f ca="1">IFERROR(INT(MID(Input!$E33,FIND(" "&amp;Q$1&amp;" ",Input!$E33)-6,6)),0)</f>
        <v>0</v>
      </c>
      <c r="R34">
        <f ca="1">IFERROR(INT(MID(Input!$E33,FIND(" "&amp;R$1&amp;" ",Input!$E33)-6,6)),0)</f>
        <v>1</v>
      </c>
      <c r="S34">
        <f ca="1">IFERROR(INT(MID(Input!$E33,FIND(" "&amp;S$1&amp;" ",Input!$E33)-6,6)),0)</f>
        <v>0</v>
      </c>
      <c r="T34">
        <f ca="1">IFERROR(INT(MID(Input!$E33,FIND(" "&amp;T$1&amp;" ",Input!$E33)-6,6)),0)</f>
        <v>0</v>
      </c>
      <c r="U34">
        <f ca="1">IFERROR(INT(MID(Input!$E33,FIND(" "&amp;U$1&amp;" ",Input!$E33)-6,6)),0)</f>
        <v>0</v>
      </c>
      <c r="V34">
        <f ca="1">IFERROR(INT(MID(Input!$E33,FIND(" "&amp;V$1&amp;" ",Input!$E33)-6,6)),0)</f>
        <v>0</v>
      </c>
      <c r="W34">
        <f ca="1">IFERROR(INT(MID(Input!$E33,FIND(" "&amp;W$1&amp;" ",Input!$E33)-6,6)),0)</f>
        <v>0</v>
      </c>
      <c r="X34">
        <f ca="1">IFERROR(INT(MID(Input!$E33,FIND(" "&amp;X$1&amp;" ",Input!$E33)-6,6)),0)</f>
        <v>0</v>
      </c>
      <c r="Y34">
        <f ca="1">IFERROR(INT(MID(Input!$E33,FIND(" "&amp;Y$1&amp;" ",Input!$E33)-6,6)),0)</f>
        <v>0</v>
      </c>
      <c r="Z34">
        <f ca="1">IFERROR(INT(MID(Input!$E33,FIND(" "&amp;Z$1&amp;" ",Input!$E33)-6,6)),0)</f>
        <v>0</v>
      </c>
      <c r="AA34">
        <f ca="1">IFERROR(INT(MID(Input!$E33,FIND(" "&amp;AA$1&amp;" ",Input!$E33)-6,6)),0)</f>
        <v>0</v>
      </c>
      <c r="AB34">
        <f ca="1">IFERROR(INT(MID(Input!$E33,FIND(" "&amp;AB$1&amp;" ",Input!$E33)-6,6)),0)</f>
        <v>0</v>
      </c>
      <c r="AC34">
        <f ca="1">IFERROR(INT(MID(Input!$E33,FIND(" "&amp;AC$1&amp;" ",Input!$E33)-6,6)),0)</f>
        <v>0</v>
      </c>
      <c r="AD34">
        <f ca="1">IFERROR(INT(MID(Input!$E33,FIND(" "&amp;AD$1&amp;" ",Input!$E33)-6,6)),0)</f>
        <v>0</v>
      </c>
      <c r="AE34">
        <f ca="1">IFERROR(INT(MID(Input!$E33,FIND(" "&amp;AE$1&amp;" ",Input!$E33)-6,6)),0)</f>
        <v>0</v>
      </c>
      <c r="AF34">
        <f ca="1">IFERROR(INT(MID(Input!$E33,FIND(" "&amp;AF$1&amp;" ",Input!$E33)-6,6)),0)</f>
        <v>0</v>
      </c>
      <c r="AG34">
        <f ca="1">IFERROR(INT(MID(Input!$E33,FIND(" "&amp;AG$1&amp;" ",Input!$E33)-6,6)),0)</f>
        <v>0</v>
      </c>
      <c r="AH34">
        <f ca="1">IFERROR(INT(MID(Input!$E33,FIND(" "&amp;AH$1&amp;" ",Input!$E33)-6,6)),0)</f>
        <v>0</v>
      </c>
      <c r="AI34">
        <f ca="1">IFERROR(INT(MID(Input!$E33,FIND(" "&amp;AI$1&amp;" ",Input!$E33)-6,6)),0)</f>
        <v>0</v>
      </c>
      <c r="AJ34">
        <f ca="1">IFERROR(INT(MID(Input!$E33,FIND(" "&amp;AJ$1&amp;" ",Input!$E33)-6,6)),0)</f>
        <v>0</v>
      </c>
      <c r="AK34">
        <f ca="1">IFERROR(INT(MID(Input!$E33,FIND(" "&amp;AK$1&amp;" ",Input!$E33)-6,6)),0)</f>
        <v>0</v>
      </c>
      <c r="AL34">
        <f ca="1">IFERROR(INT(MID(Input!$E33,FIND(" "&amp;AL$1&amp;" ",Input!$E33)-6,6)),0)</f>
        <v>0</v>
      </c>
      <c r="AM34">
        <f ca="1">IFERROR(INT(MID(Input!$E33,FIND(" "&amp;AM$1&amp;" ",Input!$E33)-6,6)),0)</f>
        <v>0</v>
      </c>
      <c r="AN34">
        <f ca="1">IFERROR(INT(MID(Input!$E33,FIND(" "&amp;AN$1&amp;" ",Input!$E33)-6,6)),0)</f>
        <v>0</v>
      </c>
      <c r="AO34">
        <f ca="1">IFERROR(INT(MID(Input!$E33,FIND(" "&amp;AO$1&amp;" ",Input!$E33)-6,6)),0)</f>
        <v>0</v>
      </c>
      <c r="AP34">
        <f ca="1">IFERROR(INT(MID(Input!$E33,FIND(" "&amp;AP$1&amp;" ",Input!$E33)-6,6)),0)</f>
        <v>0</v>
      </c>
      <c r="AQ34">
        <f ca="1">IFERROR(INT(MID(Input!$E33,FIND(" "&amp;AQ$1&amp;" ",Input!$E33)-6,6)),0)</f>
        <v>0</v>
      </c>
      <c r="AR34">
        <f ca="1">IFERROR(INT(MID(Input!$E33,FIND(" "&amp;AR$1&amp;" ",Input!$E33)-6,6)),0)</f>
        <v>0</v>
      </c>
      <c r="AS34">
        <f ca="1">IFERROR(INT(MID(Input!$E33,FIND(" "&amp;AS$1&amp;" ",Input!$E33)-6,6)),0)</f>
        <v>0</v>
      </c>
      <c r="AT34">
        <f ca="1">IFERROR(INT(MID(Input!$E33,FIND(" "&amp;AT$1&amp;" ",Input!$E33)-6,6)),0)</f>
        <v>0</v>
      </c>
      <c r="AU34">
        <f ca="1">IFERROR(INT(MID(Input!$E33,FIND(" "&amp;AU$1&amp;" ",Input!$E33)-6,6)),0)</f>
        <v>0</v>
      </c>
      <c r="AV34">
        <f ca="1">IFERROR(INT(MID(Input!$E33,FIND(" "&amp;AV$1&amp;" ",Input!$E33)-6,6)),0)</f>
        <v>0</v>
      </c>
      <c r="AW34">
        <f ca="1">IFERROR(INT(MID(Input!$E33,FIND(" "&amp;AW$1&amp;" ",Input!$E33)-6,6)),0)</f>
        <v>0</v>
      </c>
      <c r="AX34">
        <f ca="1">IFERROR(INT(MID(Input!$E33,FIND(" "&amp;AX$1&amp;" ",Input!$E33)-6,6)),0)</f>
        <v>0</v>
      </c>
      <c r="AY34">
        <f ca="1">IFERROR(INT(MID(Input!$E33,FIND(" "&amp;AY$1&amp;" ",Input!$E33)-6,6)),0)</f>
        <v>0</v>
      </c>
      <c r="AZ34">
        <f ca="1">IFERROR(INT(MID(Input!$E33,FIND(" "&amp;AZ$1&amp;" ",Input!$E33)-6,6)),0)</f>
        <v>0</v>
      </c>
      <c r="BA34">
        <f ca="1">IFERROR(INT(MID(Input!$E33,FIND(" "&amp;BA$1&amp;" ",Input!$E33)-6,6)),0)</f>
        <v>0</v>
      </c>
      <c r="BB34">
        <f ca="1">IFERROR(INT(MID(Input!$E33,FIND(" "&amp;BB$1&amp;" ",Input!$E33)-6,6)),0)</f>
        <v>0</v>
      </c>
      <c r="BC34">
        <f ca="1">IFERROR(INT(MID(Input!$E33,FIND(" "&amp;BC$1&amp;" ",Input!$E33)-6,6)),0)</f>
        <v>0</v>
      </c>
      <c r="BD34">
        <f ca="1">IFERROR(INT(MID(Input!$E33,FIND(" "&amp;BD$1&amp;" ",Input!$E33)-6,6)),0)</f>
        <v>0</v>
      </c>
      <c r="BE34">
        <f ca="1">IFERROR(INT(MID(Input!$E33,FIND(" "&amp;BE$1&amp;" ",Input!$E33)-6,6)),0)</f>
        <v>0</v>
      </c>
      <c r="BF34">
        <f ca="1">IFERROR(INT(MID(Input!$E33,FIND(" "&amp;BF$1&amp;" ",Input!$E33)-6,6)),0)</f>
        <v>0</v>
      </c>
      <c r="BG34">
        <f ca="1">IFERROR(INT(MID(Input!$E33,FIND(" "&amp;BG$1&amp;" ",Input!$E33)-6,6)),0)</f>
        <v>0</v>
      </c>
      <c r="BH34">
        <f ca="1">IFERROR(INT(MID(Input!$E33,FIND(" "&amp;BH$1&amp;" ",Input!$E33)-6,6)),0)</f>
        <v>0</v>
      </c>
      <c r="BI34">
        <f ca="1">IFERROR(INT(MID(Input!$E33,FIND(" "&amp;BI$1&amp;" ",Input!$E33)-6,6)),0)</f>
        <v>0</v>
      </c>
    </row>
    <row r="35" spans="1:61" x14ac:dyDescent="0.2">
      <c r="A35" s="6" t="str">
        <f>Input!D34</f>
        <v>MVFW</v>
      </c>
      <c r="B35" s="6">
        <f>Input!C34</f>
        <v>7</v>
      </c>
      <c r="C35">
        <f ca="1">IFERROR(INT(MID(Input!$E34,FIND(" "&amp;C$1&amp;" ",Input!$E34)-6,6)),0)</f>
        <v>0</v>
      </c>
      <c r="D35">
        <f ca="1">IFERROR(INT(MID(Input!$E34,FIND(" "&amp;D$1&amp;" ",Input!$E34)-6,6)),0)</f>
        <v>0</v>
      </c>
      <c r="E35">
        <f ca="1">IFERROR(INT(MID(Input!$E34,FIND(" "&amp;E$1&amp;" ",Input!$E34)-6,6)),0)</f>
        <v>0</v>
      </c>
      <c r="F35">
        <f ca="1">IFERROR(INT(MID(Input!$E34,FIND(" "&amp;F$1&amp;" ",Input!$E34)-6,6)),0)</f>
        <v>0</v>
      </c>
      <c r="G35">
        <f ca="1">IFERROR(INT(MID(Input!$E34,FIND(" "&amp;G$1&amp;" ",Input!$E34)-6,6)),0)</f>
        <v>0</v>
      </c>
      <c r="H35">
        <f ca="1">IFERROR(INT(MID(Input!$E34,FIND(" "&amp;H$1&amp;" ",Input!$E34)-6,6)),0)</f>
        <v>0</v>
      </c>
      <c r="I35">
        <f ca="1">IFERROR(INT(MID(Input!$E34,FIND(" "&amp;I$1&amp;" ",Input!$E34)-6,6)),0)</f>
        <v>0</v>
      </c>
      <c r="J35">
        <f ca="1">IFERROR(INT(MID(Input!$E34,FIND(" "&amp;J$1&amp;" ",Input!$E34)-6,6)),0)</f>
        <v>0</v>
      </c>
      <c r="K35">
        <f ca="1">IFERROR(INT(MID(Input!$E34,FIND(" "&amp;K$1&amp;" ",Input!$E34)-6,6)),0)</f>
        <v>0</v>
      </c>
      <c r="L35">
        <f ca="1">IFERROR(INT(MID(Input!$E34,FIND(" "&amp;L$1&amp;" ",Input!$E34)-6,6)),0)</f>
        <v>0</v>
      </c>
      <c r="M35">
        <f ca="1">IFERROR(INT(MID(Input!$E34,FIND(" "&amp;M$1&amp;" ",Input!$E34)-6,6)),0)</f>
        <v>0</v>
      </c>
      <c r="N35">
        <f ca="1">IFERROR(INT(MID(Input!$E34,FIND(" "&amp;N$1&amp;" ",Input!$E34)-6,6)),0)</f>
        <v>16</v>
      </c>
      <c r="O35">
        <f ca="1">IFERROR(INT(MID(Input!$E34,FIND(" "&amp;O$1&amp;" ",Input!$E34)-6,6)),0)</f>
        <v>0</v>
      </c>
      <c r="P35">
        <f ca="1">IFERROR(INT(MID(Input!$E34,FIND(" "&amp;P$1&amp;" ",Input!$E34)-6,6)),0)</f>
        <v>0</v>
      </c>
      <c r="Q35">
        <f ca="1">IFERROR(INT(MID(Input!$E34,FIND(" "&amp;Q$1&amp;" ",Input!$E34)-6,6)),0)</f>
        <v>0</v>
      </c>
      <c r="R35">
        <f ca="1">IFERROR(INT(MID(Input!$E34,FIND(" "&amp;R$1&amp;" ",Input!$E34)-6,6)),0)</f>
        <v>0</v>
      </c>
      <c r="S35">
        <f ca="1">IFERROR(INT(MID(Input!$E34,FIND(" "&amp;S$1&amp;" ",Input!$E34)-6,6)),0)</f>
        <v>0</v>
      </c>
      <c r="T35">
        <f ca="1">IFERROR(INT(MID(Input!$E34,FIND(" "&amp;T$1&amp;" ",Input!$E34)-6,6)),0)</f>
        <v>0</v>
      </c>
      <c r="U35">
        <f ca="1">IFERROR(INT(MID(Input!$E34,FIND(" "&amp;U$1&amp;" ",Input!$E34)-6,6)),0)</f>
        <v>4</v>
      </c>
      <c r="V35">
        <f ca="1">IFERROR(INT(MID(Input!$E34,FIND(" "&amp;V$1&amp;" ",Input!$E34)-6,6)),0)</f>
        <v>0</v>
      </c>
      <c r="W35">
        <f ca="1">IFERROR(INT(MID(Input!$E34,FIND(" "&amp;W$1&amp;" ",Input!$E34)-6,6)),0)</f>
        <v>0</v>
      </c>
      <c r="X35">
        <f ca="1">IFERROR(INT(MID(Input!$E34,FIND(" "&amp;X$1&amp;" ",Input!$E34)-6,6)),0)</f>
        <v>0</v>
      </c>
      <c r="Y35">
        <f ca="1">IFERROR(INT(MID(Input!$E34,FIND(" "&amp;Y$1&amp;" ",Input!$E34)-6,6)),0)</f>
        <v>0</v>
      </c>
      <c r="Z35">
        <f ca="1">IFERROR(INT(MID(Input!$E34,FIND(" "&amp;Z$1&amp;" ",Input!$E34)-6,6)),0)</f>
        <v>0</v>
      </c>
      <c r="AA35">
        <f ca="1">IFERROR(INT(MID(Input!$E34,FIND(" "&amp;AA$1&amp;" ",Input!$E34)-6,6)),0)</f>
        <v>0</v>
      </c>
      <c r="AB35">
        <f ca="1">IFERROR(INT(MID(Input!$E34,FIND(" "&amp;AB$1&amp;" ",Input!$E34)-6,6)),0)</f>
        <v>0</v>
      </c>
      <c r="AC35">
        <f ca="1">IFERROR(INT(MID(Input!$E34,FIND(" "&amp;AC$1&amp;" ",Input!$E34)-6,6)),0)</f>
        <v>0</v>
      </c>
      <c r="AD35">
        <f ca="1">IFERROR(INT(MID(Input!$E34,FIND(" "&amp;AD$1&amp;" ",Input!$E34)-6,6)),0)</f>
        <v>0</v>
      </c>
      <c r="AE35">
        <f ca="1">IFERROR(INT(MID(Input!$E34,FIND(" "&amp;AE$1&amp;" ",Input!$E34)-6,6)),0)</f>
        <v>0</v>
      </c>
      <c r="AF35">
        <f ca="1">IFERROR(INT(MID(Input!$E34,FIND(" "&amp;AF$1&amp;" ",Input!$E34)-6,6)),0)</f>
        <v>0</v>
      </c>
      <c r="AG35">
        <f ca="1">IFERROR(INT(MID(Input!$E34,FIND(" "&amp;AG$1&amp;" ",Input!$E34)-6,6)),0)</f>
        <v>0</v>
      </c>
      <c r="AH35">
        <f ca="1">IFERROR(INT(MID(Input!$E34,FIND(" "&amp;AH$1&amp;" ",Input!$E34)-6,6)),0)</f>
        <v>0</v>
      </c>
      <c r="AI35">
        <f ca="1">IFERROR(INT(MID(Input!$E34,FIND(" "&amp;AI$1&amp;" ",Input!$E34)-6,6)),0)</f>
        <v>0</v>
      </c>
      <c r="AJ35">
        <f ca="1">IFERROR(INT(MID(Input!$E34,FIND(" "&amp;AJ$1&amp;" ",Input!$E34)-6,6)),0)</f>
        <v>0</v>
      </c>
      <c r="AK35">
        <f ca="1">IFERROR(INT(MID(Input!$E34,FIND(" "&amp;AK$1&amp;" ",Input!$E34)-6,6)),0)</f>
        <v>0</v>
      </c>
      <c r="AL35">
        <f ca="1">IFERROR(INT(MID(Input!$E34,FIND(" "&amp;AL$1&amp;" ",Input!$E34)-6,6)),0)</f>
        <v>0</v>
      </c>
      <c r="AM35">
        <f ca="1">IFERROR(INT(MID(Input!$E34,FIND(" "&amp;AM$1&amp;" ",Input!$E34)-6,6)),0)</f>
        <v>0</v>
      </c>
      <c r="AN35">
        <f ca="1">IFERROR(INT(MID(Input!$E34,FIND(" "&amp;AN$1&amp;" ",Input!$E34)-6,6)),0)</f>
        <v>0</v>
      </c>
      <c r="AO35">
        <f ca="1">IFERROR(INT(MID(Input!$E34,FIND(" "&amp;AO$1&amp;" ",Input!$E34)-6,6)),0)</f>
        <v>0</v>
      </c>
      <c r="AP35">
        <f ca="1">IFERROR(INT(MID(Input!$E34,FIND(" "&amp;AP$1&amp;" ",Input!$E34)-6,6)),0)</f>
        <v>0</v>
      </c>
      <c r="AQ35">
        <f ca="1">IFERROR(INT(MID(Input!$E34,FIND(" "&amp;AQ$1&amp;" ",Input!$E34)-6,6)),0)</f>
        <v>0</v>
      </c>
      <c r="AR35">
        <f ca="1">IFERROR(INT(MID(Input!$E34,FIND(" "&amp;AR$1&amp;" ",Input!$E34)-6,6)),0)</f>
        <v>0</v>
      </c>
      <c r="AS35">
        <f ca="1">IFERROR(INT(MID(Input!$E34,FIND(" "&amp;AS$1&amp;" ",Input!$E34)-6,6)),0)</f>
        <v>0</v>
      </c>
      <c r="AT35">
        <f ca="1">IFERROR(INT(MID(Input!$E34,FIND(" "&amp;AT$1&amp;" ",Input!$E34)-6,6)),0)</f>
        <v>0</v>
      </c>
      <c r="AU35">
        <f ca="1">IFERROR(INT(MID(Input!$E34,FIND(" "&amp;AU$1&amp;" ",Input!$E34)-6,6)),0)</f>
        <v>0</v>
      </c>
      <c r="AV35">
        <f ca="1">IFERROR(INT(MID(Input!$E34,FIND(" "&amp;AV$1&amp;" ",Input!$E34)-6,6)),0)</f>
        <v>0</v>
      </c>
      <c r="AW35">
        <f ca="1">IFERROR(INT(MID(Input!$E34,FIND(" "&amp;AW$1&amp;" ",Input!$E34)-6,6)),0)</f>
        <v>0</v>
      </c>
      <c r="AX35">
        <f ca="1">IFERROR(INT(MID(Input!$E34,FIND(" "&amp;AX$1&amp;" ",Input!$E34)-6,6)),0)</f>
        <v>0</v>
      </c>
      <c r="AY35">
        <f ca="1">IFERROR(INT(MID(Input!$E34,FIND(" "&amp;AY$1&amp;" ",Input!$E34)-6,6)),0)</f>
        <v>0</v>
      </c>
      <c r="AZ35">
        <f ca="1">IFERROR(INT(MID(Input!$E34,FIND(" "&amp;AZ$1&amp;" ",Input!$E34)-6,6)),0)</f>
        <v>0</v>
      </c>
      <c r="BA35">
        <f ca="1">IFERROR(INT(MID(Input!$E34,FIND(" "&amp;BA$1&amp;" ",Input!$E34)-6,6)),0)</f>
        <v>0</v>
      </c>
      <c r="BB35">
        <f ca="1">IFERROR(INT(MID(Input!$E34,FIND(" "&amp;BB$1&amp;" ",Input!$E34)-6,6)),0)</f>
        <v>0</v>
      </c>
      <c r="BC35">
        <f ca="1">IFERROR(INT(MID(Input!$E34,FIND(" "&amp;BC$1&amp;" ",Input!$E34)-6,6)),0)</f>
        <v>0</v>
      </c>
      <c r="BD35">
        <f ca="1">IFERROR(INT(MID(Input!$E34,FIND(" "&amp;BD$1&amp;" ",Input!$E34)-6,6)),0)</f>
        <v>0</v>
      </c>
      <c r="BE35">
        <f ca="1">IFERROR(INT(MID(Input!$E34,FIND(" "&amp;BE$1&amp;" ",Input!$E34)-6,6)),0)</f>
        <v>0</v>
      </c>
      <c r="BF35">
        <f ca="1">IFERROR(INT(MID(Input!$E34,FIND(" "&amp;BF$1&amp;" ",Input!$E34)-6,6)),0)</f>
        <v>0</v>
      </c>
      <c r="BG35">
        <f ca="1">IFERROR(INT(MID(Input!$E34,FIND(" "&amp;BG$1&amp;" ",Input!$E34)-6,6)),0)</f>
        <v>0</v>
      </c>
      <c r="BH35">
        <f ca="1">IFERROR(INT(MID(Input!$E34,FIND(" "&amp;BH$1&amp;" ",Input!$E34)-6,6)),0)</f>
        <v>0</v>
      </c>
      <c r="BI35">
        <f ca="1">IFERROR(INT(MID(Input!$E34,FIND(" "&amp;BI$1&amp;" ",Input!$E34)-6,6)),0)</f>
        <v>0</v>
      </c>
    </row>
    <row r="36" spans="1:61" x14ac:dyDescent="0.2">
      <c r="A36" s="6" t="str">
        <f>Input!D35</f>
        <v>XFDW</v>
      </c>
      <c r="B36" s="6">
        <f>Input!C35</f>
        <v>4</v>
      </c>
      <c r="C36">
        <f ca="1">IFERROR(INT(MID(Input!$E35,FIND(" "&amp;C$1&amp;" ",Input!$E35)-6,6)),0)</f>
        <v>0</v>
      </c>
      <c r="D36">
        <f ca="1">IFERROR(INT(MID(Input!$E35,FIND(" "&amp;D$1&amp;" ",Input!$E35)-6,6)),0)</f>
        <v>0</v>
      </c>
      <c r="E36">
        <f ca="1">IFERROR(INT(MID(Input!$E35,FIND(" "&amp;E$1&amp;" ",Input!$E35)-6,6)),0)</f>
        <v>0</v>
      </c>
      <c r="F36">
        <f ca="1">IFERROR(INT(MID(Input!$E35,FIND(" "&amp;F$1&amp;" ",Input!$E35)-6,6)),0)</f>
        <v>0</v>
      </c>
      <c r="G36">
        <f ca="1">IFERROR(INT(MID(Input!$E35,FIND(" "&amp;G$1&amp;" ",Input!$E35)-6,6)),0)</f>
        <v>0</v>
      </c>
      <c r="H36">
        <f ca="1">IFERROR(INT(MID(Input!$E35,FIND(" "&amp;H$1&amp;" ",Input!$E35)-6,6)),0)</f>
        <v>0</v>
      </c>
      <c r="I36">
        <f ca="1">IFERROR(INT(MID(Input!$E35,FIND(" "&amp;I$1&amp;" ",Input!$E35)-6,6)),0)</f>
        <v>0</v>
      </c>
      <c r="J36">
        <f ca="1">IFERROR(INT(MID(Input!$E35,FIND(" "&amp;J$1&amp;" ",Input!$E35)-6,6)),0)</f>
        <v>0</v>
      </c>
      <c r="K36">
        <f ca="1">IFERROR(INT(MID(Input!$E35,FIND(" "&amp;K$1&amp;" ",Input!$E35)-6,6)),0)</f>
        <v>0</v>
      </c>
      <c r="L36">
        <f ca="1">IFERROR(INT(MID(Input!$E35,FIND(" "&amp;L$1&amp;" ",Input!$E35)-6,6)),0)</f>
        <v>0</v>
      </c>
      <c r="M36">
        <f ca="1">IFERROR(INT(MID(Input!$E35,FIND(" "&amp;M$1&amp;" ",Input!$E35)-6,6)),0)</f>
        <v>0</v>
      </c>
      <c r="N36">
        <f ca="1">IFERROR(INT(MID(Input!$E35,FIND(" "&amp;N$1&amp;" ",Input!$E35)-6,6)),0)</f>
        <v>0</v>
      </c>
      <c r="O36">
        <f ca="1">IFERROR(INT(MID(Input!$E35,FIND(" "&amp;O$1&amp;" ",Input!$E35)-6,6)),0)</f>
        <v>0</v>
      </c>
      <c r="P36">
        <f ca="1">IFERROR(INT(MID(Input!$E35,FIND(" "&amp;P$1&amp;" ",Input!$E35)-6,6)),0)</f>
        <v>0</v>
      </c>
      <c r="Q36">
        <f ca="1">IFERROR(INT(MID(Input!$E35,FIND(" "&amp;Q$1&amp;" ",Input!$E35)-6,6)),0)</f>
        <v>0</v>
      </c>
      <c r="R36">
        <f ca="1">IFERROR(INT(MID(Input!$E35,FIND(" "&amp;R$1&amp;" ",Input!$E35)-6,6)),0)</f>
        <v>0</v>
      </c>
      <c r="S36">
        <f ca="1">IFERROR(INT(MID(Input!$E35,FIND(" "&amp;S$1&amp;" ",Input!$E35)-6,6)),0)</f>
        <v>0</v>
      </c>
      <c r="T36">
        <f ca="1">IFERROR(INT(MID(Input!$E35,FIND(" "&amp;T$1&amp;" ",Input!$E35)-6,6)),0)</f>
        <v>0</v>
      </c>
      <c r="U36">
        <f ca="1">IFERROR(INT(MID(Input!$E35,FIND(" "&amp;U$1&amp;" ",Input!$E35)-6,6)),0)</f>
        <v>0</v>
      </c>
      <c r="V36">
        <f ca="1">IFERROR(INT(MID(Input!$E35,FIND(" "&amp;V$1&amp;" ",Input!$E35)-6,6)),0)</f>
        <v>0</v>
      </c>
      <c r="W36">
        <f ca="1">IFERROR(INT(MID(Input!$E35,FIND(" "&amp;W$1&amp;" ",Input!$E35)-6,6)),0)</f>
        <v>0</v>
      </c>
      <c r="X36">
        <f ca="1">IFERROR(INT(MID(Input!$E35,FIND(" "&amp;X$1&amp;" ",Input!$E35)-6,6)),0)</f>
        <v>0</v>
      </c>
      <c r="Y36">
        <f ca="1">IFERROR(INT(MID(Input!$E35,FIND(" "&amp;Y$1&amp;" ",Input!$E35)-6,6)),0)</f>
        <v>0</v>
      </c>
      <c r="Z36">
        <f ca="1">IFERROR(INT(MID(Input!$E35,FIND(" "&amp;Z$1&amp;" ",Input!$E35)-6,6)),0)</f>
        <v>0</v>
      </c>
      <c r="AA36">
        <f ca="1">IFERROR(INT(MID(Input!$E35,FIND(" "&amp;AA$1&amp;" ",Input!$E35)-6,6)),0)</f>
        <v>0</v>
      </c>
      <c r="AB36">
        <f ca="1">IFERROR(INT(MID(Input!$E35,FIND(" "&amp;AB$1&amp;" ",Input!$E35)-6,6)),0)</f>
        <v>0</v>
      </c>
      <c r="AC36">
        <f ca="1">IFERROR(INT(MID(Input!$E35,FIND(" "&amp;AC$1&amp;" ",Input!$E35)-6,6)),0)</f>
        <v>0</v>
      </c>
      <c r="AD36">
        <f ca="1">IFERROR(INT(MID(Input!$E35,FIND(" "&amp;AD$1&amp;" ",Input!$E35)-6,6)),0)</f>
        <v>1</v>
      </c>
      <c r="AE36">
        <f ca="1">IFERROR(INT(MID(Input!$E35,FIND(" "&amp;AE$1&amp;" ",Input!$E35)-6,6)),0)</f>
        <v>0</v>
      </c>
      <c r="AF36">
        <f ca="1">IFERROR(INT(MID(Input!$E35,FIND(" "&amp;AF$1&amp;" ",Input!$E35)-6,6)),0)</f>
        <v>0</v>
      </c>
      <c r="AG36">
        <f ca="1">IFERROR(INT(MID(Input!$E35,FIND(" "&amp;AG$1&amp;" ",Input!$E35)-6,6)),0)</f>
        <v>0</v>
      </c>
      <c r="AH36">
        <f ca="1">IFERROR(INT(MID(Input!$E35,FIND(" "&amp;AH$1&amp;" ",Input!$E35)-6,6)),0)</f>
        <v>0</v>
      </c>
      <c r="AI36">
        <f ca="1">IFERROR(INT(MID(Input!$E35,FIND(" "&amp;AI$1&amp;" ",Input!$E35)-6,6)),0)</f>
        <v>0</v>
      </c>
      <c r="AJ36">
        <f ca="1">IFERROR(INT(MID(Input!$E35,FIND(" "&amp;AJ$1&amp;" ",Input!$E35)-6,6)),0)</f>
        <v>0</v>
      </c>
      <c r="AK36">
        <f ca="1">IFERROR(INT(MID(Input!$E35,FIND(" "&amp;AK$1&amp;" ",Input!$E35)-6,6)),0)</f>
        <v>0</v>
      </c>
      <c r="AL36">
        <f ca="1">IFERROR(INT(MID(Input!$E35,FIND(" "&amp;AL$1&amp;" ",Input!$E35)-6,6)),0)</f>
        <v>0</v>
      </c>
      <c r="AM36">
        <f ca="1">IFERROR(INT(MID(Input!$E35,FIND(" "&amp;AM$1&amp;" ",Input!$E35)-6,6)),0)</f>
        <v>0</v>
      </c>
      <c r="AN36">
        <f ca="1">IFERROR(INT(MID(Input!$E35,FIND(" "&amp;AN$1&amp;" ",Input!$E35)-6,6)),0)</f>
        <v>0</v>
      </c>
      <c r="AO36">
        <f ca="1">IFERROR(INT(MID(Input!$E35,FIND(" "&amp;AO$1&amp;" ",Input!$E35)-6,6)),0)</f>
        <v>0</v>
      </c>
      <c r="AP36">
        <f ca="1">IFERROR(INT(MID(Input!$E35,FIND(" "&amp;AP$1&amp;" ",Input!$E35)-6,6)),0)</f>
        <v>0</v>
      </c>
      <c r="AQ36">
        <f ca="1">IFERROR(INT(MID(Input!$E35,FIND(" "&amp;AQ$1&amp;" ",Input!$E35)-6,6)),0)</f>
        <v>0</v>
      </c>
      <c r="AR36">
        <f ca="1">IFERROR(INT(MID(Input!$E35,FIND(" "&amp;AR$1&amp;" ",Input!$E35)-6,6)),0)</f>
        <v>0</v>
      </c>
      <c r="AS36">
        <f ca="1">IFERROR(INT(MID(Input!$E35,FIND(" "&amp;AS$1&amp;" ",Input!$E35)-6,6)),0)</f>
        <v>0</v>
      </c>
      <c r="AT36">
        <f ca="1">IFERROR(INT(MID(Input!$E35,FIND(" "&amp;AT$1&amp;" ",Input!$E35)-6,6)),0)</f>
        <v>0</v>
      </c>
      <c r="AU36">
        <f ca="1">IFERROR(INT(MID(Input!$E35,FIND(" "&amp;AU$1&amp;" ",Input!$E35)-6,6)),0)</f>
        <v>0</v>
      </c>
      <c r="AV36">
        <f ca="1">IFERROR(INT(MID(Input!$E35,FIND(" "&amp;AV$1&amp;" ",Input!$E35)-6,6)),0)</f>
        <v>0</v>
      </c>
      <c r="AW36">
        <f ca="1">IFERROR(INT(MID(Input!$E35,FIND(" "&amp;AW$1&amp;" ",Input!$E35)-6,6)),0)</f>
        <v>0</v>
      </c>
      <c r="AX36">
        <f ca="1">IFERROR(INT(MID(Input!$E35,FIND(" "&amp;AX$1&amp;" ",Input!$E35)-6,6)),0)</f>
        <v>0</v>
      </c>
      <c r="AY36">
        <f ca="1">IFERROR(INT(MID(Input!$E35,FIND(" "&amp;AY$1&amp;" ",Input!$E35)-6,6)),0)</f>
        <v>0</v>
      </c>
      <c r="AZ36">
        <f ca="1">IFERROR(INT(MID(Input!$E35,FIND(" "&amp;AZ$1&amp;" ",Input!$E35)-6,6)),0)</f>
        <v>0</v>
      </c>
      <c r="BA36">
        <f ca="1">IFERROR(INT(MID(Input!$E35,FIND(" "&amp;BA$1&amp;" ",Input!$E35)-6,6)),0)</f>
        <v>0</v>
      </c>
      <c r="BB36">
        <f ca="1">IFERROR(INT(MID(Input!$E35,FIND(" "&amp;BB$1&amp;" ",Input!$E35)-6,6)),0)</f>
        <v>0</v>
      </c>
      <c r="BC36">
        <f ca="1">IFERROR(INT(MID(Input!$E35,FIND(" "&amp;BC$1&amp;" ",Input!$E35)-6,6)),0)</f>
        <v>0</v>
      </c>
      <c r="BD36">
        <f ca="1">IFERROR(INT(MID(Input!$E35,FIND(" "&amp;BD$1&amp;" ",Input!$E35)-6,6)),0)</f>
        <v>0</v>
      </c>
      <c r="BE36">
        <f ca="1">IFERROR(INT(MID(Input!$E35,FIND(" "&amp;BE$1&amp;" ",Input!$E35)-6,6)),0)</f>
        <v>0</v>
      </c>
      <c r="BF36">
        <f ca="1">IFERROR(INT(MID(Input!$E35,FIND(" "&amp;BF$1&amp;" ",Input!$E35)-6,6)),0)</f>
        <v>0</v>
      </c>
      <c r="BG36">
        <f ca="1">IFERROR(INT(MID(Input!$E35,FIND(" "&amp;BG$1&amp;" ",Input!$E35)-6,6)),0)</f>
        <v>0</v>
      </c>
      <c r="BH36">
        <f ca="1">IFERROR(INT(MID(Input!$E35,FIND(" "&amp;BH$1&amp;" ",Input!$E35)-6,6)),0)</f>
        <v>0</v>
      </c>
      <c r="BI36">
        <f ca="1">IFERROR(INT(MID(Input!$E35,FIND(" "&amp;BI$1&amp;" ",Input!$E35)-6,6)),0)</f>
        <v>0</v>
      </c>
    </row>
    <row r="37" spans="1:61" x14ac:dyDescent="0.2">
      <c r="A37" s="6" t="str">
        <f>Input!D36</f>
        <v>FUEL</v>
      </c>
      <c r="B37" s="6">
        <f>Input!C36</f>
        <v>1</v>
      </c>
      <c r="C37">
        <f ca="1">IFERROR(INT(MID(Input!$E36,FIND(" "&amp;C$1&amp;" ",Input!$E36)-6,6)),0)</f>
        <v>0</v>
      </c>
      <c r="D37">
        <f ca="1">IFERROR(INT(MID(Input!$E36,FIND(" "&amp;D$1&amp;" ",Input!$E36)-6,6)),0)</f>
        <v>0</v>
      </c>
      <c r="E37">
        <f ca="1">IFERROR(INT(MID(Input!$E36,FIND(" "&amp;E$1&amp;" ",Input!$E36)-6,6)),0)</f>
        <v>0</v>
      </c>
      <c r="F37">
        <f ca="1">IFERROR(INT(MID(Input!$E36,FIND(" "&amp;F$1&amp;" ",Input!$E36)-6,6)),0)</f>
        <v>0</v>
      </c>
      <c r="G37">
        <f ca="1">IFERROR(INT(MID(Input!$E36,FIND(" "&amp;G$1&amp;" ",Input!$E36)-6,6)),0)</f>
        <v>0</v>
      </c>
      <c r="H37">
        <f ca="1">IFERROR(INT(MID(Input!$E36,FIND(" "&amp;H$1&amp;" ",Input!$E36)-6,6)),0)</f>
        <v>0</v>
      </c>
      <c r="I37">
        <f ca="1">IFERROR(INT(MID(Input!$E36,FIND(" "&amp;I$1&amp;" ",Input!$E36)-6,6)),0)</f>
        <v>8</v>
      </c>
      <c r="J37">
        <f ca="1">IFERROR(INT(MID(Input!$E36,FIND(" "&amp;J$1&amp;" ",Input!$E36)-6,6)),0)</f>
        <v>0</v>
      </c>
      <c r="K37">
        <f ca="1">IFERROR(INT(MID(Input!$E36,FIND(" "&amp;K$1&amp;" ",Input!$E36)-6,6)),0)</f>
        <v>0</v>
      </c>
      <c r="L37">
        <f ca="1">IFERROR(INT(MID(Input!$E36,FIND(" "&amp;L$1&amp;" ",Input!$E36)-6,6)),0)</f>
        <v>0</v>
      </c>
      <c r="M37">
        <f ca="1">IFERROR(INT(MID(Input!$E36,FIND(" "&amp;M$1&amp;" ",Input!$E36)-6,6)),0)</f>
        <v>4</v>
      </c>
      <c r="N37">
        <f ca="1">IFERROR(INT(MID(Input!$E36,FIND(" "&amp;N$1&amp;" ",Input!$E36)-6,6)),0)</f>
        <v>0</v>
      </c>
      <c r="O37">
        <f ca="1">IFERROR(INT(MID(Input!$E36,FIND(" "&amp;O$1&amp;" ",Input!$E36)-6,6)),0)</f>
        <v>43</v>
      </c>
      <c r="P37">
        <f ca="1">IFERROR(INT(MID(Input!$E36,FIND(" "&amp;P$1&amp;" ",Input!$E36)-6,6)),0)</f>
        <v>0</v>
      </c>
      <c r="Q37">
        <f ca="1">IFERROR(INT(MID(Input!$E36,FIND(" "&amp;Q$1&amp;" ",Input!$E36)-6,6)),0)</f>
        <v>16</v>
      </c>
      <c r="R37">
        <f ca="1">IFERROR(INT(MID(Input!$E36,FIND(" "&amp;R$1&amp;" ",Input!$E36)-6,6)),0)</f>
        <v>0</v>
      </c>
      <c r="S37">
        <f ca="1">IFERROR(INT(MID(Input!$E36,FIND(" "&amp;S$1&amp;" ",Input!$E36)-6,6)),0)</f>
        <v>0</v>
      </c>
      <c r="T37">
        <f ca="1">IFERROR(INT(MID(Input!$E36,FIND(" "&amp;T$1&amp;" ",Input!$E36)-6,6)),0)</f>
        <v>0</v>
      </c>
      <c r="U37">
        <f ca="1">IFERROR(INT(MID(Input!$E36,FIND(" "&amp;U$1&amp;" ",Input!$E36)-6,6)),0)</f>
        <v>0</v>
      </c>
      <c r="V37">
        <f ca="1">IFERROR(INT(MID(Input!$E36,FIND(" "&amp;V$1&amp;" ",Input!$E36)-6,6)),0)</f>
        <v>11</v>
      </c>
      <c r="W37">
        <f ca="1">IFERROR(INT(MID(Input!$E36,FIND(" "&amp;W$1&amp;" ",Input!$E36)-6,6)),0)</f>
        <v>0</v>
      </c>
      <c r="X37">
        <f ca="1">IFERROR(INT(MID(Input!$E36,FIND(" "&amp;X$1&amp;" ",Input!$E36)-6,6)),0)</f>
        <v>0</v>
      </c>
      <c r="Y37">
        <f ca="1">IFERROR(INT(MID(Input!$E36,FIND(" "&amp;Y$1&amp;" ",Input!$E36)-6,6)),0)</f>
        <v>0</v>
      </c>
      <c r="Z37">
        <f ca="1">IFERROR(INT(MID(Input!$E36,FIND(" "&amp;Z$1&amp;" ",Input!$E36)-6,6)),0)</f>
        <v>0</v>
      </c>
      <c r="AA37">
        <f ca="1">IFERROR(INT(MID(Input!$E36,FIND(" "&amp;AA$1&amp;" ",Input!$E36)-6,6)),0)</f>
        <v>0</v>
      </c>
      <c r="AB37">
        <f ca="1">IFERROR(INT(MID(Input!$E36,FIND(" "&amp;AB$1&amp;" ",Input!$E36)-6,6)),0)</f>
        <v>0</v>
      </c>
      <c r="AC37">
        <f ca="1">IFERROR(INT(MID(Input!$E36,FIND(" "&amp;AC$1&amp;" ",Input!$E36)-6,6)),0)</f>
        <v>0</v>
      </c>
      <c r="AD37">
        <f ca="1">IFERROR(INT(MID(Input!$E36,FIND(" "&amp;AD$1&amp;" ",Input!$E36)-6,6)),0)</f>
        <v>0</v>
      </c>
      <c r="AE37">
        <f ca="1">IFERROR(INT(MID(Input!$E36,FIND(" "&amp;AE$1&amp;" ",Input!$E36)-6,6)),0)</f>
        <v>0</v>
      </c>
      <c r="AF37">
        <f ca="1">IFERROR(INT(MID(Input!$E36,FIND(" "&amp;AF$1&amp;" ",Input!$E36)-6,6)),0)</f>
        <v>0</v>
      </c>
      <c r="AG37">
        <f ca="1">IFERROR(INT(MID(Input!$E36,FIND(" "&amp;AG$1&amp;" ",Input!$E36)-6,6)),0)</f>
        <v>0</v>
      </c>
      <c r="AH37">
        <f ca="1">IFERROR(INT(MID(Input!$E36,FIND(" "&amp;AH$1&amp;" ",Input!$E36)-6,6)),0)</f>
        <v>0</v>
      </c>
      <c r="AI37">
        <f ca="1">IFERROR(INT(MID(Input!$E36,FIND(" "&amp;AI$1&amp;" ",Input!$E36)-6,6)),0)</f>
        <v>0</v>
      </c>
      <c r="AJ37">
        <f ca="1">IFERROR(INT(MID(Input!$E36,FIND(" "&amp;AJ$1&amp;" ",Input!$E36)-6,6)),0)</f>
        <v>0</v>
      </c>
      <c r="AK37">
        <f ca="1">IFERROR(INT(MID(Input!$E36,FIND(" "&amp;AK$1&amp;" ",Input!$E36)-6,6)),0)</f>
        <v>0</v>
      </c>
      <c r="AL37">
        <f ca="1">IFERROR(INT(MID(Input!$E36,FIND(" "&amp;AL$1&amp;" ",Input!$E36)-6,6)),0)</f>
        <v>0</v>
      </c>
      <c r="AM37">
        <f ca="1">IFERROR(INT(MID(Input!$E36,FIND(" "&amp;AM$1&amp;" ",Input!$E36)-6,6)),0)</f>
        <v>0</v>
      </c>
      <c r="AN37">
        <f ca="1">IFERROR(INT(MID(Input!$E36,FIND(" "&amp;AN$1&amp;" ",Input!$E36)-6,6)),0)</f>
        <v>0</v>
      </c>
      <c r="AO37">
        <f ca="1">IFERROR(INT(MID(Input!$E36,FIND(" "&amp;AO$1&amp;" ",Input!$E36)-6,6)),0)</f>
        <v>0</v>
      </c>
      <c r="AP37">
        <f ca="1">IFERROR(INT(MID(Input!$E36,FIND(" "&amp;AP$1&amp;" ",Input!$E36)-6,6)),0)</f>
        <v>0</v>
      </c>
      <c r="AQ37">
        <f ca="1">IFERROR(INT(MID(Input!$E36,FIND(" "&amp;AQ$1&amp;" ",Input!$E36)-6,6)),0)</f>
        <v>0</v>
      </c>
      <c r="AR37">
        <f ca="1">IFERROR(INT(MID(Input!$E36,FIND(" "&amp;AR$1&amp;" ",Input!$E36)-6,6)),0)</f>
        <v>0</v>
      </c>
      <c r="AS37">
        <f ca="1">IFERROR(INT(MID(Input!$E36,FIND(" "&amp;AS$1&amp;" ",Input!$E36)-6,6)),0)</f>
        <v>0</v>
      </c>
      <c r="AT37">
        <f ca="1">IFERROR(INT(MID(Input!$E36,FIND(" "&amp;AT$1&amp;" ",Input!$E36)-6,6)),0)</f>
        <v>0</v>
      </c>
      <c r="AU37">
        <f ca="1">IFERROR(INT(MID(Input!$E36,FIND(" "&amp;AU$1&amp;" ",Input!$E36)-6,6)),0)</f>
        <v>0</v>
      </c>
      <c r="AV37">
        <f ca="1">IFERROR(INT(MID(Input!$E36,FIND(" "&amp;AV$1&amp;" ",Input!$E36)-6,6)),0)</f>
        <v>0</v>
      </c>
      <c r="AW37">
        <f ca="1">IFERROR(INT(MID(Input!$E36,FIND(" "&amp;AW$1&amp;" ",Input!$E36)-6,6)),0)</f>
        <v>0</v>
      </c>
      <c r="AX37">
        <f ca="1">IFERROR(INT(MID(Input!$E36,FIND(" "&amp;AX$1&amp;" ",Input!$E36)-6,6)),0)</f>
        <v>0</v>
      </c>
      <c r="AY37">
        <f ca="1">IFERROR(INT(MID(Input!$E36,FIND(" "&amp;AY$1&amp;" ",Input!$E36)-6,6)),0)</f>
        <v>0</v>
      </c>
      <c r="AZ37">
        <f ca="1">IFERROR(INT(MID(Input!$E36,FIND(" "&amp;AZ$1&amp;" ",Input!$E36)-6,6)),0)</f>
        <v>0</v>
      </c>
      <c r="BA37">
        <f ca="1">IFERROR(INT(MID(Input!$E36,FIND(" "&amp;BA$1&amp;" ",Input!$E36)-6,6)),0)</f>
        <v>0</v>
      </c>
      <c r="BB37">
        <f ca="1">IFERROR(INT(MID(Input!$E36,FIND(" "&amp;BB$1&amp;" ",Input!$E36)-6,6)),0)</f>
        <v>0</v>
      </c>
      <c r="BC37">
        <f ca="1">IFERROR(INT(MID(Input!$E36,FIND(" "&amp;BC$1&amp;" ",Input!$E36)-6,6)),0)</f>
        <v>22</v>
      </c>
      <c r="BD37">
        <f ca="1">IFERROR(INT(MID(Input!$E36,FIND(" "&amp;BD$1&amp;" ",Input!$E36)-6,6)),0)</f>
        <v>0</v>
      </c>
      <c r="BE37">
        <f ca="1">IFERROR(INT(MID(Input!$E36,FIND(" "&amp;BE$1&amp;" ",Input!$E36)-6,6)),0)</f>
        <v>0</v>
      </c>
      <c r="BF37">
        <f ca="1">IFERROR(INT(MID(Input!$E36,FIND(" "&amp;BF$1&amp;" ",Input!$E36)-6,6)),0)</f>
        <v>0</v>
      </c>
      <c r="BG37">
        <f ca="1">IFERROR(INT(MID(Input!$E36,FIND(" "&amp;BG$1&amp;" ",Input!$E36)-6,6)),0)</f>
        <v>0</v>
      </c>
      <c r="BH37">
        <f ca="1">IFERROR(INT(MID(Input!$E36,FIND(" "&amp;BH$1&amp;" ",Input!$E36)-6,6)),0)</f>
        <v>0</v>
      </c>
      <c r="BI37">
        <f ca="1">IFERROR(INT(MID(Input!$E36,FIND(" "&amp;BI$1&amp;" ",Input!$E36)-6,6)),0)</f>
        <v>0</v>
      </c>
    </row>
    <row r="38" spans="1:61" x14ac:dyDescent="0.2">
      <c r="A38" s="6" t="str">
        <f>Input!D37</f>
        <v>PLTX</v>
      </c>
      <c r="B38" s="6">
        <f>Input!C37</f>
        <v>5</v>
      </c>
      <c r="C38">
        <f ca="1">IFERROR(INT(MID(Input!$E37,FIND(" "&amp;C$1&amp;" ",Input!$E37)-6,6)),0)</f>
        <v>0</v>
      </c>
      <c r="D38">
        <f ca="1">IFERROR(INT(MID(Input!$E37,FIND(" "&amp;D$1&amp;" ",Input!$E37)-6,6)),0)</f>
        <v>0</v>
      </c>
      <c r="E38">
        <f ca="1">IFERROR(INT(MID(Input!$E37,FIND(" "&amp;E$1&amp;" ",Input!$E37)-6,6)),0)</f>
        <v>0</v>
      </c>
      <c r="F38">
        <f ca="1">IFERROR(INT(MID(Input!$E37,FIND(" "&amp;F$1&amp;" ",Input!$E37)-6,6)),0)</f>
        <v>0</v>
      </c>
      <c r="G38">
        <f ca="1">IFERROR(INT(MID(Input!$E37,FIND(" "&amp;G$1&amp;" ",Input!$E37)-6,6)),0)</f>
        <v>0</v>
      </c>
      <c r="H38">
        <f ca="1">IFERROR(INT(MID(Input!$E37,FIND(" "&amp;H$1&amp;" ",Input!$E37)-6,6)),0)</f>
        <v>0</v>
      </c>
      <c r="I38">
        <f ca="1">IFERROR(INT(MID(Input!$E37,FIND(" "&amp;I$1&amp;" ",Input!$E37)-6,6)),0)</f>
        <v>0</v>
      </c>
      <c r="J38">
        <f ca="1">IFERROR(INT(MID(Input!$E37,FIND(" "&amp;J$1&amp;" ",Input!$E37)-6,6)),0)</f>
        <v>0</v>
      </c>
      <c r="K38">
        <f ca="1">IFERROR(INT(MID(Input!$E37,FIND(" "&amp;K$1&amp;" ",Input!$E37)-6,6)),0)</f>
        <v>0</v>
      </c>
      <c r="L38">
        <f ca="1">IFERROR(INT(MID(Input!$E37,FIND(" "&amp;L$1&amp;" ",Input!$E37)-6,6)),0)</f>
        <v>3</v>
      </c>
      <c r="M38">
        <f ca="1">IFERROR(INT(MID(Input!$E37,FIND(" "&amp;M$1&amp;" ",Input!$E37)-6,6)),0)</f>
        <v>0</v>
      </c>
      <c r="N38">
        <f ca="1">IFERROR(INT(MID(Input!$E37,FIND(" "&amp;N$1&amp;" ",Input!$E37)-6,6)),0)</f>
        <v>0</v>
      </c>
      <c r="O38">
        <f ca="1">IFERROR(INT(MID(Input!$E37,FIND(" "&amp;O$1&amp;" ",Input!$E37)-6,6)),0)</f>
        <v>0</v>
      </c>
      <c r="P38">
        <f ca="1">IFERROR(INT(MID(Input!$E37,FIND(" "&amp;P$1&amp;" ",Input!$E37)-6,6)),0)</f>
        <v>0</v>
      </c>
      <c r="Q38">
        <f ca="1">IFERROR(INT(MID(Input!$E37,FIND(" "&amp;Q$1&amp;" ",Input!$E37)-6,6)),0)</f>
        <v>0</v>
      </c>
      <c r="R38">
        <f ca="1">IFERROR(INT(MID(Input!$E37,FIND(" "&amp;R$1&amp;" ",Input!$E37)-6,6)),0)</f>
        <v>0</v>
      </c>
      <c r="S38">
        <f ca="1">IFERROR(INT(MID(Input!$E37,FIND(" "&amp;S$1&amp;" ",Input!$E37)-6,6)),0)</f>
        <v>0</v>
      </c>
      <c r="T38">
        <f ca="1">IFERROR(INT(MID(Input!$E37,FIND(" "&amp;T$1&amp;" ",Input!$E37)-6,6)),0)</f>
        <v>1</v>
      </c>
      <c r="U38">
        <f ca="1">IFERROR(INT(MID(Input!$E37,FIND(" "&amp;U$1&amp;" ",Input!$E37)-6,6)),0)</f>
        <v>0</v>
      </c>
      <c r="V38">
        <f ca="1">IFERROR(INT(MID(Input!$E37,FIND(" "&amp;V$1&amp;" ",Input!$E37)-6,6)),0)</f>
        <v>0</v>
      </c>
      <c r="W38">
        <f ca="1">IFERROR(INT(MID(Input!$E37,FIND(" "&amp;W$1&amp;" ",Input!$E37)-6,6)),0)</f>
        <v>0</v>
      </c>
      <c r="X38">
        <f ca="1">IFERROR(INT(MID(Input!$E37,FIND(" "&amp;X$1&amp;" ",Input!$E37)-6,6)),0)</f>
        <v>0</v>
      </c>
      <c r="Y38">
        <f ca="1">IFERROR(INT(MID(Input!$E37,FIND(" "&amp;Y$1&amp;" ",Input!$E37)-6,6)),0)</f>
        <v>0</v>
      </c>
      <c r="Z38">
        <f ca="1">IFERROR(INT(MID(Input!$E37,FIND(" "&amp;Z$1&amp;" ",Input!$E37)-6,6)),0)</f>
        <v>0</v>
      </c>
      <c r="AA38">
        <f ca="1">IFERROR(INT(MID(Input!$E37,FIND(" "&amp;AA$1&amp;" ",Input!$E37)-6,6)),0)</f>
        <v>0</v>
      </c>
      <c r="AB38">
        <f ca="1">IFERROR(INT(MID(Input!$E37,FIND(" "&amp;AB$1&amp;" ",Input!$E37)-6,6)),0)</f>
        <v>0</v>
      </c>
      <c r="AC38">
        <f ca="1">IFERROR(INT(MID(Input!$E37,FIND(" "&amp;AC$1&amp;" ",Input!$E37)-6,6)),0)</f>
        <v>0</v>
      </c>
      <c r="AD38">
        <f ca="1">IFERROR(INT(MID(Input!$E37,FIND(" "&amp;AD$1&amp;" ",Input!$E37)-6,6)),0)</f>
        <v>0</v>
      </c>
      <c r="AE38">
        <f ca="1">IFERROR(INT(MID(Input!$E37,FIND(" "&amp;AE$1&amp;" ",Input!$E37)-6,6)),0)</f>
        <v>0</v>
      </c>
      <c r="AF38">
        <f ca="1">IFERROR(INT(MID(Input!$E37,FIND(" "&amp;AF$1&amp;" ",Input!$E37)-6,6)),0)</f>
        <v>0</v>
      </c>
      <c r="AG38">
        <f ca="1">IFERROR(INT(MID(Input!$E37,FIND(" "&amp;AG$1&amp;" ",Input!$E37)-6,6)),0)</f>
        <v>0</v>
      </c>
      <c r="AH38">
        <f ca="1">IFERROR(INT(MID(Input!$E37,FIND(" "&amp;AH$1&amp;" ",Input!$E37)-6,6)),0)</f>
        <v>0</v>
      </c>
      <c r="AI38">
        <f ca="1">IFERROR(INT(MID(Input!$E37,FIND(" "&amp;AI$1&amp;" ",Input!$E37)-6,6)),0)</f>
        <v>0</v>
      </c>
      <c r="AJ38">
        <f ca="1">IFERROR(INT(MID(Input!$E37,FIND(" "&amp;AJ$1&amp;" ",Input!$E37)-6,6)),0)</f>
        <v>0</v>
      </c>
      <c r="AK38">
        <f ca="1">IFERROR(INT(MID(Input!$E37,FIND(" "&amp;AK$1&amp;" ",Input!$E37)-6,6)),0)</f>
        <v>0</v>
      </c>
      <c r="AL38">
        <f ca="1">IFERROR(INT(MID(Input!$E37,FIND(" "&amp;AL$1&amp;" ",Input!$E37)-6,6)),0)</f>
        <v>0</v>
      </c>
      <c r="AM38">
        <f ca="1">IFERROR(INT(MID(Input!$E37,FIND(" "&amp;AM$1&amp;" ",Input!$E37)-6,6)),0)</f>
        <v>0</v>
      </c>
      <c r="AN38">
        <f ca="1">IFERROR(INT(MID(Input!$E37,FIND(" "&amp;AN$1&amp;" ",Input!$E37)-6,6)),0)</f>
        <v>0</v>
      </c>
      <c r="AO38">
        <f ca="1">IFERROR(INT(MID(Input!$E37,FIND(" "&amp;AO$1&amp;" ",Input!$E37)-6,6)),0)</f>
        <v>0</v>
      </c>
      <c r="AP38">
        <f ca="1">IFERROR(INT(MID(Input!$E37,FIND(" "&amp;AP$1&amp;" ",Input!$E37)-6,6)),0)</f>
        <v>0</v>
      </c>
      <c r="AQ38">
        <f ca="1">IFERROR(INT(MID(Input!$E37,FIND(" "&amp;AQ$1&amp;" ",Input!$E37)-6,6)),0)</f>
        <v>0</v>
      </c>
      <c r="AR38">
        <f ca="1">IFERROR(INT(MID(Input!$E37,FIND(" "&amp;AR$1&amp;" ",Input!$E37)-6,6)),0)</f>
        <v>0</v>
      </c>
      <c r="AS38">
        <f ca="1">IFERROR(INT(MID(Input!$E37,FIND(" "&amp;AS$1&amp;" ",Input!$E37)-6,6)),0)</f>
        <v>0</v>
      </c>
      <c r="AT38">
        <f ca="1">IFERROR(INT(MID(Input!$E37,FIND(" "&amp;AT$1&amp;" ",Input!$E37)-6,6)),0)</f>
        <v>0</v>
      </c>
      <c r="AU38">
        <f ca="1">IFERROR(INT(MID(Input!$E37,FIND(" "&amp;AU$1&amp;" ",Input!$E37)-6,6)),0)</f>
        <v>0</v>
      </c>
      <c r="AV38">
        <f ca="1">IFERROR(INT(MID(Input!$E37,FIND(" "&amp;AV$1&amp;" ",Input!$E37)-6,6)),0)</f>
        <v>0</v>
      </c>
      <c r="AW38">
        <f ca="1">IFERROR(INT(MID(Input!$E37,FIND(" "&amp;AW$1&amp;" ",Input!$E37)-6,6)),0)</f>
        <v>0</v>
      </c>
      <c r="AX38">
        <f ca="1">IFERROR(INT(MID(Input!$E37,FIND(" "&amp;AX$1&amp;" ",Input!$E37)-6,6)),0)</f>
        <v>0</v>
      </c>
      <c r="AY38">
        <f ca="1">IFERROR(INT(MID(Input!$E37,FIND(" "&amp;AY$1&amp;" ",Input!$E37)-6,6)),0)</f>
        <v>0</v>
      </c>
      <c r="AZ38">
        <f ca="1">IFERROR(INT(MID(Input!$E37,FIND(" "&amp;AZ$1&amp;" ",Input!$E37)-6,6)),0)</f>
        <v>0</v>
      </c>
      <c r="BA38">
        <f ca="1">IFERROR(INT(MID(Input!$E37,FIND(" "&amp;BA$1&amp;" ",Input!$E37)-6,6)),0)</f>
        <v>0</v>
      </c>
      <c r="BB38">
        <f ca="1">IFERROR(INT(MID(Input!$E37,FIND(" "&amp;BB$1&amp;" ",Input!$E37)-6,6)),0)</f>
        <v>0</v>
      </c>
      <c r="BC38">
        <f ca="1">IFERROR(INT(MID(Input!$E37,FIND(" "&amp;BC$1&amp;" ",Input!$E37)-6,6)),0)</f>
        <v>0</v>
      </c>
      <c r="BD38">
        <f ca="1">IFERROR(INT(MID(Input!$E37,FIND(" "&amp;BD$1&amp;" ",Input!$E37)-6,6)),0)</f>
        <v>0</v>
      </c>
      <c r="BE38">
        <f ca="1">IFERROR(INT(MID(Input!$E37,FIND(" "&amp;BE$1&amp;" ",Input!$E37)-6,6)),0)</f>
        <v>0</v>
      </c>
      <c r="BF38">
        <f ca="1">IFERROR(INT(MID(Input!$E37,FIND(" "&amp;BF$1&amp;" ",Input!$E37)-6,6)),0)</f>
        <v>0</v>
      </c>
      <c r="BG38">
        <f ca="1">IFERROR(INT(MID(Input!$E37,FIND(" "&amp;BG$1&amp;" ",Input!$E37)-6,6)),0)</f>
        <v>0</v>
      </c>
      <c r="BH38">
        <f ca="1">IFERROR(INT(MID(Input!$E37,FIND(" "&amp;BH$1&amp;" ",Input!$E37)-6,6)),0)</f>
        <v>0</v>
      </c>
      <c r="BI38">
        <f ca="1">IFERROR(INT(MID(Input!$E37,FIND(" "&amp;BI$1&amp;" ",Input!$E37)-6,6)),0)</f>
        <v>0</v>
      </c>
    </row>
    <row r="39" spans="1:61" x14ac:dyDescent="0.2">
      <c r="A39" s="6" t="str">
        <f>Input!D38</f>
        <v>HTRFP</v>
      </c>
      <c r="B39" s="6">
        <f>Input!C38</f>
        <v>7</v>
      </c>
      <c r="C39">
        <f ca="1">IFERROR(INT(MID(Input!$E38,FIND(" "&amp;C$1&amp;" ",Input!$E38)-6,6)),0)</f>
        <v>0</v>
      </c>
      <c r="D39">
        <f ca="1">IFERROR(INT(MID(Input!$E38,FIND(" "&amp;D$1&amp;" ",Input!$E38)-6,6)),0)</f>
        <v>0</v>
      </c>
      <c r="E39">
        <f ca="1">IFERROR(INT(MID(Input!$E38,FIND(" "&amp;E$1&amp;" ",Input!$E38)-6,6)),0)</f>
        <v>0</v>
      </c>
      <c r="F39">
        <f ca="1">IFERROR(INT(MID(Input!$E38,FIND(" "&amp;F$1&amp;" ",Input!$E38)-6,6)),0)</f>
        <v>0</v>
      </c>
      <c r="G39">
        <f ca="1">IFERROR(INT(MID(Input!$E38,FIND(" "&amp;G$1&amp;" ",Input!$E38)-6,6)),0)</f>
        <v>0</v>
      </c>
      <c r="H39">
        <f ca="1">IFERROR(INT(MID(Input!$E38,FIND(" "&amp;H$1&amp;" ",Input!$E38)-6,6)),0)</f>
        <v>0</v>
      </c>
      <c r="I39">
        <f ca="1">IFERROR(INT(MID(Input!$E38,FIND(" "&amp;I$1&amp;" ",Input!$E38)-6,6)),0)</f>
        <v>0</v>
      </c>
      <c r="J39">
        <f ca="1">IFERROR(INT(MID(Input!$E38,FIND(" "&amp;J$1&amp;" ",Input!$E38)-6,6)),0)</f>
        <v>0</v>
      </c>
      <c r="K39">
        <f ca="1">IFERROR(INT(MID(Input!$E38,FIND(" "&amp;K$1&amp;" ",Input!$E38)-6,6)),0)</f>
        <v>0</v>
      </c>
      <c r="L39">
        <f ca="1">IFERROR(INT(MID(Input!$E38,FIND(" "&amp;L$1&amp;" ",Input!$E38)-6,6)),0)</f>
        <v>5</v>
      </c>
      <c r="M39">
        <f ca="1">IFERROR(INT(MID(Input!$E38,FIND(" "&amp;M$1&amp;" ",Input!$E38)-6,6)),0)</f>
        <v>0</v>
      </c>
      <c r="N39">
        <f ca="1">IFERROR(INT(MID(Input!$E38,FIND(" "&amp;N$1&amp;" ",Input!$E38)-6,6)),0)</f>
        <v>0</v>
      </c>
      <c r="O39">
        <f ca="1">IFERROR(INT(MID(Input!$E38,FIND(" "&amp;O$1&amp;" ",Input!$E38)-6,6)),0)</f>
        <v>0</v>
      </c>
      <c r="P39">
        <f ca="1">IFERROR(INT(MID(Input!$E38,FIND(" "&amp;P$1&amp;" ",Input!$E38)-6,6)),0)</f>
        <v>0</v>
      </c>
      <c r="Q39">
        <f ca="1">IFERROR(INT(MID(Input!$E38,FIND(" "&amp;Q$1&amp;" ",Input!$E38)-6,6)),0)</f>
        <v>0</v>
      </c>
      <c r="R39">
        <f ca="1">IFERROR(INT(MID(Input!$E38,FIND(" "&amp;R$1&amp;" ",Input!$E38)-6,6)),0)</f>
        <v>0</v>
      </c>
      <c r="S39">
        <f ca="1">IFERROR(INT(MID(Input!$E38,FIND(" "&amp;S$1&amp;" ",Input!$E38)-6,6)),0)</f>
        <v>0</v>
      </c>
      <c r="T39">
        <f ca="1">IFERROR(INT(MID(Input!$E38,FIND(" "&amp;T$1&amp;" ",Input!$E38)-6,6)),0)</f>
        <v>0</v>
      </c>
      <c r="U39">
        <f ca="1">IFERROR(INT(MID(Input!$E38,FIND(" "&amp;U$1&amp;" ",Input!$E38)-6,6)),0)</f>
        <v>0</v>
      </c>
      <c r="V39">
        <f ca="1">IFERROR(INT(MID(Input!$E38,FIND(" "&amp;V$1&amp;" ",Input!$E38)-6,6)),0)</f>
        <v>0</v>
      </c>
      <c r="W39">
        <f ca="1">IFERROR(INT(MID(Input!$E38,FIND(" "&amp;W$1&amp;" ",Input!$E38)-6,6)),0)</f>
        <v>0</v>
      </c>
      <c r="X39">
        <f ca="1">IFERROR(INT(MID(Input!$E38,FIND(" "&amp;X$1&amp;" ",Input!$E38)-6,6)),0)</f>
        <v>0</v>
      </c>
      <c r="Y39">
        <f ca="1">IFERROR(INT(MID(Input!$E38,FIND(" "&amp;Y$1&amp;" ",Input!$E38)-6,6)),0)</f>
        <v>0</v>
      </c>
      <c r="Z39">
        <f ca="1">IFERROR(INT(MID(Input!$E38,FIND(" "&amp;Z$1&amp;" ",Input!$E38)-6,6)),0)</f>
        <v>0</v>
      </c>
      <c r="AA39">
        <f ca="1">IFERROR(INT(MID(Input!$E38,FIND(" "&amp;AA$1&amp;" ",Input!$E38)-6,6)),0)</f>
        <v>0</v>
      </c>
      <c r="AB39">
        <f ca="1">IFERROR(INT(MID(Input!$E38,FIND(" "&amp;AB$1&amp;" ",Input!$E38)-6,6)),0)</f>
        <v>0</v>
      </c>
      <c r="AC39">
        <f ca="1">IFERROR(INT(MID(Input!$E38,FIND(" "&amp;AC$1&amp;" ",Input!$E38)-6,6)),0)</f>
        <v>0</v>
      </c>
      <c r="AD39">
        <f ca="1">IFERROR(INT(MID(Input!$E38,FIND(" "&amp;AD$1&amp;" ",Input!$E38)-6,6)),0)</f>
        <v>0</v>
      </c>
      <c r="AE39">
        <f ca="1">IFERROR(INT(MID(Input!$E38,FIND(" "&amp;AE$1&amp;" ",Input!$E38)-6,6)),0)</f>
        <v>0</v>
      </c>
      <c r="AF39">
        <f ca="1">IFERROR(INT(MID(Input!$E38,FIND(" "&amp;AF$1&amp;" ",Input!$E38)-6,6)),0)</f>
        <v>0</v>
      </c>
      <c r="AG39">
        <f ca="1">IFERROR(INT(MID(Input!$E38,FIND(" "&amp;AG$1&amp;" ",Input!$E38)-6,6)),0)</f>
        <v>0</v>
      </c>
      <c r="AH39">
        <f ca="1">IFERROR(INT(MID(Input!$E38,FIND(" "&amp;AH$1&amp;" ",Input!$E38)-6,6)),0)</f>
        <v>0</v>
      </c>
      <c r="AI39">
        <f ca="1">IFERROR(INT(MID(Input!$E38,FIND(" "&amp;AI$1&amp;" ",Input!$E38)-6,6)),0)</f>
        <v>0</v>
      </c>
      <c r="AJ39">
        <f ca="1">IFERROR(INT(MID(Input!$E38,FIND(" "&amp;AJ$1&amp;" ",Input!$E38)-6,6)),0)</f>
        <v>0</v>
      </c>
      <c r="AK39">
        <f ca="1">IFERROR(INT(MID(Input!$E38,FIND(" "&amp;AK$1&amp;" ",Input!$E38)-6,6)),0)</f>
        <v>0</v>
      </c>
      <c r="AL39">
        <f ca="1">IFERROR(INT(MID(Input!$E38,FIND(" "&amp;AL$1&amp;" ",Input!$E38)-6,6)),0)</f>
        <v>0</v>
      </c>
      <c r="AM39">
        <f ca="1">IFERROR(INT(MID(Input!$E38,FIND(" "&amp;AM$1&amp;" ",Input!$E38)-6,6)),0)</f>
        <v>0</v>
      </c>
      <c r="AN39">
        <f ca="1">IFERROR(INT(MID(Input!$E38,FIND(" "&amp;AN$1&amp;" ",Input!$E38)-6,6)),0)</f>
        <v>0</v>
      </c>
      <c r="AO39">
        <f ca="1">IFERROR(INT(MID(Input!$E38,FIND(" "&amp;AO$1&amp;" ",Input!$E38)-6,6)),0)</f>
        <v>0</v>
      </c>
      <c r="AP39">
        <f ca="1">IFERROR(INT(MID(Input!$E38,FIND(" "&amp;AP$1&amp;" ",Input!$E38)-6,6)),0)</f>
        <v>10</v>
      </c>
      <c r="AQ39">
        <f ca="1">IFERROR(INT(MID(Input!$E38,FIND(" "&amp;AQ$1&amp;" ",Input!$E38)-6,6)),0)</f>
        <v>0</v>
      </c>
      <c r="AR39">
        <f ca="1">IFERROR(INT(MID(Input!$E38,FIND(" "&amp;AR$1&amp;" ",Input!$E38)-6,6)),0)</f>
        <v>0</v>
      </c>
      <c r="AS39">
        <f ca="1">IFERROR(INT(MID(Input!$E38,FIND(" "&amp;AS$1&amp;" ",Input!$E38)-6,6)),0)</f>
        <v>0</v>
      </c>
      <c r="AT39">
        <f ca="1">IFERROR(INT(MID(Input!$E38,FIND(" "&amp;AT$1&amp;" ",Input!$E38)-6,6)),0)</f>
        <v>0</v>
      </c>
      <c r="AU39">
        <f ca="1">IFERROR(INT(MID(Input!$E38,FIND(" "&amp;AU$1&amp;" ",Input!$E38)-6,6)),0)</f>
        <v>0</v>
      </c>
      <c r="AV39">
        <f ca="1">IFERROR(INT(MID(Input!$E38,FIND(" "&amp;AV$1&amp;" ",Input!$E38)-6,6)),0)</f>
        <v>0</v>
      </c>
      <c r="AW39">
        <f ca="1">IFERROR(INT(MID(Input!$E38,FIND(" "&amp;AW$1&amp;" ",Input!$E38)-6,6)),0)</f>
        <v>0</v>
      </c>
      <c r="AX39">
        <f ca="1">IFERROR(INT(MID(Input!$E38,FIND(" "&amp;AX$1&amp;" ",Input!$E38)-6,6)),0)</f>
        <v>0</v>
      </c>
      <c r="AY39">
        <f ca="1">IFERROR(INT(MID(Input!$E38,FIND(" "&amp;AY$1&amp;" ",Input!$E38)-6,6)),0)</f>
        <v>0</v>
      </c>
      <c r="AZ39">
        <f ca="1">IFERROR(INT(MID(Input!$E38,FIND(" "&amp;AZ$1&amp;" ",Input!$E38)-6,6)),0)</f>
        <v>0</v>
      </c>
      <c r="BA39">
        <f ca="1">IFERROR(INT(MID(Input!$E38,FIND(" "&amp;BA$1&amp;" ",Input!$E38)-6,6)),0)</f>
        <v>0</v>
      </c>
      <c r="BB39">
        <f ca="1">IFERROR(INT(MID(Input!$E38,FIND(" "&amp;BB$1&amp;" ",Input!$E38)-6,6)),0)</f>
        <v>0</v>
      </c>
      <c r="BC39">
        <f ca="1">IFERROR(INT(MID(Input!$E38,FIND(" "&amp;BC$1&amp;" ",Input!$E38)-6,6)),0)</f>
        <v>0</v>
      </c>
      <c r="BD39">
        <f ca="1">IFERROR(INT(MID(Input!$E38,FIND(" "&amp;BD$1&amp;" ",Input!$E38)-6,6)),0)</f>
        <v>0</v>
      </c>
      <c r="BE39">
        <f ca="1">IFERROR(INT(MID(Input!$E38,FIND(" "&amp;BE$1&amp;" ",Input!$E38)-6,6)),0)</f>
        <v>0</v>
      </c>
      <c r="BF39">
        <f ca="1">IFERROR(INT(MID(Input!$E38,FIND(" "&amp;BF$1&amp;" ",Input!$E38)-6,6)),0)</f>
        <v>0</v>
      </c>
      <c r="BG39">
        <f ca="1">IFERROR(INT(MID(Input!$E38,FIND(" "&amp;BG$1&amp;" ",Input!$E38)-6,6)),0)</f>
        <v>0</v>
      </c>
      <c r="BH39">
        <f ca="1">IFERROR(INT(MID(Input!$E38,FIND(" "&amp;BH$1&amp;" ",Input!$E38)-6,6)),0)</f>
        <v>0</v>
      </c>
      <c r="BI39">
        <f ca="1">IFERROR(INT(MID(Input!$E38,FIND(" "&amp;BI$1&amp;" ",Input!$E38)-6,6)),0)</f>
        <v>0</v>
      </c>
    </row>
    <row r="40" spans="1:61" x14ac:dyDescent="0.2">
      <c r="A40" s="6" t="str">
        <f>Input!D39</f>
        <v>NDZGV</v>
      </c>
      <c r="B40" s="6">
        <f>Input!C39</f>
        <v>7</v>
      </c>
      <c r="C40">
        <f ca="1">IFERROR(INT(MID(Input!$E39,FIND(" "&amp;C$1&amp;" ",Input!$E39)-6,6)),0)</f>
        <v>0</v>
      </c>
      <c r="D40">
        <f ca="1">IFERROR(INT(MID(Input!$E39,FIND(" "&amp;D$1&amp;" ",Input!$E39)-6,6)),0)</f>
        <v>0</v>
      </c>
      <c r="E40">
        <f ca="1">IFERROR(INT(MID(Input!$E39,FIND(" "&amp;E$1&amp;" ",Input!$E39)-6,6)),0)</f>
        <v>0</v>
      </c>
      <c r="F40">
        <f ca="1">IFERROR(INT(MID(Input!$E39,FIND(" "&amp;F$1&amp;" ",Input!$E39)-6,6)),0)</f>
        <v>0</v>
      </c>
      <c r="G40">
        <f ca="1">IFERROR(INT(MID(Input!$E39,FIND(" "&amp;G$1&amp;" ",Input!$E39)-6,6)),0)</f>
        <v>0</v>
      </c>
      <c r="H40">
        <f ca="1">IFERROR(INT(MID(Input!$E39,FIND(" "&amp;H$1&amp;" ",Input!$E39)-6,6)),0)</f>
        <v>0</v>
      </c>
      <c r="I40">
        <f ca="1">IFERROR(INT(MID(Input!$E39,FIND(" "&amp;I$1&amp;" ",Input!$E39)-6,6)),0)</f>
        <v>0</v>
      </c>
      <c r="J40">
        <f ca="1">IFERROR(INT(MID(Input!$E39,FIND(" "&amp;J$1&amp;" ",Input!$E39)-6,6)),0)</f>
        <v>0</v>
      </c>
      <c r="K40">
        <f ca="1">IFERROR(INT(MID(Input!$E39,FIND(" "&amp;K$1&amp;" ",Input!$E39)-6,6)),0)</f>
        <v>0</v>
      </c>
      <c r="L40">
        <f ca="1">IFERROR(INT(MID(Input!$E39,FIND(" "&amp;L$1&amp;" ",Input!$E39)-6,6)),0)</f>
        <v>0</v>
      </c>
      <c r="M40">
        <f ca="1">IFERROR(INT(MID(Input!$E39,FIND(" "&amp;M$1&amp;" ",Input!$E39)-6,6)),0)</f>
        <v>0</v>
      </c>
      <c r="N40">
        <f ca="1">IFERROR(INT(MID(Input!$E39,FIND(" "&amp;N$1&amp;" ",Input!$E39)-6,6)),0)</f>
        <v>0</v>
      </c>
      <c r="O40">
        <f ca="1">IFERROR(INT(MID(Input!$E39,FIND(" "&amp;O$1&amp;" ",Input!$E39)-6,6)),0)</f>
        <v>0</v>
      </c>
      <c r="P40">
        <f ca="1">IFERROR(INT(MID(Input!$E39,FIND(" "&amp;P$1&amp;" ",Input!$E39)-6,6)),0)</f>
        <v>0</v>
      </c>
      <c r="Q40">
        <f ca="1">IFERROR(INT(MID(Input!$E39,FIND(" "&amp;Q$1&amp;" ",Input!$E39)-6,6)),0)</f>
        <v>0</v>
      </c>
      <c r="R40">
        <f ca="1">IFERROR(INT(MID(Input!$E39,FIND(" "&amp;R$1&amp;" ",Input!$E39)-6,6)),0)</f>
        <v>0</v>
      </c>
      <c r="S40">
        <f ca="1">IFERROR(INT(MID(Input!$E39,FIND(" "&amp;S$1&amp;" ",Input!$E39)-6,6)),0)</f>
        <v>0</v>
      </c>
      <c r="T40">
        <f ca="1">IFERROR(INT(MID(Input!$E39,FIND(" "&amp;T$1&amp;" ",Input!$E39)-6,6)),0)</f>
        <v>0</v>
      </c>
      <c r="U40">
        <f ca="1">IFERROR(INT(MID(Input!$E39,FIND(" "&amp;U$1&amp;" ",Input!$E39)-6,6)),0)</f>
        <v>0</v>
      </c>
      <c r="V40">
        <f ca="1">IFERROR(INT(MID(Input!$E39,FIND(" "&amp;V$1&amp;" ",Input!$E39)-6,6)),0)</f>
        <v>0</v>
      </c>
      <c r="W40">
        <f ca="1">IFERROR(INT(MID(Input!$E39,FIND(" "&amp;W$1&amp;" ",Input!$E39)-6,6)),0)</f>
        <v>0</v>
      </c>
      <c r="X40">
        <f ca="1">IFERROR(INT(MID(Input!$E39,FIND(" "&amp;X$1&amp;" ",Input!$E39)-6,6)),0)</f>
        <v>0</v>
      </c>
      <c r="Y40">
        <f ca="1">IFERROR(INT(MID(Input!$E39,FIND(" "&amp;Y$1&amp;" ",Input!$E39)-6,6)),0)</f>
        <v>0</v>
      </c>
      <c r="Z40">
        <f ca="1">IFERROR(INT(MID(Input!$E39,FIND(" "&amp;Z$1&amp;" ",Input!$E39)-6,6)),0)</f>
        <v>0</v>
      </c>
      <c r="AA40">
        <f ca="1">IFERROR(INT(MID(Input!$E39,FIND(" "&amp;AA$1&amp;" ",Input!$E39)-6,6)),0)</f>
        <v>0</v>
      </c>
      <c r="AB40">
        <f ca="1">IFERROR(INT(MID(Input!$E39,FIND(" "&amp;AB$1&amp;" ",Input!$E39)-6,6)),0)</f>
        <v>0</v>
      </c>
      <c r="AC40">
        <f ca="1">IFERROR(INT(MID(Input!$E39,FIND(" "&amp;AC$1&amp;" ",Input!$E39)-6,6)),0)</f>
        <v>0</v>
      </c>
      <c r="AD40">
        <f ca="1">IFERROR(INT(MID(Input!$E39,FIND(" "&amp;AD$1&amp;" ",Input!$E39)-6,6)),0)</f>
        <v>0</v>
      </c>
      <c r="AE40">
        <f ca="1">IFERROR(INT(MID(Input!$E39,FIND(" "&amp;AE$1&amp;" ",Input!$E39)-6,6)),0)</f>
        <v>0</v>
      </c>
      <c r="AF40">
        <f ca="1">IFERROR(INT(MID(Input!$E39,FIND(" "&amp;AF$1&amp;" ",Input!$E39)-6,6)),0)</f>
        <v>0</v>
      </c>
      <c r="AG40">
        <f ca="1">IFERROR(INT(MID(Input!$E39,FIND(" "&amp;AG$1&amp;" ",Input!$E39)-6,6)),0)</f>
        <v>0</v>
      </c>
      <c r="AH40">
        <f ca="1">IFERROR(INT(MID(Input!$E39,FIND(" "&amp;AH$1&amp;" ",Input!$E39)-6,6)),0)</f>
        <v>0</v>
      </c>
      <c r="AI40">
        <f ca="1">IFERROR(INT(MID(Input!$E39,FIND(" "&amp;AI$1&amp;" ",Input!$E39)-6,6)),0)</f>
        <v>0</v>
      </c>
      <c r="AJ40">
        <f ca="1">IFERROR(INT(MID(Input!$E39,FIND(" "&amp;AJ$1&amp;" ",Input!$E39)-6,6)),0)</f>
        <v>0</v>
      </c>
      <c r="AK40">
        <f ca="1">IFERROR(INT(MID(Input!$E39,FIND(" "&amp;AK$1&amp;" ",Input!$E39)-6,6)),0)</f>
        <v>0</v>
      </c>
      <c r="AL40">
        <f ca="1">IFERROR(INT(MID(Input!$E39,FIND(" "&amp;AL$1&amp;" ",Input!$E39)-6,6)),0)</f>
        <v>0</v>
      </c>
      <c r="AM40">
        <f ca="1">IFERROR(INT(MID(Input!$E39,FIND(" "&amp;AM$1&amp;" ",Input!$E39)-6,6)),0)</f>
        <v>0</v>
      </c>
      <c r="AN40">
        <f ca="1">IFERROR(INT(MID(Input!$E39,FIND(" "&amp;AN$1&amp;" ",Input!$E39)-6,6)),0)</f>
        <v>0</v>
      </c>
      <c r="AO40">
        <f ca="1">IFERROR(INT(MID(Input!$E39,FIND(" "&amp;AO$1&amp;" ",Input!$E39)-6,6)),0)</f>
        <v>0</v>
      </c>
      <c r="AP40">
        <f ca="1">IFERROR(INT(MID(Input!$E39,FIND(" "&amp;AP$1&amp;" ",Input!$E39)-6,6)),0)</f>
        <v>0</v>
      </c>
      <c r="AQ40">
        <f ca="1">IFERROR(INT(MID(Input!$E39,FIND(" "&amp;AQ$1&amp;" ",Input!$E39)-6,6)),0)</f>
        <v>0</v>
      </c>
      <c r="AR40">
        <f ca="1">IFERROR(INT(MID(Input!$E39,FIND(" "&amp;AR$1&amp;" ",Input!$E39)-6,6)),0)</f>
        <v>0</v>
      </c>
      <c r="AS40">
        <f ca="1">IFERROR(INT(MID(Input!$E39,FIND(" "&amp;AS$1&amp;" ",Input!$E39)-6,6)),0)</f>
        <v>0</v>
      </c>
      <c r="AT40">
        <f ca="1">IFERROR(INT(MID(Input!$E39,FIND(" "&amp;AT$1&amp;" ",Input!$E39)-6,6)),0)</f>
        <v>0</v>
      </c>
      <c r="AU40">
        <f ca="1">IFERROR(INT(MID(Input!$E39,FIND(" "&amp;AU$1&amp;" ",Input!$E39)-6,6)),0)</f>
        <v>0</v>
      </c>
      <c r="AV40">
        <f ca="1">IFERROR(INT(MID(Input!$E39,FIND(" "&amp;AV$1&amp;" ",Input!$E39)-6,6)),0)</f>
        <v>2</v>
      </c>
      <c r="AW40">
        <f ca="1">IFERROR(INT(MID(Input!$E39,FIND(" "&amp;AW$1&amp;" ",Input!$E39)-6,6)),0)</f>
        <v>0</v>
      </c>
      <c r="AX40">
        <f ca="1">IFERROR(INT(MID(Input!$E39,FIND(" "&amp;AX$1&amp;" ",Input!$E39)-6,6)),0)</f>
        <v>1</v>
      </c>
      <c r="AY40">
        <f ca="1">IFERROR(INT(MID(Input!$E39,FIND(" "&amp;AY$1&amp;" ",Input!$E39)-6,6)),0)</f>
        <v>0</v>
      </c>
      <c r="AZ40">
        <f ca="1">IFERROR(INT(MID(Input!$E39,FIND(" "&amp;AZ$1&amp;" ",Input!$E39)-6,6)),0)</f>
        <v>0</v>
      </c>
      <c r="BA40">
        <f ca="1">IFERROR(INT(MID(Input!$E39,FIND(" "&amp;BA$1&amp;" ",Input!$E39)-6,6)),0)</f>
        <v>0</v>
      </c>
      <c r="BB40">
        <f ca="1">IFERROR(INT(MID(Input!$E39,FIND(" "&amp;BB$1&amp;" ",Input!$E39)-6,6)),0)</f>
        <v>0</v>
      </c>
      <c r="BC40">
        <f ca="1">IFERROR(INT(MID(Input!$E39,FIND(" "&amp;BC$1&amp;" ",Input!$E39)-6,6)),0)</f>
        <v>0</v>
      </c>
      <c r="BD40">
        <f ca="1">IFERROR(INT(MID(Input!$E39,FIND(" "&amp;BD$1&amp;" ",Input!$E39)-6,6)),0)</f>
        <v>0</v>
      </c>
      <c r="BE40">
        <f ca="1">IFERROR(INT(MID(Input!$E39,FIND(" "&amp;BE$1&amp;" ",Input!$E39)-6,6)),0)</f>
        <v>0</v>
      </c>
      <c r="BF40">
        <f ca="1">IFERROR(INT(MID(Input!$E39,FIND(" "&amp;BF$1&amp;" ",Input!$E39)-6,6)),0)</f>
        <v>7</v>
      </c>
      <c r="BG40">
        <f ca="1">IFERROR(INT(MID(Input!$E39,FIND(" "&amp;BG$1&amp;" ",Input!$E39)-6,6)),0)</f>
        <v>0</v>
      </c>
      <c r="BH40">
        <f ca="1">IFERROR(INT(MID(Input!$E39,FIND(" "&amp;BH$1&amp;" ",Input!$E39)-6,6)),0)</f>
        <v>0</v>
      </c>
      <c r="BI40">
        <f ca="1">IFERROR(INT(MID(Input!$E39,FIND(" "&amp;BI$1&amp;" ",Input!$E39)-6,6)),0)</f>
        <v>0</v>
      </c>
    </row>
    <row r="41" spans="1:61" x14ac:dyDescent="0.2">
      <c r="A41" s="6" t="str">
        <f>Input!D40</f>
        <v>SWZK</v>
      </c>
      <c r="B41" s="6">
        <f>Input!C40</f>
        <v>2</v>
      </c>
      <c r="C41">
        <f ca="1">IFERROR(INT(MID(Input!$E40,FIND(" "&amp;C$1&amp;" ",Input!$E40)-6,6)),0)</f>
        <v>0</v>
      </c>
      <c r="D41">
        <f ca="1">IFERROR(INT(MID(Input!$E40,FIND(" "&amp;D$1&amp;" ",Input!$E40)-6,6)),0)</f>
        <v>0</v>
      </c>
      <c r="E41">
        <f ca="1">IFERROR(INT(MID(Input!$E40,FIND(" "&amp;E$1&amp;" ",Input!$E40)-6,6)),0)</f>
        <v>0</v>
      </c>
      <c r="F41">
        <f ca="1">IFERROR(INT(MID(Input!$E40,FIND(" "&amp;F$1&amp;" ",Input!$E40)-6,6)),0)</f>
        <v>0</v>
      </c>
      <c r="G41">
        <f ca="1">IFERROR(INT(MID(Input!$E40,FIND(" "&amp;G$1&amp;" ",Input!$E40)-6,6)),0)</f>
        <v>0</v>
      </c>
      <c r="H41">
        <f ca="1">IFERROR(INT(MID(Input!$E40,FIND(" "&amp;H$1&amp;" ",Input!$E40)-6,6)),0)</f>
        <v>0</v>
      </c>
      <c r="I41">
        <f ca="1">IFERROR(INT(MID(Input!$E40,FIND(" "&amp;I$1&amp;" ",Input!$E40)-6,6)),0)</f>
        <v>0</v>
      </c>
      <c r="J41">
        <f ca="1">IFERROR(INT(MID(Input!$E40,FIND(" "&amp;J$1&amp;" ",Input!$E40)-6,6)),0)</f>
        <v>0</v>
      </c>
      <c r="K41">
        <f ca="1">IFERROR(INT(MID(Input!$E40,FIND(" "&amp;K$1&amp;" ",Input!$E40)-6,6)),0)</f>
        <v>0</v>
      </c>
      <c r="L41">
        <f ca="1">IFERROR(INT(MID(Input!$E40,FIND(" "&amp;L$1&amp;" ",Input!$E40)-6,6)),0)</f>
        <v>0</v>
      </c>
      <c r="M41">
        <f ca="1">IFERROR(INT(MID(Input!$E40,FIND(" "&amp;M$1&amp;" ",Input!$E40)-6,6)),0)</f>
        <v>0</v>
      </c>
      <c r="N41">
        <f ca="1">IFERROR(INT(MID(Input!$E40,FIND(" "&amp;N$1&amp;" ",Input!$E40)-6,6)),0)</f>
        <v>0</v>
      </c>
      <c r="O41">
        <f ca="1">IFERROR(INT(MID(Input!$E40,FIND(" "&amp;O$1&amp;" ",Input!$E40)-6,6)),0)</f>
        <v>9</v>
      </c>
      <c r="P41">
        <f ca="1">IFERROR(INT(MID(Input!$E40,FIND(" "&amp;P$1&amp;" ",Input!$E40)-6,6)),0)</f>
        <v>0</v>
      </c>
      <c r="Q41">
        <f ca="1">IFERROR(INT(MID(Input!$E40,FIND(" "&amp;Q$1&amp;" ",Input!$E40)-6,6)),0)</f>
        <v>0</v>
      </c>
      <c r="R41">
        <f ca="1">IFERROR(INT(MID(Input!$E40,FIND(" "&amp;R$1&amp;" ",Input!$E40)-6,6)),0)</f>
        <v>0</v>
      </c>
      <c r="S41">
        <f ca="1">IFERROR(INT(MID(Input!$E40,FIND(" "&amp;S$1&amp;" ",Input!$E40)-6,6)),0)</f>
        <v>0</v>
      </c>
      <c r="T41">
        <f ca="1">IFERROR(INT(MID(Input!$E40,FIND(" "&amp;T$1&amp;" ",Input!$E40)-6,6)),0)</f>
        <v>0</v>
      </c>
      <c r="U41">
        <f ca="1">IFERROR(INT(MID(Input!$E40,FIND(" "&amp;U$1&amp;" ",Input!$E40)-6,6)),0)</f>
        <v>0</v>
      </c>
      <c r="V41">
        <f ca="1">IFERROR(INT(MID(Input!$E40,FIND(" "&amp;V$1&amp;" ",Input!$E40)-6,6)),0)</f>
        <v>0</v>
      </c>
      <c r="W41">
        <f ca="1">IFERROR(INT(MID(Input!$E40,FIND(" "&amp;W$1&amp;" ",Input!$E40)-6,6)),0)</f>
        <v>0</v>
      </c>
      <c r="X41">
        <f ca="1">IFERROR(INT(MID(Input!$E40,FIND(" "&amp;X$1&amp;" ",Input!$E40)-6,6)),0)</f>
        <v>0</v>
      </c>
      <c r="Y41">
        <f ca="1">IFERROR(INT(MID(Input!$E40,FIND(" "&amp;Y$1&amp;" ",Input!$E40)-6,6)),0)</f>
        <v>0</v>
      </c>
      <c r="Z41">
        <f ca="1">IFERROR(INT(MID(Input!$E40,FIND(" "&amp;Z$1&amp;" ",Input!$E40)-6,6)),0)</f>
        <v>0</v>
      </c>
      <c r="AA41">
        <f ca="1">IFERROR(INT(MID(Input!$E40,FIND(" "&amp;AA$1&amp;" ",Input!$E40)-6,6)),0)</f>
        <v>0</v>
      </c>
      <c r="AB41">
        <f ca="1">IFERROR(INT(MID(Input!$E40,FIND(" "&amp;AB$1&amp;" ",Input!$E40)-6,6)),0)</f>
        <v>0</v>
      </c>
      <c r="AC41">
        <f ca="1">IFERROR(INT(MID(Input!$E40,FIND(" "&amp;AC$1&amp;" ",Input!$E40)-6,6)),0)</f>
        <v>0</v>
      </c>
      <c r="AD41">
        <f ca="1">IFERROR(INT(MID(Input!$E40,FIND(" "&amp;AD$1&amp;" ",Input!$E40)-6,6)),0)</f>
        <v>0</v>
      </c>
      <c r="AE41">
        <f ca="1">IFERROR(INT(MID(Input!$E40,FIND(" "&amp;AE$1&amp;" ",Input!$E40)-6,6)),0)</f>
        <v>0</v>
      </c>
      <c r="AF41">
        <f ca="1">IFERROR(INT(MID(Input!$E40,FIND(" "&amp;AF$1&amp;" ",Input!$E40)-6,6)),0)</f>
        <v>0</v>
      </c>
      <c r="AG41">
        <f ca="1">IFERROR(INT(MID(Input!$E40,FIND(" "&amp;AG$1&amp;" ",Input!$E40)-6,6)),0)</f>
        <v>0</v>
      </c>
      <c r="AH41">
        <f ca="1">IFERROR(INT(MID(Input!$E40,FIND(" "&amp;AH$1&amp;" ",Input!$E40)-6,6)),0)</f>
        <v>0</v>
      </c>
      <c r="AI41">
        <f ca="1">IFERROR(INT(MID(Input!$E40,FIND(" "&amp;AI$1&amp;" ",Input!$E40)-6,6)),0)</f>
        <v>0</v>
      </c>
      <c r="AJ41">
        <f ca="1">IFERROR(INT(MID(Input!$E40,FIND(" "&amp;AJ$1&amp;" ",Input!$E40)-6,6)),0)</f>
        <v>0</v>
      </c>
      <c r="AK41">
        <f ca="1">IFERROR(INT(MID(Input!$E40,FIND(" "&amp;AK$1&amp;" ",Input!$E40)-6,6)),0)</f>
        <v>0</v>
      </c>
      <c r="AL41">
        <f ca="1">IFERROR(INT(MID(Input!$E40,FIND(" "&amp;AL$1&amp;" ",Input!$E40)-6,6)),0)</f>
        <v>0</v>
      </c>
      <c r="AM41">
        <f ca="1">IFERROR(INT(MID(Input!$E40,FIND(" "&amp;AM$1&amp;" ",Input!$E40)-6,6)),0)</f>
        <v>0</v>
      </c>
      <c r="AN41">
        <f ca="1">IFERROR(INT(MID(Input!$E40,FIND(" "&amp;AN$1&amp;" ",Input!$E40)-6,6)),0)</f>
        <v>0</v>
      </c>
      <c r="AO41">
        <f ca="1">IFERROR(INT(MID(Input!$E40,FIND(" "&amp;AO$1&amp;" ",Input!$E40)-6,6)),0)</f>
        <v>0</v>
      </c>
      <c r="AP41">
        <f ca="1">IFERROR(INT(MID(Input!$E40,FIND(" "&amp;AP$1&amp;" ",Input!$E40)-6,6)),0)</f>
        <v>0</v>
      </c>
      <c r="AQ41">
        <f ca="1">IFERROR(INT(MID(Input!$E40,FIND(" "&amp;AQ$1&amp;" ",Input!$E40)-6,6)),0)</f>
        <v>0</v>
      </c>
      <c r="AR41">
        <f ca="1">IFERROR(INT(MID(Input!$E40,FIND(" "&amp;AR$1&amp;" ",Input!$E40)-6,6)),0)</f>
        <v>0</v>
      </c>
      <c r="AS41">
        <f ca="1">IFERROR(INT(MID(Input!$E40,FIND(" "&amp;AS$1&amp;" ",Input!$E40)-6,6)),0)</f>
        <v>0</v>
      </c>
      <c r="AT41">
        <f ca="1">IFERROR(INT(MID(Input!$E40,FIND(" "&amp;AT$1&amp;" ",Input!$E40)-6,6)),0)</f>
        <v>0</v>
      </c>
      <c r="AU41">
        <f ca="1">IFERROR(INT(MID(Input!$E40,FIND(" "&amp;AU$1&amp;" ",Input!$E40)-6,6)),0)</f>
        <v>0</v>
      </c>
      <c r="AV41">
        <f ca="1">IFERROR(INT(MID(Input!$E40,FIND(" "&amp;AV$1&amp;" ",Input!$E40)-6,6)),0)</f>
        <v>0</v>
      </c>
      <c r="AW41">
        <f ca="1">IFERROR(INT(MID(Input!$E40,FIND(" "&amp;AW$1&amp;" ",Input!$E40)-6,6)),0)</f>
        <v>0</v>
      </c>
      <c r="AX41">
        <f ca="1">IFERROR(INT(MID(Input!$E40,FIND(" "&amp;AX$1&amp;" ",Input!$E40)-6,6)),0)</f>
        <v>1</v>
      </c>
      <c r="AY41">
        <f ca="1">IFERROR(INT(MID(Input!$E40,FIND(" "&amp;AY$1&amp;" ",Input!$E40)-6,6)),0)</f>
        <v>0</v>
      </c>
      <c r="AZ41">
        <f ca="1">IFERROR(INT(MID(Input!$E40,FIND(" "&amp;AZ$1&amp;" ",Input!$E40)-6,6)),0)</f>
        <v>0</v>
      </c>
      <c r="BA41">
        <f ca="1">IFERROR(INT(MID(Input!$E40,FIND(" "&amp;BA$1&amp;" ",Input!$E40)-6,6)),0)</f>
        <v>0</v>
      </c>
      <c r="BB41">
        <f ca="1">IFERROR(INT(MID(Input!$E40,FIND(" "&amp;BB$1&amp;" ",Input!$E40)-6,6)),0)</f>
        <v>0</v>
      </c>
      <c r="BC41">
        <f ca="1">IFERROR(INT(MID(Input!$E40,FIND(" "&amp;BC$1&amp;" ",Input!$E40)-6,6)),0)</f>
        <v>0</v>
      </c>
      <c r="BD41">
        <f ca="1">IFERROR(INT(MID(Input!$E40,FIND(" "&amp;BD$1&amp;" ",Input!$E40)-6,6)),0)</f>
        <v>0</v>
      </c>
      <c r="BE41">
        <f ca="1">IFERROR(INT(MID(Input!$E40,FIND(" "&amp;BE$1&amp;" ",Input!$E40)-6,6)),0)</f>
        <v>0</v>
      </c>
      <c r="BF41">
        <f ca="1">IFERROR(INT(MID(Input!$E40,FIND(" "&amp;BF$1&amp;" ",Input!$E40)-6,6)),0)</f>
        <v>0</v>
      </c>
      <c r="BG41">
        <f ca="1">IFERROR(INT(MID(Input!$E40,FIND(" "&amp;BG$1&amp;" ",Input!$E40)-6,6)),0)</f>
        <v>0</v>
      </c>
      <c r="BH41">
        <f ca="1">IFERROR(INT(MID(Input!$E40,FIND(" "&amp;BH$1&amp;" ",Input!$E40)-6,6)),0)</f>
        <v>2</v>
      </c>
      <c r="BI41">
        <f ca="1">IFERROR(INT(MID(Input!$E40,FIND(" "&amp;BI$1&amp;" ",Input!$E40)-6,6)),0)</f>
        <v>0</v>
      </c>
    </row>
    <row r="42" spans="1:61" x14ac:dyDescent="0.2">
      <c r="A42" s="6" t="str">
        <f>Input!D41</f>
        <v>FVXV</v>
      </c>
      <c r="B42" s="6">
        <f>Input!C41</f>
        <v>4</v>
      </c>
      <c r="C42">
        <f ca="1">IFERROR(INT(MID(Input!$E41,FIND(" "&amp;C$1&amp;" ",Input!$E41)-6,6)),0)</f>
        <v>0</v>
      </c>
      <c r="D42">
        <f ca="1">IFERROR(INT(MID(Input!$E41,FIND(" "&amp;D$1&amp;" ",Input!$E41)-6,6)),0)</f>
        <v>0</v>
      </c>
      <c r="E42">
        <f ca="1">IFERROR(INT(MID(Input!$E41,FIND(" "&amp;E$1&amp;" ",Input!$E41)-6,6)),0)</f>
        <v>0</v>
      </c>
      <c r="F42">
        <f ca="1">IFERROR(INT(MID(Input!$E41,FIND(" "&amp;F$1&amp;" ",Input!$E41)-6,6)),0)</f>
        <v>0</v>
      </c>
      <c r="G42">
        <f ca="1">IFERROR(INT(MID(Input!$E41,FIND(" "&amp;G$1&amp;" ",Input!$E41)-6,6)),0)</f>
        <v>3</v>
      </c>
      <c r="H42">
        <f ca="1">IFERROR(INT(MID(Input!$E41,FIND(" "&amp;H$1&amp;" ",Input!$E41)-6,6)),0)</f>
        <v>0</v>
      </c>
      <c r="I42">
        <f ca="1">IFERROR(INT(MID(Input!$E41,FIND(" "&amp;I$1&amp;" ",Input!$E41)-6,6)),0)</f>
        <v>0</v>
      </c>
      <c r="J42">
        <f ca="1">IFERROR(INT(MID(Input!$E41,FIND(" "&amp;J$1&amp;" ",Input!$E41)-6,6)),0)</f>
        <v>0</v>
      </c>
      <c r="K42">
        <f ca="1">IFERROR(INT(MID(Input!$E41,FIND(" "&amp;K$1&amp;" ",Input!$E41)-6,6)),0)</f>
        <v>0</v>
      </c>
      <c r="L42">
        <f ca="1">IFERROR(INT(MID(Input!$E41,FIND(" "&amp;L$1&amp;" ",Input!$E41)-6,6)),0)</f>
        <v>0</v>
      </c>
      <c r="M42">
        <f ca="1">IFERROR(INT(MID(Input!$E41,FIND(" "&amp;M$1&amp;" ",Input!$E41)-6,6)),0)</f>
        <v>0</v>
      </c>
      <c r="N42">
        <f ca="1">IFERROR(INT(MID(Input!$E41,FIND(" "&amp;N$1&amp;" ",Input!$E41)-6,6)),0)</f>
        <v>0</v>
      </c>
      <c r="O42">
        <f ca="1">IFERROR(INT(MID(Input!$E41,FIND(" "&amp;O$1&amp;" ",Input!$E41)-6,6)),0)</f>
        <v>0</v>
      </c>
      <c r="P42">
        <f ca="1">IFERROR(INT(MID(Input!$E41,FIND(" "&amp;P$1&amp;" ",Input!$E41)-6,6)),0)</f>
        <v>0</v>
      </c>
      <c r="Q42">
        <f ca="1">IFERROR(INT(MID(Input!$E41,FIND(" "&amp;Q$1&amp;" ",Input!$E41)-6,6)),0)</f>
        <v>0</v>
      </c>
      <c r="R42">
        <f ca="1">IFERROR(INT(MID(Input!$E41,FIND(" "&amp;R$1&amp;" ",Input!$E41)-6,6)),0)</f>
        <v>0</v>
      </c>
      <c r="S42">
        <f ca="1">IFERROR(INT(MID(Input!$E41,FIND(" "&amp;S$1&amp;" ",Input!$E41)-6,6)),0)</f>
        <v>0</v>
      </c>
      <c r="T42">
        <f ca="1">IFERROR(INT(MID(Input!$E41,FIND(" "&amp;T$1&amp;" ",Input!$E41)-6,6)),0)</f>
        <v>0</v>
      </c>
      <c r="U42">
        <f ca="1">IFERROR(INT(MID(Input!$E41,FIND(" "&amp;U$1&amp;" ",Input!$E41)-6,6)),0)</f>
        <v>0</v>
      </c>
      <c r="V42">
        <f ca="1">IFERROR(INT(MID(Input!$E41,FIND(" "&amp;V$1&amp;" ",Input!$E41)-6,6)),0)</f>
        <v>0</v>
      </c>
      <c r="W42">
        <f ca="1">IFERROR(INT(MID(Input!$E41,FIND(" "&amp;W$1&amp;" ",Input!$E41)-6,6)),0)</f>
        <v>0</v>
      </c>
      <c r="X42">
        <f ca="1">IFERROR(INT(MID(Input!$E41,FIND(" "&amp;X$1&amp;" ",Input!$E41)-6,6)),0)</f>
        <v>0</v>
      </c>
      <c r="Y42">
        <f ca="1">IFERROR(INT(MID(Input!$E41,FIND(" "&amp;Y$1&amp;" ",Input!$E41)-6,6)),0)</f>
        <v>0</v>
      </c>
      <c r="Z42">
        <f ca="1">IFERROR(INT(MID(Input!$E41,FIND(" "&amp;Z$1&amp;" ",Input!$E41)-6,6)),0)</f>
        <v>0</v>
      </c>
      <c r="AA42">
        <f ca="1">IFERROR(INT(MID(Input!$E41,FIND(" "&amp;AA$1&amp;" ",Input!$E41)-6,6)),0)</f>
        <v>0</v>
      </c>
      <c r="AB42">
        <f ca="1">IFERROR(INT(MID(Input!$E41,FIND(" "&amp;AB$1&amp;" ",Input!$E41)-6,6)),0)</f>
        <v>0</v>
      </c>
      <c r="AC42">
        <f ca="1">IFERROR(INT(MID(Input!$E41,FIND(" "&amp;AC$1&amp;" ",Input!$E41)-6,6)),0)</f>
        <v>0</v>
      </c>
      <c r="AD42">
        <f ca="1">IFERROR(INT(MID(Input!$E41,FIND(" "&amp;AD$1&amp;" ",Input!$E41)-6,6)),0)</f>
        <v>0</v>
      </c>
      <c r="AE42">
        <f ca="1">IFERROR(INT(MID(Input!$E41,FIND(" "&amp;AE$1&amp;" ",Input!$E41)-6,6)),0)</f>
        <v>0</v>
      </c>
      <c r="AF42">
        <f ca="1">IFERROR(INT(MID(Input!$E41,FIND(" "&amp;AF$1&amp;" ",Input!$E41)-6,6)),0)</f>
        <v>0</v>
      </c>
      <c r="AG42">
        <f ca="1">IFERROR(INT(MID(Input!$E41,FIND(" "&amp;AG$1&amp;" ",Input!$E41)-6,6)),0)</f>
        <v>0</v>
      </c>
      <c r="AH42">
        <f ca="1">IFERROR(INT(MID(Input!$E41,FIND(" "&amp;AH$1&amp;" ",Input!$E41)-6,6)),0)</f>
        <v>0</v>
      </c>
      <c r="AI42">
        <f ca="1">IFERROR(INT(MID(Input!$E41,FIND(" "&amp;AI$1&amp;" ",Input!$E41)-6,6)),0)</f>
        <v>0</v>
      </c>
      <c r="AJ42">
        <f ca="1">IFERROR(INT(MID(Input!$E41,FIND(" "&amp;AJ$1&amp;" ",Input!$E41)-6,6)),0)</f>
        <v>0</v>
      </c>
      <c r="AK42">
        <f ca="1">IFERROR(INT(MID(Input!$E41,FIND(" "&amp;AK$1&amp;" ",Input!$E41)-6,6)),0)</f>
        <v>0</v>
      </c>
      <c r="AL42">
        <f ca="1">IFERROR(INT(MID(Input!$E41,FIND(" "&amp;AL$1&amp;" ",Input!$E41)-6,6)),0)</f>
        <v>0</v>
      </c>
      <c r="AM42">
        <f ca="1">IFERROR(INT(MID(Input!$E41,FIND(" "&amp;AM$1&amp;" ",Input!$E41)-6,6)),0)</f>
        <v>0</v>
      </c>
      <c r="AN42">
        <f ca="1">IFERROR(INT(MID(Input!$E41,FIND(" "&amp;AN$1&amp;" ",Input!$E41)-6,6)),0)</f>
        <v>0</v>
      </c>
      <c r="AO42">
        <f ca="1">IFERROR(INT(MID(Input!$E41,FIND(" "&amp;AO$1&amp;" ",Input!$E41)-6,6)),0)</f>
        <v>0</v>
      </c>
      <c r="AP42">
        <f ca="1">IFERROR(INT(MID(Input!$E41,FIND(" "&amp;AP$1&amp;" ",Input!$E41)-6,6)),0)</f>
        <v>0</v>
      </c>
      <c r="AQ42">
        <f ca="1">IFERROR(INT(MID(Input!$E41,FIND(" "&amp;AQ$1&amp;" ",Input!$E41)-6,6)),0)</f>
        <v>0</v>
      </c>
      <c r="AR42">
        <f ca="1">IFERROR(INT(MID(Input!$E41,FIND(" "&amp;AR$1&amp;" ",Input!$E41)-6,6)),0)</f>
        <v>0</v>
      </c>
      <c r="AS42">
        <f ca="1">IFERROR(INT(MID(Input!$E41,FIND(" "&amp;AS$1&amp;" ",Input!$E41)-6,6)),0)</f>
        <v>0</v>
      </c>
      <c r="AT42">
        <f ca="1">IFERROR(INT(MID(Input!$E41,FIND(" "&amp;AT$1&amp;" ",Input!$E41)-6,6)),0)</f>
        <v>0</v>
      </c>
      <c r="AU42">
        <f ca="1">IFERROR(INT(MID(Input!$E41,FIND(" "&amp;AU$1&amp;" ",Input!$E41)-6,6)),0)</f>
        <v>0</v>
      </c>
      <c r="AV42">
        <f ca="1">IFERROR(INT(MID(Input!$E41,FIND(" "&amp;AV$1&amp;" ",Input!$E41)-6,6)),0)</f>
        <v>4</v>
      </c>
      <c r="AW42">
        <f ca="1">IFERROR(INT(MID(Input!$E41,FIND(" "&amp;AW$1&amp;" ",Input!$E41)-6,6)),0)</f>
        <v>0</v>
      </c>
      <c r="AX42">
        <f ca="1">IFERROR(INT(MID(Input!$E41,FIND(" "&amp;AX$1&amp;" ",Input!$E41)-6,6)),0)</f>
        <v>0</v>
      </c>
      <c r="AY42">
        <f ca="1">IFERROR(INT(MID(Input!$E41,FIND(" "&amp;AY$1&amp;" ",Input!$E41)-6,6)),0)</f>
        <v>9</v>
      </c>
      <c r="AZ42">
        <f ca="1">IFERROR(INT(MID(Input!$E41,FIND(" "&amp;AZ$1&amp;" ",Input!$E41)-6,6)),0)</f>
        <v>0</v>
      </c>
      <c r="BA42">
        <f ca="1">IFERROR(INT(MID(Input!$E41,FIND(" "&amp;BA$1&amp;" ",Input!$E41)-6,6)),0)</f>
        <v>0</v>
      </c>
      <c r="BB42">
        <f ca="1">IFERROR(INT(MID(Input!$E41,FIND(" "&amp;BB$1&amp;" ",Input!$E41)-6,6)),0)</f>
        <v>0</v>
      </c>
      <c r="BC42">
        <f ca="1">IFERROR(INT(MID(Input!$E41,FIND(" "&amp;BC$1&amp;" ",Input!$E41)-6,6)),0)</f>
        <v>0</v>
      </c>
      <c r="BD42">
        <f ca="1">IFERROR(INT(MID(Input!$E41,FIND(" "&amp;BD$1&amp;" ",Input!$E41)-6,6)),0)</f>
        <v>0</v>
      </c>
      <c r="BE42">
        <f ca="1">IFERROR(INT(MID(Input!$E41,FIND(" "&amp;BE$1&amp;" ",Input!$E41)-6,6)),0)</f>
        <v>0</v>
      </c>
      <c r="BF42">
        <f ca="1">IFERROR(INT(MID(Input!$E41,FIND(" "&amp;BF$1&amp;" ",Input!$E41)-6,6)),0)</f>
        <v>0</v>
      </c>
      <c r="BG42">
        <f ca="1">IFERROR(INT(MID(Input!$E41,FIND(" "&amp;BG$1&amp;" ",Input!$E41)-6,6)),0)</f>
        <v>0</v>
      </c>
      <c r="BH42">
        <f ca="1">IFERROR(INT(MID(Input!$E41,FIND(" "&amp;BH$1&amp;" ",Input!$E41)-6,6)),0)</f>
        <v>0</v>
      </c>
      <c r="BI42">
        <f ca="1">IFERROR(INT(MID(Input!$E41,FIND(" "&amp;BI$1&amp;" ",Input!$E41)-6,6)),0)</f>
        <v>0</v>
      </c>
    </row>
    <row r="43" spans="1:61" x14ac:dyDescent="0.2">
      <c r="A43" s="6" t="str">
        <f>Input!D42</f>
        <v>MKJN</v>
      </c>
      <c r="B43" s="6">
        <f>Input!C42</f>
        <v>7</v>
      </c>
      <c r="C43">
        <f ca="1">IFERROR(INT(MID(Input!$E42,FIND(" "&amp;C$1&amp;" ",Input!$E42)-6,6)),0)</f>
        <v>0</v>
      </c>
      <c r="D43">
        <f ca="1">IFERROR(INT(MID(Input!$E42,FIND(" "&amp;D$1&amp;" ",Input!$E42)-6,6)),0)</f>
        <v>0</v>
      </c>
      <c r="E43">
        <f ca="1">IFERROR(INT(MID(Input!$E42,FIND(" "&amp;E$1&amp;" ",Input!$E42)-6,6)),0)</f>
        <v>0</v>
      </c>
      <c r="F43">
        <f ca="1">IFERROR(INT(MID(Input!$E42,FIND(" "&amp;F$1&amp;" ",Input!$E42)-6,6)),0)</f>
        <v>0</v>
      </c>
      <c r="G43">
        <f ca="1">IFERROR(INT(MID(Input!$E42,FIND(" "&amp;G$1&amp;" ",Input!$E42)-6,6)),0)</f>
        <v>0</v>
      </c>
      <c r="H43">
        <f ca="1">IFERROR(INT(MID(Input!$E42,FIND(" "&amp;H$1&amp;" ",Input!$E42)-6,6)),0)</f>
        <v>0</v>
      </c>
      <c r="I43">
        <f ca="1">IFERROR(INT(MID(Input!$E42,FIND(" "&amp;I$1&amp;" ",Input!$E42)-6,6)),0)</f>
        <v>0</v>
      </c>
      <c r="J43">
        <f ca="1">IFERROR(INT(MID(Input!$E42,FIND(" "&amp;J$1&amp;" ",Input!$E42)-6,6)),0)</f>
        <v>0</v>
      </c>
      <c r="K43">
        <f ca="1">IFERROR(INT(MID(Input!$E42,FIND(" "&amp;K$1&amp;" ",Input!$E42)-6,6)),0)</f>
        <v>0</v>
      </c>
      <c r="L43">
        <f ca="1">IFERROR(INT(MID(Input!$E42,FIND(" "&amp;L$1&amp;" ",Input!$E42)-6,6)),0)</f>
        <v>0</v>
      </c>
      <c r="M43">
        <f ca="1">IFERROR(INT(MID(Input!$E42,FIND(" "&amp;M$1&amp;" ",Input!$E42)-6,6)),0)</f>
        <v>0</v>
      </c>
      <c r="N43">
        <f ca="1">IFERROR(INT(MID(Input!$E42,FIND(" "&amp;N$1&amp;" ",Input!$E42)-6,6)),0)</f>
        <v>0</v>
      </c>
      <c r="O43">
        <f ca="1">IFERROR(INT(MID(Input!$E42,FIND(" "&amp;O$1&amp;" ",Input!$E42)-6,6)),0)</f>
        <v>0</v>
      </c>
      <c r="P43">
        <f ca="1">IFERROR(INT(MID(Input!$E42,FIND(" "&amp;P$1&amp;" ",Input!$E42)-6,6)),0)</f>
        <v>0</v>
      </c>
      <c r="Q43">
        <f ca="1">IFERROR(INT(MID(Input!$E42,FIND(" "&amp;Q$1&amp;" ",Input!$E42)-6,6)),0)</f>
        <v>0</v>
      </c>
      <c r="R43">
        <f ca="1">IFERROR(INT(MID(Input!$E42,FIND(" "&amp;R$1&amp;" ",Input!$E42)-6,6)),0)</f>
        <v>0</v>
      </c>
      <c r="S43">
        <f ca="1">IFERROR(INT(MID(Input!$E42,FIND(" "&amp;S$1&amp;" ",Input!$E42)-6,6)),0)</f>
        <v>6</v>
      </c>
      <c r="T43">
        <f ca="1">IFERROR(INT(MID(Input!$E42,FIND(" "&amp;T$1&amp;" ",Input!$E42)-6,6)),0)</f>
        <v>0</v>
      </c>
      <c r="U43">
        <f ca="1">IFERROR(INT(MID(Input!$E42,FIND(" "&amp;U$1&amp;" ",Input!$E42)-6,6)),0)</f>
        <v>0</v>
      </c>
      <c r="V43">
        <f ca="1">IFERROR(INT(MID(Input!$E42,FIND(" "&amp;V$1&amp;" ",Input!$E42)-6,6)),0)</f>
        <v>0</v>
      </c>
      <c r="W43">
        <f ca="1">IFERROR(INT(MID(Input!$E42,FIND(" "&amp;W$1&amp;" ",Input!$E42)-6,6)),0)</f>
        <v>0</v>
      </c>
      <c r="X43">
        <f ca="1">IFERROR(INT(MID(Input!$E42,FIND(" "&amp;X$1&amp;" ",Input!$E42)-6,6)),0)</f>
        <v>0</v>
      </c>
      <c r="Y43">
        <f ca="1">IFERROR(INT(MID(Input!$E42,FIND(" "&amp;Y$1&amp;" ",Input!$E42)-6,6)),0)</f>
        <v>0</v>
      </c>
      <c r="Z43">
        <f ca="1">IFERROR(INT(MID(Input!$E42,FIND(" "&amp;Z$1&amp;" ",Input!$E42)-6,6)),0)</f>
        <v>0</v>
      </c>
      <c r="AA43">
        <f ca="1">IFERROR(INT(MID(Input!$E42,FIND(" "&amp;AA$1&amp;" ",Input!$E42)-6,6)),0)</f>
        <v>0</v>
      </c>
      <c r="AB43">
        <f ca="1">IFERROR(INT(MID(Input!$E42,FIND(" "&amp;AB$1&amp;" ",Input!$E42)-6,6)),0)</f>
        <v>0</v>
      </c>
      <c r="AC43">
        <f ca="1">IFERROR(INT(MID(Input!$E42,FIND(" "&amp;AC$1&amp;" ",Input!$E42)-6,6)),0)</f>
        <v>0</v>
      </c>
      <c r="AD43">
        <f ca="1">IFERROR(INT(MID(Input!$E42,FIND(" "&amp;AD$1&amp;" ",Input!$E42)-6,6)),0)</f>
        <v>0</v>
      </c>
      <c r="AE43">
        <f ca="1">IFERROR(INT(MID(Input!$E42,FIND(" "&amp;AE$1&amp;" ",Input!$E42)-6,6)),0)</f>
        <v>0</v>
      </c>
      <c r="AF43">
        <f ca="1">IFERROR(INT(MID(Input!$E42,FIND(" "&amp;AF$1&amp;" ",Input!$E42)-6,6)),0)</f>
        <v>0</v>
      </c>
      <c r="AG43">
        <f ca="1">IFERROR(INT(MID(Input!$E42,FIND(" "&amp;AG$1&amp;" ",Input!$E42)-6,6)),0)</f>
        <v>1</v>
      </c>
      <c r="AH43">
        <f ca="1">IFERROR(INT(MID(Input!$E42,FIND(" "&amp;AH$1&amp;" ",Input!$E42)-6,6)),0)</f>
        <v>0</v>
      </c>
      <c r="AI43">
        <f ca="1">IFERROR(INT(MID(Input!$E42,FIND(" "&amp;AI$1&amp;" ",Input!$E42)-6,6)),0)</f>
        <v>0</v>
      </c>
      <c r="AJ43">
        <f ca="1">IFERROR(INT(MID(Input!$E42,FIND(" "&amp;AJ$1&amp;" ",Input!$E42)-6,6)),0)</f>
        <v>0</v>
      </c>
      <c r="AK43">
        <f ca="1">IFERROR(INT(MID(Input!$E42,FIND(" "&amp;AK$1&amp;" ",Input!$E42)-6,6)),0)</f>
        <v>0</v>
      </c>
      <c r="AL43">
        <f ca="1">IFERROR(INT(MID(Input!$E42,FIND(" "&amp;AL$1&amp;" ",Input!$E42)-6,6)),0)</f>
        <v>0</v>
      </c>
      <c r="AM43">
        <f ca="1">IFERROR(INT(MID(Input!$E42,FIND(" "&amp;AM$1&amp;" ",Input!$E42)-6,6)),0)</f>
        <v>0</v>
      </c>
      <c r="AN43">
        <f ca="1">IFERROR(INT(MID(Input!$E42,FIND(" "&amp;AN$1&amp;" ",Input!$E42)-6,6)),0)</f>
        <v>0</v>
      </c>
      <c r="AO43">
        <f ca="1">IFERROR(INT(MID(Input!$E42,FIND(" "&amp;AO$1&amp;" ",Input!$E42)-6,6)),0)</f>
        <v>0</v>
      </c>
      <c r="AP43">
        <f ca="1">IFERROR(INT(MID(Input!$E42,FIND(" "&amp;AP$1&amp;" ",Input!$E42)-6,6)),0)</f>
        <v>1</v>
      </c>
      <c r="AQ43">
        <f ca="1">IFERROR(INT(MID(Input!$E42,FIND(" "&amp;AQ$1&amp;" ",Input!$E42)-6,6)),0)</f>
        <v>0</v>
      </c>
      <c r="AR43">
        <f ca="1">IFERROR(INT(MID(Input!$E42,FIND(" "&amp;AR$1&amp;" ",Input!$E42)-6,6)),0)</f>
        <v>0</v>
      </c>
      <c r="AS43">
        <f ca="1">IFERROR(INT(MID(Input!$E42,FIND(" "&amp;AS$1&amp;" ",Input!$E42)-6,6)),0)</f>
        <v>0</v>
      </c>
      <c r="AT43">
        <f ca="1">IFERROR(INT(MID(Input!$E42,FIND(" "&amp;AT$1&amp;" ",Input!$E42)-6,6)),0)</f>
        <v>0</v>
      </c>
      <c r="AU43">
        <f ca="1">IFERROR(INT(MID(Input!$E42,FIND(" "&amp;AU$1&amp;" ",Input!$E42)-6,6)),0)</f>
        <v>0</v>
      </c>
      <c r="AV43">
        <f ca="1">IFERROR(INT(MID(Input!$E42,FIND(" "&amp;AV$1&amp;" ",Input!$E42)-6,6)),0)</f>
        <v>0</v>
      </c>
      <c r="AW43">
        <f ca="1">IFERROR(INT(MID(Input!$E42,FIND(" "&amp;AW$1&amp;" ",Input!$E42)-6,6)),0)</f>
        <v>0</v>
      </c>
      <c r="AX43">
        <f ca="1">IFERROR(INT(MID(Input!$E42,FIND(" "&amp;AX$1&amp;" ",Input!$E42)-6,6)),0)</f>
        <v>0</v>
      </c>
      <c r="AY43">
        <f ca="1">IFERROR(INT(MID(Input!$E42,FIND(" "&amp;AY$1&amp;" ",Input!$E42)-6,6)),0)</f>
        <v>0</v>
      </c>
      <c r="AZ43">
        <f ca="1">IFERROR(INT(MID(Input!$E42,FIND(" "&amp;AZ$1&amp;" ",Input!$E42)-6,6)),0)</f>
        <v>0</v>
      </c>
      <c r="BA43">
        <f ca="1">IFERROR(INT(MID(Input!$E42,FIND(" "&amp;BA$1&amp;" ",Input!$E42)-6,6)),0)</f>
        <v>0</v>
      </c>
      <c r="BB43">
        <f ca="1">IFERROR(INT(MID(Input!$E42,FIND(" "&amp;BB$1&amp;" ",Input!$E42)-6,6)),0)</f>
        <v>0</v>
      </c>
      <c r="BC43">
        <f ca="1">IFERROR(INT(MID(Input!$E42,FIND(" "&amp;BC$1&amp;" ",Input!$E42)-6,6)),0)</f>
        <v>0</v>
      </c>
      <c r="BD43">
        <f ca="1">IFERROR(INT(MID(Input!$E42,FIND(" "&amp;BD$1&amp;" ",Input!$E42)-6,6)),0)</f>
        <v>0</v>
      </c>
      <c r="BE43">
        <f ca="1">IFERROR(INT(MID(Input!$E42,FIND(" "&amp;BE$1&amp;" ",Input!$E42)-6,6)),0)</f>
        <v>0</v>
      </c>
      <c r="BF43">
        <f ca="1">IFERROR(INT(MID(Input!$E42,FIND(" "&amp;BF$1&amp;" ",Input!$E42)-6,6)),0)</f>
        <v>0</v>
      </c>
      <c r="BG43">
        <f ca="1">IFERROR(INT(MID(Input!$E42,FIND(" "&amp;BG$1&amp;" ",Input!$E42)-6,6)),0)</f>
        <v>0</v>
      </c>
      <c r="BH43">
        <f ca="1">IFERROR(INT(MID(Input!$E42,FIND(" "&amp;BH$1&amp;" ",Input!$E42)-6,6)),0)</f>
        <v>0</v>
      </c>
      <c r="BI43">
        <f ca="1">IFERROR(INT(MID(Input!$E42,FIND(" "&amp;BI$1&amp;" ",Input!$E42)-6,6)),0)</f>
        <v>0</v>
      </c>
    </row>
    <row r="44" spans="1:61" x14ac:dyDescent="0.2">
      <c r="A44" s="6" t="str">
        <f>Input!D43</f>
        <v>ZXCF</v>
      </c>
      <c r="B44" s="6">
        <f>Input!C43</f>
        <v>7</v>
      </c>
      <c r="C44">
        <f ca="1">IFERROR(INT(MID(Input!$E43,FIND(" "&amp;C$1&amp;" ",Input!$E43)-6,6)),0)</f>
        <v>0</v>
      </c>
      <c r="D44">
        <f ca="1">IFERROR(INT(MID(Input!$E43,FIND(" "&amp;D$1&amp;" ",Input!$E43)-6,6)),0)</f>
        <v>0</v>
      </c>
      <c r="E44">
        <f ca="1">IFERROR(INT(MID(Input!$E43,FIND(" "&amp;E$1&amp;" ",Input!$E43)-6,6)),0)</f>
        <v>0</v>
      </c>
      <c r="F44">
        <f ca="1">IFERROR(INT(MID(Input!$E43,FIND(" "&amp;F$1&amp;" ",Input!$E43)-6,6)),0)</f>
        <v>0</v>
      </c>
      <c r="G44">
        <f ca="1">IFERROR(INT(MID(Input!$E43,FIND(" "&amp;G$1&amp;" ",Input!$E43)-6,6)),0)</f>
        <v>0</v>
      </c>
      <c r="H44">
        <f ca="1">IFERROR(INT(MID(Input!$E43,FIND(" "&amp;H$1&amp;" ",Input!$E43)-6,6)),0)</f>
        <v>0</v>
      </c>
      <c r="I44">
        <f ca="1">IFERROR(INT(MID(Input!$E43,FIND(" "&amp;I$1&amp;" ",Input!$E43)-6,6)),0)</f>
        <v>0</v>
      </c>
      <c r="J44">
        <f ca="1">IFERROR(INT(MID(Input!$E43,FIND(" "&amp;J$1&amp;" ",Input!$E43)-6,6)),0)</f>
        <v>0</v>
      </c>
      <c r="K44">
        <f ca="1">IFERROR(INT(MID(Input!$E43,FIND(" "&amp;K$1&amp;" ",Input!$E43)-6,6)),0)</f>
        <v>0</v>
      </c>
      <c r="L44">
        <f ca="1">IFERROR(INT(MID(Input!$E43,FIND(" "&amp;L$1&amp;" ",Input!$E43)-6,6)),0)</f>
        <v>0</v>
      </c>
      <c r="M44">
        <f ca="1">IFERROR(INT(MID(Input!$E43,FIND(" "&amp;M$1&amp;" ",Input!$E43)-6,6)),0)</f>
        <v>0</v>
      </c>
      <c r="N44">
        <f ca="1">IFERROR(INT(MID(Input!$E43,FIND(" "&amp;N$1&amp;" ",Input!$E43)-6,6)),0)</f>
        <v>0</v>
      </c>
      <c r="O44">
        <f ca="1">IFERROR(INT(MID(Input!$E43,FIND(" "&amp;O$1&amp;" ",Input!$E43)-6,6)),0)</f>
        <v>2</v>
      </c>
      <c r="P44">
        <f ca="1">IFERROR(INT(MID(Input!$E43,FIND(" "&amp;P$1&amp;" ",Input!$E43)-6,6)),0)</f>
        <v>0</v>
      </c>
      <c r="Q44">
        <f ca="1">IFERROR(INT(MID(Input!$E43,FIND(" "&amp;Q$1&amp;" ",Input!$E43)-6,6)),0)</f>
        <v>0</v>
      </c>
      <c r="R44">
        <f ca="1">IFERROR(INT(MID(Input!$E43,FIND(" "&amp;R$1&amp;" ",Input!$E43)-6,6)),0)</f>
        <v>0</v>
      </c>
      <c r="S44">
        <f ca="1">IFERROR(INT(MID(Input!$E43,FIND(" "&amp;S$1&amp;" ",Input!$E43)-6,6)),0)</f>
        <v>0</v>
      </c>
      <c r="T44">
        <f ca="1">IFERROR(INT(MID(Input!$E43,FIND(" "&amp;T$1&amp;" ",Input!$E43)-6,6)),0)</f>
        <v>0</v>
      </c>
      <c r="U44">
        <f ca="1">IFERROR(INT(MID(Input!$E43,FIND(" "&amp;U$1&amp;" ",Input!$E43)-6,6)),0)</f>
        <v>0</v>
      </c>
      <c r="V44">
        <f ca="1">IFERROR(INT(MID(Input!$E43,FIND(" "&amp;V$1&amp;" ",Input!$E43)-6,6)),0)</f>
        <v>0</v>
      </c>
      <c r="W44">
        <f ca="1">IFERROR(INT(MID(Input!$E43,FIND(" "&amp;W$1&amp;" ",Input!$E43)-6,6)),0)</f>
        <v>0</v>
      </c>
      <c r="X44">
        <f ca="1">IFERROR(INT(MID(Input!$E43,FIND(" "&amp;X$1&amp;" ",Input!$E43)-6,6)),0)</f>
        <v>0</v>
      </c>
      <c r="Y44">
        <f ca="1">IFERROR(INT(MID(Input!$E43,FIND(" "&amp;Y$1&amp;" ",Input!$E43)-6,6)),0)</f>
        <v>0</v>
      </c>
      <c r="Z44">
        <f ca="1">IFERROR(INT(MID(Input!$E43,FIND(" "&amp;Z$1&amp;" ",Input!$E43)-6,6)),0)</f>
        <v>0</v>
      </c>
      <c r="AA44">
        <f ca="1">IFERROR(INT(MID(Input!$E43,FIND(" "&amp;AA$1&amp;" ",Input!$E43)-6,6)),0)</f>
        <v>0</v>
      </c>
      <c r="AB44">
        <f ca="1">IFERROR(INT(MID(Input!$E43,FIND(" "&amp;AB$1&amp;" ",Input!$E43)-6,6)),0)</f>
        <v>0</v>
      </c>
      <c r="AC44">
        <f ca="1">IFERROR(INT(MID(Input!$E43,FIND(" "&amp;AC$1&amp;" ",Input!$E43)-6,6)),0)</f>
        <v>0</v>
      </c>
      <c r="AD44">
        <f ca="1">IFERROR(INT(MID(Input!$E43,FIND(" "&amp;AD$1&amp;" ",Input!$E43)-6,6)),0)</f>
        <v>0</v>
      </c>
      <c r="AE44">
        <f ca="1">IFERROR(INT(MID(Input!$E43,FIND(" "&amp;AE$1&amp;" ",Input!$E43)-6,6)),0)</f>
        <v>0</v>
      </c>
      <c r="AF44">
        <f ca="1">IFERROR(INT(MID(Input!$E43,FIND(" "&amp;AF$1&amp;" ",Input!$E43)-6,6)),0)</f>
        <v>0</v>
      </c>
      <c r="AG44">
        <f ca="1">IFERROR(INT(MID(Input!$E43,FIND(" "&amp;AG$1&amp;" ",Input!$E43)-6,6)),0)</f>
        <v>0</v>
      </c>
      <c r="AH44">
        <f ca="1">IFERROR(INT(MID(Input!$E43,FIND(" "&amp;AH$1&amp;" ",Input!$E43)-6,6)),0)</f>
        <v>0</v>
      </c>
      <c r="AI44">
        <f ca="1">IFERROR(INT(MID(Input!$E43,FIND(" "&amp;AI$1&amp;" ",Input!$E43)-6,6)),0)</f>
        <v>0</v>
      </c>
      <c r="AJ44">
        <f ca="1">IFERROR(INT(MID(Input!$E43,FIND(" "&amp;AJ$1&amp;" ",Input!$E43)-6,6)),0)</f>
        <v>16</v>
      </c>
      <c r="AK44">
        <f ca="1">IFERROR(INT(MID(Input!$E43,FIND(" "&amp;AK$1&amp;" ",Input!$E43)-6,6)),0)</f>
        <v>0</v>
      </c>
      <c r="AL44">
        <f ca="1">IFERROR(INT(MID(Input!$E43,FIND(" "&amp;AL$1&amp;" ",Input!$E43)-6,6)),0)</f>
        <v>0</v>
      </c>
      <c r="AM44">
        <f ca="1">IFERROR(INT(MID(Input!$E43,FIND(" "&amp;AM$1&amp;" ",Input!$E43)-6,6)),0)</f>
        <v>0</v>
      </c>
      <c r="AN44">
        <f ca="1">IFERROR(INT(MID(Input!$E43,FIND(" "&amp;AN$1&amp;" ",Input!$E43)-6,6)),0)</f>
        <v>0</v>
      </c>
      <c r="AO44">
        <f ca="1">IFERROR(INT(MID(Input!$E43,FIND(" "&amp;AO$1&amp;" ",Input!$E43)-6,6)),0)</f>
        <v>0</v>
      </c>
      <c r="AP44">
        <f ca="1">IFERROR(INT(MID(Input!$E43,FIND(" "&amp;AP$1&amp;" ",Input!$E43)-6,6)),0)</f>
        <v>0</v>
      </c>
      <c r="AQ44">
        <f ca="1">IFERROR(INT(MID(Input!$E43,FIND(" "&amp;AQ$1&amp;" ",Input!$E43)-6,6)),0)</f>
        <v>0</v>
      </c>
      <c r="AR44">
        <f ca="1">IFERROR(INT(MID(Input!$E43,FIND(" "&amp;AR$1&amp;" ",Input!$E43)-6,6)),0)</f>
        <v>0</v>
      </c>
      <c r="AS44">
        <f ca="1">IFERROR(INT(MID(Input!$E43,FIND(" "&amp;AS$1&amp;" ",Input!$E43)-6,6)),0)</f>
        <v>0</v>
      </c>
      <c r="AT44">
        <f ca="1">IFERROR(INT(MID(Input!$E43,FIND(" "&amp;AT$1&amp;" ",Input!$E43)-6,6)),0)</f>
        <v>0</v>
      </c>
      <c r="AU44">
        <f ca="1">IFERROR(INT(MID(Input!$E43,FIND(" "&amp;AU$1&amp;" ",Input!$E43)-6,6)),0)</f>
        <v>0</v>
      </c>
      <c r="AV44">
        <f ca="1">IFERROR(INT(MID(Input!$E43,FIND(" "&amp;AV$1&amp;" ",Input!$E43)-6,6)),0)</f>
        <v>0</v>
      </c>
      <c r="AW44">
        <f ca="1">IFERROR(INT(MID(Input!$E43,FIND(" "&amp;AW$1&amp;" ",Input!$E43)-6,6)),0)</f>
        <v>0</v>
      </c>
      <c r="AX44">
        <f ca="1">IFERROR(INT(MID(Input!$E43,FIND(" "&amp;AX$1&amp;" ",Input!$E43)-6,6)),0)</f>
        <v>0</v>
      </c>
      <c r="AY44">
        <f ca="1">IFERROR(INT(MID(Input!$E43,FIND(" "&amp;AY$1&amp;" ",Input!$E43)-6,6)),0)</f>
        <v>0</v>
      </c>
      <c r="AZ44">
        <f ca="1">IFERROR(INT(MID(Input!$E43,FIND(" "&amp;AZ$1&amp;" ",Input!$E43)-6,6)),0)</f>
        <v>0</v>
      </c>
      <c r="BA44">
        <f ca="1">IFERROR(INT(MID(Input!$E43,FIND(" "&amp;BA$1&amp;" ",Input!$E43)-6,6)),0)</f>
        <v>0</v>
      </c>
      <c r="BB44">
        <f ca="1">IFERROR(INT(MID(Input!$E43,FIND(" "&amp;BB$1&amp;" ",Input!$E43)-6,6)),0)</f>
        <v>0</v>
      </c>
      <c r="BC44">
        <f ca="1">IFERROR(INT(MID(Input!$E43,FIND(" "&amp;BC$1&amp;" ",Input!$E43)-6,6)),0)</f>
        <v>0</v>
      </c>
      <c r="BD44">
        <f ca="1">IFERROR(INT(MID(Input!$E43,FIND(" "&amp;BD$1&amp;" ",Input!$E43)-6,6)),0)</f>
        <v>0</v>
      </c>
      <c r="BE44">
        <f ca="1">IFERROR(INT(MID(Input!$E43,FIND(" "&amp;BE$1&amp;" ",Input!$E43)-6,6)),0)</f>
        <v>0</v>
      </c>
      <c r="BF44">
        <f ca="1">IFERROR(INT(MID(Input!$E43,FIND(" "&amp;BF$1&amp;" ",Input!$E43)-6,6)),0)</f>
        <v>0</v>
      </c>
      <c r="BG44">
        <f ca="1">IFERROR(INT(MID(Input!$E43,FIND(" "&amp;BG$1&amp;" ",Input!$E43)-6,6)),0)</f>
        <v>0</v>
      </c>
      <c r="BH44">
        <f ca="1">IFERROR(INT(MID(Input!$E43,FIND(" "&amp;BH$1&amp;" ",Input!$E43)-6,6)),0)</f>
        <v>0</v>
      </c>
      <c r="BI44">
        <f ca="1">IFERROR(INT(MID(Input!$E43,FIND(" "&amp;BI$1&amp;" ",Input!$E43)-6,6)),0)</f>
        <v>0</v>
      </c>
    </row>
    <row r="45" spans="1:61" x14ac:dyDescent="0.2">
      <c r="A45" s="6" t="str">
        <f>Input!D44</f>
        <v>HVGF</v>
      </c>
      <c r="B45" s="6">
        <f>Input!C44</f>
        <v>6</v>
      </c>
      <c r="C45">
        <f ca="1">IFERROR(INT(MID(Input!$E44,FIND(" "&amp;C$1&amp;" ",Input!$E44)-6,6)),0)</f>
        <v>0</v>
      </c>
      <c r="D45">
        <f ca="1">IFERROR(INT(MID(Input!$E44,FIND(" "&amp;D$1&amp;" ",Input!$E44)-6,6)),0)</f>
        <v>0</v>
      </c>
      <c r="E45">
        <f ca="1">IFERROR(INT(MID(Input!$E44,FIND(" "&amp;E$1&amp;" ",Input!$E44)-6,6)),0)</f>
        <v>0</v>
      </c>
      <c r="F45">
        <f ca="1">IFERROR(INT(MID(Input!$E44,FIND(" "&amp;F$1&amp;" ",Input!$E44)-6,6)),0)</f>
        <v>0</v>
      </c>
      <c r="G45">
        <f ca="1">IFERROR(INT(MID(Input!$E44,FIND(" "&amp;G$1&amp;" ",Input!$E44)-6,6)),0)</f>
        <v>0</v>
      </c>
      <c r="H45">
        <f ca="1">IFERROR(INT(MID(Input!$E44,FIND(" "&amp;H$1&amp;" ",Input!$E44)-6,6)),0)</f>
        <v>0</v>
      </c>
      <c r="I45">
        <f ca="1">IFERROR(INT(MID(Input!$E44,FIND(" "&amp;I$1&amp;" ",Input!$E44)-6,6)),0)</f>
        <v>0</v>
      </c>
      <c r="J45">
        <f ca="1">IFERROR(INT(MID(Input!$E44,FIND(" "&amp;J$1&amp;" ",Input!$E44)-6,6)),0)</f>
        <v>0</v>
      </c>
      <c r="K45">
        <f ca="1">IFERROR(INT(MID(Input!$E44,FIND(" "&amp;K$1&amp;" ",Input!$E44)-6,6)),0)</f>
        <v>0</v>
      </c>
      <c r="L45">
        <f ca="1">IFERROR(INT(MID(Input!$E44,FIND(" "&amp;L$1&amp;" ",Input!$E44)-6,6)),0)</f>
        <v>0</v>
      </c>
      <c r="M45">
        <f ca="1">IFERROR(INT(MID(Input!$E44,FIND(" "&amp;M$1&amp;" ",Input!$E44)-6,6)),0)</f>
        <v>0</v>
      </c>
      <c r="N45">
        <f ca="1">IFERROR(INT(MID(Input!$E44,FIND(" "&amp;N$1&amp;" ",Input!$E44)-6,6)),0)</f>
        <v>0</v>
      </c>
      <c r="O45">
        <f ca="1">IFERROR(INT(MID(Input!$E44,FIND(" "&amp;O$1&amp;" ",Input!$E44)-6,6)),0)</f>
        <v>0</v>
      </c>
      <c r="P45">
        <f ca="1">IFERROR(INT(MID(Input!$E44,FIND(" "&amp;P$1&amp;" ",Input!$E44)-6,6)),0)</f>
        <v>0</v>
      </c>
      <c r="Q45">
        <f ca="1">IFERROR(INT(MID(Input!$E44,FIND(" "&amp;Q$1&amp;" ",Input!$E44)-6,6)),0)</f>
        <v>0</v>
      </c>
      <c r="R45">
        <f ca="1">IFERROR(INT(MID(Input!$E44,FIND(" "&amp;R$1&amp;" ",Input!$E44)-6,6)),0)</f>
        <v>0</v>
      </c>
      <c r="S45">
        <f ca="1">IFERROR(INT(MID(Input!$E44,FIND(" "&amp;S$1&amp;" ",Input!$E44)-6,6)),0)</f>
        <v>0</v>
      </c>
      <c r="T45">
        <f ca="1">IFERROR(INT(MID(Input!$E44,FIND(" "&amp;T$1&amp;" ",Input!$E44)-6,6)),0)</f>
        <v>0</v>
      </c>
      <c r="U45">
        <f ca="1">IFERROR(INT(MID(Input!$E44,FIND(" "&amp;U$1&amp;" ",Input!$E44)-6,6)),0)</f>
        <v>0</v>
      </c>
      <c r="V45">
        <f ca="1">IFERROR(INT(MID(Input!$E44,FIND(" "&amp;V$1&amp;" ",Input!$E44)-6,6)),0)</f>
        <v>0</v>
      </c>
      <c r="W45">
        <f ca="1">IFERROR(INT(MID(Input!$E44,FIND(" "&amp;W$1&amp;" ",Input!$E44)-6,6)),0)</f>
        <v>0</v>
      </c>
      <c r="X45">
        <f ca="1">IFERROR(INT(MID(Input!$E44,FIND(" "&amp;X$1&amp;" ",Input!$E44)-6,6)),0)</f>
        <v>0</v>
      </c>
      <c r="Y45">
        <f ca="1">IFERROR(INT(MID(Input!$E44,FIND(" "&amp;Y$1&amp;" ",Input!$E44)-6,6)),0)</f>
        <v>0</v>
      </c>
      <c r="Z45">
        <f ca="1">IFERROR(INT(MID(Input!$E44,FIND(" "&amp;Z$1&amp;" ",Input!$E44)-6,6)),0)</f>
        <v>0</v>
      </c>
      <c r="AA45">
        <f ca="1">IFERROR(INT(MID(Input!$E44,FIND(" "&amp;AA$1&amp;" ",Input!$E44)-6,6)),0)</f>
        <v>0</v>
      </c>
      <c r="AB45">
        <f ca="1">IFERROR(INT(MID(Input!$E44,FIND(" "&amp;AB$1&amp;" ",Input!$E44)-6,6)),0)</f>
        <v>0</v>
      </c>
      <c r="AC45">
        <f ca="1">IFERROR(INT(MID(Input!$E44,FIND(" "&amp;AC$1&amp;" ",Input!$E44)-6,6)),0)</f>
        <v>0</v>
      </c>
      <c r="AD45">
        <f ca="1">IFERROR(INT(MID(Input!$E44,FIND(" "&amp;AD$1&amp;" ",Input!$E44)-6,6)),0)</f>
        <v>0</v>
      </c>
      <c r="AE45">
        <f ca="1">IFERROR(INT(MID(Input!$E44,FIND(" "&amp;AE$1&amp;" ",Input!$E44)-6,6)),0)</f>
        <v>0</v>
      </c>
      <c r="AF45">
        <f ca="1">IFERROR(INT(MID(Input!$E44,FIND(" "&amp;AF$1&amp;" ",Input!$E44)-6,6)),0)</f>
        <v>0</v>
      </c>
      <c r="AG45">
        <f ca="1">IFERROR(INT(MID(Input!$E44,FIND(" "&amp;AG$1&amp;" ",Input!$E44)-6,6)),0)</f>
        <v>0</v>
      </c>
      <c r="AH45">
        <f ca="1">IFERROR(INT(MID(Input!$E44,FIND(" "&amp;AH$1&amp;" ",Input!$E44)-6,6)),0)</f>
        <v>0</v>
      </c>
      <c r="AI45">
        <f ca="1">IFERROR(INT(MID(Input!$E44,FIND(" "&amp;AI$1&amp;" ",Input!$E44)-6,6)),0)</f>
        <v>0</v>
      </c>
      <c r="AJ45">
        <f ca="1">IFERROR(INT(MID(Input!$E44,FIND(" "&amp;AJ$1&amp;" ",Input!$E44)-6,6)),0)</f>
        <v>1</v>
      </c>
      <c r="AK45">
        <f ca="1">IFERROR(INT(MID(Input!$E44,FIND(" "&amp;AK$1&amp;" ",Input!$E44)-6,6)),0)</f>
        <v>0</v>
      </c>
      <c r="AL45">
        <f ca="1">IFERROR(INT(MID(Input!$E44,FIND(" "&amp;AL$1&amp;" ",Input!$E44)-6,6)),0)</f>
        <v>0</v>
      </c>
      <c r="AM45">
        <f ca="1">IFERROR(INT(MID(Input!$E44,FIND(" "&amp;AM$1&amp;" ",Input!$E44)-6,6)),0)</f>
        <v>0</v>
      </c>
      <c r="AN45">
        <f ca="1">IFERROR(INT(MID(Input!$E44,FIND(" "&amp;AN$1&amp;" ",Input!$E44)-6,6)),0)</f>
        <v>0</v>
      </c>
      <c r="AO45">
        <f ca="1">IFERROR(INT(MID(Input!$E44,FIND(" "&amp;AO$1&amp;" ",Input!$E44)-6,6)),0)</f>
        <v>0</v>
      </c>
      <c r="AP45">
        <f ca="1">IFERROR(INT(MID(Input!$E44,FIND(" "&amp;AP$1&amp;" ",Input!$E44)-6,6)),0)</f>
        <v>0</v>
      </c>
      <c r="AQ45">
        <f ca="1">IFERROR(INT(MID(Input!$E44,FIND(" "&amp;AQ$1&amp;" ",Input!$E44)-6,6)),0)</f>
        <v>0</v>
      </c>
      <c r="AR45">
        <f ca="1">IFERROR(INT(MID(Input!$E44,FIND(" "&amp;AR$1&amp;" ",Input!$E44)-6,6)),0)</f>
        <v>0</v>
      </c>
      <c r="AS45">
        <f ca="1">IFERROR(INT(MID(Input!$E44,FIND(" "&amp;AS$1&amp;" ",Input!$E44)-6,6)),0)</f>
        <v>0</v>
      </c>
      <c r="AT45">
        <f ca="1">IFERROR(INT(MID(Input!$E44,FIND(" "&amp;AT$1&amp;" ",Input!$E44)-6,6)),0)</f>
        <v>0</v>
      </c>
      <c r="AU45">
        <f ca="1">IFERROR(INT(MID(Input!$E44,FIND(" "&amp;AU$1&amp;" ",Input!$E44)-6,6)),0)</f>
        <v>0</v>
      </c>
      <c r="AV45">
        <f ca="1">IFERROR(INT(MID(Input!$E44,FIND(" "&amp;AV$1&amp;" ",Input!$E44)-6,6)),0)</f>
        <v>0</v>
      </c>
      <c r="AW45">
        <f ca="1">IFERROR(INT(MID(Input!$E44,FIND(" "&amp;AW$1&amp;" ",Input!$E44)-6,6)),0)</f>
        <v>0</v>
      </c>
      <c r="AX45">
        <f ca="1">IFERROR(INT(MID(Input!$E44,FIND(" "&amp;AX$1&amp;" ",Input!$E44)-6,6)),0)</f>
        <v>0</v>
      </c>
      <c r="AY45">
        <f ca="1">IFERROR(INT(MID(Input!$E44,FIND(" "&amp;AY$1&amp;" ",Input!$E44)-6,6)),0)</f>
        <v>0</v>
      </c>
      <c r="AZ45">
        <f ca="1">IFERROR(INT(MID(Input!$E44,FIND(" "&amp;AZ$1&amp;" ",Input!$E44)-6,6)),0)</f>
        <v>0</v>
      </c>
      <c r="BA45">
        <f ca="1">IFERROR(INT(MID(Input!$E44,FIND(" "&amp;BA$1&amp;" ",Input!$E44)-6,6)),0)</f>
        <v>0</v>
      </c>
      <c r="BB45">
        <f ca="1">IFERROR(INT(MID(Input!$E44,FIND(" "&amp;BB$1&amp;" ",Input!$E44)-6,6)),0)</f>
        <v>0</v>
      </c>
      <c r="BC45">
        <f ca="1">IFERROR(INT(MID(Input!$E44,FIND(" "&amp;BC$1&amp;" ",Input!$E44)-6,6)),0)</f>
        <v>0</v>
      </c>
      <c r="BD45">
        <f ca="1">IFERROR(INT(MID(Input!$E44,FIND(" "&amp;BD$1&amp;" ",Input!$E44)-6,6)),0)</f>
        <v>0</v>
      </c>
      <c r="BE45">
        <f ca="1">IFERROR(INT(MID(Input!$E44,FIND(" "&amp;BE$1&amp;" ",Input!$E44)-6,6)),0)</f>
        <v>0</v>
      </c>
      <c r="BF45">
        <f ca="1">IFERROR(INT(MID(Input!$E44,FIND(" "&amp;BF$1&amp;" ",Input!$E44)-6,6)),0)</f>
        <v>0</v>
      </c>
      <c r="BG45">
        <f ca="1">IFERROR(INT(MID(Input!$E44,FIND(" "&amp;BG$1&amp;" ",Input!$E44)-6,6)),0)</f>
        <v>0</v>
      </c>
      <c r="BH45">
        <f ca="1">IFERROR(INT(MID(Input!$E44,FIND(" "&amp;BH$1&amp;" ",Input!$E44)-6,6)),0)</f>
        <v>0</v>
      </c>
      <c r="BI45">
        <f ca="1">IFERROR(INT(MID(Input!$E44,FIND(" "&amp;BI$1&amp;" ",Input!$E44)-6,6)),0)</f>
        <v>0</v>
      </c>
    </row>
    <row r="46" spans="1:61" x14ac:dyDescent="0.2">
      <c r="A46" s="6" t="str">
        <f>Input!D45</f>
        <v>RNMTG</v>
      </c>
      <c r="B46" s="6">
        <f>Input!C45</f>
        <v>8</v>
      </c>
      <c r="C46">
        <f ca="1">IFERROR(INT(MID(Input!$E45,FIND(" "&amp;C$1&amp;" ",Input!$E45)-6,6)),0)</f>
        <v>0</v>
      </c>
      <c r="D46">
        <f ca="1">IFERROR(INT(MID(Input!$E45,FIND(" "&amp;D$1&amp;" ",Input!$E45)-6,6)),0)</f>
        <v>0</v>
      </c>
      <c r="E46">
        <f ca="1">IFERROR(INT(MID(Input!$E45,FIND(" "&amp;E$1&amp;" ",Input!$E45)-6,6)),0)</f>
        <v>0</v>
      </c>
      <c r="F46">
        <f ca="1">IFERROR(INT(MID(Input!$E45,FIND(" "&amp;F$1&amp;" ",Input!$E45)-6,6)),0)</f>
        <v>0</v>
      </c>
      <c r="G46">
        <f ca="1">IFERROR(INT(MID(Input!$E45,FIND(" "&amp;G$1&amp;" ",Input!$E45)-6,6)),0)</f>
        <v>0</v>
      </c>
      <c r="H46">
        <f ca="1">IFERROR(INT(MID(Input!$E45,FIND(" "&amp;H$1&amp;" ",Input!$E45)-6,6)),0)</f>
        <v>0</v>
      </c>
      <c r="I46">
        <f ca="1">IFERROR(INT(MID(Input!$E45,FIND(" "&amp;I$1&amp;" ",Input!$E45)-6,6)),0)</f>
        <v>0</v>
      </c>
      <c r="J46">
        <f ca="1">IFERROR(INT(MID(Input!$E45,FIND(" "&amp;J$1&amp;" ",Input!$E45)-6,6)),0)</f>
        <v>0</v>
      </c>
      <c r="K46">
        <f ca="1">IFERROR(INT(MID(Input!$E45,FIND(" "&amp;K$1&amp;" ",Input!$E45)-6,6)),0)</f>
        <v>0</v>
      </c>
      <c r="L46">
        <f ca="1">IFERROR(INT(MID(Input!$E45,FIND(" "&amp;L$1&amp;" ",Input!$E45)-6,6)),0)</f>
        <v>0</v>
      </c>
      <c r="M46">
        <f ca="1">IFERROR(INT(MID(Input!$E45,FIND(" "&amp;M$1&amp;" ",Input!$E45)-6,6)),0)</f>
        <v>0</v>
      </c>
      <c r="N46">
        <f ca="1">IFERROR(INT(MID(Input!$E45,FIND(" "&amp;N$1&amp;" ",Input!$E45)-6,6)),0)</f>
        <v>0</v>
      </c>
      <c r="O46">
        <f ca="1">IFERROR(INT(MID(Input!$E45,FIND(" "&amp;O$1&amp;" ",Input!$E45)-6,6)),0)</f>
        <v>0</v>
      </c>
      <c r="P46">
        <f ca="1">IFERROR(INT(MID(Input!$E45,FIND(" "&amp;P$1&amp;" ",Input!$E45)-6,6)),0)</f>
        <v>0</v>
      </c>
      <c r="Q46">
        <f ca="1">IFERROR(INT(MID(Input!$E45,FIND(" "&amp;Q$1&amp;" ",Input!$E45)-6,6)),0)</f>
        <v>0</v>
      </c>
      <c r="R46">
        <f ca="1">IFERROR(INT(MID(Input!$E45,FIND(" "&amp;R$1&amp;" ",Input!$E45)-6,6)),0)</f>
        <v>0</v>
      </c>
      <c r="S46">
        <f ca="1">IFERROR(INT(MID(Input!$E45,FIND(" "&amp;S$1&amp;" ",Input!$E45)-6,6)),0)</f>
        <v>0</v>
      </c>
      <c r="T46">
        <f ca="1">IFERROR(INT(MID(Input!$E45,FIND(" "&amp;T$1&amp;" ",Input!$E45)-6,6)),0)</f>
        <v>0</v>
      </c>
      <c r="U46">
        <f ca="1">IFERROR(INT(MID(Input!$E45,FIND(" "&amp;U$1&amp;" ",Input!$E45)-6,6)),0)</f>
        <v>1</v>
      </c>
      <c r="V46">
        <f ca="1">IFERROR(INT(MID(Input!$E45,FIND(" "&amp;V$1&amp;" ",Input!$E45)-6,6)),0)</f>
        <v>0</v>
      </c>
      <c r="W46">
        <f ca="1">IFERROR(INT(MID(Input!$E45,FIND(" "&amp;W$1&amp;" ",Input!$E45)-6,6)),0)</f>
        <v>0</v>
      </c>
      <c r="X46">
        <f ca="1">IFERROR(INT(MID(Input!$E45,FIND(" "&amp;X$1&amp;" ",Input!$E45)-6,6)),0)</f>
        <v>0</v>
      </c>
      <c r="Y46">
        <f ca="1">IFERROR(INT(MID(Input!$E45,FIND(" "&amp;Y$1&amp;" ",Input!$E45)-6,6)),0)</f>
        <v>0</v>
      </c>
      <c r="Z46">
        <f ca="1">IFERROR(INT(MID(Input!$E45,FIND(" "&amp;Z$1&amp;" ",Input!$E45)-6,6)),0)</f>
        <v>0</v>
      </c>
      <c r="AA46">
        <f ca="1">IFERROR(INT(MID(Input!$E45,FIND(" "&amp;AA$1&amp;" ",Input!$E45)-6,6)),0)</f>
        <v>0</v>
      </c>
      <c r="AB46">
        <f ca="1">IFERROR(INT(MID(Input!$E45,FIND(" "&amp;AB$1&amp;" ",Input!$E45)-6,6)),0)</f>
        <v>0</v>
      </c>
      <c r="AC46">
        <f ca="1">IFERROR(INT(MID(Input!$E45,FIND(" "&amp;AC$1&amp;" ",Input!$E45)-6,6)),0)</f>
        <v>0</v>
      </c>
      <c r="AD46">
        <f ca="1">IFERROR(INT(MID(Input!$E45,FIND(" "&amp;AD$1&amp;" ",Input!$E45)-6,6)),0)</f>
        <v>0</v>
      </c>
      <c r="AE46">
        <f ca="1">IFERROR(INT(MID(Input!$E45,FIND(" "&amp;AE$1&amp;" ",Input!$E45)-6,6)),0)</f>
        <v>0</v>
      </c>
      <c r="AF46">
        <f ca="1">IFERROR(INT(MID(Input!$E45,FIND(" "&amp;AF$1&amp;" ",Input!$E45)-6,6)),0)</f>
        <v>0</v>
      </c>
      <c r="AG46">
        <f ca="1">IFERROR(INT(MID(Input!$E45,FIND(" "&amp;AG$1&amp;" ",Input!$E45)-6,6)),0)</f>
        <v>0</v>
      </c>
      <c r="AH46">
        <f ca="1">IFERROR(INT(MID(Input!$E45,FIND(" "&amp;AH$1&amp;" ",Input!$E45)-6,6)),0)</f>
        <v>0</v>
      </c>
      <c r="AI46">
        <f ca="1">IFERROR(INT(MID(Input!$E45,FIND(" "&amp;AI$1&amp;" ",Input!$E45)-6,6)),0)</f>
        <v>0</v>
      </c>
      <c r="AJ46">
        <f ca="1">IFERROR(INT(MID(Input!$E45,FIND(" "&amp;AJ$1&amp;" ",Input!$E45)-6,6)),0)</f>
        <v>0</v>
      </c>
      <c r="AK46">
        <f ca="1">IFERROR(INT(MID(Input!$E45,FIND(" "&amp;AK$1&amp;" ",Input!$E45)-6,6)),0)</f>
        <v>0</v>
      </c>
      <c r="AL46">
        <f ca="1">IFERROR(INT(MID(Input!$E45,FIND(" "&amp;AL$1&amp;" ",Input!$E45)-6,6)),0)</f>
        <v>0</v>
      </c>
      <c r="AM46">
        <f ca="1">IFERROR(INT(MID(Input!$E45,FIND(" "&amp;AM$1&amp;" ",Input!$E45)-6,6)),0)</f>
        <v>0</v>
      </c>
      <c r="AN46">
        <f ca="1">IFERROR(INT(MID(Input!$E45,FIND(" "&amp;AN$1&amp;" ",Input!$E45)-6,6)),0)</f>
        <v>0</v>
      </c>
      <c r="AO46">
        <f ca="1">IFERROR(INT(MID(Input!$E45,FIND(" "&amp;AO$1&amp;" ",Input!$E45)-6,6)),0)</f>
        <v>0</v>
      </c>
      <c r="AP46">
        <f ca="1">IFERROR(INT(MID(Input!$E45,FIND(" "&amp;AP$1&amp;" ",Input!$E45)-6,6)),0)</f>
        <v>0</v>
      </c>
      <c r="AQ46">
        <f ca="1">IFERROR(INT(MID(Input!$E45,FIND(" "&amp;AQ$1&amp;" ",Input!$E45)-6,6)),0)</f>
        <v>0</v>
      </c>
      <c r="AR46">
        <f ca="1">IFERROR(INT(MID(Input!$E45,FIND(" "&amp;AR$1&amp;" ",Input!$E45)-6,6)),0)</f>
        <v>0</v>
      </c>
      <c r="AS46">
        <f ca="1">IFERROR(INT(MID(Input!$E45,FIND(" "&amp;AS$1&amp;" ",Input!$E45)-6,6)),0)</f>
        <v>0</v>
      </c>
      <c r="AT46">
        <f ca="1">IFERROR(INT(MID(Input!$E45,FIND(" "&amp;AT$1&amp;" ",Input!$E45)-6,6)),0)</f>
        <v>1</v>
      </c>
      <c r="AU46">
        <f ca="1">IFERROR(INT(MID(Input!$E45,FIND(" "&amp;AU$1&amp;" ",Input!$E45)-6,6)),0)</f>
        <v>0</v>
      </c>
      <c r="AV46">
        <f ca="1">IFERROR(INT(MID(Input!$E45,FIND(" "&amp;AV$1&amp;" ",Input!$E45)-6,6)),0)</f>
        <v>0</v>
      </c>
      <c r="AW46">
        <f ca="1">IFERROR(INT(MID(Input!$E45,FIND(" "&amp;AW$1&amp;" ",Input!$E45)-6,6)),0)</f>
        <v>0</v>
      </c>
      <c r="AX46">
        <f ca="1">IFERROR(INT(MID(Input!$E45,FIND(" "&amp;AX$1&amp;" ",Input!$E45)-6,6)),0)</f>
        <v>0</v>
      </c>
      <c r="AY46">
        <f ca="1">IFERROR(INT(MID(Input!$E45,FIND(" "&amp;AY$1&amp;" ",Input!$E45)-6,6)),0)</f>
        <v>0</v>
      </c>
      <c r="AZ46">
        <f ca="1">IFERROR(INT(MID(Input!$E45,FIND(" "&amp;AZ$1&amp;" ",Input!$E45)-6,6)),0)</f>
        <v>0</v>
      </c>
      <c r="BA46">
        <f ca="1">IFERROR(INT(MID(Input!$E45,FIND(" "&amp;BA$1&amp;" ",Input!$E45)-6,6)),0)</f>
        <v>0</v>
      </c>
      <c r="BB46">
        <f ca="1">IFERROR(INT(MID(Input!$E45,FIND(" "&amp;BB$1&amp;" ",Input!$E45)-6,6)),0)</f>
        <v>0</v>
      </c>
      <c r="BC46">
        <f ca="1">IFERROR(INT(MID(Input!$E45,FIND(" "&amp;BC$1&amp;" ",Input!$E45)-6,6)),0)</f>
        <v>0</v>
      </c>
      <c r="BD46">
        <f ca="1">IFERROR(INT(MID(Input!$E45,FIND(" "&amp;BD$1&amp;" ",Input!$E45)-6,6)),0)</f>
        <v>0</v>
      </c>
      <c r="BE46">
        <f ca="1">IFERROR(INT(MID(Input!$E45,FIND(" "&amp;BE$1&amp;" ",Input!$E45)-6,6)),0)</f>
        <v>0</v>
      </c>
      <c r="BF46">
        <f ca="1">IFERROR(INT(MID(Input!$E45,FIND(" "&amp;BF$1&amp;" ",Input!$E45)-6,6)),0)</f>
        <v>0</v>
      </c>
      <c r="BG46">
        <f ca="1">IFERROR(INT(MID(Input!$E45,FIND(" "&amp;BG$1&amp;" ",Input!$E45)-6,6)),0)</f>
        <v>0</v>
      </c>
      <c r="BH46">
        <f ca="1">IFERROR(INT(MID(Input!$E45,FIND(" "&amp;BH$1&amp;" ",Input!$E45)-6,6)),0)</f>
        <v>0</v>
      </c>
      <c r="BI46">
        <f ca="1">IFERROR(INT(MID(Input!$E45,FIND(" "&amp;BI$1&amp;" ",Input!$E45)-6,6)),0)</f>
        <v>0</v>
      </c>
    </row>
    <row r="47" spans="1:61" x14ac:dyDescent="0.2">
      <c r="A47" s="6" t="str">
        <f>Input!D46</f>
        <v>PXBP</v>
      </c>
      <c r="B47" s="6">
        <f>Input!C46</f>
        <v>3</v>
      </c>
      <c r="C47">
        <f ca="1">IFERROR(INT(MID(Input!$E46,FIND(" "&amp;C$1&amp;" ",Input!$E46)-6,6)),0)</f>
        <v>0</v>
      </c>
      <c r="D47">
        <f ca="1">IFERROR(INT(MID(Input!$E46,FIND(" "&amp;D$1&amp;" ",Input!$E46)-6,6)),0)</f>
        <v>0</v>
      </c>
      <c r="E47">
        <f ca="1">IFERROR(INT(MID(Input!$E46,FIND(" "&amp;E$1&amp;" ",Input!$E46)-6,6)),0)</f>
        <v>0</v>
      </c>
      <c r="F47">
        <f ca="1">IFERROR(INT(MID(Input!$E46,FIND(" "&amp;F$1&amp;" ",Input!$E46)-6,6)),0)</f>
        <v>0</v>
      </c>
      <c r="G47">
        <f ca="1">IFERROR(INT(MID(Input!$E46,FIND(" "&amp;G$1&amp;" ",Input!$E46)-6,6)),0)</f>
        <v>5</v>
      </c>
      <c r="H47">
        <f ca="1">IFERROR(INT(MID(Input!$E46,FIND(" "&amp;H$1&amp;" ",Input!$E46)-6,6)),0)</f>
        <v>0</v>
      </c>
      <c r="I47">
        <f ca="1">IFERROR(INT(MID(Input!$E46,FIND(" "&amp;I$1&amp;" ",Input!$E46)-6,6)),0)</f>
        <v>0</v>
      </c>
      <c r="J47">
        <f ca="1">IFERROR(INT(MID(Input!$E46,FIND(" "&amp;J$1&amp;" ",Input!$E46)-6,6)),0)</f>
        <v>0</v>
      </c>
      <c r="K47">
        <f ca="1">IFERROR(INT(MID(Input!$E46,FIND(" "&amp;K$1&amp;" ",Input!$E46)-6,6)),0)</f>
        <v>0</v>
      </c>
      <c r="L47">
        <f ca="1">IFERROR(INT(MID(Input!$E46,FIND(" "&amp;L$1&amp;" ",Input!$E46)-6,6)),0)</f>
        <v>0</v>
      </c>
      <c r="M47">
        <f ca="1">IFERROR(INT(MID(Input!$E46,FIND(" "&amp;M$1&amp;" ",Input!$E46)-6,6)),0)</f>
        <v>0</v>
      </c>
      <c r="N47">
        <f ca="1">IFERROR(INT(MID(Input!$E46,FIND(" "&amp;N$1&amp;" ",Input!$E46)-6,6)),0)</f>
        <v>0</v>
      </c>
      <c r="O47">
        <f ca="1">IFERROR(INT(MID(Input!$E46,FIND(" "&amp;O$1&amp;" ",Input!$E46)-6,6)),0)</f>
        <v>0</v>
      </c>
      <c r="P47">
        <f ca="1">IFERROR(INT(MID(Input!$E46,FIND(" "&amp;P$1&amp;" ",Input!$E46)-6,6)),0)</f>
        <v>0</v>
      </c>
      <c r="Q47">
        <f ca="1">IFERROR(INT(MID(Input!$E46,FIND(" "&amp;Q$1&amp;" ",Input!$E46)-6,6)),0)</f>
        <v>0</v>
      </c>
      <c r="R47">
        <f ca="1">IFERROR(INT(MID(Input!$E46,FIND(" "&amp;R$1&amp;" ",Input!$E46)-6,6)),0)</f>
        <v>0</v>
      </c>
      <c r="S47">
        <f ca="1">IFERROR(INT(MID(Input!$E46,FIND(" "&amp;S$1&amp;" ",Input!$E46)-6,6)),0)</f>
        <v>0</v>
      </c>
      <c r="T47">
        <f ca="1">IFERROR(INT(MID(Input!$E46,FIND(" "&amp;T$1&amp;" ",Input!$E46)-6,6)),0)</f>
        <v>0</v>
      </c>
      <c r="U47">
        <f ca="1">IFERROR(INT(MID(Input!$E46,FIND(" "&amp;U$1&amp;" ",Input!$E46)-6,6)),0)</f>
        <v>0</v>
      </c>
      <c r="V47">
        <f ca="1">IFERROR(INT(MID(Input!$E46,FIND(" "&amp;V$1&amp;" ",Input!$E46)-6,6)),0)</f>
        <v>0</v>
      </c>
      <c r="W47">
        <f ca="1">IFERROR(INT(MID(Input!$E46,FIND(" "&amp;W$1&amp;" ",Input!$E46)-6,6)),0)</f>
        <v>0</v>
      </c>
      <c r="X47">
        <f ca="1">IFERROR(INT(MID(Input!$E46,FIND(" "&amp;X$1&amp;" ",Input!$E46)-6,6)),0)</f>
        <v>0</v>
      </c>
      <c r="Y47">
        <f ca="1">IFERROR(INT(MID(Input!$E46,FIND(" "&amp;Y$1&amp;" ",Input!$E46)-6,6)),0)</f>
        <v>0</v>
      </c>
      <c r="Z47">
        <f ca="1">IFERROR(INT(MID(Input!$E46,FIND(" "&amp;Z$1&amp;" ",Input!$E46)-6,6)),0)</f>
        <v>0</v>
      </c>
      <c r="AA47">
        <f ca="1">IFERROR(INT(MID(Input!$E46,FIND(" "&amp;AA$1&amp;" ",Input!$E46)-6,6)),0)</f>
        <v>0</v>
      </c>
      <c r="AB47">
        <f ca="1">IFERROR(INT(MID(Input!$E46,FIND(" "&amp;AB$1&amp;" ",Input!$E46)-6,6)),0)</f>
        <v>0</v>
      </c>
      <c r="AC47">
        <f ca="1">IFERROR(INT(MID(Input!$E46,FIND(" "&amp;AC$1&amp;" ",Input!$E46)-6,6)),0)</f>
        <v>0</v>
      </c>
      <c r="AD47">
        <f ca="1">IFERROR(INT(MID(Input!$E46,FIND(" "&amp;AD$1&amp;" ",Input!$E46)-6,6)),0)</f>
        <v>0</v>
      </c>
      <c r="AE47">
        <f ca="1">IFERROR(INT(MID(Input!$E46,FIND(" "&amp;AE$1&amp;" ",Input!$E46)-6,6)),0)</f>
        <v>0</v>
      </c>
      <c r="AF47">
        <f ca="1">IFERROR(INT(MID(Input!$E46,FIND(" "&amp;AF$1&amp;" ",Input!$E46)-6,6)),0)</f>
        <v>0</v>
      </c>
      <c r="AG47">
        <f ca="1">IFERROR(INT(MID(Input!$E46,FIND(" "&amp;AG$1&amp;" ",Input!$E46)-6,6)),0)</f>
        <v>0</v>
      </c>
      <c r="AH47">
        <f ca="1">IFERROR(INT(MID(Input!$E46,FIND(" "&amp;AH$1&amp;" ",Input!$E46)-6,6)),0)</f>
        <v>0</v>
      </c>
      <c r="AI47">
        <f ca="1">IFERROR(INT(MID(Input!$E46,FIND(" "&amp;AI$1&amp;" ",Input!$E46)-6,6)),0)</f>
        <v>0</v>
      </c>
      <c r="AJ47">
        <f ca="1">IFERROR(INT(MID(Input!$E46,FIND(" "&amp;AJ$1&amp;" ",Input!$E46)-6,6)),0)</f>
        <v>0</v>
      </c>
      <c r="AK47">
        <f ca="1">IFERROR(INT(MID(Input!$E46,FIND(" "&amp;AK$1&amp;" ",Input!$E46)-6,6)),0)</f>
        <v>0</v>
      </c>
      <c r="AL47">
        <f ca="1">IFERROR(INT(MID(Input!$E46,FIND(" "&amp;AL$1&amp;" ",Input!$E46)-6,6)),0)</f>
        <v>0</v>
      </c>
      <c r="AM47">
        <f ca="1">IFERROR(INT(MID(Input!$E46,FIND(" "&amp;AM$1&amp;" ",Input!$E46)-6,6)),0)</f>
        <v>0</v>
      </c>
      <c r="AN47">
        <f ca="1">IFERROR(INT(MID(Input!$E46,FIND(" "&amp;AN$1&amp;" ",Input!$E46)-6,6)),0)</f>
        <v>0</v>
      </c>
      <c r="AO47">
        <f ca="1">IFERROR(INT(MID(Input!$E46,FIND(" "&amp;AO$1&amp;" ",Input!$E46)-6,6)),0)</f>
        <v>0</v>
      </c>
      <c r="AP47">
        <f ca="1">IFERROR(INT(MID(Input!$E46,FIND(" "&amp;AP$1&amp;" ",Input!$E46)-6,6)),0)</f>
        <v>0</v>
      </c>
      <c r="AQ47">
        <f ca="1">IFERROR(INT(MID(Input!$E46,FIND(" "&amp;AQ$1&amp;" ",Input!$E46)-6,6)),0)</f>
        <v>0</v>
      </c>
      <c r="AR47">
        <f ca="1">IFERROR(INT(MID(Input!$E46,FIND(" "&amp;AR$1&amp;" ",Input!$E46)-6,6)),0)</f>
        <v>0</v>
      </c>
      <c r="AS47">
        <f ca="1">IFERROR(INT(MID(Input!$E46,FIND(" "&amp;AS$1&amp;" ",Input!$E46)-6,6)),0)</f>
        <v>0</v>
      </c>
      <c r="AT47">
        <f ca="1">IFERROR(INT(MID(Input!$E46,FIND(" "&amp;AT$1&amp;" ",Input!$E46)-6,6)),0)</f>
        <v>0</v>
      </c>
      <c r="AU47">
        <f ca="1">IFERROR(INT(MID(Input!$E46,FIND(" "&amp;AU$1&amp;" ",Input!$E46)-6,6)),0)</f>
        <v>0</v>
      </c>
      <c r="AV47">
        <f ca="1">IFERROR(INT(MID(Input!$E46,FIND(" "&amp;AV$1&amp;" ",Input!$E46)-6,6)),0)</f>
        <v>0</v>
      </c>
      <c r="AW47">
        <f ca="1">IFERROR(INT(MID(Input!$E46,FIND(" "&amp;AW$1&amp;" ",Input!$E46)-6,6)),0)</f>
        <v>0</v>
      </c>
      <c r="AX47">
        <f ca="1">IFERROR(INT(MID(Input!$E46,FIND(" "&amp;AX$1&amp;" ",Input!$E46)-6,6)),0)</f>
        <v>0</v>
      </c>
      <c r="AY47">
        <f ca="1">IFERROR(INT(MID(Input!$E46,FIND(" "&amp;AY$1&amp;" ",Input!$E46)-6,6)),0)</f>
        <v>0</v>
      </c>
      <c r="AZ47">
        <f ca="1">IFERROR(INT(MID(Input!$E46,FIND(" "&amp;AZ$1&amp;" ",Input!$E46)-6,6)),0)</f>
        <v>0</v>
      </c>
      <c r="BA47">
        <f ca="1">IFERROR(INT(MID(Input!$E46,FIND(" "&amp;BA$1&amp;" ",Input!$E46)-6,6)),0)</f>
        <v>0</v>
      </c>
      <c r="BB47">
        <f ca="1">IFERROR(INT(MID(Input!$E46,FIND(" "&amp;BB$1&amp;" ",Input!$E46)-6,6)),0)</f>
        <v>0</v>
      </c>
      <c r="BC47">
        <f ca="1">IFERROR(INT(MID(Input!$E46,FIND(" "&amp;BC$1&amp;" ",Input!$E46)-6,6)),0)</f>
        <v>0</v>
      </c>
      <c r="BD47">
        <f ca="1">IFERROR(INT(MID(Input!$E46,FIND(" "&amp;BD$1&amp;" ",Input!$E46)-6,6)),0)</f>
        <v>0</v>
      </c>
      <c r="BE47">
        <f ca="1">IFERROR(INT(MID(Input!$E46,FIND(" "&amp;BE$1&amp;" ",Input!$E46)-6,6)),0)</f>
        <v>0</v>
      </c>
      <c r="BF47">
        <f ca="1">IFERROR(INT(MID(Input!$E46,FIND(" "&amp;BF$1&amp;" ",Input!$E46)-6,6)),0)</f>
        <v>0</v>
      </c>
      <c r="BG47">
        <f ca="1">IFERROR(INT(MID(Input!$E46,FIND(" "&amp;BG$1&amp;" ",Input!$E46)-6,6)),0)</f>
        <v>0</v>
      </c>
      <c r="BH47">
        <f ca="1">IFERROR(INT(MID(Input!$E46,FIND(" "&amp;BH$1&amp;" ",Input!$E46)-6,6)),0)</f>
        <v>1</v>
      </c>
      <c r="BI47">
        <f ca="1">IFERROR(INT(MID(Input!$E46,FIND(" "&amp;BI$1&amp;" ",Input!$E46)-6,6)),0)</f>
        <v>0</v>
      </c>
    </row>
    <row r="48" spans="1:61" x14ac:dyDescent="0.2">
      <c r="A48" s="6" t="str">
        <f>Input!D47</f>
        <v>KNRDW</v>
      </c>
      <c r="B48" s="6">
        <f>Input!C47</f>
        <v>5</v>
      </c>
      <c r="C48">
        <f ca="1">IFERROR(INT(MID(Input!$E47,FIND(" "&amp;C$1&amp;" ",Input!$E47)-6,6)),0)</f>
        <v>130</v>
      </c>
      <c r="D48">
        <f ca="1">IFERROR(INT(MID(Input!$E47,FIND(" "&amp;D$1&amp;" ",Input!$E47)-6,6)),0)</f>
        <v>0</v>
      </c>
      <c r="E48">
        <f ca="1">IFERROR(INT(MID(Input!$E47,FIND(" "&amp;E$1&amp;" ",Input!$E47)-6,6)),0)</f>
        <v>0</v>
      </c>
      <c r="F48">
        <f ca="1">IFERROR(INT(MID(Input!$E47,FIND(" "&amp;F$1&amp;" ",Input!$E47)-6,6)),0)</f>
        <v>0</v>
      </c>
      <c r="G48">
        <f ca="1">IFERROR(INT(MID(Input!$E47,FIND(" "&amp;G$1&amp;" ",Input!$E47)-6,6)),0)</f>
        <v>0</v>
      </c>
      <c r="H48">
        <f ca="1">IFERROR(INT(MID(Input!$E47,FIND(" "&amp;H$1&amp;" ",Input!$E47)-6,6)),0)</f>
        <v>0</v>
      </c>
      <c r="I48">
        <f ca="1">IFERROR(INT(MID(Input!$E47,FIND(" "&amp;I$1&amp;" ",Input!$E47)-6,6)),0)</f>
        <v>0</v>
      </c>
      <c r="J48">
        <f ca="1">IFERROR(INT(MID(Input!$E47,FIND(" "&amp;J$1&amp;" ",Input!$E47)-6,6)),0)</f>
        <v>0</v>
      </c>
      <c r="K48">
        <f ca="1">IFERROR(INT(MID(Input!$E47,FIND(" "&amp;K$1&amp;" ",Input!$E47)-6,6)),0)</f>
        <v>0</v>
      </c>
      <c r="L48">
        <f ca="1">IFERROR(INT(MID(Input!$E47,FIND(" "&amp;L$1&amp;" ",Input!$E47)-6,6)),0)</f>
        <v>0</v>
      </c>
      <c r="M48">
        <f ca="1">IFERROR(INT(MID(Input!$E47,FIND(" "&amp;M$1&amp;" ",Input!$E47)-6,6)),0)</f>
        <v>0</v>
      </c>
      <c r="N48">
        <f ca="1">IFERROR(INT(MID(Input!$E47,FIND(" "&amp;N$1&amp;" ",Input!$E47)-6,6)),0)</f>
        <v>0</v>
      </c>
      <c r="O48">
        <f ca="1">IFERROR(INT(MID(Input!$E47,FIND(" "&amp;O$1&amp;" ",Input!$E47)-6,6)),0)</f>
        <v>0</v>
      </c>
      <c r="P48">
        <f ca="1">IFERROR(INT(MID(Input!$E47,FIND(" "&amp;P$1&amp;" ",Input!$E47)-6,6)),0)</f>
        <v>0</v>
      </c>
      <c r="Q48">
        <f ca="1">IFERROR(INT(MID(Input!$E47,FIND(" "&amp;Q$1&amp;" ",Input!$E47)-6,6)),0)</f>
        <v>0</v>
      </c>
      <c r="R48">
        <f ca="1">IFERROR(INT(MID(Input!$E47,FIND(" "&amp;R$1&amp;" ",Input!$E47)-6,6)),0)</f>
        <v>0</v>
      </c>
      <c r="S48">
        <f ca="1">IFERROR(INT(MID(Input!$E47,FIND(" "&amp;S$1&amp;" ",Input!$E47)-6,6)),0)</f>
        <v>0</v>
      </c>
      <c r="T48">
        <f ca="1">IFERROR(INT(MID(Input!$E47,FIND(" "&amp;T$1&amp;" ",Input!$E47)-6,6)),0)</f>
        <v>0</v>
      </c>
      <c r="U48">
        <f ca="1">IFERROR(INT(MID(Input!$E47,FIND(" "&amp;U$1&amp;" ",Input!$E47)-6,6)),0)</f>
        <v>0</v>
      </c>
      <c r="V48">
        <f ca="1">IFERROR(INT(MID(Input!$E47,FIND(" "&amp;V$1&amp;" ",Input!$E47)-6,6)),0)</f>
        <v>0</v>
      </c>
      <c r="W48">
        <f ca="1">IFERROR(INT(MID(Input!$E47,FIND(" "&amp;W$1&amp;" ",Input!$E47)-6,6)),0)</f>
        <v>0</v>
      </c>
      <c r="X48">
        <f ca="1">IFERROR(INT(MID(Input!$E47,FIND(" "&amp;X$1&amp;" ",Input!$E47)-6,6)),0)</f>
        <v>0</v>
      </c>
      <c r="Y48">
        <f ca="1">IFERROR(INT(MID(Input!$E47,FIND(" "&amp;Y$1&amp;" ",Input!$E47)-6,6)),0)</f>
        <v>0</v>
      </c>
      <c r="Z48">
        <f ca="1">IFERROR(INT(MID(Input!$E47,FIND(" "&amp;Z$1&amp;" ",Input!$E47)-6,6)),0)</f>
        <v>0</v>
      </c>
      <c r="AA48">
        <f ca="1">IFERROR(INT(MID(Input!$E47,FIND(" "&amp;AA$1&amp;" ",Input!$E47)-6,6)),0)</f>
        <v>0</v>
      </c>
      <c r="AB48">
        <f ca="1">IFERROR(INT(MID(Input!$E47,FIND(" "&amp;AB$1&amp;" ",Input!$E47)-6,6)),0)</f>
        <v>0</v>
      </c>
      <c r="AC48">
        <f ca="1">IFERROR(INT(MID(Input!$E47,FIND(" "&amp;AC$1&amp;" ",Input!$E47)-6,6)),0)</f>
        <v>0</v>
      </c>
      <c r="AD48">
        <f ca="1">IFERROR(INT(MID(Input!$E47,FIND(" "&amp;AD$1&amp;" ",Input!$E47)-6,6)),0)</f>
        <v>0</v>
      </c>
      <c r="AE48">
        <f ca="1">IFERROR(INT(MID(Input!$E47,FIND(" "&amp;AE$1&amp;" ",Input!$E47)-6,6)),0)</f>
        <v>0</v>
      </c>
      <c r="AF48">
        <f ca="1">IFERROR(INT(MID(Input!$E47,FIND(" "&amp;AF$1&amp;" ",Input!$E47)-6,6)),0)</f>
        <v>0</v>
      </c>
      <c r="AG48">
        <f ca="1">IFERROR(INT(MID(Input!$E47,FIND(" "&amp;AG$1&amp;" ",Input!$E47)-6,6)),0)</f>
        <v>0</v>
      </c>
      <c r="AH48">
        <f ca="1">IFERROR(INT(MID(Input!$E47,FIND(" "&amp;AH$1&amp;" ",Input!$E47)-6,6)),0)</f>
        <v>0</v>
      </c>
      <c r="AI48">
        <f ca="1">IFERROR(INT(MID(Input!$E47,FIND(" "&amp;AI$1&amp;" ",Input!$E47)-6,6)),0)</f>
        <v>0</v>
      </c>
      <c r="AJ48">
        <f ca="1">IFERROR(INT(MID(Input!$E47,FIND(" "&amp;AJ$1&amp;" ",Input!$E47)-6,6)),0)</f>
        <v>0</v>
      </c>
      <c r="AK48">
        <f ca="1">IFERROR(INT(MID(Input!$E47,FIND(" "&amp;AK$1&amp;" ",Input!$E47)-6,6)),0)</f>
        <v>0</v>
      </c>
      <c r="AL48">
        <f ca="1">IFERROR(INT(MID(Input!$E47,FIND(" "&amp;AL$1&amp;" ",Input!$E47)-6,6)),0)</f>
        <v>0</v>
      </c>
      <c r="AM48">
        <f ca="1">IFERROR(INT(MID(Input!$E47,FIND(" "&amp;AM$1&amp;" ",Input!$E47)-6,6)),0)</f>
        <v>0</v>
      </c>
      <c r="AN48">
        <f ca="1">IFERROR(INT(MID(Input!$E47,FIND(" "&amp;AN$1&amp;" ",Input!$E47)-6,6)),0)</f>
        <v>0</v>
      </c>
      <c r="AO48">
        <f ca="1">IFERROR(INT(MID(Input!$E47,FIND(" "&amp;AO$1&amp;" ",Input!$E47)-6,6)),0)</f>
        <v>0</v>
      </c>
      <c r="AP48">
        <f ca="1">IFERROR(INT(MID(Input!$E47,FIND(" "&amp;AP$1&amp;" ",Input!$E47)-6,6)),0)</f>
        <v>0</v>
      </c>
      <c r="AQ48">
        <f ca="1">IFERROR(INT(MID(Input!$E47,FIND(" "&amp;AQ$1&amp;" ",Input!$E47)-6,6)),0)</f>
        <v>0</v>
      </c>
      <c r="AR48">
        <f ca="1">IFERROR(INT(MID(Input!$E47,FIND(" "&amp;AR$1&amp;" ",Input!$E47)-6,6)),0)</f>
        <v>0</v>
      </c>
      <c r="AS48">
        <f ca="1">IFERROR(INT(MID(Input!$E47,FIND(" "&amp;AS$1&amp;" ",Input!$E47)-6,6)),0)</f>
        <v>0</v>
      </c>
      <c r="AT48">
        <f ca="1">IFERROR(INT(MID(Input!$E47,FIND(" "&amp;AT$1&amp;" ",Input!$E47)-6,6)),0)</f>
        <v>0</v>
      </c>
      <c r="AU48">
        <f ca="1">IFERROR(INT(MID(Input!$E47,FIND(" "&amp;AU$1&amp;" ",Input!$E47)-6,6)),0)</f>
        <v>0</v>
      </c>
      <c r="AV48">
        <f ca="1">IFERROR(INT(MID(Input!$E47,FIND(" "&amp;AV$1&amp;" ",Input!$E47)-6,6)),0)</f>
        <v>0</v>
      </c>
      <c r="AW48">
        <f ca="1">IFERROR(INT(MID(Input!$E47,FIND(" "&amp;AW$1&amp;" ",Input!$E47)-6,6)),0)</f>
        <v>0</v>
      </c>
      <c r="AX48">
        <f ca="1">IFERROR(INT(MID(Input!$E47,FIND(" "&amp;AX$1&amp;" ",Input!$E47)-6,6)),0)</f>
        <v>0</v>
      </c>
      <c r="AY48">
        <f ca="1">IFERROR(INT(MID(Input!$E47,FIND(" "&amp;AY$1&amp;" ",Input!$E47)-6,6)),0)</f>
        <v>0</v>
      </c>
      <c r="AZ48">
        <f ca="1">IFERROR(INT(MID(Input!$E47,FIND(" "&amp;AZ$1&amp;" ",Input!$E47)-6,6)),0)</f>
        <v>0</v>
      </c>
      <c r="BA48">
        <f ca="1">IFERROR(INT(MID(Input!$E47,FIND(" "&amp;BA$1&amp;" ",Input!$E47)-6,6)),0)</f>
        <v>0</v>
      </c>
      <c r="BB48">
        <f ca="1">IFERROR(INT(MID(Input!$E47,FIND(" "&amp;BB$1&amp;" ",Input!$E47)-6,6)),0)</f>
        <v>0</v>
      </c>
      <c r="BC48">
        <f ca="1">IFERROR(INT(MID(Input!$E47,FIND(" "&amp;BC$1&amp;" ",Input!$E47)-6,6)),0)</f>
        <v>0</v>
      </c>
      <c r="BD48">
        <f ca="1">IFERROR(INT(MID(Input!$E47,FIND(" "&amp;BD$1&amp;" ",Input!$E47)-6,6)),0)</f>
        <v>0</v>
      </c>
      <c r="BE48">
        <f ca="1">IFERROR(INT(MID(Input!$E47,FIND(" "&amp;BE$1&amp;" ",Input!$E47)-6,6)),0)</f>
        <v>0</v>
      </c>
      <c r="BF48">
        <f ca="1">IFERROR(INT(MID(Input!$E47,FIND(" "&amp;BF$1&amp;" ",Input!$E47)-6,6)),0)</f>
        <v>0</v>
      </c>
      <c r="BG48">
        <f ca="1">IFERROR(INT(MID(Input!$E47,FIND(" "&amp;BG$1&amp;" ",Input!$E47)-6,6)),0)</f>
        <v>0</v>
      </c>
      <c r="BH48">
        <f ca="1">IFERROR(INT(MID(Input!$E47,FIND(" "&amp;BH$1&amp;" ",Input!$E47)-6,6)),0)</f>
        <v>0</v>
      </c>
      <c r="BI48">
        <f ca="1">IFERROR(INT(MID(Input!$E47,FIND(" "&amp;BI$1&amp;" ",Input!$E47)-6,6)),0)</f>
        <v>0</v>
      </c>
    </row>
    <row r="49" spans="1:61" x14ac:dyDescent="0.2">
      <c r="A49" s="6" t="str">
        <f>Input!D48</f>
        <v>QRLRS</v>
      </c>
      <c r="B49" s="6">
        <f>Input!C48</f>
        <v>7</v>
      </c>
      <c r="C49">
        <f ca="1">IFERROR(INT(MID(Input!$E48,FIND(" "&amp;C$1&amp;" ",Input!$E48)-6,6)),0)</f>
        <v>0</v>
      </c>
      <c r="D49">
        <f ca="1">IFERROR(INT(MID(Input!$E48,FIND(" "&amp;D$1&amp;" ",Input!$E48)-6,6)),0)</f>
        <v>0</v>
      </c>
      <c r="E49">
        <f ca="1">IFERROR(INT(MID(Input!$E48,FIND(" "&amp;E$1&amp;" ",Input!$E48)-6,6)),0)</f>
        <v>0</v>
      </c>
      <c r="F49">
        <f ca="1">IFERROR(INT(MID(Input!$E48,FIND(" "&amp;F$1&amp;" ",Input!$E48)-6,6)),0)</f>
        <v>0</v>
      </c>
      <c r="G49">
        <f ca="1">IFERROR(INT(MID(Input!$E48,FIND(" "&amp;G$1&amp;" ",Input!$E48)-6,6)),0)</f>
        <v>0</v>
      </c>
      <c r="H49">
        <f ca="1">IFERROR(INT(MID(Input!$E48,FIND(" "&amp;H$1&amp;" ",Input!$E48)-6,6)),0)</f>
        <v>0</v>
      </c>
      <c r="I49">
        <f ca="1">IFERROR(INT(MID(Input!$E48,FIND(" "&amp;I$1&amp;" ",Input!$E48)-6,6)),0)</f>
        <v>0</v>
      </c>
      <c r="J49">
        <f ca="1">IFERROR(INT(MID(Input!$E48,FIND(" "&amp;J$1&amp;" ",Input!$E48)-6,6)),0)</f>
        <v>0</v>
      </c>
      <c r="K49">
        <f ca="1">IFERROR(INT(MID(Input!$E48,FIND(" "&amp;K$1&amp;" ",Input!$E48)-6,6)),0)</f>
        <v>0</v>
      </c>
      <c r="L49">
        <f ca="1">IFERROR(INT(MID(Input!$E48,FIND(" "&amp;L$1&amp;" ",Input!$E48)-6,6)),0)</f>
        <v>0</v>
      </c>
      <c r="M49">
        <f ca="1">IFERROR(INT(MID(Input!$E48,FIND(" "&amp;M$1&amp;" ",Input!$E48)-6,6)),0)</f>
        <v>0</v>
      </c>
      <c r="N49">
        <f ca="1">IFERROR(INT(MID(Input!$E48,FIND(" "&amp;N$1&amp;" ",Input!$E48)-6,6)),0)</f>
        <v>0</v>
      </c>
      <c r="O49">
        <f ca="1">IFERROR(INT(MID(Input!$E48,FIND(" "&amp;O$1&amp;" ",Input!$E48)-6,6)),0)</f>
        <v>0</v>
      </c>
      <c r="P49">
        <f ca="1">IFERROR(INT(MID(Input!$E48,FIND(" "&amp;P$1&amp;" ",Input!$E48)-6,6)),0)</f>
        <v>0</v>
      </c>
      <c r="Q49">
        <f ca="1">IFERROR(INT(MID(Input!$E48,FIND(" "&amp;Q$1&amp;" ",Input!$E48)-6,6)),0)</f>
        <v>0</v>
      </c>
      <c r="R49">
        <f ca="1">IFERROR(INT(MID(Input!$E48,FIND(" "&amp;R$1&amp;" ",Input!$E48)-6,6)),0)</f>
        <v>0</v>
      </c>
      <c r="S49">
        <f ca="1">IFERROR(INT(MID(Input!$E48,FIND(" "&amp;S$1&amp;" ",Input!$E48)-6,6)),0)</f>
        <v>0</v>
      </c>
      <c r="T49">
        <f ca="1">IFERROR(INT(MID(Input!$E48,FIND(" "&amp;T$1&amp;" ",Input!$E48)-6,6)),0)</f>
        <v>0</v>
      </c>
      <c r="U49">
        <f ca="1">IFERROR(INT(MID(Input!$E48,FIND(" "&amp;U$1&amp;" ",Input!$E48)-6,6)),0)</f>
        <v>1</v>
      </c>
      <c r="V49">
        <f ca="1">IFERROR(INT(MID(Input!$E48,FIND(" "&amp;V$1&amp;" ",Input!$E48)-6,6)),0)</f>
        <v>0</v>
      </c>
      <c r="W49">
        <f ca="1">IFERROR(INT(MID(Input!$E48,FIND(" "&amp;W$1&amp;" ",Input!$E48)-6,6)),0)</f>
        <v>0</v>
      </c>
      <c r="X49">
        <f ca="1">IFERROR(INT(MID(Input!$E48,FIND(" "&amp;X$1&amp;" ",Input!$E48)-6,6)),0)</f>
        <v>0</v>
      </c>
      <c r="Y49">
        <f ca="1">IFERROR(INT(MID(Input!$E48,FIND(" "&amp;Y$1&amp;" ",Input!$E48)-6,6)),0)</f>
        <v>0</v>
      </c>
      <c r="Z49">
        <f ca="1">IFERROR(INT(MID(Input!$E48,FIND(" "&amp;Z$1&amp;" ",Input!$E48)-6,6)),0)</f>
        <v>0</v>
      </c>
      <c r="AA49">
        <f ca="1">IFERROR(INT(MID(Input!$E48,FIND(" "&amp;AA$1&amp;" ",Input!$E48)-6,6)),0)</f>
        <v>0</v>
      </c>
      <c r="AB49">
        <f ca="1">IFERROR(INT(MID(Input!$E48,FIND(" "&amp;AB$1&amp;" ",Input!$E48)-6,6)),0)</f>
        <v>0</v>
      </c>
      <c r="AC49">
        <f ca="1">IFERROR(INT(MID(Input!$E48,FIND(" "&amp;AC$1&amp;" ",Input!$E48)-6,6)),0)</f>
        <v>0</v>
      </c>
      <c r="AD49">
        <f ca="1">IFERROR(INT(MID(Input!$E48,FIND(" "&amp;AD$1&amp;" ",Input!$E48)-6,6)),0)</f>
        <v>1</v>
      </c>
      <c r="AE49">
        <f ca="1">IFERROR(INT(MID(Input!$E48,FIND(" "&amp;AE$1&amp;" ",Input!$E48)-6,6)),0)</f>
        <v>0</v>
      </c>
      <c r="AF49">
        <f ca="1">IFERROR(INT(MID(Input!$E48,FIND(" "&amp;AF$1&amp;" ",Input!$E48)-6,6)),0)</f>
        <v>0</v>
      </c>
      <c r="AG49">
        <f ca="1">IFERROR(INT(MID(Input!$E48,FIND(" "&amp;AG$1&amp;" ",Input!$E48)-6,6)),0)</f>
        <v>0</v>
      </c>
      <c r="AH49">
        <f ca="1">IFERROR(INT(MID(Input!$E48,FIND(" "&amp;AH$1&amp;" ",Input!$E48)-6,6)),0)</f>
        <v>0</v>
      </c>
      <c r="AI49">
        <f ca="1">IFERROR(INT(MID(Input!$E48,FIND(" "&amp;AI$1&amp;" ",Input!$E48)-6,6)),0)</f>
        <v>0</v>
      </c>
      <c r="AJ49">
        <f ca="1">IFERROR(INT(MID(Input!$E48,FIND(" "&amp;AJ$1&amp;" ",Input!$E48)-6,6)),0)</f>
        <v>0</v>
      </c>
      <c r="AK49">
        <f ca="1">IFERROR(INT(MID(Input!$E48,FIND(" "&amp;AK$1&amp;" ",Input!$E48)-6,6)),0)</f>
        <v>0</v>
      </c>
      <c r="AL49">
        <f ca="1">IFERROR(INT(MID(Input!$E48,FIND(" "&amp;AL$1&amp;" ",Input!$E48)-6,6)),0)</f>
        <v>0</v>
      </c>
      <c r="AM49">
        <f ca="1">IFERROR(INT(MID(Input!$E48,FIND(" "&amp;AM$1&amp;" ",Input!$E48)-6,6)),0)</f>
        <v>0</v>
      </c>
      <c r="AN49">
        <f ca="1">IFERROR(INT(MID(Input!$E48,FIND(" "&amp;AN$1&amp;" ",Input!$E48)-6,6)),0)</f>
        <v>0</v>
      </c>
      <c r="AO49">
        <f ca="1">IFERROR(INT(MID(Input!$E48,FIND(" "&amp;AO$1&amp;" ",Input!$E48)-6,6)),0)</f>
        <v>0</v>
      </c>
      <c r="AP49">
        <f ca="1">IFERROR(INT(MID(Input!$E48,FIND(" "&amp;AP$1&amp;" ",Input!$E48)-6,6)),0)</f>
        <v>0</v>
      </c>
      <c r="AQ49">
        <f ca="1">IFERROR(INT(MID(Input!$E48,FIND(" "&amp;AQ$1&amp;" ",Input!$E48)-6,6)),0)</f>
        <v>0</v>
      </c>
      <c r="AR49">
        <f ca="1">IFERROR(INT(MID(Input!$E48,FIND(" "&amp;AR$1&amp;" ",Input!$E48)-6,6)),0)</f>
        <v>0</v>
      </c>
      <c r="AS49">
        <f ca="1">IFERROR(INT(MID(Input!$E48,FIND(" "&amp;AS$1&amp;" ",Input!$E48)-6,6)),0)</f>
        <v>0</v>
      </c>
      <c r="AT49">
        <f ca="1">IFERROR(INT(MID(Input!$E48,FIND(" "&amp;AT$1&amp;" ",Input!$E48)-6,6)),0)</f>
        <v>0</v>
      </c>
      <c r="AU49">
        <f ca="1">IFERROR(INT(MID(Input!$E48,FIND(" "&amp;AU$1&amp;" ",Input!$E48)-6,6)),0)</f>
        <v>0</v>
      </c>
      <c r="AV49">
        <f ca="1">IFERROR(INT(MID(Input!$E48,FIND(" "&amp;AV$1&amp;" ",Input!$E48)-6,6)),0)</f>
        <v>0</v>
      </c>
      <c r="AW49">
        <f ca="1">IFERROR(INT(MID(Input!$E48,FIND(" "&amp;AW$1&amp;" ",Input!$E48)-6,6)),0)</f>
        <v>0</v>
      </c>
      <c r="AX49">
        <f ca="1">IFERROR(INT(MID(Input!$E48,FIND(" "&amp;AX$1&amp;" ",Input!$E48)-6,6)),0)</f>
        <v>0</v>
      </c>
      <c r="AY49">
        <f ca="1">IFERROR(INT(MID(Input!$E48,FIND(" "&amp;AY$1&amp;" ",Input!$E48)-6,6)),0)</f>
        <v>0</v>
      </c>
      <c r="AZ49">
        <f ca="1">IFERROR(INT(MID(Input!$E48,FIND(" "&amp;AZ$1&amp;" ",Input!$E48)-6,6)),0)</f>
        <v>0</v>
      </c>
      <c r="BA49">
        <f ca="1">IFERROR(INT(MID(Input!$E48,FIND(" "&amp;BA$1&amp;" ",Input!$E48)-6,6)),0)</f>
        <v>0</v>
      </c>
      <c r="BB49">
        <f ca="1">IFERROR(INT(MID(Input!$E48,FIND(" "&amp;BB$1&amp;" ",Input!$E48)-6,6)),0)</f>
        <v>0</v>
      </c>
      <c r="BC49">
        <f ca="1">IFERROR(INT(MID(Input!$E48,FIND(" "&amp;BC$1&amp;" ",Input!$E48)-6,6)),0)</f>
        <v>0</v>
      </c>
      <c r="BD49">
        <f ca="1">IFERROR(INT(MID(Input!$E48,FIND(" "&amp;BD$1&amp;" ",Input!$E48)-6,6)),0)</f>
        <v>0</v>
      </c>
      <c r="BE49">
        <f ca="1">IFERROR(INT(MID(Input!$E48,FIND(" "&amp;BE$1&amp;" ",Input!$E48)-6,6)),0)</f>
        <v>0</v>
      </c>
      <c r="BF49">
        <f ca="1">IFERROR(INT(MID(Input!$E48,FIND(" "&amp;BF$1&amp;" ",Input!$E48)-6,6)),0)</f>
        <v>0</v>
      </c>
      <c r="BG49">
        <f ca="1">IFERROR(INT(MID(Input!$E48,FIND(" "&amp;BG$1&amp;" ",Input!$E48)-6,6)),0)</f>
        <v>0</v>
      </c>
      <c r="BH49">
        <f ca="1">IFERROR(INT(MID(Input!$E48,FIND(" "&amp;BH$1&amp;" ",Input!$E48)-6,6)),0)</f>
        <v>0</v>
      </c>
      <c r="BI49">
        <f ca="1">IFERROR(INT(MID(Input!$E48,FIND(" "&amp;BI$1&amp;" ",Input!$E48)-6,6)),0)</f>
        <v>2</v>
      </c>
    </row>
    <row r="50" spans="1:61" x14ac:dyDescent="0.2">
      <c r="A50" s="6" t="str">
        <f>Input!D49</f>
        <v>TZKZ</v>
      </c>
      <c r="B50" s="6">
        <f>Input!C49</f>
        <v>8</v>
      </c>
      <c r="C50">
        <f ca="1">IFERROR(INT(MID(Input!$E49,FIND(" "&amp;C$1&amp;" ",Input!$E49)-6,6)),0)</f>
        <v>0</v>
      </c>
      <c r="D50">
        <f ca="1">IFERROR(INT(MID(Input!$E49,FIND(" "&amp;D$1&amp;" ",Input!$E49)-6,6)),0)</f>
        <v>0</v>
      </c>
      <c r="E50">
        <f ca="1">IFERROR(INT(MID(Input!$E49,FIND(" "&amp;E$1&amp;" ",Input!$E49)-6,6)),0)</f>
        <v>0</v>
      </c>
      <c r="F50">
        <f ca="1">IFERROR(INT(MID(Input!$E49,FIND(" "&amp;F$1&amp;" ",Input!$E49)-6,6)),0)</f>
        <v>0</v>
      </c>
      <c r="G50">
        <f ca="1">IFERROR(INT(MID(Input!$E49,FIND(" "&amp;G$1&amp;" ",Input!$E49)-6,6)),0)</f>
        <v>0</v>
      </c>
      <c r="H50">
        <f ca="1">IFERROR(INT(MID(Input!$E49,FIND(" "&amp;H$1&amp;" ",Input!$E49)-6,6)),0)</f>
        <v>0</v>
      </c>
      <c r="I50">
        <f ca="1">IFERROR(INT(MID(Input!$E49,FIND(" "&amp;I$1&amp;" ",Input!$E49)-6,6)),0)</f>
        <v>0</v>
      </c>
      <c r="J50">
        <f ca="1">IFERROR(INT(MID(Input!$E49,FIND(" "&amp;J$1&amp;" ",Input!$E49)-6,6)),0)</f>
        <v>0</v>
      </c>
      <c r="K50">
        <f ca="1">IFERROR(INT(MID(Input!$E49,FIND(" "&amp;K$1&amp;" ",Input!$E49)-6,6)),0)</f>
        <v>0</v>
      </c>
      <c r="L50">
        <f ca="1">IFERROR(INT(MID(Input!$E49,FIND(" "&amp;L$1&amp;" ",Input!$E49)-6,6)),0)</f>
        <v>0</v>
      </c>
      <c r="M50">
        <f ca="1">IFERROR(INT(MID(Input!$E49,FIND(" "&amp;M$1&amp;" ",Input!$E49)-6,6)),0)</f>
        <v>0</v>
      </c>
      <c r="N50">
        <f ca="1">IFERROR(INT(MID(Input!$E49,FIND(" "&amp;N$1&amp;" ",Input!$E49)-6,6)),0)</f>
        <v>0</v>
      </c>
      <c r="O50">
        <f ca="1">IFERROR(INT(MID(Input!$E49,FIND(" "&amp;O$1&amp;" ",Input!$E49)-6,6)),0)</f>
        <v>0</v>
      </c>
      <c r="P50">
        <f ca="1">IFERROR(INT(MID(Input!$E49,FIND(" "&amp;P$1&amp;" ",Input!$E49)-6,6)),0)</f>
        <v>0</v>
      </c>
      <c r="Q50">
        <f ca="1">IFERROR(INT(MID(Input!$E49,FIND(" "&amp;Q$1&amp;" ",Input!$E49)-6,6)),0)</f>
        <v>0</v>
      </c>
      <c r="R50">
        <f ca="1">IFERROR(INT(MID(Input!$E49,FIND(" "&amp;R$1&amp;" ",Input!$E49)-6,6)),0)</f>
        <v>0</v>
      </c>
      <c r="S50">
        <f ca="1">IFERROR(INT(MID(Input!$E49,FIND(" "&amp;S$1&amp;" ",Input!$E49)-6,6)),0)</f>
        <v>0</v>
      </c>
      <c r="T50">
        <f ca="1">IFERROR(INT(MID(Input!$E49,FIND(" "&amp;T$1&amp;" ",Input!$E49)-6,6)),0)</f>
        <v>0</v>
      </c>
      <c r="U50">
        <f ca="1">IFERROR(INT(MID(Input!$E49,FIND(" "&amp;U$1&amp;" ",Input!$E49)-6,6)),0)</f>
        <v>0</v>
      </c>
      <c r="V50">
        <f ca="1">IFERROR(INT(MID(Input!$E49,FIND(" "&amp;V$1&amp;" ",Input!$E49)-6,6)),0)</f>
        <v>0</v>
      </c>
      <c r="W50">
        <f ca="1">IFERROR(INT(MID(Input!$E49,FIND(" "&amp;W$1&amp;" ",Input!$E49)-6,6)),0)</f>
        <v>0</v>
      </c>
      <c r="X50">
        <f ca="1">IFERROR(INT(MID(Input!$E49,FIND(" "&amp;X$1&amp;" ",Input!$E49)-6,6)),0)</f>
        <v>0</v>
      </c>
      <c r="Y50">
        <f ca="1">IFERROR(INT(MID(Input!$E49,FIND(" "&amp;Y$1&amp;" ",Input!$E49)-6,6)),0)</f>
        <v>0</v>
      </c>
      <c r="Z50">
        <f ca="1">IFERROR(INT(MID(Input!$E49,FIND(" "&amp;Z$1&amp;" ",Input!$E49)-6,6)),0)</f>
        <v>0</v>
      </c>
      <c r="AA50">
        <f ca="1">IFERROR(INT(MID(Input!$E49,FIND(" "&amp;AA$1&amp;" ",Input!$E49)-6,6)),0)</f>
        <v>0</v>
      </c>
      <c r="AB50">
        <f ca="1">IFERROR(INT(MID(Input!$E49,FIND(" "&amp;AB$1&amp;" ",Input!$E49)-6,6)),0)</f>
        <v>0</v>
      </c>
      <c r="AC50">
        <f ca="1">IFERROR(INT(MID(Input!$E49,FIND(" "&amp;AC$1&amp;" ",Input!$E49)-6,6)),0)</f>
        <v>0</v>
      </c>
      <c r="AD50">
        <f ca="1">IFERROR(INT(MID(Input!$E49,FIND(" "&amp;AD$1&amp;" ",Input!$E49)-6,6)),0)</f>
        <v>0</v>
      </c>
      <c r="AE50">
        <f ca="1">IFERROR(INT(MID(Input!$E49,FIND(" "&amp;AE$1&amp;" ",Input!$E49)-6,6)),0)</f>
        <v>0</v>
      </c>
      <c r="AF50">
        <f ca="1">IFERROR(INT(MID(Input!$E49,FIND(" "&amp;AF$1&amp;" ",Input!$E49)-6,6)),0)</f>
        <v>0</v>
      </c>
      <c r="AG50">
        <f ca="1">IFERROR(INT(MID(Input!$E49,FIND(" "&amp;AG$1&amp;" ",Input!$E49)-6,6)),0)</f>
        <v>0</v>
      </c>
      <c r="AH50">
        <f ca="1">IFERROR(INT(MID(Input!$E49,FIND(" "&amp;AH$1&amp;" ",Input!$E49)-6,6)),0)</f>
        <v>0</v>
      </c>
      <c r="AI50">
        <f ca="1">IFERROR(INT(MID(Input!$E49,FIND(" "&amp;AI$1&amp;" ",Input!$E49)-6,6)),0)</f>
        <v>0</v>
      </c>
      <c r="AJ50">
        <f ca="1">IFERROR(INT(MID(Input!$E49,FIND(" "&amp;AJ$1&amp;" ",Input!$E49)-6,6)),0)</f>
        <v>0</v>
      </c>
      <c r="AK50">
        <f ca="1">IFERROR(INT(MID(Input!$E49,FIND(" "&amp;AK$1&amp;" ",Input!$E49)-6,6)),0)</f>
        <v>0</v>
      </c>
      <c r="AL50">
        <f ca="1">IFERROR(INT(MID(Input!$E49,FIND(" "&amp;AL$1&amp;" ",Input!$E49)-6,6)),0)</f>
        <v>0</v>
      </c>
      <c r="AM50">
        <f ca="1">IFERROR(INT(MID(Input!$E49,FIND(" "&amp;AM$1&amp;" ",Input!$E49)-6,6)),0)</f>
        <v>0</v>
      </c>
      <c r="AN50">
        <f ca="1">IFERROR(INT(MID(Input!$E49,FIND(" "&amp;AN$1&amp;" ",Input!$E49)-6,6)),0)</f>
        <v>0</v>
      </c>
      <c r="AO50">
        <f ca="1">IFERROR(INT(MID(Input!$E49,FIND(" "&amp;AO$1&amp;" ",Input!$E49)-6,6)),0)</f>
        <v>0</v>
      </c>
      <c r="AP50">
        <f ca="1">IFERROR(INT(MID(Input!$E49,FIND(" "&amp;AP$1&amp;" ",Input!$E49)-6,6)),0)</f>
        <v>0</v>
      </c>
      <c r="AQ50">
        <f ca="1">IFERROR(INT(MID(Input!$E49,FIND(" "&amp;AQ$1&amp;" ",Input!$E49)-6,6)),0)</f>
        <v>0</v>
      </c>
      <c r="AR50">
        <f ca="1">IFERROR(INT(MID(Input!$E49,FIND(" "&amp;AR$1&amp;" ",Input!$E49)-6,6)),0)</f>
        <v>0</v>
      </c>
      <c r="AS50">
        <f ca="1">IFERROR(INT(MID(Input!$E49,FIND(" "&amp;AS$1&amp;" ",Input!$E49)-6,6)),0)</f>
        <v>0</v>
      </c>
      <c r="AT50">
        <f ca="1">IFERROR(INT(MID(Input!$E49,FIND(" "&amp;AT$1&amp;" ",Input!$E49)-6,6)),0)</f>
        <v>0</v>
      </c>
      <c r="AU50">
        <f ca="1">IFERROR(INT(MID(Input!$E49,FIND(" "&amp;AU$1&amp;" ",Input!$E49)-6,6)),0)</f>
        <v>0</v>
      </c>
      <c r="AV50">
        <f ca="1">IFERROR(INT(MID(Input!$E49,FIND(" "&amp;AV$1&amp;" ",Input!$E49)-6,6)),0)</f>
        <v>0</v>
      </c>
      <c r="AW50">
        <f ca="1">IFERROR(INT(MID(Input!$E49,FIND(" "&amp;AW$1&amp;" ",Input!$E49)-6,6)),0)</f>
        <v>0</v>
      </c>
      <c r="AX50">
        <f ca="1">IFERROR(INT(MID(Input!$E49,FIND(" "&amp;AX$1&amp;" ",Input!$E49)-6,6)),0)</f>
        <v>0</v>
      </c>
      <c r="AY50">
        <f ca="1">IFERROR(INT(MID(Input!$E49,FIND(" "&amp;AY$1&amp;" ",Input!$E49)-6,6)),0)</f>
        <v>0</v>
      </c>
      <c r="AZ50">
        <f ca="1">IFERROR(INT(MID(Input!$E49,FIND(" "&amp;AZ$1&amp;" ",Input!$E49)-6,6)),0)</f>
        <v>6</v>
      </c>
      <c r="BA50">
        <f ca="1">IFERROR(INT(MID(Input!$E49,FIND(" "&amp;BA$1&amp;" ",Input!$E49)-6,6)),0)</f>
        <v>0</v>
      </c>
      <c r="BB50">
        <f ca="1">IFERROR(INT(MID(Input!$E49,FIND(" "&amp;BB$1&amp;" ",Input!$E49)-6,6)),0)</f>
        <v>0</v>
      </c>
      <c r="BC50">
        <f ca="1">IFERROR(INT(MID(Input!$E49,FIND(" "&amp;BC$1&amp;" ",Input!$E49)-6,6)),0)</f>
        <v>0</v>
      </c>
      <c r="BD50">
        <f ca="1">IFERROR(INT(MID(Input!$E49,FIND(" "&amp;BD$1&amp;" ",Input!$E49)-6,6)),0)</f>
        <v>0</v>
      </c>
      <c r="BE50">
        <f ca="1">IFERROR(INT(MID(Input!$E49,FIND(" "&amp;BE$1&amp;" ",Input!$E49)-6,6)),0)</f>
        <v>0</v>
      </c>
      <c r="BF50">
        <f ca="1">IFERROR(INT(MID(Input!$E49,FIND(" "&amp;BF$1&amp;" ",Input!$E49)-6,6)),0)</f>
        <v>0</v>
      </c>
      <c r="BG50">
        <f ca="1">IFERROR(INT(MID(Input!$E49,FIND(" "&amp;BG$1&amp;" ",Input!$E49)-6,6)),0)</f>
        <v>0</v>
      </c>
      <c r="BH50">
        <f ca="1">IFERROR(INT(MID(Input!$E49,FIND(" "&amp;BH$1&amp;" ",Input!$E49)-6,6)),0)</f>
        <v>0</v>
      </c>
      <c r="BI50">
        <f ca="1">IFERROR(INT(MID(Input!$E49,FIND(" "&amp;BI$1&amp;" ",Input!$E49)-6,6)),0)</f>
        <v>0</v>
      </c>
    </row>
    <row r="51" spans="1:61" x14ac:dyDescent="0.2">
      <c r="A51" s="6" t="str">
        <f>Input!D50</f>
        <v>XFRLH</v>
      </c>
      <c r="B51" s="6">
        <f>Input!C50</f>
        <v>1</v>
      </c>
      <c r="C51">
        <f ca="1">IFERROR(INT(MID(Input!$E50,FIND(" "&amp;C$1&amp;" ",Input!$E50)-6,6)),0)</f>
        <v>0</v>
      </c>
      <c r="D51">
        <f ca="1">IFERROR(INT(MID(Input!$E50,FIND(" "&amp;D$1&amp;" ",Input!$E50)-6,6)),0)</f>
        <v>0</v>
      </c>
      <c r="E51">
        <f ca="1">IFERROR(INT(MID(Input!$E50,FIND(" "&amp;E$1&amp;" ",Input!$E50)-6,6)),0)</f>
        <v>0</v>
      </c>
      <c r="F51">
        <f ca="1">IFERROR(INT(MID(Input!$E50,FIND(" "&amp;F$1&amp;" ",Input!$E50)-6,6)),0)</f>
        <v>0</v>
      </c>
      <c r="G51">
        <f ca="1">IFERROR(INT(MID(Input!$E50,FIND(" "&amp;G$1&amp;" ",Input!$E50)-6,6)),0)</f>
        <v>0</v>
      </c>
      <c r="H51">
        <f ca="1">IFERROR(INT(MID(Input!$E50,FIND(" "&amp;H$1&amp;" ",Input!$E50)-6,6)),0)</f>
        <v>0</v>
      </c>
      <c r="I51">
        <f ca="1">IFERROR(INT(MID(Input!$E50,FIND(" "&amp;I$1&amp;" ",Input!$E50)-6,6)),0)</f>
        <v>0</v>
      </c>
      <c r="J51">
        <f ca="1">IFERROR(INT(MID(Input!$E50,FIND(" "&amp;J$1&amp;" ",Input!$E50)-6,6)),0)</f>
        <v>0</v>
      </c>
      <c r="K51">
        <f ca="1">IFERROR(INT(MID(Input!$E50,FIND(" "&amp;K$1&amp;" ",Input!$E50)-6,6)),0)</f>
        <v>0</v>
      </c>
      <c r="L51">
        <f ca="1">IFERROR(INT(MID(Input!$E50,FIND(" "&amp;L$1&amp;" ",Input!$E50)-6,6)),0)</f>
        <v>0</v>
      </c>
      <c r="M51">
        <f ca="1">IFERROR(INT(MID(Input!$E50,FIND(" "&amp;M$1&amp;" ",Input!$E50)-6,6)),0)</f>
        <v>0</v>
      </c>
      <c r="N51">
        <f ca="1">IFERROR(INT(MID(Input!$E50,FIND(" "&amp;N$1&amp;" ",Input!$E50)-6,6)),0)</f>
        <v>0</v>
      </c>
      <c r="O51">
        <f ca="1">IFERROR(INT(MID(Input!$E50,FIND(" "&amp;O$1&amp;" ",Input!$E50)-6,6)),0)</f>
        <v>0</v>
      </c>
      <c r="P51">
        <f ca="1">IFERROR(INT(MID(Input!$E50,FIND(" "&amp;P$1&amp;" ",Input!$E50)-6,6)),0)</f>
        <v>0</v>
      </c>
      <c r="Q51">
        <f ca="1">IFERROR(INT(MID(Input!$E50,FIND(" "&amp;Q$1&amp;" ",Input!$E50)-6,6)),0)</f>
        <v>0</v>
      </c>
      <c r="R51">
        <f ca="1">IFERROR(INT(MID(Input!$E50,FIND(" "&amp;R$1&amp;" ",Input!$E50)-6,6)),0)</f>
        <v>0</v>
      </c>
      <c r="S51">
        <f ca="1">IFERROR(INT(MID(Input!$E50,FIND(" "&amp;S$1&amp;" ",Input!$E50)-6,6)),0)</f>
        <v>0</v>
      </c>
      <c r="T51">
        <f ca="1">IFERROR(INT(MID(Input!$E50,FIND(" "&amp;T$1&amp;" ",Input!$E50)-6,6)),0)</f>
        <v>0</v>
      </c>
      <c r="U51">
        <f ca="1">IFERROR(INT(MID(Input!$E50,FIND(" "&amp;U$1&amp;" ",Input!$E50)-6,6)),0)</f>
        <v>0</v>
      </c>
      <c r="V51">
        <f ca="1">IFERROR(INT(MID(Input!$E50,FIND(" "&amp;V$1&amp;" ",Input!$E50)-6,6)),0)</f>
        <v>0</v>
      </c>
      <c r="W51">
        <f ca="1">IFERROR(INT(MID(Input!$E50,FIND(" "&amp;W$1&amp;" ",Input!$E50)-6,6)),0)</f>
        <v>0</v>
      </c>
      <c r="X51">
        <f ca="1">IFERROR(INT(MID(Input!$E50,FIND(" "&amp;X$1&amp;" ",Input!$E50)-6,6)),0)</f>
        <v>0</v>
      </c>
      <c r="Y51">
        <f ca="1">IFERROR(INT(MID(Input!$E50,FIND(" "&amp;Y$1&amp;" ",Input!$E50)-6,6)),0)</f>
        <v>0</v>
      </c>
      <c r="Z51">
        <f ca="1">IFERROR(INT(MID(Input!$E50,FIND(" "&amp;Z$1&amp;" ",Input!$E50)-6,6)),0)</f>
        <v>0</v>
      </c>
      <c r="AA51">
        <f ca="1">IFERROR(INT(MID(Input!$E50,FIND(" "&amp;AA$1&amp;" ",Input!$E50)-6,6)),0)</f>
        <v>0</v>
      </c>
      <c r="AB51">
        <f ca="1">IFERROR(INT(MID(Input!$E50,FIND(" "&amp;AB$1&amp;" ",Input!$E50)-6,6)),0)</f>
        <v>0</v>
      </c>
      <c r="AC51">
        <f ca="1">IFERROR(INT(MID(Input!$E50,FIND(" "&amp;AC$1&amp;" ",Input!$E50)-6,6)),0)</f>
        <v>0</v>
      </c>
      <c r="AD51">
        <f ca="1">IFERROR(INT(MID(Input!$E50,FIND(" "&amp;AD$1&amp;" ",Input!$E50)-6,6)),0)</f>
        <v>0</v>
      </c>
      <c r="AE51">
        <f ca="1">IFERROR(INT(MID(Input!$E50,FIND(" "&amp;AE$1&amp;" ",Input!$E50)-6,6)),0)</f>
        <v>0</v>
      </c>
      <c r="AF51">
        <f ca="1">IFERROR(INT(MID(Input!$E50,FIND(" "&amp;AF$1&amp;" ",Input!$E50)-6,6)),0)</f>
        <v>0</v>
      </c>
      <c r="AG51">
        <f ca="1">IFERROR(INT(MID(Input!$E50,FIND(" "&amp;AG$1&amp;" ",Input!$E50)-6,6)),0)</f>
        <v>0</v>
      </c>
      <c r="AH51">
        <f ca="1">IFERROR(INT(MID(Input!$E50,FIND(" "&amp;AH$1&amp;" ",Input!$E50)-6,6)),0)</f>
        <v>0</v>
      </c>
      <c r="AI51">
        <f ca="1">IFERROR(INT(MID(Input!$E50,FIND(" "&amp;AI$1&amp;" ",Input!$E50)-6,6)),0)</f>
        <v>0</v>
      </c>
      <c r="AJ51">
        <f ca="1">IFERROR(INT(MID(Input!$E50,FIND(" "&amp;AJ$1&amp;" ",Input!$E50)-6,6)),0)</f>
        <v>0</v>
      </c>
      <c r="AK51">
        <f ca="1">IFERROR(INT(MID(Input!$E50,FIND(" "&amp;AK$1&amp;" ",Input!$E50)-6,6)),0)</f>
        <v>0</v>
      </c>
      <c r="AL51">
        <f ca="1">IFERROR(INT(MID(Input!$E50,FIND(" "&amp;AL$1&amp;" ",Input!$E50)-6,6)),0)</f>
        <v>0</v>
      </c>
      <c r="AM51">
        <f ca="1">IFERROR(INT(MID(Input!$E50,FIND(" "&amp;AM$1&amp;" ",Input!$E50)-6,6)),0)</f>
        <v>0</v>
      </c>
      <c r="AN51">
        <f ca="1">IFERROR(INT(MID(Input!$E50,FIND(" "&amp;AN$1&amp;" ",Input!$E50)-6,6)),0)</f>
        <v>0</v>
      </c>
      <c r="AO51">
        <f ca="1">IFERROR(INT(MID(Input!$E50,FIND(" "&amp;AO$1&amp;" ",Input!$E50)-6,6)),0)</f>
        <v>0</v>
      </c>
      <c r="AP51">
        <f ca="1">IFERROR(INT(MID(Input!$E50,FIND(" "&amp;AP$1&amp;" ",Input!$E50)-6,6)),0)</f>
        <v>0</v>
      </c>
      <c r="AQ51">
        <f ca="1">IFERROR(INT(MID(Input!$E50,FIND(" "&amp;AQ$1&amp;" ",Input!$E50)-6,6)),0)</f>
        <v>0</v>
      </c>
      <c r="AR51">
        <f ca="1">IFERROR(INT(MID(Input!$E50,FIND(" "&amp;AR$1&amp;" ",Input!$E50)-6,6)),0)</f>
        <v>0</v>
      </c>
      <c r="AS51">
        <f ca="1">IFERROR(INT(MID(Input!$E50,FIND(" "&amp;AS$1&amp;" ",Input!$E50)-6,6)),0)</f>
        <v>0</v>
      </c>
      <c r="AT51">
        <f ca="1">IFERROR(INT(MID(Input!$E50,FIND(" "&amp;AT$1&amp;" ",Input!$E50)-6,6)),0)</f>
        <v>24</v>
      </c>
      <c r="AU51">
        <f ca="1">IFERROR(INT(MID(Input!$E50,FIND(" "&amp;AU$1&amp;" ",Input!$E50)-6,6)),0)</f>
        <v>0</v>
      </c>
      <c r="AV51">
        <f ca="1">IFERROR(INT(MID(Input!$E50,FIND(" "&amp;AV$1&amp;" ",Input!$E50)-6,6)),0)</f>
        <v>0</v>
      </c>
      <c r="AW51">
        <f ca="1">IFERROR(INT(MID(Input!$E50,FIND(" "&amp;AW$1&amp;" ",Input!$E50)-6,6)),0)</f>
        <v>0</v>
      </c>
      <c r="AX51">
        <f ca="1">IFERROR(INT(MID(Input!$E50,FIND(" "&amp;AX$1&amp;" ",Input!$E50)-6,6)),0)</f>
        <v>0</v>
      </c>
      <c r="AY51">
        <f ca="1">IFERROR(INT(MID(Input!$E50,FIND(" "&amp;AY$1&amp;" ",Input!$E50)-6,6)),0)</f>
        <v>0</v>
      </c>
      <c r="AZ51">
        <f ca="1">IFERROR(INT(MID(Input!$E50,FIND(" "&amp;AZ$1&amp;" ",Input!$E50)-6,6)),0)</f>
        <v>0</v>
      </c>
      <c r="BA51">
        <f ca="1">IFERROR(INT(MID(Input!$E50,FIND(" "&amp;BA$1&amp;" ",Input!$E50)-6,6)),0)</f>
        <v>0</v>
      </c>
      <c r="BB51">
        <f ca="1">IFERROR(INT(MID(Input!$E50,FIND(" "&amp;BB$1&amp;" ",Input!$E50)-6,6)),0)</f>
        <v>0</v>
      </c>
      <c r="BC51">
        <f ca="1">IFERROR(INT(MID(Input!$E50,FIND(" "&amp;BC$1&amp;" ",Input!$E50)-6,6)),0)</f>
        <v>0</v>
      </c>
      <c r="BD51">
        <f ca="1">IFERROR(INT(MID(Input!$E50,FIND(" "&amp;BD$1&amp;" ",Input!$E50)-6,6)),0)</f>
        <v>0</v>
      </c>
      <c r="BE51">
        <f ca="1">IFERROR(INT(MID(Input!$E50,FIND(" "&amp;BE$1&amp;" ",Input!$E50)-6,6)),0)</f>
        <v>0</v>
      </c>
      <c r="BF51">
        <f ca="1">IFERROR(INT(MID(Input!$E50,FIND(" "&amp;BF$1&amp;" ",Input!$E50)-6,6)),0)</f>
        <v>8</v>
      </c>
      <c r="BG51">
        <f ca="1">IFERROR(INT(MID(Input!$E50,FIND(" "&amp;BG$1&amp;" ",Input!$E50)-6,6)),0)</f>
        <v>0</v>
      </c>
      <c r="BH51">
        <f ca="1">IFERROR(INT(MID(Input!$E50,FIND(" "&amp;BH$1&amp;" ",Input!$E50)-6,6)),0)</f>
        <v>0</v>
      </c>
      <c r="BI51">
        <f ca="1">IFERROR(INT(MID(Input!$E50,FIND(" "&amp;BI$1&amp;" ",Input!$E50)-6,6)),0)</f>
        <v>0</v>
      </c>
    </row>
    <row r="52" spans="1:61" x14ac:dyDescent="0.2">
      <c r="A52" s="6" t="str">
        <f>Input!D51</f>
        <v>DNHL</v>
      </c>
      <c r="B52" s="6">
        <f>Input!C51</f>
        <v>6</v>
      </c>
      <c r="C52">
        <f ca="1">IFERROR(INT(MID(Input!$E51,FIND(" "&amp;C$1&amp;" ",Input!$E51)-6,6)),0)</f>
        <v>0</v>
      </c>
      <c r="D52">
        <f ca="1">IFERROR(INT(MID(Input!$E51,FIND(" "&amp;D$1&amp;" ",Input!$E51)-6,6)),0)</f>
        <v>0</v>
      </c>
      <c r="E52">
        <f ca="1">IFERROR(INT(MID(Input!$E51,FIND(" "&amp;E$1&amp;" ",Input!$E51)-6,6)),0)</f>
        <v>0</v>
      </c>
      <c r="F52">
        <f ca="1">IFERROR(INT(MID(Input!$E51,FIND(" "&amp;F$1&amp;" ",Input!$E51)-6,6)),0)</f>
        <v>0</v>
      </c>
      <c r="G52">
        <f ca="1">IFERROR(INT(MID(Input!$E51,FIND(" "&amp;G$1&amp;" ",Input!$E51)-6,6)),0)</f>
        <v>0</v>
      </c>
      <c r="H52">
        <f ca="1">IFERROR(INT(MID(Input!$E51,FIND(" "&amp;H$1&amp;" ",Input!$E51)-6,6)),0)</f>
        <v>0</v>
      </c>
      <c r="I52">
        <f ca="1">IFERROR(INT(MID(Input!$E51,FIND(" "&amp;I$1&amp;" ",Input!$E51)-6,6)),0)</f>
        <v>0</v>
      </c>
      <c r="J52">
        <f ca="1">IFERROR(INT(MID(Input!$E51,FIND(" "&amp;J$1&amp;" ",Input!$E51)-6,6)),0)</f>
        <v>0</v>
      </c>
      <c r="K52">
        <f ca="1">IFERROR(INT(MID(Input!$E51,FIND(" "&amp;K$1&amp;" ",Input!$E51)-6,6)),0)</f>
        <v>0</v>
      </c>
      <c r="L52">
        <f ca="1">IFERROR(INT(MID(Input!$E51,FIND(" "&amp;L$1&amp;" ",Input!$E51)-6,6)),0)</f>
        <v>0</v>
      </c>
      <c r="M52">
        <f ca="1">IFERROR(INT(MID(Input!$E51,FIND(" "&amp;M$1&amp;" ",Input!$E51)-6,6)),0)</f>
        <v>0</v>
      </c>
      <c r="N52">
        <f ca="1">IFERROR(INT(MID(Input!$E51,FIND(" "&amp;N$1&amp;" ",Input!$E51)-6,6)),0)</f>
        <v>0</v>
      </c>
      <c r="O52">
        <f ca="1">IFERROR(INT(MID(Input!$E51,FIND(" "&amp;O$1&amp;" ",Input!$E51)-6,6)),0)</f>
        <v>0</v>
      </c>
      <c r="P52">
        <f ca="1">IFERROR(INT(MID(Input!$E51,FIND(" "&amp;P$1&amp;" ",Input!$E51)-6,6)),0)</f>
        <v>0</v>
      </c>
      <c r="Q52">
        <f ca="1">IFERROR(INT(MID(Input!$E51,FIND(" "&amp;Q$1&amp;" ",Input!$E51)-6,6)),0)</f>
        <v>0</v>
      </c>
      <c r="R52">
        <f ca="1">IFERROR(INT(MID(Input!$E51,FIND(" "&amp;R$1&amp;" ",Input!$E51)-6,6)),0)</f>
        <v>0</v>
      </c>
      <c r="S52">
        <f ca="1">IFERROR(INT(MID(Input!$E51,FIND(" "&amp;S$1&amp;" ",Input!$E51)-6,6)),0)</f>
        <v>0</v>
      </c>
      <c r="T52">
        <f ca="1">IFERROR(INT(MID(Input!$E51,FIND(" "&amp;T$1&amp;" ",Input!$E51)-6,6)),0)</f>
        <v>0</v>
      </c>
      <c r="U52">
        <f ca="1">IFERROR(INT(MID(Input!$E51,FIND(" "&amp;U$1&amp;" ",Input!$E51)-6,6)),0)</f>
        <v>0</v>
      </c>
      <c r="V52">
        <f ca="1">IFERROR(INT(MID(Input!$E51,FIND(" "&amp;V$1&amp;" ",Input!$E51)-6,6)),0)</f>
        <v>0</v>
      </c>
      <c r="W52">
        <f ca="1">IFERROR(INT(MID(Input!$E51,FIND(" "&amp;W$1&amp;" ",Input!$E51)-6,6)),0)</f>
        <v>0</v>
      </c>
      <c r="X52">
        <f ca="1">IFERROR(INT(MID(Input!$E51,FIND(" "&amp;X$1&amp;" ",Input!$E51)-6,6)),0)</f>
        <v>0</v>
      </c>
      <c r="Y52">
        <f ca="1">IFERROR(INT(MID(Input!$E51,FIND(" "&amp;Y$1&amp;" ",Input!$E51)-6,6)),0)</f>
        <v>0</v>
      </c>
      <c r="Z52">
        <f ca="1">IFERROR(INT(MID(Input!$E51,FIND(" "&amp;Z$1&amp;" ",Input!$E51)-6,6)),0)</f>
        <v>0</v>
      </c>
      <c r="AA52">
        <f ca="1">IFERROR(INT(MID(Input!$E51,FIND(" "&amp;AA$1&amp;" ",Input!$E51)-6,6)),0)</f>
        <v>0</v>
      </c>
      <c r="AB52">
        <f ca="1">IFERROR(INT(MID(Input!$E51,FIND(" "&amp;AB$1&amp;" ",Input!$E51)-6,6)),0)</f>
        <v>0</v>
      </c>
      <c r="AC52">
        <f ca="1">IFERROR(INT(MID(Input!$E51,FIND(" "&amp;AC$1&amp;" ",Input!$E51)-6,6)),0)</f>
        <v>0</v>
      </c>
      <c r="AD52">
        <f ca="1">IFERROR(INT(MID(Input!$E51,FIND(" "&amp;AD$1&amp;" ",Input!$E51)-6,6)),0)</f>
        <v>0</v>
      </c>
      <c r="AE52">
        <f ca="1">IFERROR(INT(MID(Input!$E51,FIND(" "&amp;AE$1&amp;" ",Input!$E51)-6,6)),0)</f>
        <v>0</v>
      </c>
      <c r="AF52">
        <f ca="1">IFERROR(INT(MID(Input!$E51,FIND(" "&amp;AF$1&amp;" ",Input!$E51)-6,6)),0)</f>
        <v>2</v>
      </c>
      <c r="AG52">
        <f ca="1">IFERROR(INT(MID(Input!$E51,FIND(" "&amp;AG$1&amp;" ",Input!$E51)-6,6)),0)</f>
        <v>0</v>
      </c>
      <c r="AH52">
        <f ca="1">IFERROR(INT(MID(Input!$E51,FIND(" "&amp;AH$1&amp;" ",Input!$E51)-6,6)),0)</f>
        <v>0</v>
      </c>
      <c r="AI52">
        <f ca="1">IFERROR(INT(MID(Input!$E51,FIND(" "&amp;AI$1&amp;" ",Input!$E51)-6,6)),0)</f>
        <v>0</v>
      </c>
      <c r="AJ52">
        <f ca="1">IFERROR(INT(MID(Input!$E51,FIND(" "&amp;AJ$1&amp;" ",Input!$E51)-6,6)),0)</f>
        <v>0</v>
      </c>
      <c r="AK52">
        <f ca="1">IFERROR(INT(MID(Input!$E51,FIND(" "&amp;AK$1&amp;" ",Input!$E51)-6,6)),0)</f>
        <v>0</v>
      </c>
      <c r="AL52">
        <f ca="1">IFERROR(INT(MID(Input!$E51,FIND(" "&amp;AL$1&amp;" ",Input!$E51)-6,6)),0)</f>
        <v>0</v>
      </c>
      <c r="AM52">
        <f ca="1">IFERROR(INT(MID(Input!$E51,FIND(" "&amp;AM$1&amp;" ",Input!$E51)-6,6)),0)</f>
        <v>0</v>
      </c>
      <c r="AN52">
        <f ca="1">IFERROR(INT(MID(Input!$E51,FIND(" "&amp;AN$1&amp;" ",Input!$E51)-6,6)),0)</f>
        <v>0</v>
      </c>
      <c r="AO52">
        <f ca="1">IFERROR(INT(MID(Input!$E51,FIND(" "&amp;AO$1&amp;" ",Input!$E51)-6,6)),0)</f>
        <v>0</v>
      </c>
      <c r="AP52">
        <f ca="1">IFERROR(INT(MID(Input!$E51,FIND(" "&amp;AP$1&amp;" ",Input!$E51)-6,6)),0)</f>
        <v>0</v>
      </c>
      <c r="AQ52">
        <f ca="1">IFERROR(INT(MID(Input!$E51,FIND(" "&amp;AQ$1&amp;" ",Input!$E51)-6,6)),0)</f>
        <v>0</v>
      </c>
      <c r="AR52">
        <f ca="1">IFERROR(INT(MID(Input!$E51,FIND(" "&amp;AR$1&amp;" ",Input!$E51)-6,6)),0)</f>
        <v>0</v>
      </c>
      <c r="AS52">
        <f ca="1">IFERROR(INT(MID(Input!$E51,FIND(" "&amp;AS$1&amp;" ",Input!$E51)-6,6)),0)</f>
        <v>0</v>
      </c>
      <c r="AT52">
        <f ca="1">IFERROR(INT(MID(Input!$E51,FIND(" "&amp;AT$1&amp;" ",Input!$E51)-6,6)),0)</f>
        <v>0</v>
      </c>
      <c r="AU52">
        <f ca="1">IFERROR(INT(MID(Input!$E51,FIND(" "&amp;AU$1&amp;" ",Input!$E51)-6,6)),0)</f>
        <v>0</v>
      </c>
      <c r="AV52">
        <f ca="1">IFERROR(INT(MID(Input!$E51,FIND(" "&amp;AV$1&amp;" ",Input!$E51)-6,6)),0)</f>
        <v>0</v>
      </c>
      <c r="AW52">
        <f ca="1">IFERROR(INT(MID(Input!$E51,FIND(" "&amp;AW$1&amp;" ",Input!$E51)-6,6)),0)</f>
        <v>2</v>
      </c>
      <c r="AX52">
        <f ca="1">IFERROR(INT(MID(Input!$E51,FIND(" "&amp;AX$1&amp;" ",Input!$E51)-6,6)),0)</f>
        <v>0</v>
      </c>
      <c r="AY52">
        <f ca="1">IFERROR(INT(MID(Input!$E51,FIND(" "&amp;AY$1&amp;" ",Input!$E51)-6,6)),0)</f>
        <v>0</v>
      </c>
      <c r="AZ52">
        <f ca="1">IFERROR(INT(MID(Input!$E51,FIND(" "&amp;AZ$1&amp;" ",Input!$E51)-6,6)),0)</f>
        <v>0</v>
      </c>
      <c r="BA52">
        <f ca="1">IFERROR(INT(MID(Input!$E51,FIND(" "&amp;BA$1&amp;" ",Input!$E51)-6,6)),0)</f>
        <v>0</v>
      </c>
      <c r="BB52">
        <f ca="1">IFERROR(INT(MID(Input!$E51,FIND(" "&amp;BB$1&amp;" ",Input!$E51)-6,6)),0)</f>
        <v>0</v>
      </c>
      <c r="BC52">
        <f ca="1">IFERROR(INT(MID(Input!$E51,FIND(" "&amp;BC$1&amp;" ",Input!$E51)-6,6)),0)</f>
        <v>0</v>
      </c>
      <c r="BD52">
        <f ca="1">IFERROR(INT(MID(Input!$E51,FIND(" "&amp;BD$1&amp;" ",Input!$E51)-6,6)),0)</f>
        <v>0</v>
      </c>
      <c r="BE52">
        <f ca="1">IFERROR(INT(MID(Input!$E51,FIND(" "&amp;BE$1&amp;" ",Input!$E51)-6,6)),0)</f>
        <v>0</v>
      </c>
      <c r="BF52">
        <f ca="1">IFERROR(INT(MID(Input!$E51,FIND(" "&amp;BF$1&amp;" ",Input!$E51)-6,6)),0)</f>
        <v>0</v>
      </c>
      <c r="BG52">
        <f ca="1">IFERROR(INT(MID(Input!$E51,FIND(" "&amp;BG$1&amp;" ",Input!$E51)-6,6)),0)</f>
        <v>0</v>
      </c>
      <c r="BH52">
        <f ca="1">IFERROR(INT(MID(Input!$E51,FIND(" "&amp;BH$1&amp;" ",Input!$E51)-6,6)),0)</f>
        <v>0</v>
      </c>
      <c r="BI52">
        <f ca="1">IFERROR(INT(MID(Input!$E51,FIND(" "&amp;BI$1&amp;" ",Input!$E51)-6,6)),0)</f>
        <v>0</v>
      </c>
    </row>
    <row r="53" spans="1:61" x14ac:dyDescent="0.2">
      <c r="A53" s="6" t="str">
        <f>Input!D52</f>
        <v>JKLNF</v>
      </c>
      <c r="B53" s="6">
        <f>Input!C52</f>
        <v>4</v>
      </c>
      <c r="C53">
        <f ca="1">IFERROR(INT(MID(Input!$E52,FIND(" "&amp;C$1&amp;" ",Input!$E52)-6,6)),0)</f>
        <v>0</v>
      </c>
      <c r="D53">
        <f ca="1">IFERROR(INT(MID(Input!$E52,FIND(" "&amp;D$1&amp;" ",Input!$E52)-6,6)),0)</f>
        <v>0</v>
      </c>
      <c r="E53">
        <f ca="1">IFERROR(INT(MID(Input!$E52,FIND(" "&amp;E$1&amp;" ",Input!$E52)-6,6)),0)</f>
        <v>0</v>
      </c>
      <c r="F53">
        <f ca="1">IFERROR(INT(MID(Input!$E52,FIND(" "&amp;F$1&amp;" ",Input!$E52)-6,6)),0)</f>
        <v>1</v>
      </c>
      <c r="G53">
        <f ca="1">IFERROR(INT(MID(Input!$E52,FIND(" "&amp;G$1&amp;" ",Input!$E52)-6,6)),0)</f>
        <v>0</v>
      </c>
      <c r="H53">
        <f ca="1">IFERROR(INT(MID(Input!$E52,FIND(" "&amp;H$1&amp;" ",Input!$E52)-6,6)),0)</f>
        <v>0</v>
      </c>
      <c r="I53">
        <f ca="1">IFERROR(INT(MID(Input!$E52,FIND(" "&amp;I$1&amp;" ",Input!$E52)-6,6)),0)</f>
        <v>0</v>
      </c>
      <c r="J53">
        <f ca="1">IFERROR(INT(MID(Input!$E52,FIND(" "&amp;J$1&amp;" ",Input!$E52)-6,6)),0)</f>
        <v>0</v>
      </c>
      <c r="K53">
        <f ca="1">IFERROR(INT(MID(Input!$E52,FIND(" "&amp;K$1&amp;" ",Input!$E52)-6,6)),0)</f>
        <v>0</v>
      </c>
      <c r="L53">
        <f ca="1">IFERROR(INT(MID(Input!$E52,FIND(" "&amp;L$1&amp;" ",Input!$E52)-6,6)),0)</f>
        <v>0</v>
      </c>
      <c r="M53">
        <f ca="1">IFERROR(INT(MID(Input!$E52,FIND(" "&amp;M$1&amp;" ",Input!$E52)-6,6)),0)</f>
        <v>0</v>
      </c>
      <c r="N53">
        <f ca="1">IFERROR(INT(MID(Input!$E52,FIND(" "&amp;N$1&amp;" ",Input!$E52)-6,6)),0)</f>
        <v>0</v>
      </c>
      <c r="O53">
        <f ca="1">IFERROR(INT(MID(Input!$E52,FIND(" "&amp;O$1&amp;" ",Input!$E52)-6,6)),0)</f>
        <v>0</v>
      </c>
      <c r="P53">
        <f ca="1">IFERROR(INT(MID(Input!$E52,FIND(" "&amp;P$1&amp;" ",Input!$E52)-6,6)),0)</f>
        <v>0</v>
      </c>
      <c r="Q53">
        <f ca="1">IFERROR(INT(MID(Input!$E52,FIND(" "&amp;Q$1&amp;" ",Input!$E52)-6,6)),0)</f>
        <v>0</v>
      </c>
      <c r="R53">
        <f ca="1">IFERROR(INT(MID(Input!$E52,FIND(" "&amp;R$1&amp;" ",Input!$E52)-6,6)),0)</f>
        <v>0</v>
      </c>
      <c r="S53">
        <f ca="1">IFERROR(INT(MID(Input!$E52,FIND(" "&amp;S$1&amp;" ",Input!$E52)-6,6)),0)</f>
        <v>0</v>
      </c>
      <c r="T53">
        <f ca="1">IFERROR(INT(MID(Input!$E52,FIND(" "&amp;T$1&amp;" ",Input!$E52)-6,6)),0)</f>
        <v>0</v>
      </c>
      <c r="U53">
        <f ca="1">IFERROR(INT(MID(Input!$E52,FIND(" "&amp;U$1&amp;" ",Input!$E52)-6,6)),0)</f>
        <v>0</v>
      </c>
      <c r="V53">
        <f ca="1">IFERROR(INT(MID(Input!$E52,FIND(" "&amp;V$1&amp;" ",Input!$E52)-6,6)),0)</f>
        <v>0</v>
      </c>
      <c r="W53">
        <f ca="1">IFERROR(INT(MID(Input!$E52,FIND(" "&amp;W$1&amp;" ",Input!$E52)-6,6)),0)</f>
        <v>0</v>
      </c>
      <c r="X53">
        <f ca="1">IFERROR(INT(MID(Input!$E52,FIND(" "&amp;X$1&amp;" ",Input!$E52)-6,6)),0)</f>
        <v>0</v>
      </c>
      <c r="Y53">
        <f ca="1">IFERROR(INT(MID(Input!$E52,FIND(" "&amp;Y$1&amp;" ",Input!$E52)-6,6)),0)</f>
        <v>0</v>
      </c>
      <c r="Z53">
        <f ca="1">IFERROR(INT(MID(Input!$E52,FIND(" "&amp;Z$1&amp;" ",Input!$E52)-6,6)),0)</f>
        <v>0</v>
      </c>
      <c r="AA53">
        <f ca="1">IFERROR(INT(MID(Input!$E52,FIND(" "&amp;AA$1&amp;" ",Input!$E52)-6,6)),0)</f>
        <v>0</v>
      </c>
      <c r="AB53">
        <f ca="1">IFERROR(INT(MID(Input!$E52,FIND(" "&amp;AB$1&amp;" ",Input!$E52)-6,6)),0)</f>
        <v>0</v>
      </c>
      <c r="AC53">
        <f ca="1">IFERROR(INT(MID(Input!$E52,FIND(" "&amp;AC$1&amp;" ",Input!$E52)-6,6)),0)</f>
        <v>0</v>
      </c>
      <c r="AD53">
        <f ca="1">IFERROR(INT(MID(Input!$E52,FIND(" "&amp;AD$1&amp;" ",Input!$E52)-6,6)),0)</f>
        <v>0</v>
      </c>
      <c r="AE53">
        <f ca="1">IFERROR(INT(MID(Input!$E52,FIND(" "&amp;AE$1&amp;" ",Input!$E52)-6,6)),0)</f>
        <v>0</v>
      </c>
      <c r="AF53">
        <f ca="1">IFERROR(INT(MID(Input!$E52,FIND(" "&amp;AF$1&amp;" ",Input!$E52)-6,6)),0)</f>
        <v>0</v>
      </c>
      <c r="AG53">
        <f ca="1">IFERROR(INT(MID(Input!$E52,FIND(" "&amp;AG$1&amp;" ",Input!$E52)-6,6)),0)</f>
        <v>0</v>
      </c>
      <c r="AH53">
        <f ca="1">IFERROR(INT(MID(Input!$E52,FIND(" "&amp;AH$1&amp;" ",Input!$E52)-6,6)),0)</f>
        <v>0</v>
      </c>
      <c r="AI53">
        <f ca="1">IFERROR(INT(MID(Input!$E52,FIND(" "&amp;AI$1&amp;" ",Input!$E52)-6,6)),0)</f>
        <v>0</v>
      </c>
      <c r="AJ53">
        <f ca="1">IFERROR(INT(MID(Input!$E52,FIND(" "&amp;AJ$1&amp;" ",Input!$E52)-6,6)),0)</f>
        <v>0</v>
      </c>
      <c r="AK53">
        <f ca="1">IFERROR(INT(MID(Input!$E52,FIND(" "&amp;AK$1&amp;" ",Input!$E52)-6,6)),0)</f>
        <v>0</v>
      </c>
      <c r="AL53">
        <f ca="1">IFERROR(INT(MID(Input!$E52,FIND(" "&amp;AL$1&amp;" ",Input!$E52)-6,6)),0)</f>
        <v>0</v>
      </c>
      <c r="AM53">
        <f ca="1">IFERROR(INT(MID(Input!$E52,FIND(" "&amp;AM$1&amp;" ",Input!$E52)-6,6)),0)</f>
        <v>0</v>
      </c>
      <c r="AN53">
        <f ca="1">IFERROR(INT(MID(Input!$E52,FIND(" "&amp;AN$1&amp;" ",Input!$E52)-6,6)),0)</f>
        <v>0</v>
      </c>
      <c r="AO53">
        <f ca="1">IFERROR(INT(MID(Input!$E52,FIND(" "&amp;AO$1&amp;" ",Input!$E52)-6,6)),0)</f>
        <v>0</v>
      </c>
      <c r="AP53">
        <f ca="1">IFERROR(INT(MID(Input!$E52,FIND(" "&amp;AP$1&amp;" ",Input!$E52)-6,6)),0)</f>
        <v>0</v>
      </c>
      <c r="AQ53">
        <f ca="1">IFERROR(INT(MID(Input!$E52,FIND(" "&amp;AQ$1&amp;" ",Input!$E52)-6,6)),0)</f>
        <v>0</v>
      </c>
      <c r="AR53">
        <f ca="1">IFERROR(INT(MID(Input!$E52,FIND(" "&amp;AR$1&amp;" ",Input!$E52)-6,6)),0)</f>
        <v>0</v>
      </c>
      <c r="AS53">
        <f ca="1">IFERROR(INT(MID(Input!$E52,FIND(" "&amp;AS$1&amp;" ",Input!$E52)-6,6)),0)</f>
        <v>0</v>
      </c>
      <c r="AT53">
        <f ca="1">IFERROR(INT(MID(Input!$E52,FIND(" "&amp;AT$1&amp;" ",Input!$E52)-6,6)),0)</f>
        <v>0</v>
      </c>
      <c r="AU53">
        <f ca="1">IFERROR(INT(MID(Input!$E52,FIND(" "&amp;AU$1&amp;" ",Input!$E52)-6,6)),0)</f>
        <v>0</v>
      </c>
      <c r="AV53">
        <f ca="1">IFERROR(INT(MID(Input!$E52,FIND(" "&amp;AV$1&amp;" ",Input!$E52)-6,6)),0)</f>
        <v>0</v>
      </c>
      <c r="AW53">
        <f ca="1">IFERROR(INT(MID(Input!$E52,FIND(" "&amp;AW$1&amp;" ",Input!$E52)-6,6)),0)</f>
        <v>0</v>
      </c>
      <c r="AX53">
        <f ca="1">IFERROR(INT(MID(Input!$E52,FIND(" "&amp;AX$1&amp;" ",Input!$E52)-6,6)),0)</f>
        <v>0</v>
      </c>
      <c r="AY53">
        <f ca="1">IFERROR(INT(MID(Input!$E52,FIND(" "&amp;AY$1&amp;" ",Input!$E52)-6,6)),0)</f>
        <v>0</v>
      </c>
      <c r="AZ53">
        <f ca="1">IFERROR(INT(MID(Input!$E52,FIND(" "&amp;AZ$1&amp;" ",Input!$E52)-6,6)),0)</f>
        <v>0</v>
      </c>
      <c r="BA53">
        <f ca="1">IFERROR(INT(MID(Input!$E52,FIND(" "&amp;BA$1&amp;" ",Input!$E52)-6,6)),0)</f>
        <v>0</v>
      </c>
      <c r="BB53">
        <f ca="1">IFERROR(INT(MID(Input!$E52,FIND(" "&amp;BB$1&amp;" ",Input!$E52)-6,6)),0)</f>
        <v>0</v>
      </c>
      <c r="BC53">
        <f ca="1">IFERROR(INT(MID(Input!$E52,FIND(" "&amp;BC$1&amp;" ",Input!$E52)-6,6)),0)</f>
        <v>0</v>
      </c>
      <c r="BD53">
        <f ca="1">IFERROR(INT(MID(Input!$E52,FIND(" "&amp;BD$1&amp;" ",Input!$E52)-6,6)),0)</f>
        <v>0</v>
      </c>
      <c r="BE53">
        <f ca="1">IFERROR(INT(MID(Input!$E52,FIND(" "&amp;BE$1&amp;" ",Input!$E52)-6,6)),0)</f>
        <v>0</v>
      </c>
      <c r="BF53">
        <f ca="1">IFERROR(INT(MID(Input!$E52,FIND(" "&amp;BF$1&amp;" ",Input!$E52)-6,6)),0)</f>
        <v>0</v>
      </c>
      <c r="BG53">
        <f ca="1">IFERROR(INT(MID(Input!$E52,FIND(" "&amp;BG$1&amp;" ",Input!$E52)-6,6)),0)</f>
        <v>0</v>
      </c>
      <c r="BH53">
        <f ca="1">IFERROR(INT(MID(Input!$E52,FIND(" "&amp;BH$1&amp;" ",Input!$E52)-6,6)),0)</f>
        <v>0</v>
      </c>
      <c r="BI53">
        <f ca="1">IFERROR(INT(MID(Input!$E52,FIND(" "&amp;BI$1&amp;" ",Input!$E52)-6,6)),0)</f>
        <v>0</v>
      </c>
    </row>
    <row r="54" spans="1:61" x14ac:dyDescent="0.2">
      <c r="A54" s="6" t="str">
        <f>Input!D53</f>
        <v>ZPMHL</v>
      </c>
      <c r="B54" s="6">
        <f>Input!C53</f>
        <v>8</v>
      </c>
      <c r="C54">
        <f ca="1">IFERROR(INT(MID(Input!$E53,FIND(" "&amp;C$1&amp;" ",Input!$E53)-6,6)),0)</f>
        <v>0</v>
      </c>
      <c r="D54">
        <f ca="1">IFERROR(INT(MID(Input!$E53,FIND(" "&amp;D$1&amp;" ",Input!$E53)-6,6)),0)</f>
        <v>1</v>
      </c>
      <c r="E54">
        <f ca="1">IFERROR(INT(MID(Input!$E53,FIND(" "&amp;E$1&amp;" ",Input!$E53)-6,6)),0)</f>
        <v>0</v>
      </c>
      <c r="F54">
        <f ca="1">IFERROR(INT(MID(Input!$E53,FIND(" "&amp;F$1&amp;" ",Input!$E53)-6,6)),0)</f>
        <v>0</v>
      </c>
      <c r="G54">
        <f ca="1">IFERROR(INT(MID(Input!$E53,FIND(" "&amp;G$1&amp;" ",Input!$E53)-6,6)),0)</f>
        <v>0</v>
      </c>
      <c r="H54">
        <f ca="1">IFERROR(INT(MID(Input!$E53,FIND(" "&amp;H$1&amp;" ",Input!$E53)-6,6)),0)</f>
        <v>0</v>
      </c>
      <c r="I54">
        <f ca="1">IFERROR(INT(MID(Input!$E53,FIND(" "&amp;I$1&amp;" ",Input!$E53)-6,6)),0)</f>
        <v>0</v>
      </c>
      <c r="J54">
        <f ca="1">IFERROR(INT(MID(Input!$E53,FIND(" "&amp;J$1&amp;" ",Input!$E53)-6,6)),0)</f>
        <v>0</v>
      </c>
      <c r="K54">
        <f ca="1">IFERROR(INT(MID(Input!$E53,FIND(" "&amp;K$1&amp;" ",Input!$E53)-6,6)),0)</f>
        <v>0</v>
      </c>
      <c r="L54">
        <f ca="1">IFERROR(INT(MID(Input!$E53,FIND(" "&amp;L$1&amp;" ",Input!$E53)-6,6)),0)</f>
        <v>0</v>
      </c>
      <c r="M54">
        <f ca="1">IFERROR(INT(MID(Input!$E53,FIND(" "&amp;M$1&amp;" ",Input!$E53)-6,6)),0)</f>
        <v>0</v>
      </c>
      <c r="N54">
        <f ca="1">IFERROR(INT(MID(Input!$E53,FIND(" "&amp;N$1&amp;" ",Input!$E53)-6,6)),0)</f>
        <v>0</v>
      </c>
      <c r="O54">
        <f ca="1">IFERROR(INT(MID(Input!$E53,FIND(" "&amp;O$1&amp;" ",Input!$E53)-6,6)),0)</f>
        <v>0</v>
      </c>
      <c r="P54">
        <f ca="1">IFERROR(INT(MID(Input!$E53,FIND(" "&amp;P$1&amp;" ",Input!$E53)-6,6)),0)</f>
        <v>0</v>
      </c>
      <c r="Q54">
        <f ca="1">IFERROR(INT(MID(Input!$E53,FIND(" "&amp;Q$1&amp;" ",Input!$E53)-6,6)),0)</f>
        <v>0</v>
      </c>
      <c r="R54">
        <f ca="1">IFERROR(INT(MID(Input!$E53,FIND(" "&amp;R$1&amp;" ",Input!$E53)-6,6)),0)</f>
        <v>0</v>
      </c>
      <c r="S54">
        <f ca="1">IFERROR(INT(MID(Input!$E53,FIND(" "&amp;S$1&amp;" ",Input!$E53)-6,6)),0)</f>
        <v>0</v>
      </c>
      <c r="T54">
        <f ca="1">IFERROR(INT(MID(Input!$E53,FIND(" "&amp;T$1&amp;" ",Input!$E53)-6,6)),0)</f>
        <v>0</v>
      </c>
      <c r="U54">
        <f ca="1">IFERROR(INT(MID(Input!$E53,FIND(" "&amp;U$1&amp;" ",Input!$E53)-6,6)),0)</f>
        <v>0</v>
      </c>
      <c r="V54">
        <f ca="1">IFERROR(INT(MID(Input!$E53,FIND(" "&amp;V$1&amp;" ",Input!$E53)-6,6)),0)</f>
        <v>0</v>
      </c>
      <c r="W54">
        <f ca="1">IFERROR(INT(MID(Input!$E53,FIND(" "&amp;W$1&amp;" ",Input!$E53)-6,6)),0)</f>
        <v>0</v>
      </c>
      <c r="X54">
        <f ca="1">IFERROR(INT(MID(Input!$E53,FIND(" "&amp;X$1&amp;" ",Input!$E53)-6,6)),0)</f>
        <v>0</v>
      </c>
      <c r="Y54">
        <f ca="1">IFERROR(INT(MID(Input!$E53,FIND(" "&amp;Y$1&amp;" ",Input!$E53)-6,6)),0)</f>
        <v>0</v>
      </c>
      <c r="Z54">
        <f ca="1">IFERROR(INT(MID(Input!$E53,FIND(" "&amp;Z$1&amp;" ",Input!$E53)-6,6)),0)</f>
        <v>0</v>
      </c>
      <c r="AA54">
        <f ca="1">IFERROR(INT(MID(Input!$E53,FIND(" "&amp;AA$1&amp;" ",Input!$E53)-6,6)),0)</f>
        <v>0</v>
      </c>
      <c r="AB54">
        <f ca="1">IFERROR(INT(MID(Input!$E53,FIND(" "&amp;AB$1&amp;" ",Input!$E53)-6,6)),0)</f>
        <v>0</v>
      </c>
      <c r="AC54">
        <f ca="1">IFERROR(INT(MID(Input!$E53,FIND(" "&amp;AC$1&amp;" ",Input!$E53)-6,6)),0)</f>
        <v>0</v>
      </c>
      <c r="AD54">
        <f ca="1">IFERROR(INT(MID(Input!$E53,FIND(" "&amp;AD$1&amp;" ",Input!$E53)-6,6)),0)</f>
        <v>0</v>
      </c>
      <c r="AE54">
        <f ca="1">IFERROR(INT(MID(Input!$E53,FIND(" "&amp;AE$1&amp;" ",Input!$E53)-6,6)),0)</f>
        <v>0</v>
      </c>
      <c r="AF54">
        <f ca="1">IFERROR(INT(MID(Input!$E53,FIND(" "&amp;AF$1&amp;" ",Input!$E53)-6,6)),0)</f>
        <v>0</v>
      </c>
      <c r="AG54">
        <f ca="1">IFERROR(INT(MID(Input!$E53,FIND(" "&amp;AG$1&amp;" ",Input!$E53)-6,6)),0)</f>
        <v>0</v>
      </c>
      <c r="AH54">
        <f ca="1">IFERROR(INT(MID(Input!$E53,FIND(" "&amp;AH$1&amp;" ",Input!$E53)-6,6)),0)</f>
        <v>0</v>
      </c>
      <c r="AI54">
        <f ca="1">IFERROR(INT(MID(Input!$E53,FIND(" "&amp;AI$1&amp;" ",Input!$E53)-6,6)),0)</f>
        <v>2</v>
      </c>
      <c r="AJ54">
        <f ca="1">IFERROR(INT(MID(Input!$E53,FIND(" "&amp;AJ$1&amp;" ",Input!$E53)-6,6)),0)</f>
        <v>0</v>
      </c>
      <c r="AK54">
        <f ca="1">IFERROR(INT(MID(Input!$E53,FIND(" "&amp;AK$1&amp;" ",Input!$E53)-6,6)),0)</f>
        <v>0</v>
      </c>
      <c r="AL54">
        <f ca="1">IFERROR(INT(MID(Input!$E53,FIND(" "&amp;AL$1&amp;" ",Input!$E53)-6,6)),0)</f>
        <v>0</v>
      </c>
      <c r="AM54">
        <f ca="1">IFERROR(INT(MID(Input!$E53,FIND(" "&amp;AM$1&amp;" ",Input!$E53)-6,6)),0)</f>
        <v>0</v>
      </c>
      <c r="AN54">
        <f ca="1">IFERROR(INT(MID(Input!$E53,FIND(" "&amp;AN$1&amp;" ",Input!$E53)-6,6)),0)</f>
        <v>0</v>
      </c>
      <c r="AO54">
        <f ca="1">IFERROR(INT(MID(Input!$E53,FIND(" "&amp;AO$1&amp;" ",Input!$E53)-6,6)),0)</f>
        <v>0</v>
      </c>
      <c r="AP54">
        <f ca="1">IFERROR(INT(MID(Input!$E53,FIND(" "&amp;AP$1&amp;" ",Input!$E53)-6,6)),0)</f>
        <v>0</v>
      </c>
      <c r="AQ54">
        <f ca="1">IFERROR(INT(MID(Input!$E53,FIND(" "&amp;AQ$1&amp;" ",Input!$E53)-6,6)),0)</f>
        <v>0</v>
      </c>
      <c r="AR54">
        <f ca="1">IFERROR(INT(MID(Input!$E53,FIND(" "&amp;AR$1&amp;" ",Input!$E53)-6,6)),0)</f>
        <v>0</v>
      </c>
      <c r="AS54">
        <f ca="1">IFERROR(INT(MID(Input!$E53,FIND(" "&amp;AS$1&amp;" ",Input!$E53)-6,6)),0)</f>
        <v>0</v>
      </c>
      <c r="AT54">
        <f ca="1">IFERROR(INT(MID(Input!$E53,FIND(" "&amp;AT$1&amp;" ",Input!$E53)-6,6)),0)</f>
        <v>0</v>
      </c>
      <c r="AU54">
        <f ca="1">IFERROR(INT(MID(Input!$E53,FIND(" "&amp;AU$1&amp;" ",Input!$E53)-6,6)),0)</f>
        <v>0</v>
      </c>
      <c r="AV54">
        <f ca="1">IFERROR(INT(MID(Input!$E53,FIND(" "&amp;AV$1&amp;" ",Input!$E53)-6,6)),0)</f>
        <v>0</v>
      </c>
      <c r="AW54">
        <f ca="1">IFERROR(INT(MID(Input!$E53,FIND(" "&amp;AW$1&amp;" ",Input!$E53)-6,6)),0)</f>
        <v>0</v>
      </c>
      <c r="AX54">
        <f ca="1">IFERROR(INT(MID(Input!$E53,FIND(" "&amp;AX$1&amp;" ",Input!$E53)-6,6)),0)</f>
        <v>0</v>
      </c>
      <c r="AY54">
        <f ca="1">IFERROR(INT(MID(Input!$E53,FIND(" "&amp;AY$1&amp;" ",Input!$E53)-6,6)),0)</f>
        <v>0</v>
      </c>
      <c r="AZ54">
        <f ca="1">IFERROR(INT(MID(Input!$E53,FIND(" "&amp;AZ$1&amp;" ",Input!$E53)-6,6)),0)</f>
        <v>0</v>
      </c>
      <c r="BA54">
        <f ca="1">IFERROR(INT(MID(Input!$E53,FIND(" "&amp;BA$1&amp;" ",Input!$E53)-6,6)),0)</f>
        <v>0</v>
      </c>
      <c r="BB54">
        <f ca="1">IFERROR(INT(MID(Input!$E53,FIND(" "&amp;BB$1&amp;" ",Input!$E53)-6,6)),0)</f>
        <v>0</v>
      </c>
      <c r="BC54">
        <f ca="1">IFERROR(INT(MID(Input!$E53,FIND(" "&amp;BC$1&amp;" ",Input!$E53)-6,6)),0)</f>
        <v>0</v>
      </c>
      <c r="BD54">
        <f ca="1">IFERROR(INT(MID(Input!$E53,FIND(" "&amp;BD$1&amp;" ",Input!$E53)-6,6)),0)</f>
        <v>0</v>
      </c>
      <c r="BE54">
        <f ca="1">IFERROR(INT(MID(Input!$E53,FIND(" "&amp;BE$1&amp;" ",Input!$E53)-6,6)),0)</f>
        <v>10</v>
      </c>
      <c r="BF54">
        <f ca="1">IFERROR(INT(MID(Input!$E53,FIND(" "&amp;BF$1&amp;" ",Input!$E53)-6,6)),0)</f>
        <v>0</v>
      </c>
      <c r="BG54">
        <f ca="1">IFERROR(INT(MID(Input!$E53,FIND(" "&amp;BG$1&amp;" ",Input!$E53)-6,6)),0)</f>
        <v>0</v>
      </c>
      <c r="BH54">
        <f ca="1">IFERROR(INT(MID(Input!$E53,FIND(" "&amp;BH$1&amp;" ",Input!$E53)-6,6)),0)</f>
        <v>0</v>
      </c>
      <c r="BI54">
        <f ca="1">IFERROR(INT(MID(Input!$E53,FIND(" "&amp;BI$1&amp;" ",Input!$E53)-6,6)),0)</f>
        <v>0</v>
      </c>
    </row>
    <row r="55" spans="1:61" x14ac:dyDescent="0.2">
      <c r="A55" s="6" t="str">
        <f>Input!D54</f>
        <v>WZPZX</v>
      </c>
      <c r="B55" s="6">
        <f>Input!C54</f>
        <v>4</v>
      </c>
      <c r="C55">
        <f ca="1">IFERROR(INT(MID(Input!$E54,FIND(" "&amp;C$1&amp;" ",Input!$E54)-6,6)),0)</f>
        <v>0</v>
      </c>
      <c r="D55">
        <f ca="1">IFERROR(INT(MID(Input!$E54,FIND(" "&amp;D$1&amp;" ",Input!$E54)-6,6)),0)</f>
        <v>0</v>
      </c>
      <c r="E55">
        <f ca="1">IFERROR(INT(MID(Input!$E54,FIND(" "&amp;E$1&amp;" ",Input!$E54)-6,6)),0)</f>
        <v>0</v>
      </c>
      <c r="F55">
        <f ca="1">IFERROR(INT(MID(Input!$E54,FIND(" "&amp;F$1&amp;" ",Input!$E54)-6,6)),0)</f>
        <v>1</v>
      </c>
      <c r="G55">
        <f ca="1">IFERROR(INT(MID(Input!$E54,FIND(" "&amp;G$1&amp;" ",Input!$E54)-6,6)),0)</f>
        <v>0</v>
      </c>
      <c r="H55">
        <f ca="1">IFERROR(INT(MID(Input!$E54,FIND(" "&amp;H$1&amp;" ",Input!$E54)-6,6)),0)</f>
        <v>0</v>
      </c>
      <c r="I55">
        <f ca="1">IFERROR(INT(MID(Input!$E54,FIND(" "&amp;I$1&amp;" ",Input!$E54)-6,6)),0)</f>
        <v>0</v>
      </c>
      <c r="J55">
        <f ca="1">IFERROR(INT(MID(Input!$E54,FIND(" "&amp;J$1&amp;" ",Input!$E54)-6,6)),0)</f>
        <v>0</v>
      </c>
      <c r="K55">
        <f ca="1">IFERROR(INT(MID(Input!$E54,FIND(" "&amp;K$1&amp;" ",Input!$E54)-6,6)),0)</f>
        <v>0</v>
      </c>
      <c r="L55">
        <f ca="1">IFERROR(INT(MID(Input!$E54,FIND(" "&amp;L$1&amp;" ",Input!$E54)-6,6)),0)</f>
        <v>0</v>
      </c>
      <c r="M55">
        <f ca="1">IFERROR(INT(MID(Input!$E54,FIND(" "&amp;M$1&amp;" ",Input!$E54)-6,6)),0)</f>
        <v>0</v>
      </c>
      <c r="N55">
        <f ca="1">IFERROR(INT(MID(Input!$E54,FIND(" "&amp;N$1&amp;" ",Input!$E54)-6,6)),0)</f>
        <v>0</v>
      </c>
      <c r="O55">
        <f ca="1">IFERROR(INT(MID(Input!$E54,FIND(" "&amp;O$1&amp;" ",Input!$E54)-6,6)),0)</f>
        <v>0</v>
      </c>
      <c r="P55">
        <f ca="1">IFERROR(INT(MID(Input!$E54,FIND(" "&amp;P$1&amp;" ",Input!$E54)-6,6)),0)</f>
        <v>0</v>
      </c>
      <c r="Q55">
        <f ca="1">IFERROR(INT(MID(Input!$E54,FIND(" "&amp;Q$1&amp;" ",Input!$E54)-6,6)),0)</f>
        <v>0</v>
      </c>
      <c r="R55">
        <f ca="1">IFERROR(INT(MID(Input!$E54,FIND(" "&amp;R$1&amp;" ",Input!$E54)-6,6)),0)</f>
        <v>0</v>
      </c>
      <c r="S55">
        <f ca="1">IFERROR(INT(MID(Input!$E54,FIND(" "&amp;S$1&amp;" ",Input!$E54)-6,6)),0)</f>
        <v>0</v>
      </c>
      <c r="T55">
        <f ca="1">IFERROR(INT(MID(Input!$E54,FIND(" "&amp;T$1&amp;" ",Input!$E54)-6,6)),0)</f>
        <v>0</v>
      </c>
      <c r="U55">
        <f ca="1">IFERROR(INT(MID(Input!$E54,FIND(" "&amp;U$1&amp;" ",Input!$E54)-6,6)),0)</f>
        <v>0</v>
      </c>
      <c r="V55">
        <f ca="1">IFERROR(INT(MID(Input!$E54,FIND(" "&amp;V$1&amp;" ",Input!$E54)-6,6)),0)</f>
        <v>0</v>
      </c>
      <c r="W55">
        <f ca="1">IFERROR(INT(MID(Input!$E54,FIND(" "&amp;W$1&amp;" ",Input!$E54)-6,6)),0)</f>
        <v>0</v>
      </c>
      <c r="X55">
        <f ca="1">IFERROR(INT(MID(Input!$E54,FIND(" "&amp;X$1&amp;" ",Input!$E54)-6,6)),0)</f>
        <v>0</v>
      </c>
      <c r="Y55">
        <f ca="1">IFERROR(INT(MID(Input!$E54,FIND(" "&amp;Y$1&amp;" ",Input!$E54)-6,6)),0)</f>
        <v>0</v>
      </c>
      <c r="Z55">
        <f ca="1">IFERROR(INT(MID(Input!$E54,FIND(" "&amp;Z$1&amp;" ",Input!$E54)-6,6)),0)</f>
        <v>0</v>
      </c>
      <c r="AA55">
        <f ca="1">IFERROR(INT(MID(Input!$E54,FIND(" "&amp;AA$1&amp;" ",Input!$E54)-6,6)),0)</f>
        <v>0</v>
      </c>
      <c r="AB55">
        <f ca="1">IFERROR(INT(MID(Input!$E54,FIND(" "&amp;AB$1&amp;" ",Input!$E54)-6,6)),0)</f>
        <v>0</v>
      </c>
      <c r="AC55">
        <f ca="1">IFERROR(INT(MID(Input!$E54,FIND(" "&amp;AC$1&amp;" ",Input!$E54)-6,6)),0)</f>
        <v>0</v>
      </c>
      <c r="AD55">
        <f ca="1">IFERROR(INT(MID(Input!$E54,FIND(" "&amp;AD$1&amp;" ",Input!$E54)-6,6)),0)</f>
        <v>0</v>
      </c>
      <c r="AE55">
        <f ca="1">IFERROR(INT(MID(Input!$E54,FIND(" "&amp;AE$1&amp;" ",Input!$E54)-6,6)),0)</f>
        <v>0</v>
      </c>
      <c r="AF55">
        <f ca="1">IFERROR(INT(MID(Input!$E54,FIND(" "&amp;AF$1&amp;" ",Input!$E54)-6,6)),0)</f>
        <v>0</v>
      </c>
      <c r="AG55">
        <f ca="1">IFERROR(INT(MID(Input!$E54,FIND(" "&amp;AG$1&amp;" ",Input!$E54)-6,6)),0)</f>
        <v>0</v>
      </c>
      <c r="AH55">
        <f ca="1">IFERROR(INT(MID(Input!$E54,FIND(" "&amp;AH$1&amp;" ",Input!$E54)-6,6)),0)</f>
        <v>0</v>
      </c>
      <c r="AI55">
        <f ca="1">IFERROR(INT(MID(Input!$E54,FIND(" "&amp;AI$1&amp;" ",Input!$E54)-6,6)),0)</f>
        <v>0</v>
      </c>
      <c r="AJ55">
        <f ca="1">IFERROR(INT(MID(Input!$E54,FIND(" "&amp;AJ$1&amp;" ",Input!$E54)-6,6)),0)</f>
        <v>0</v>
      </c>
      <c r="AK55">
        <f ca="1">IFERROR(INT(MID(Input!$E54,FIND(" "&amp;AK$1&amp;" ",Input!$E54)-6,6)),0)</f>
        <v>0</v>
      </c>
      <c r="AL55">
        <f ca="1">IFERROR(INT(MID(Input!$E54,FIND(" "&amp;AL$1&amp;" ",Input!$E54)-6,6)),0)</f>
        <v>0</v>
      </c>
      <c r="AM55">
        <f ca="1">IFERROR(INT(MID(Input!$E54,FIND(" "&amp;AM$1&amp;" ",Input!$E54)-6,6)),0)</f>
        <v>0</v>
      </c>
      <c r="AN55">
        <f ca="1">IFERROR(INT(MID(Input!$E54,FIND(" "&amp;AN$1&amp;" ",Input!$E54)-6,6)),0)</f>
        <v>0</v>
      </c>
      <c r="AO55">
        <f ca="1">IFERROR(INT(MID(Input!$E54,FIND(" "&amp;AO$1&amp;" ",Input!$E54)-6,6)),0)</f>
        <v>7</v>
      </c>
      <c r="AP55">
        <f ca="1">IFERROR(INT(MID(Input!$E54,FIND(" "&amp;AP$1&amp;" ",Input!$E54)-6,6)),0)</f>
        <v>0</v>
      </c>
      <c r="AQ55">
        <f ca="1">IFERROR(INT(MID(Input!$E54,FIND(" "&amp;AQ$1&amp;" ",Input!$E54)-6,6)),0)</f>
        <v>0</v>
      </c>
      <c r="AR55">
        <f ca="1">IFERROR(INT(MID(Input!$E54,FIND(" "&amp;AR$1&amp;" ",Input!$E54)-6,6)),0)</f>
        <v>0</v>
      </c>
      <c r="AS55">
        <f ca="1">IFERROR(INT(MID(Input!$E54,FIND(" "&amp;AS$1&amp;" ",Input!$E54)-6,6)),0)</f>
        <v>0</v>
      </c>
      <c r="AT55">
        <f ca="1">IFERROR(INT(MID(Input!$E54,FIND(" "&amp;AT$1&amp;" ",Input!$E54)-6,6)),0)</f>
        <v>0</v>
      </c>
      <c r="AU55">
        <f ca="1">IFERROR(INT(MID(Input!$E54,FIND(" "&amp;AU$1&amp;" ",Input!$E54)-6,6)),0)</f>
        <v>0</v>
      </c>
      <c r="AV55">
        <f ca="1">IFERROR(INT(MID(Input!$E54,FIND(" "&amp;AV$1&amp;" ",Input!$E54)-6,6)),0)</f>
        <v>0</v>
      </c>
      <c r="AW55">
        <f ca="1">IFERROR(INT(MID(Input!$E54,FIND(" "&amp;AW$1&amp;" ",Input!$E54)-6,6)),0)</f>
        <v>0</v>
      </c>
      <c r="AX55">
        <f ca="1">IFERROR(INT(MID(Input!$E54,FIND(" "&amp;AX$1&amp;" ",Input!$E54)-6,6)),0)</f>
        <v>0</v>
      </c>
      <c r="AY55">
        <f ca="1">IFERROR(INT(MID(Input!$E54,FIND(" "&amp;AY$1&amp;" ",Input!$E54)-6,6)),0)</f>
        <v>0</v>
      </c>
      <c r="AZ55">
        <f ca="1">IFERROR(INT(MID(Input!$E54,FIND(" "&amp;AZ$1&amp;" ",Input!$E54)-6,6)),0)</f>
        <v>0</v>
      </c>
      <c r="BA55">
        <f ca="1">IFERROR(INT(MID(Input!$E54,FIND(" "&amp;BA$1&amp;" ",Input!$E54)-6,6)),0)</f>
        <v>0</v>
      </c>
      <c r="BB55">
        <f ca="1">IFERROR(INT(MID(Input!$E54,FIND(" "&amp;BB$1&amp;" ",Input!$E54)-6,6)),0)</f>
        <v>0</v>
      </c>
      <c r="BC55">
        <f ca="1">IFERROR(INT(MID(Input!$E54,FIND(" "&amp;BC$1&amp;" ",Input!$E54)-6,6)),0)</f>
        <v>0</v>
      </c>
      <c r="BD55">
        <f ca="1">IFERROR(INT(MID(Input!$E54,FIND(" "&amp;BD$1&amp;" ",Input!$E54)-6,6)),0)</f>
        <v>0</v>
      </c>
      <c r="BE55">
        <f ca="1">IFERROR(INT(MID(Input!$E54,FIND(" "&amp;BE$1&amp;" ",Input!$E54)-6,6)),0)</f>
        <v>0</v>
      </c>
      <c r="BF55">
        <f ca="1">IFERROR(INT(MID(Input!$E54,FIND(" "&amp;BF$1&amp;" ",Input!$E54)-6,6)),0)</f>
        <v>0</v>
      </c>
      <c r="BG55">
        <f ca="1">IFERROR(INT(MID(Input!$E54,FIND(" "&amp;BG$1&amp;" ",Input!$E54)-6,6)),0)</f>
        <v>0</v>
      </c>
      <c r="BH55">
        <f ca="1">IFERROR(INT(MID(Input!$E54,FIND(" "&amp;BH$1&amp;" ",Input!$E54)-6,6)),0)</f>
        <v>0</v>
      </c>
      <c r="BI55">
        <f ca="1">IFERROR(INT(MID(Input!$E54,FIND(" "&amp;BI$1&amp;" ",Input!$E54)-6,6)),0)</f>
        <v>0</v>
      </c>
    </row>
    <row r="56" spans="1:61" x14ac:dyDescent="0.2">
      <c r="A56" s="6" t="str">
        <f>Input!D55</f>
        <v>XFGZX</v>
      </c>
      <c r="B56" s="6">
        <f>Input!C55</f>
        <v>5</v>
      </c>
      <c r="C56">
        <f ca="1">IFERROR(INT(MID(Input!$E55,FIND(" "&amp;C$1&amp;" ",Input!$E55)-6,6)),0)</f>
        <v>0</v>
      </c>
      <c r="D56">
        <f ca="1">IFERROR(INT(MID(Input!$E55,FIND(" "&amp;D$1&amp;" ",Input!$E55)-6,6)),0)</f>
        <v>0</v>
      </c>
      <c r="E56">
        <f ca="1">IFERROR(INT(MID(Input!$E55,FIND(" "&amp;E$1&amp;" ",Input!$E55)-6,6)),0)</f>
        <v>0</v>
      </c>
      <c r="F56">
        <f ca="1">IFERROR(INT(MID(Input!$E55,FIND(" "&amp;F$1&amp;" ",Input!$E55)-6,6)),0)</f>
        <v>0</v>
      </c>
      <c r="G56">
        <f ca="1">IFERROR(INT(MID(Input!$E55,FIND(" "&amp;G$1&amp;" ",Input!$E55)-6,6)),0)</f>
        <v>0</v>
      </c>
      <c r="H56">
        <f ca="1">IFERROR(INT(MID(Input!$E55,FIND(" "&amp;H$1&amp;" ",Input!$E55)-6,6)),0)</f>
        <v>0</v>
      </c>
      <c r="I56">
        <f ca="1">IFERROR(INT(MID(Input!$E55,FIND(" "&amp;I$1&amp;" ",Input!$E55)-6,6)),0)</f>
        <v>0</v>
      </c>
      <c r="J56">
        <f ca="1">IFERROR(INT(MID(Input!$E55,FIND(" "&amp;J$1&amp;" ",Input!$E55)-6,6)),0)</f>
        <v>0</v>
      </c>
      <c r="K56">
        <f ca="1">IFERROR(INT(MID(Input!$E55,FIND(" "&amp;K$1&amp;" ",Input!$E55)-6,6)),0)</f>
        <v>0</v>
      </c>
      <c r="L56">
        <f ca="1">IFERROR(INT(MID(Input!$E55,FIND(" "&amp;L$1&amp;" ",Input!$E55)-6,6)),0)</f>
        <v>0</v>
      </c>
      <c r="M56">
        <f ca="1">IFERROR(INT(MID(Input!$E55,FIND(" "&amp;M$1&amp;" ",Input!$E55)-6,6)),0)</f>
        <v>0</v>
      </c>
      <c r="N56">
        <f ca="1">IFERROR(INT(MID(Input!$E55,FIND(" "&amp;N$1&amp;" ",Input!$E55)-6,6)),0)</f>
        <v>0</v>
      </c>
      <c r="O56">
        <f ca="1">IFERROR(INT(MID(Input!$E55,FIND(" "&amp;O$1&amp;" ",Input!$E55)-6,6)),0)</f>
        <v>0</v>
      </c>
      <c r="P56">
        <f ca="1">IFERROR(INT(MID(Input!$E55,FIND(" "&amp;P$1&amp;" ",Input!$E55)-6,6)),0)</f>
        <v>11</v>
      </c>
      <c r="Q56">
        <f ca="1">IFERROR(INT(MID(Input!$E55,FIND(" "&amp;Q$1&amp;" ",Input!$E55)-6,6)),0)</f>
        <v>0</v>
      </c>
      <c r="R56">
        <f ca="1">IFERROR(INT(MID(Input!$E55,FIND(" "&amp;R$1&amp;" ",Input!$E55)-6,6)),0)</f>
        <v>0</v>
      </c>
      <c r="S56">
        <f ca="1">IFERROR(INT(MID(Input!$E55,FIND(" "&amp;S$1&amp;" ",Input!$E55)-6,6)),0)</f>
        <v>0</v>
      </c>
      <c r="T56">
        <f ca="1">IFERROR(INT(MID(Input!$E55,FIND(" "&amp;T$1&amp;" ",Input!$E55)-6,6)),0)</f>
        <v>0</v>
      </c>
      <c r="U56">
        <f ca="1">IFERROR(INT(MID(Input!$E55,FIND(" "&amp;U$1&amp;" ",Input!$E55)-6,6)),0)</f>
        <v>0</v>
      </c>
      <c r="V56">
        <f ca="1">IFERROR(INT(MID(Input!$E55,FIND(" "&amp;V$1&amp;" ",Input!$E55)-6,6)),0)</f>
        <v>0</v>
      </c>
      <c r="W56">
        <f ca="1">IFERROR(INT(MID(Input!$E55,FIND(" "&amp;W$1&amp;" ",Input!$E55)-6,6)),0)</f>
        <v>0</v>
      </c>
      <c r="X56">
        <f ca="1">IFERROR(INT(MID(Input!$E55,FIND(" "&amp;X$1&amp;" ",Input!$E55)-6,6)),0)</f>
        <v>0</v>
      </c>
      <c r="Y56">
        <f ca="1">IFERROR(INT(MID(Input!$E55,FIND(" "&amp;Y$1&amp;" ",Input!$E55)-6,6)),0)</f>
        <v>0</v>
      </c>
      <c r="Z56">
        <f ca="1">IFERROR(INT(MID(Input!$E55,FIND(" "&amp;Z$1&amp;" ",Input!$E55)-6,6)),0)</f>
        <v>0</v>
      </c>
      <c r="AA56">
        <f ca="1">IFERROR(INT(MID(Input!$E55,FIND(" "&amp;AA$1&amp;" ",Input!$E55)-6,6)),0)</f>
        <v>0</v>
      </c>
      <c r="AB56">
        <f ca="1">IFERROR(INT(MID(Input!$E55,FIND(" "&amp;AB$1&amp;" ",Input!$E55)-6,6)),0)</f>
        <v>0</v>
      </c>
      <c r="AC56">
        <f ca="1">IFERROR(INT(MID(Input!$E55,FIND(" "&amp;AC$1&amp;" ",Input!$E55)-6,6)),0)</f>
        <v>0</v>
      </c>
      <c r="AD56">
        <f ca="1">IFERROR(INT(MID(Input!$E55,FIND(" "&amp;AD$1&amp;" ",Input!$E55)-6,6)),0)</f>
        <v>0</v>
      </c>
      <c r="AE56">
        <f ca="1">IFERROR(INT(MID(Input!$E55,FIND(" "&amp;AE$1&amp;" ",Input!$E55)-6,6)),0)</f>
        <v>0</v>
      </c>
      <c r="AF56">
        <f ca="1">IFERROR(INT(MID(Input!$E55,FIND(" "&amp;AF$1&amp;" ",Input!$E55)-6,6)),0)</f>
        <v>0</v>
      </c>
      <c r="AG56">
        <f ca="1">IFERROR(INT(MID(Input!$E55,FIND(" "&amp;AG$1&amp;" ",Input!$E55)-6,6)),0)</f>
        <v>0</v>
      </c>
      <c r="AH56">
        <f ca="1">IFERROR(INT(MID(Input!$E55,FIND(" "&amp;AH$1&amp;" ",Input!$E55)-6,6)),0)</f>
        <v>0</v>
      </c>
      <c r="AI56">
        <f ca="1">IFERROR(INT(MID(Input!$E55,FIND(" "&amp;AI$1&amp;" ",Input!$E55)-6,6)),0)</f>
        <v>0</v>
      </c>
      <c r="AJ56">
        <f ca="1">IFERROR(INT(MID(Input!$E55,FIND(" "&amp;AJ$1&amp;" ",Input!$E55)-6,6)),0)</f>
        <v>0</v>
      </c>
      <c r="AK56">
        <f ca="1">IFERROR(INT(MID(Input!$E55,FIND(" "&amp;AK$1&amp;" ",Input!$E55)-6,6)),0)</f>
        <v>0</v>
      </c>
      <c r="AL56">
        <f ca="1">IFERROR(INT(MID(Input!$E55,FIND(" "&amp;AL$1&amp;" ",Input!$E55)-6,6)),0)</f>
        <v>0</v>
      </c>
      <c r="AM56">
        <f ca="1">IFERROR(INT(MID(Input!$E55,FIND(" "&amp;AM$1&amp;" ",Input!$E55)-6,6)),0)</f>
        <v>0</v>
      </c>
      <c r="AN56">
        <f ca="1">IFERROR(INT(MID(Input!$E55,FIND(" "&amp;AN$1&amp;" ",Input!$E55)-6,6)),0)</f>
        <v>0</v>
      </c>
      <c r="AO56">
        <f ca="1">IFERROR(INT(MID(Input!$E55,FIND(" "&amp;AO$1&amp;" ",Input!$E55)-6,6)),0)</f>
        <v>0</v>
      </c>
      <c r="AP56">
        <f ca="1">IFERROR(INT(MID(Input!$E55,FIND(" "&amp;AP$1&amp;" ",Input!$E55)-6,6)),0)</f>
        <v>0</v>
      </c>
      <c r="AQ56">
        <f ca="1">IFERROR(INT(MID(Input!$E55,FIND(" "&amp;AQ$1&amp;" ",Input!$E55)-6,6)),0)</f>
        <v>0</v>
      </c>
      <c r="AR56">
        <f ca="1">IFERROR(INT(MID(Input!$E55,FIND(" "&amp;AR$1&amp;" ",Input!$E55)-6,6)),0)</f>
        <v>0</v>
      </c>
      <c r="AS56">
        <f ca="1">IFERROR(INT(MID(Input!$E55,FIND(" "&amp;AS$1&amp;" ",Input!$E55)-6,6)),0)</f>
        <v>0</v>
      </c>
      <c r="AT56">
        <f ca="1">IFERROR(INT(MID(Input!$E55,FIND(" "&amp;AT$1&amp;" ",Input!$E55)-6,6)),0)</f>
        <v>0</v>
      </c>
      <c r="AU56">
        <f ca="1">IFERROR(INT(MID(Input!$E55,FIND(" "&amp;AU$1&amp;" ",Input!$E55)-6,6)),0)</f>
        <v>0</v>
      </c>
      <c r="AV56">
        <f ca="1">IFERROR(INT(MID(Input!$E55,FIND(" "&amp;AV$1&amp;" ",Input!$E55)-6,6)),0)</f>
        <v>0</v>
      </c>
      <c r="AW56">
        <f ca="1">IFERROR(INT(MID(Input!$E55,FIND(" "&amp;AW$1&amp;" ",Input!$E55)-6,6)),0)</f>
        <v>0</v>
      </c>
      <c r="AX56">
        <f ca="1">IFERROR(INT(MID(Input!$E55,FIND(" "&amp;AX$1&amp;" ",Input!$E55)-6,6)),0)</f>
        <v>0</v>
      </c>
      <c r="AY56">
        <f ca="1">IFERROR(INT(MID(Input!$E55,FIND(" "&amp;AY$1&amp;" ",Input!$E55)-6,6)),0)</f>
        <v>0</v>
      </c>
      <c r="AZ56">
        <f ca="1">IFERROR(INT(MID(Input!$E55,FIND(" "&amp;AZ$1&amp;" ",Input!$E55)-6,6)),0)</f>
        <v>0</v>
      </c>
      <c r="BA56">
        <f ca="1">IFERROR(INT(MID(Input!$E55,FIND(" "&amp;BA$1&amp;" ",Input!$E55)-6,6)),0)</f>
        <v>0</v>
      </c>
      <c r="BB56">
        <f ca="1">IFERROR(INT(MID(Input!$E55,FIND(" "&amp;BB$1&amp;" ",Input!$E55)-6,6)),0)</f>
        <v>0</v>
      </c>
      <c r="BC56">
        <f ca="1">IFERROR(INT(MID(Input!$E55,FIND(" "&amp;BC$1&amp;" ",Input!$E55)-6,6)),0)</f>
        <v>0</v>
      </c>
      <c r="BD56">
        <f ca="1">IFERROR(INT(MID(Input!$E55,FIND(" "&amp;BD$1&amp;" ",Input!$E55)-6,6)),0)</f>
        <v>0</v>
      </c>
      <c r="BE56">
        <f ca="1">IFERROR(INT(MID(Input!$E55,FIND(" "&amp;BE$1&amp;" ",Input!$E55)-6,6)),0)</f>
        <v>0</v>
      </c>
      <c r="BF56">
        <f ca="1">IFERROR(INT(MID(Input!$E55,FIND(" "&amp;BF$1&amp;" ",Input!$E55)-6,6)),0)</f>
        <v>0</v>
      </c>
      <c r="BG56">
        <f ca="1">IFERROR(INT(MID(Input!$E55,FIND(" "&amp;BG$1&amp;" ",Input!$E55)-6,6)),0)</f>
        <v>0</v>
      </c>
      <c r="BH56">
        <f ca="1">IFERROR(INT(MID(Input!$E55,FIND(" "&amp;BH$1&amp;" ",Input!$E55)-6,6)),0)</f>
        <v>0</v>
      </c>
      <c r="BI56">
        <f ca="1">IFERROR(INT(MID(Input!$E55,FIND(" "&amp;BI$1&amp;" ",Input!$E55)-6,6)),0)</f>
        <v>0</v>
      </c>
    </row>
    <row r="57" spans="1:61" x14ac:dyDescent="0.2">
      <c r="A57" s="6" t="str">
        <f>Input!D56</f>
        <v>KTBFB</v>
      </c>
      <c r="B57" s="6">
        <f>Input!C56</f>
        <v>8</v>
      </c>
      <c r="C57">
        <f ca="1">IFERROR(INT(MID(Input!$E56,FIND(" "&amp;C$1&amp;" ",Input!$E56)-6,6)),0)</f>
        <v>0</v>
      </c>
      <c r="D57">
        <f ca="1">IFERROR(INT(MID(Input!$E56,FIND(" "&amp;D$1&amp;" ",Input!$E56)-6,6)),0)</f>
        <v>0</v>
      </c>
      <c r="E57">
        <f ca="1">IFERROR(INT(MID(Input!$E56,FIND(" "&amp;E$1&amp;" ",Input!$E56)-6,6)),0)</f>
        <v>0</v>
      </c>
      <c r="F57">
        <f ca="1">IFERROR(INT(MID(Input!$E56,FIND(" "&amp;F$1&amp;" ",Input!$E56)-6,6)),0)</f>
        <v>0</v>
      </c>
      <c r="G57">
        <f ca="1">IFERROR(INT(MID(Input!$E56,FIND(" "&amp;G$1&amp;" ",Input!$E56)-6,6)),0)</f>
        <v>0</v>
      </c>
      <c r="H57">
        <f ca="1">IFERROR(INT(MID(Input!$E56,FIND(" "&amp;H$1&amp;" ",Input!$E56)-6,6)),0)</f>
        <v>0</v>
      </c>
      <c r="I57">
        <f ca="1">IFERROR(INT(MID(Input!$E56,FIND(" "&amp;I$1&amp;" ",Input!$E56)-6,6)),0)</f>
        <v>0</v>
      </c>
      <c r="J57">
        <f ca="1">IFERROR(INT(MID(Input!$E56,FIND(" "&amp;J$1&amp;" ",Input!$E56)-6,6)),0)</f>
        <v>0</v>
      </c>
      <c r="K57">
        <f ca="1">IFERROR(INT(MID(Input!$E56,FIND(" "&amp;K$1&amp;" ",Input!$E56)-6,6)),0)</f>
        <v>0</v>
      </c>
      <c r="L57">
        <f ca="1">IFERROR(INT(MID(Input!$E56,FIND(" "&amp;L$1&amp;" ",Input!$E56)-6,6)),0)</f>
        <v>0</v>
      </c>
      <c r="M57">
        <f ca="1">IFERROR(INT(MID(Input!$E56,FIND(" "&amp;M$1&amp;" ",Input!$E56)-6,6)),0)</f>
        <v>0</v>
      </c>
      <c r="N57">
        <f ca="1">IFERROR(INT(MID(Input!$E56,FIND(" "&amp;N$1&amp;" ",Input!$E56)-6,6)),0)</f>
        <v>0</v>
      </c>
      <c r="O57">
        <f ca="1">IFERROR(INT(MID(Input!$E56,FIND(" "&amp;O$1&amp;" ",Input!$E56)-6,6)),0)</f>
        <v>0</v>
      </c>
      <c r="P57">
        <f ca="1">IFERROR(INT(MID(Input!$E56,FIND(" "&amp;P$1&amp;" ",Input!$E56)-6,6)),0)</f>
        <v>0</v>
      </c>
      <c r="Q57">
        <f ca="1">IFERROR(INT(MID(Input!$E56,FIND(" "&amp;Q$1&amp;" ",Input!$E56)-6,6)),0)</f>
        <v>0</v>
      </c>
      <c r="R57">
        <f ca="1">IFERROR(INT(MID(Input!$E56,FIND(" "&amp;R$1&amp;" ",Input!$E56)-6,6)),0)</f>
        <v>0</v>
      </c>
      <c r="S57">
        <f ca="1">IFERROR(INT(MID(Input!$E56,FIND(" "&amp;S$1&amp;" ",Input!$E56)-6,6)),0)</f>
        <v>0</v>
      </c>
      <c r="T57">
        <f ca="1">IFERROR(INT(MID(Input!$E56,FIND(" "&amp;T$1&amp;" ",Input!$E56)-6,6)),0)</f>
        <v>0</v>
      </c>
      <c r="U57">
        <f ca="1">IFERROR(INT(MID(Input!$E56,FIND(" "&amp;U$1&amp;" ",Input!$E56)-6,6)),0)</f>
        <v>10</v>
      </c>
      <c r="V57">
        <f ca="1">IFERROR(INT(MID(Input!$E56,FIND(" "&amp;V$1&amp;" ",Input!$E56)-6,6)),0)</f>
        <v>0</v>
      </c>
      <c r="W57">
        <f ca="1">IFERROR(INT(MID(Input!$E56,FIND(" "&amp;W$1&amp;" ",Input!$E56)-6,6)),0)</f>
        <v>0</v>
      </c>
      <c r="X57">
        <f ca="1">IFERROR(INT(MID(Input!$E56,FIND(" "&amp;X$1&amp;" ",Input!$E56)-6,6)),0)</f>
        <v>0</v>
      </c>
      <c r="Y57">
        <f ca="1">IFERROR(INT(MID(Input!$E56,FIND(" "&amp;Y$1&amp;" ",Input!$E56)-6,6)),0)</f>
        <v>0</v>
      </c>
      <c r="Z57">
        <f ca="1">IFERROR(INT(MID(Input!$E56,FIND(" "&amp;Z$1&amp;" ",Input!$E56)-6,6)),0)</f>
        <v>0</v>
      </c>
      <c r="AA57">
        <f ca="1">IFERROR(INT(MID(Input!$E56,FIND(" "&amp;AA$1&amp;" ",Input!$E56)-6,6)),0)</f>
        <v>0</v>
      </c>
      <c r="AB57">
        <f ca="1">IFERROR(INT(MID(Input!$E56,FIND(" "&amp;AB$1&amp;" ",Input!$E56)-6,6)),0)</f>
        <v>0</v>
      </c>
      <c r="AC57">
        <f ca="1">IFERROR(INT(MID(Input!$E56,FIND(" "&amp;AC$1&amp;" ",Input!$E56)-6,6)),0)</f>
        <v>0</v>
      </c>
      <c r="AD57">
        <f ca="1">IFERROR(INT(MID(Input!$E56,FIND(" "&amp;AD$1&amp;" ",Input!$E56)-6,6)),0)</f>
        <v>0</v>
      </c>
      <c r="AE57">
        <f ca="1">IFERROR(INT(MID(Input!$E56,FIND(" "&amp;AE$1&amp;" ",Input!$E56)-6,6)),0)</f>
        <v>0</v>
      </c>
      <c r="AF57">
        <f ca="1">IFERROR(INT(MID(Input!$E56,FIND(" "&amp;AF$1&amp;" ",Input!$E56)-6,6)),0)</f>
        <v>0</v>
      </c>
      <c r="AG57">
        <f ca="1">IFERROR(INT(MID(Input!$E56,FIND(" "&amp;AG$1&amp;" ",Input!$E56)-6,6)),0)</f>
        <v>0</v>
      </c>
      <c r="AH57">
        <f ca="1">IFERROR(INT(MID(Input!$E56,FIND(" "&amp;AH$1&amp;" ",Input!$E56)-6,6)),0)</f>
        <v>0</v>
      </c>
      <c r="AI57">
        <f ca="1">IFERROR(INT(MID(Input!$E56,FIND(" "&amp;AI$1&amp;" ",Input!$E56)-6,6)),0)</f>
        <v>0</v>
      </c>
      <c r="AJ57">
        <f ca="1">IFERROR(INT(MID(Input!$E56,FIND(" "&amp;AJ$1&amp;" ",Input!$E56)-6,6)),0)</f>
        <v>0</v>
      </c>
      <c r="AK57">
        <f ca="1">IFERROR(INT(MID(Input!$E56,FIND(" "&amp;AK$1&amp;" ",Input!$E56)-6,6)),0)</f>
        <v>0</v>
      </c>
      <c r="AL57">
        <f ca="1">IFERROR(INT(MID(Input!$E56,FIND(" "&amp;AL$1&amp;" ",Input!$E56)-6,6)),0)</f>
        <v>0</v>
      </c>
      <c r="AM57">
        <f ca="1">IFERROR(INT(MID(Input!$E56,FIND(" "&amp;AM$1&amp;" ",Input!$E56)-6,6)),0)</f>
        <v>0</v>
      </c>
      <c r="AN57">
        <f ca="1">IFERROR(INT(MID(Input!$E56,FIND(" "&amp;AN$1&amp;" ",Input!$E56)-6,6)),0)</f>
        <v>0</v>
      </c>
      <c r="AO57">
        <f ca="1">IFERROR(INT(MID(Input!$E56,FIND(" "&amp;AO$1&amp;" ",Input!$E56)-6,6)),0)</f>
        <v>0</v>
      </c>
      <c r="AP57">
        <f ca="1">IFERROR(INT(MID(Input!$E56,FIND(" "&amp;AP$1&amp;" ",Input!$E56)-6,6)),0)</f>
        <v>0</v>
      </c>
      <c r="AQ57">
        <f ca="1">IFERROR(INT(MID(Input!$E56,FIND(" "&amp;AQ$1&amp;" ",Input!$E56)-6,6)),0)</f>
        <v>0</v>
      </c>
      <c r="AR57">
        <f ca="1">IFERROR(INT(MID(Input!$E56,FIND(" "&amp;AR$1&amp;" ",Input!$E56)-6,6)),0)</f>
        <v>0</v>
      </c>
      <c r="AS57">
        <f ca="1">IFERROR(INT(MID(Input!$E56,FIND(" "&amp;AS$1&amp;" ",Input!$E56)-6,6)),0)</f>
        <v>0</v>
      </c>
      <c r="AT57">
        <f ca="1">IFERROR(INT(MID(Input!$E56,FIND(" "&amp;AT$1&amp;" ",Input!$E56)-6,6)),0)</f>
        <v>0</v>
      </c>
      <c r="AU57">
        <f ca="1">IFERROR(INT(MID(Input!$E56,FIND(" "&amp;AU$1&amp;" ",Input!$E56)-6,6)),0)</f>
        <v>0</v>
      </c>
      <c r="AV57">
        <f ca="1">IFERROR(INT(MID(Input!$E56,FIND(" "&amp;AV$1&amp;" ",Input!$E56)-6,6)),0)</f>
        <v>0</v>
      </c>
      <c r="AW57">
        <f ca="1">IFERROR(INT(MID(Input!$E56,FIND(" "&amp;AW$1&amp;" ",Input!$E56)-6,6)),0)</f>
        <v>0</v>
      </c>
      <c r="AX57">
        <f ca="1">IFERROR(INT(MID(Input!$E56,FIND(" "&amp;AX$1&amp;" ",Input!$E56)-6,6)),0)</f>
        <v>0</v>
      </c>
      <c r="AY57">
        <f ca="1">IFERROR(INT(MID(Input!$E56,FIND(" "&amp;AY$1&amp;" ",Input!$E56)-6,6)),0)</f>
        <v>0</v>
      </c>
      <c r="AZ57">
        <f ca="1">IFERROR(INT(MID(Input!$E56,FIND(" "&amp;AZ$1&amp;" ",Input!$E56)-6,6)),0)</f>
        <v>0</v>
      </c>
      <c r="BA57">
        <f ca="1">IFERROR(INT(MID(Input!$E56,FIND(" "&amp;BA$1&amp;" ",Input!$E56)-6,6)),0)</f>
        <v>0</v>
      </c>
      <c r="BB57">
        <f ca="1">IFERROR(INT(MID(Input!$E56,FIND(" "&amp;BB$1&amp;" ",Input!$E56)-6,6)),0)</f>
        <v>0</v>
      </c>
      <c r="BC57">
        <f ca="1">IFERROR(INT(MID(Input!$E56,FIND(" "&amp;BC$1&amp;" ",Input!$E56)-6,6)),0)</f>
        <v>0</v>
      </c>
      <c r="BD57">
        <f ca="1">IFERROR(INT(MID(Input!$E56,FIND(" "&amp;BD$1&amp;" ",Input!$E56)-6,6)),0)</f>
        <v>0</v>
      </c>
      <c r="BE57">
        <f ca="1">IFERROR(INT(MID(Input!$E56,FIND(" "&amp;BE$1&amp;" ",Input!$E56)-6,6)),0)</f>
        <v>0</v>
      </c>
      <c r="BF57">
        <f ca="1">IFERROR(INT(MID(Input!$E56,FIND(" "&amp;BF$1&amp;" ",Input!$E56)-6,6)),0)</f>
        <v>0</v>
      </c>
      <c r="BG57">
        <f ca="1">IFERROR(INT(MID(Input!$E56,FIND(" "&amp;BG$1&amp;" ",Input!$E56)-6,6)),0)</f>
        <v>0</v>
      </c>
      <c r="BH57">
        <f ca="1">IFERROR(INT(MID(Input!$E56,FIND(" "&amp;BH$1&amp;" ",Input!$E56)-6,6)),0)</f>
        <v>0</v>
      </c>
      <c r="BI57">
        <f ca="1">IFERROR(INT(MID(Input!$E56,FIND(" "&amp;BI$1&amp;" ",Input!$E56)-6,6)),0)</f>
        <v>0</v>
      </c>
    </row>
    <row r="58" spans="1:61" x14ac:dyDescent="0.2">
      <c r="A58" s="6" t="str">
        <f>Input!D57</f>
        <v>XCML</v>
      </c>
      <c r="B58" s="6">
        <f>Input!C57</f>
        <v>1</v>
      </c>
      <c r="C58">
        <f ca="1">IFERROR(INT(MID(Input!$E57,FIND(" "&amp;C$1&amp;" ",Input!$E57)-6,6)),0)</f>
        <v>133</v>
      </c>
      <c r="D58">
        <f ca="1">IFERROR(INT(MID(Input!$E57,FIND(" "&amp;D$1&amp;" ",Input!$E57)-6,6)),0)</f>
        <v>0</v>
      </c>
      <c r="E58">
        <f ca="1">IFERROR(INT(MID(Input!$E57,FIND(" "&amp;E$1&amp;" ",Input!$E57)-6,6)),0)</f>
        <v>0</v>
      </c>
      <c r="F58">
        <f ca="1">IFERROR(INT(MID(Input!$E57,FIND(" "&amp;F$1&amp;" ",Input!$E57)-6,6)),0)</f>
        <v>0</v>
      </c>
      <c r="G58">
        <f ca="1">IFERROR(INT(MID(Input!$E57,FIND(" "&amp;G$1&amp;" ",Input!$E57)-6,6)),0)</f>
        <v>0</v>
      </c>
      <c r="H58">
        <f ca="1">IFERROR(INT(MID(Input!$E57,FIND(" "&amp;H$1&amp;" ",Input!$E57)-6,6)),0)</f>
        <v>0</v>
      </c>
      <c r="I58">
        <f ca="1">IFERROR(INT(MID(Input!$E57,FIND(" "&amp;I$1&amp;" ",Input!$E57)-6,6)),0)</f>
        <v>0</v>
      </c>
      <c r="J58">
        <f ca="1">IFERROR(INT(MID(Input!$E57,FIND(" "&amp;J$1&amp;" ",Input!$E57)-6,6)),0)</f>
        <v>0</v>
      </c>
      <c r="K58">
        <f ca="1">IFERROR(INT(MID(Input!$E57,FIND(" "&amp;K$1&amp;" ",Input!$E57)-6,6)),0)</f>
        <v>0</v>
      </c>
      <c r="L58">
        <f ca="1">IFERROR(INT(MID(Input!$E57,FIND(" "&amp;L$1&amp;" ",Input!$E57)-6,6)),0)</f>
        <v>0</v>
      </c>
      <c r="M58">
        <f ca="1">IFERROR(INT(MID(Input!$E57,FIND(" "&amp;M$1&amp;" ",Input!$E57)-6,6)),0)</f>
        <v>0</v>
      </c>
      <c r="N58">
        <f ca="1">IFERROR(INT(MID(Input!$E57,FIND(" "&amp;N$1&amp;" ",Input!$E57)-6,6)),0)</f>
        <v>0</v>
      </c>
      <c r="O58">
        <f ca="1">IFERROR(INT(MID(Input!$E57,FIND(" "&amp;O$1&amp;" ",Input!$E57)-6,6)),0)</f>
        <v>0</v>
      </c>
      <c r="P58">
        <f ca="1">IFERROR(INT(MID(Input!$E57,FIND(" "&amp;P$1&amp;" ",Input!$E57)-6,6)),0)</f>
        <v>0</v>
      </c>
      <c r="Q58">
        <f ca="1">IFERROR(INT(MID(Input!$E57,FIND(" "&amp;Q$1&amp;" ",Input!$E57)-6,6)),0)</f>
        <v>0</v>
      </c>
      <c r="R58">
        <f ca="1">IFERROR(INT(MID(Input!$E57,FIND(" "&amp;R$1&amp;" ",Input!$E57)-6,6)),0)</f>
        <v>0</v>
      </c>
      <c r="S58">
        <f ca="1">IFERROR(INT(MID(Input!$E57,FIND(" "&amp;S$1&amp;" ",Input!$E57)-6,6)),0)</f>
        <v>0</v>
      </c>
      <c r="T58">
        <f ca="1">IFERROR(INT(MID(Input!$E57,FIND(" "&amp;T$1&amp;" ",Input!$E57)-6,6)),0)</f>
        <v>0</v>
      </c>
      <c r="U58">
        <f ca="1">IFERROR(INT(MID(Input!$E57,FIND(" "&amp;U$1&amp;" ",Input!$E57)-6,6)),0)</f>
        <v>0</v>
      </c>
      <c r="V58">
        <f ca="1">IFERROR(INT(MID(Input!$E57,FIND(" "&amp;V$1&amp;" ",Input!$E57)-6,6)),0)</f>
        <v>0</v>
      </c>
      <c r="W58">
        <f ca="1">IFERROR(INT(MID(Input!$E57,FIND(" "&amp;W$1&amp;" ",Input!$E57)-6,6)),0)</f>
        <v>0</v>
      </c>
      <c r="X58">
        <f ca="1">IFERROR(INT(MID(Input!$E57,FIND(" "&amp;X$1&amp;" ",Input!$E57)-6,6)),0)</f>
        <v>0</v>
      </c>
      <c r="Y58">
        <f ca="1">IFERROR(INT(MID(Input!$E57,FIND(" "&amp;Y$1&amp;" ",Input!$E57)-6,6)),0)</f>
        <v>0</v>
      </c>
      <c r="Z58">
        <f ca="1">IFERROR(INT(MID(Input!$E57,FIND(" "&amp;Z$1&amp;" ",Input!$E57)-6,6)),0)</f>
        <v>0</v>
      </c>
      <c r="AA58">
        <f ca="1">IFERROR(INT(MID(Input!$E57,FIND(" "&amp;AA$1&amp;" ",Input!$E57)-6,6)),0)</f>
        <v>0</v>
      </c>
      <c r="AB58">
        <f ca="1">IFERROR(INT(MID(Input!$E57,FIND(" "&amp;AB$1&amp;" ",Input!$E57)-6,6)),0)</f>
        <v>0</v>
      </c>
      <c r="AC58">
        <f ca="1">IFERROR(INT(MID(Input!$E57,FIND(" "&amp;AC$1&amp;" ",Input!$E57)-6,6)),0)</f>
        <v>0</v>
      </c>
      <c r="AD58">
        <f ca="1">IFERROR(INT(MID(Input!$E57,FIND(" "&amp;AD$1&amp;" ",Input!$E57)-6,6)),0)</f>
        <v>0</v>
      </c>
      <c r="AE58">
        <f ca="1">IFERROR(INT(MID(Input!$E57,FIND(" "&amp;AE$1&amp;" ",Input!$E57)-6,6)),0)</f>
        <v>0</v>
      </c>
      <c r="AF58">
        <f ca="1">IFERROR(INT(MID(Input!$E57,FIND(" "&amp;AF$1&amp;" ",Input!$E57)-6,6)),0)</f>
        <v>0</v>
      </c>
      <c r="AG58">
        <f ca="1">IFERROR(INT(MID(Input!$E57,FIND(" "&amp;AG$1&amp;" ",Input!$E57)-6,6)),0)</f>
        <v>0</v>
      </c>
      <c r="AH58">
        <f ca="1">IFERROR(INT(MID(Input!$E57,FIND(" "&amp;AH$1&amp;" ",Input!$E57)-6,6)),0)</f>
        <v>0</v>
      </c>
      <c r="AI58">
        <f ca="1">IFERROR(INT(MID(Input!$E57,FIND(" "&amp;AI$1&amp;" ",Input!$E57)-6,6)),0)</f>
        <v>0</v>
      </c>
      <c r="AJ58">
        <f ca="1">IFERROR(INT(MID(Input!$E57,FIND(" "&amp;AJ$1&amp;" ",Input!$E57)-6,6)),0)</f>
        <v>0</v>
      </c>
      <c r="AK58">
        <f ca="1">IFERROR(INT(MID(Input!$E57,FIND(" "&amp;AK$1&amp;" ",Input!$E57)-6,6)),0)</f>
        <v>0</v>
      </c>
      <c r="AL58">
        <f ca="1">IFERROR(INT(MID(Input!$E57,FIND(" "&amp;AL$1&amp;" ",Input!$E57)-6,6)),0)</f>
        <v>0</v>
      </c>
      <c r="AM58">
        <f ca="1">IFERROR(INT(MID(Input!$E57,FIND(" "&amp;AM$1&amp;" ",Input!$E57)-6,6)),0)</f>
        <v>0</v>
      </c>
      <c r="AN58">
        <f ca="1">IFERROR(INT(MID(Input!$E57,FIND(" "&amp;AN$1&amp;" ",Input!$E57)-6,6)),0)</f>
        <v>0</v>
      </c>
      <c r="AO58">
        <f ca="1">IFERROR(INT(MID(Input!$E57,FIND(" "&amp;AO$1&amp;" ",Input!$E57)-6,6)),0)</f>
        <v>0</v>
      </c>
      <c r="AP58">
        <f ca="1">IFERROR(INT(MID(Input!$E57,FIND(" "&amp;AP$1&amp;" ",Input!$E57)-6,6)),0)</f>
        <v>0</v>
      </c>
      <c r="AQ58">
        <f ca="1">IFERROR(INT(MID(Input!$E57,FIND(" "&amp;AQ$1&amp;" ",Input!$E57)-6,6)),0)</f>
        <v>0</v>
      </c>
      <c r="AR58">
        <f ca="1">IFERROR(INT(MID(Input!$E57,FIND(" "&amp;AR$1&amp;" ",Input!$E57)-6,6)),0)</f>
        <v>0</v>
      </c>
      <c r="AS58">
        <f ca="1">IFERROR(INT(MID(Input!$E57,FIND(" "&amp;AS$1&amp;" ",Input!$E57)-6,6)),0)</f>
        <v>0</v>
      </c>
      <c r="AT58">
        <f ca="1">IFERROR(INT(MID(Input!$E57,FIND(" "&amp;AT$1&amp;" ",Input!$E57)-6,6)),0)</f>
        <v>0</v>
      </c>
      <c r="AU58">
        <f ca="1">IFERROR(INT(MID(Input!$E57,FIND(" "&amp;AU$1&amp;" ",Input!$E57)-6,6)),0)</f>
        <v>0</v>
      </c>
      <c r="AV58">
        <f ca="1">IFERROR(INT(MID(Input!$E57,FIND(" "&amp;AV$1&amp;" ",Input!$E57)-6,6)),0)</f>
        <v>0</v>
      </c>
      <c r="AW58">
        <f ca="1">IFERROR(INT(MID(Input!$E57,FIND(" "&amp;AW$1&amp;" ",Input!$E57)-6,6)),0)</f>
        <v>0</v>
      </c>
      <c r="AX58">
        <f ca="1">IFERROR(INT(MID(Input!$E57,FIND(" "&amp;AX$1&amp;" ",Input!$E57)-6,6)),0)</f>
        <v>0</v>
      </c>
      <c r="AY58">
        <f ca="1">IFERROR(INT(MID(Input!$E57,FIND(" "&amp;AY$1&amp;" ",Input!$E57)-6,6)),0)</f>
        <v>0</v>
      </c>
      <c r="AZ58">
        <f ca="1">IFERROR(INT(MID(Input!$E57,FIND(" "&amp;AZ$1&amp;" ",Input!$E57)-6,6)),0)</f>
        <v>0</v>
      </c>
      <c r="BA58">
        <f ca="1">IFERROR(INT(MID(Input!$E57,FIND(" "&amp;BA$1&amp;" ",Input!$E57)-6,6)),0)</f>
        <v>0</v>
      </c>
      <c r="BB58">
        <f ca="1">IFERROR(INT(MID(Input!$E57,FIND(" "&amp;BB$1&amp;" ",Input!$E57)-6,6)),0)</f>
        <v>0</v>
      </c>
      <c r="BC58">
        <f ca="1">IFERROR(INT(MID(Input!$E57,FIND(" "&amp;BC$1&amp;" ",Input!$E57)-6,6)),0)</f>
        <v>0</v>
      </c>
      <c r="BD58">
        <f ca="1">IFERROR(INT(MID(Input!$E57,FIND(" "&amp;BD$1&amp;" ",Input!$E57)-6,6)),0)</f>
        <v>0</v>
      </c>
      <c r="BE58">
        <f ca="1">IFERROR(INT(MID(Input!$E57,FIND(" "&amp;BE$1&amp;" ",Input!$E57)-6,6)),0)</f>
        <v>0</v>
      </c>
      <c r="BF58">
        <f ca="1">IFERROR(INT(MID(Input!$E57,FIND(" "&amp;BF$1&amp;" ",Input!$E57)-6,6)),0)</f>
        <v>0</v>
      </c>
      <c r="BG58">
        <f ca="1">IFERROR(INT(MID(Input!$E57,FIND(" "&amp;BG$1&amp;" ",Input!$E57)-6,6)),0)</f>
        <v>0</v>
      </c>
      <c r="BH58">
        <f ca="1">IFERROR(INT(MID(Input!$E57,FIND(" "&amp;BH$1&amp;" ",Input!$E57)-6,6)),0)</f>
        <v>0</v>
      </c>
      <c r="BI58">
        <f ca="1">IFERROR(INT(MID(Input!$E57,FIND(" "&amp;BI$1&amp;" ",Input!$E57)-6,6)),0)</f>
        <v>0</v>
      </c>
    </row>
    <row r="59" spans="1:61" x14ac:dyDescent="0.2">
      <c r="A59" s="6" t="str">
        <f>Input!D58</f>
        <v>TQCX</v>
      </c>
      <c r="B59" s="6">
        <f>Input!C58</f>
        <v>4</v>
      </c>
      <c r="C59">
        <f ca="1">IFERROR(INT(MID(Input!$E58,FIND(" "&amp;C$1&amp;" ",Input!$E58)-6,6)),0)</f>
        <v>0</v>
      </c>
      <c r="D59">
        <f ca="1">IFERROR(INT(MID(Input!$E58,FIND(" "&amp;D$1&amp;" ",Input!$E58)-6,6)),0)</f>
        <v>0</v>
      </c>
      <c r="E59">
        <f ca="1">IFERROR(INT(MID(Input!$E58,FIND(" "&amp;E$1&amp;" ",Input!$E58)-6,6)),0)</f>
        <v>0</v>
      </c>
      <c r="F59">
        <f ca="1">IFERROR(INT(MID(Input!$E58,FIND(" "&amp;F$1&amp;" ",Input!$E58)-6,6)),0)</f>
        <v>0</v>
      </c>
      <c r="G59">
        <f ca="1">IFERROR(INT(MID(Input!$E58,FIND(" "&amp;G$1&amp;" ",Input!$E58)-6,6)),0)</f>
        <v>0</v>
      </c>
      <c r="H59">
        <f ca="1">IFERROR(INT(MID(Input!$E58,FIND(" "&amp;H$1&amp;" ",Input!$E58)-6,6)),0)</f>
        <v>0</v>
      </c>
      <c r="I59">
        <f ca="1">IFERROR(INT(MID(Input!$E58,FIND(" "&amp;I$1&amp;" ",Input!$E58)-6,6)),0)</f>
        <v>0</v>
      </c>
      <c r="J59">
        <f ca="1">IFERROR(INT(MID(Input!$E58,FIND(" "&amp;J$1&amp;" ",Input!$E58)-6,6)),0)</f>
        <v>0</v>
      </c>
      <c r="K59">
        <f ca="1">IFERROR(INT(MID(Input!$E58,FIND(" "&amp;K$1&amp;" ",Input!$E58)-6,6)),0)</f>
        <v>0</v>
      </c>
      <c r="L59">
        <f ca="1">IFERROR(INT(MID(Input!$E58,FIND(" "&amp;L$1&amp;" ",Input!$E58)-6,6)),0)</f>
        <v>0</v>
      </c>
      <c r="M59">
        <f ca="1">IFERROR(INT(MID(Input!$E58,FIND(" "&amp;M$1&amp;" ",Input!$E58)-6,6)),0)</f>
        <v>0</v>
      </c>
      <c r="N59">
        <f ca="1">IFERROR(INT(MID(Input!$E58,FIND(" "&amp;N$1&amp;" ",Input!$E58)-6,6)),0)</f>
        <v>0</v>
      </c>
      <c r="O59">
        <f ca="1">IFERROR(INT(MID(Input!$E58,FIND(" "&amp;O$1&amp;" ",Input!$E58)-6,6)),0)</f>
        <v>0</v>
      </c>
      <c r="P59">
        <f ca="1">IFERROR(INT(MID(Input!$E58,FIND(" "&amp;P$1&amp;" ",Input!$E58)-6,6)),0)</f>
        <v>0</v>
      </c>
      <c r="Q59">
        <f ca="1">IFERROR(INT(MID(Input!$E58,FIND(" "&amp;Q$1&amp;" ",Input!$E58)-6,6)),0)</f>
        <v>0</v>
      </c>
      <c r="R59">
        <f ca="1">IFERROR(INT(MID(Input!$E58,FIND(" "&amp;R$1&amp;" ",Input!$E58)-6,6)),0)</f>
        <v>0</v>
      </c>
      <c r="S59">
        <f ca="1">IFERROR(INT(MID(Input!$E58,FIND(" "&amp;S$1&amp;" ",Input!$E58)-6,6)),0)</f>
        <v>0</v>
      </c>
      <c r="T59">
        <f ca="1">IFERROR(INT(MID(Input!$E58,FIND(" "&amp;T$1&amp;" ",Input!$E58)-6,6)),0)</f>
        <v>0</v>
      </c>
      <c r="U59">
        <f ca="1">IFERROR(INT(MID(Input!$E58,FIND(" "&amp;U$1&amp;" ",Input!$E58)-6,6)),0)</f>
        <v>0</v>
      </c>
      <c r="V59">
        <f ca="1">IFERROR(INT(MID(Input!$E58,FIND(" "&amp;V$1&amp;" ",Input!$E58)-6,6)),0)</f>
        <v>0</v>
      </c>
      <c r="W59">
        <f ca="1">IFERROR(INT(MID(Input!$E58,FIND(" "&amp;W$1&amp;" ",Input!$E58)-6,6)),0)</f>
        <v>0</v>
      </c>
      <c r="X59">
        <f ca="1">IFERROR(INT(MID(Input!$E58,FIND(" "&amp;X$1&amp;" ",Input!$E58)-6,6)),0)</f>
        <v>0</v>
      </c>
      <c r="Y59">
        <f ca="1">IFERROR(INT(MID(Input!$E58,FIND(" "&amp;Y$1&amp;" ",Input!$E58)-6,6)),0)</f>
        <v>0</v>
      </c>
      <c r="Z59">
        <f ca="1">IFERROR(INT(MID(Input!$E58,FIND(" "&amp;Z$1&amp;" ",Input!$E58)-6,6)),0)</f>
        <v>0</v>
      </c>
      <c r="AA59">
        <f ca="1">IFERROR(INT(MID(Input!$E58,FIND(" "&amp;AA$1&amp;" ",Input!$E58)-6,6)),0)</f>
        <v>0</v>
      </c>
      <c r="AB59">
        <f ca="1">IFERROR(INT(MID(Input!$E58,FIND(" "&amp;AB$1&amp;" ",Input!$E58)-6,6)),0)</f>
        <v>0</v>
      </c>
      <c r="AC59">
        <f ca="1">IFERROR(INT(MID(Input!$E58,FIND(" "&amp;AC$1&amp;" ",Input!$E58)-6,6)),0)</f>
        <v>0</v>
      </c>
      <c r="AD59">
        <f ca="1">IFERROR(INT(MID(Input!$E58,FIND(" "&amp;AD$1&amp;" ",Input!$E58)-6,6)),0)</f>
        <v>0</v>
      </c>
      <c r="AE59">
        <f ca="1">IFERROR(INT(MID(Input!$E58,FIND(" "&amp;AE$1&amp;" ",Input!$E58)-6,6)),0)</f>
        <v>0</v>
      </c>
      <c r="AF59">
        <f ca="1">IFERROR(INT(MID(Input!$E58,FIND(" "&amp;AF$1&amp;" ",Input!$E58)-6,6)),0)</f>
        <v>0</v>
      </c>
      <c r="AG59">
        <f ca="1">IFERROR(INT(MID(Input!$E58,FIND(" "&amp;AG$1&amp;" ",Input!$E58)-6,6)),0)</f>
        <v>0</v>
      </c>
      <c r="AH59">
        <f ca="1">IFERROR(INT(MID(Input!$E58,FIND(" "&amp;AH$1&amp;" ",Input!$E58)-6,6)),0)</f>
        <v>0</v>
      </c>
      <c r="AI59">
        <f ca="1">IFERROR(INT(MID(Input!$E58,FIND(" "&amp;AI$1&amp;" ",Input!$E58)-6,6)),0)</f>
        <v>0</v>
      </c>
      <c r="AJ59">
        <f ca="1">IFERROR(INT(MID(Input!$E58,FIND(" "&amp;AJ$1&amp;" ",Input!$E58)-6,6)),0)</f>
        <v>0</v>
      </c>
      <c r="AK59">
        <f ca="1">IFERROR(INT(MID(Input!$E58,FIND(" "&amp;AK$1&amp;" ",Input!$E58)-6,6)),0)</f>
        <v>0</v>
      </c>
      <c r="AL59">
        <f ca="1">IFERROR(INT(MID(Input!$E58,FIND(" "&amp;AL$1&amp;" ",Input!$E58)-6,6)),0)</f>
        <v>0</v>
      </c>
      <c r="AM59">
        <f ca="1">IFERROR(INT(MID(Input!$E58,FIND(" "&amp;AM$1&amp;" ",Input!$E58)-6,6)),0)</f>
        <v>0</v>
      </c>
      <c r="AN59">
        <f ca="1">IFERROR(INT(MID(Input!$E58,FIND(" "&amp;AN$1&amp;" ",Input!$E58)-6,6)),0)</f>
        <v>0</v>
      </c>
      <c r="AO59">
        <f ca="1">IFERROR(INT(MID(Input!$E58,FIND(" "&amp;AO$1&amp;" ",Input!$E58)-6,6)),0)</f>
        <v>0</v>
      </c>
      <c r="AP59">
        <f ca="1">IFERROR(INT(MID(Input!$E58,FIND(" "&amp;AP$1&amp;" ",Input!$E58)-6,6)),0)</f>
        <v>0</v>
      </c>
      <c r="AQ59">
        <f ca="1">IFERROR(INT(MID(Input!$E58,FIND(" "&amp;AQ$1&amp;" ",Input!$E58)-6,6)),0)</f>
        <v>0</v>
      </c>
      <c r="AR59">
        <f ca="1">IFERROR(INT(MID(Input!$E58,FIND(" "&amp;AR$1&amp;" ",Input!$E58)-6,6)),0)</f>
        <v>0</v>
      </c>
      <c r="AS59">
        <f ca="1">IFERROR(INT(MID(Input!$E58,FIND(" "&amp;AS$1&amp;" ",Input!$E58)-6,6)),0)</f>
        <v>0</v>
      </c>
      <c r="AT59">
        <f ca="1">IFERROR(INT(MID(Input!$E58,FIND(" "&amp;AT$1&amp;" ",Input!$E58)-6,6)),0)</f>
        <v>0</v>
      </c>
      <c r="AU59">
        <f ca="1">IFERROR(INT(MID(Input!$E58,FIND(" "&amp;AU$1&amp;" ",Input!$E58)-6,6)),0)</f>
        <v>0</v>
      </c>
      <c r="AV59">
        <f ca="1">IFERROR(INT(MID(Input!$E58,FIND(" "&amp;AV$1&amp;" ",Input!$E58)-6,6)),0)</f>
        <v>0</v>
      </c>
      <c r="AW59">
        <f ca="1">IFERROR(INT(MID(Input!$E58,FIND(" "&amp;AW$1&amp;" ",Input!$E58)-6,6)),0)</f>
        <v>0</v>
      </c>
      <c r="AX59">
        <f ca="1">IFERROR(INT(MID(Input!$E58,FIND(" "&amp;AX$1&amp;" ",Input!$E58)-6,6)),0)</f>
        <v>0</v>
      </c>
      <c r="AY59">
        <f ca="1">IFERROR(INT(MID(Input!$E58,FIND(" "&amp;AY$1&amp;" ",Input!$E58)-6,6)),0)</f>
        <v>0</v>
      </c>
      <c r="AZ59">
        <f ca="1">IFERROR(INT(MID(Input!$E58,FIND(" "&amp;AZ$1&amp;" ",Input!$E58)-6,6)),0)</f>
        <v>0</v>
      </c>
      <c r="BA59">
        <f ca="1">IFERROR(INT(MID(Input!$E58,FIND(" "&amp;BA$1&amp;" ",Input!$E58)-6,6)),0)</f>
        <v>0</v>
      </c>
      <c r="BB59">
        <f ca="1">IFERROR(INT(MID(Input!$E58,FIND(" "&amp;BB$1&amp;" ",Input!$E58)-6,6)),0)</f>
        <v>0</v>
      </c>
      <c r="BC59">
        <f ca="1">IFERROR(INT(MID(Input!$E58,FIND(" "&amp;BC$1&amp;" ",Input!$E58)-6,6)),0)</f>
        <v>0</v>
      </c>
      <c r="BD59">
        <f ca="1">IFERROR(INT(MID(Input!$E58,FIND(" "&amp;BD$1&amp;" ",Input!$E58)-6,6)),0)</f>
        <v>0</v>
      </c>
      <c r="BE59">
        <f ca="1">IFERROR(INT(MID(Input!$E58,FIND(" "&amp;BE$1&amp;" ",Input!$E58)-6,6)),0)</f>
        <v>0</v>
      </c>
      <c r="BF59">
        <f ca="1">IFERROR(INT(MID(Input!$E58,FIND(" "&amp;BF$1&amp;" ",Input!$E58)-6,6)),0)</f>
        <v>0</v>
      </c>
      <c r="BG59">
        <f ca="1">IFERROR(INT(MID(Input!$E58,FIND(" "&amp;BG$1&amp;" ",Input!$E58)-6,6)),0)</f>
        <v>8</v>
      </c>
      <c r="BH59">
        <f ca="1">IFERROR(INT(MID(Input!$E58,FIND(" "&amp;BH$1&amp;" ",Input!$E58)-6,6)),0)</f>
        <v>0</v>
      </c>
      <c r="BI59">
        <f ca="1">IFERROR(INT(MID(Input!$E58,FIND(" "&amp;BI$1&amp;" ",Input!$E58)-6,6)),0)</f>
        <v>0</v>
      </c>
    </row>
    <row r="60" spans="1:61" x14ac:dyDescent="0.2">
      <c r="A60" s="6" t="str">
        <f>Input!D59</f>
        <v>KFGPB</v>
      </c>
      <c r="B60" s="6">
        <f>Input!C59</f>
        <v>6</v>
      </c>
      <c r="C60">
        <f ca="1">IFERROR(INT(MID(Input!$E59,FIND(" "&amp;C$1&amp;" ",Input!$E59)-6,6)),0)</f>
        <v>0</v>
      </c>
      <c r="D60">
        <f ca="1">IFERROR(INT(MID(Input!$E59,FIND(" "&amp;D$1&amp;" ",Input!$E59)-6,6)),0)</f>
        <v>0</v>
      </c>
      <c r="E60">
        <f ca="1">IFERROR(INT(MID(Input!$E59,FIND(" "&amp;E$1&amp;" ",Input!$E59)-6,6)),0)</f>
        <v>0</v>
      </c>
      <c r="F60">
        <f ca="1">IFERROR(INT(MID(Input!$E59,FIND(" "&amp;F$1&amp;" ",Input!$E59)-6,6)),0)</f>
        <v>0</v>
      </c>
      <c r="G60">
        <f ca="1">IFERROR(INT(MID(Input!$E59,FIND(" "&amp;G$1&amp;" ",Input!$E59)-6,6)),0)</f>
        <v>0</v>
      </c>
      <c r="H60">
        <f ca="1">IFERROR(INT(MID(Input!$E59,FIND(" "&amp;H$1&amp;" ",Input!$E59)-6,6)),0)</f>
        <v>0</v>
      </c>
      <c r="I60">
        <f ca="1">IFERROR(INT(MID(Input!$E59,FIND(" "&amp;I$1&amp;" ",Input!$E59)-6,6)),0)</f>
        <v>0</v>
      </c>
      <c r="J60">
        <f ca="1">IFERROR(INT(MID(Input!$E59,FIND(" "&amp;J$1&amp;" ",Input!$E59)-6,6)),0)</f>
        <v>0</v>
      </c>
      <c r="K60">
        <f ca="1">IFERROR(INT(MID(Input!$E59,FIND(" "&amp;K$1&amp;" ",Input!$E59)-6,6)),0)</f>
        <v>0</v>
      </c>
      <c r="L60">
        <f ca="1">IFERROR(INT(MID(Input!$E59,FIND(" "&amp;L$1&amp;" ",Input!$E59)-6,6)),0)</f>
        <v>0</v>
      </c>
      <c r="M60">
        <f ca="1">IFERROR(INT(MID(Input!$E59,FIND(" "&amp;M$1&amp;" ",Input!$E59)-6,6)),0)</f>
        <v>0</v>
      </c>
      <c r="N60">
        <f ca="1">IFERROR(INT(MID(Input!$E59,FIND(" "&amp;N$1&amp;" ",Input!$E59)-6,6)),0)</f>
        <v>0</v>
      </c>
      <c r="O60">
        <f ca="1">IFERROR(INT(MID(Input!$E59,FIND(" "&amp;O$1&amp;" ",Input!$E59)-6,6)),0)</f>
        <v>0</v>
      </c>
      <c r="P60">
        <f ca="1">IFERROR(INT(MID(Input!$E59,FIND(" "&amp;P$1&amp;" ",Input!$E59)-6,6)),0)</f>
        <v>0</v>
      </c>
      <c r="Q60">
        <f ca="1">IFERROR(INT(MID(Input!$E59,FIND(" "&amp;Q$1&amp;" ",Input!$E59)-6,6)),0)</f>
        <v>0</v>
      </c>
      <c r="R60">
        <f ca="1">IFERROR(INT(MID(Input!$E59,FIND(" "&amp;R$1&amp;" ",Input!$E59)-6,6)),0)</f>
        <v>0</v>
      </c>
      <c r="S60">
        <f ca="1">IFERROR(INT(MID(Input!$E59,FIND(" "&amp;S$1&amp;" ",Input!$E59)-6,6)),0)</f>
        <v>0</v>
      </c>
      <c r="T60">
        <f ca="1">IFERROR(INT(MID(Input!$E59,FIND(" "&amp;T$1&amp;" ",Input!$E59)-6,6)),0)</f>
        <v>0</v>
      </c>
      <c r="U60">
        <f ca="1">IFERROR(INT(MID(Input!$E59,FIND(" "&amp;U$1&amp;" ",Input!$E59)-6,6)),0)</f>
        <v>0</v>
      </c>
      <c r="V60">
        <f ca="1">IFERROR(INT(MID(Input!$E59,FIND(" "&amp;V$1&amp;" ",Input!$E59)-6,6)),0)</f>
        <v>0</v>
      </c>
      <c r="W60">
        <f ca="1">IFERROR(INT(MID(Input!$E59,FIND(" "&amp;W$1&amp;" ",Input!$E59)-6,6)),0)</f>
        <v>0</v>
      </c>
      <c r="X60">
        <f ca="1">IFERROR(INT(MID(Input!$E59,FIND(" "&amp;X$1&amp;" ",Input!$E59)-6,6)),0)</f>
        <v>0</v>
      </c>
      <c r="Y60">
        <f ca="1">IFERROR(INT(MID(Input!$E59,FIND(" "&amp;Y$1&amp;" ",Input!$E59)-6,6)),0)</f>
        <v>0</v>
      </c>
      <c r="Z60">
        <f ca="1">IFERROR(INT(MID(Input!$E59,FIND(" "&amp;Z$1&amp;" ",Input!$E59)-6,6)),0)</f>
        <v>0</v>
      </c>
      <c r="AA60">
        <f ca="1">IFERROR(INT(MID(Input!$E59,FIND(" "&amp;AA$1&amp;" ",Input!$E59)-6,6)),0)</f>
        <v>0</v>
      </c>
      <c r="AB60">
        <f ca="1">IFERROR(INT(MID(Input!$E59,FIND(" "&amp;AB$1&amp;" ",Input!$E59)-6,6)),0)</f>
        <v>0</v>
      </c>
      <c r="AC60">
        <f ca="1">IFERROR(INT(MID(Input!$E59,FIND(" "&amp;AC$1&amp;" ",Input!$E59)-6,6)),0)</f>
        <v>0</v>
      </c>
      <c r="AD60">
        <f ca="1">IFERROR(INT(MID(Input!$E59,FIND(" "&amp;AD$1&amp;" ",Input!$E59)-6,6)),0)</f>
        <v>0</v>
      </c>
      <c r="AE60">
        <f ca="1">IFERROR(INT(MID(Input!$E59,FIND(" "&amp;AE$1&amp;" ",Input!$E59)-6,6)),0)</f>
        <v>6</v>
      </c>
      <c r="AF60">
        <f ca="1">IFERROR(INT(MID(Input!$E59,FIND(" "&amp;AF$1&amp;" ",Input!$E59)-6,6)),0)</f>
        <v>8</v>
      </c>
      <c r="AG60">
        <f ca="1">IFERROR(INT(MID(Input!$E59,FIND(" "&amp;AG$1&amp;" ",Input!$E59)-6,6)),0)</f>
        <v>0</v>
      </c>
      <c r="AH60">
        <f ca="1">IFERROR(INT(MID(Input!$E59,FIND(" "&amp;AH$1&amp;" ",Input!$E59)-6,6)),0)</f>
        <v>0</v>
      </c>
      <c r="AI60">
        <f ca="1">IFERROR(INT(MID(Input!$E59,FIND(" "&amp;AI$1&amp;" ",Input!$E59)-6,6)),0)</f>
        <v>0</v>
      </c>
      <c r="AJ60">
        <f ca="1">IFERROR(INT(MID(Input!$E59,FIND(" "&amp;AJ$1&amp;" ",Input!$E59)-6,6)),0)</f>
        <v>0</v>
      </c>
      <c r="AK60">
        <f ca="1">IFERROR(INT(MID(Input!$E59,FIND(" "&amp;AK$1&amp;" ",Input!$E59)-6,6)),0)</f>
        <v>0</v>
      </c>
      <c r="AL60">
        <f ca="1">IFERROR(INT(MID(Input!$E59,FIND(" "&amp;AL$1&amp;" ",Input!$E59)-6,6)),0)</f>
        <v>0</v>
      </c>
      <c r="AM60">
        <f ca="1">IFERROR(INT(MID(Input!$E59,FIND(" "&amp;AM$1&amp;" ",Input!$E59)-6,6)),0)</f>
        <v>0</v>
      </c>
      <c r="AN60">
        <f ca="1">IFERROR(INT(MID(Input!$E59,FIND(" "&amp;AN$1&amp;" ",Input!$E59)-6,6)),0)</f>
        <v>0</v>
      </c>
      <c r="AO60">
        <f ca="1">IFERROR(INT(MID(Input!$E59,FIND(" "&amp;AO$1&amp;" ",Input!$E59)-6,6)),0)</f>
        <v>0</v>
      </c>
      <c r="AP60">
        <f ca="1">IFERROR(INT(MID(Input!$E59,FIND(" "&amp;AP$1&amp;" ",Input!$E59)-6,6)),0)</f>
        <v>0</v>
      </c>
      <c r="AQ60">
        <f ca="1">IFERROR(INT(MID(Input!$E59,FIND(" "&amp;AQ$1&amp;" ",Input!$E59)-6,6)),0)</f>
        <v>0</v>
      </c>
      <c r="AR60">
        <f ca="1">IFERROR(INT(MID(Input!$E59,FIND(" "&amp;AR$1&amp;" ",Input!$E59)-6,6)),0)</f>
        <v>0</v>
      </c>
      <c r="AS60">
        <f ca="1">IFERROR(INT(MID(Input!$E59,FIND(" "&amp;AS$1&amp;" ",Input!$E59)-6,6)),0)</f>
        <v>0</v>
      </c>
      <c r="AT60">
        <f ca="1">IFERROR(INT(MID(Input!$E59,FIND(" "&amp;AT$1&amp;" ",Input!$E59)-6,6)),0)</f>
        <v>0</v>
      </c>
      <c r="AU60">
        <f ca="1">IFERROR(INT(MID(Input!$E59,FIND(" "&amp;AU$1&amp;" ",Input!$E59)-6,6)),0)</f>
        <v>0</v>
      </c>
      <c r="AV60">
        <f ca="1">IFERROR(INT(MID(Input!$E59,FIND(" "&amp;AV$1&amp;" ",Input!$E59)-6,6)),0)</f>
        <v>0</v>
      </c>
      <c r="AW60">
        <f ca="1">IFERROR(INT(MID(Input!$E59,FIND(" "&amp;AW$1&amp;" ",Input!$E59)-6,6)),0)</f>
        <v>0</v>
      </c>
      <c r="AX60">
        <f ca="1">IFERROR(INT(MID(Input!$E59,FIND(" "&amp;AX$1&amp;" ",Input!$E59)-6,6)),0)</f>
        <v>0</v>
      </c>
      <c r="AY60">
        <f ca="1">IFERROR(INT(MID(Input!$E59,FIND(" "&amp;AY$1&amp;" ",Input!$E59)-6,6)),0)</f>
        <v>0</v>
      </c>
      <c r="AZ60">
        <f ca="1">IFERROR(INT(MID(Input!$E59,FIND(" "&amp;AZ$1&amp;" ",Input!$E59)-6,6)),0)</f>
        <v>0</v>
      </c>
      <c r="BA60">
        <f ca="1">IFERROR(INT(MID(Input!$E59,FIND(" "&amp;BA$1&amp;" ",Input!$E59)-6,6)),0)</f>
        <v>0</v>
      </c>
      <c r="BB60">
        <f ca="1">IFERROR(INT(MID(Input!$E59,FIND(" "&amp;BB$1&amp;" ",Input!$E59)-6,6)),0)</f>
        <v>0</v>
      </c>
      <c r="BC60">
        <f ca="1">IFERROR(INT(MID(Input!$E59,FIND(" "&amp;BC$1&amp;" ",Input!$E59)-6,6)),0)</f>
        <v>0</v>
      </c>
      <c r="BD60">
        <f ca="1">IFERROR(INT(MID(Input!$E59,FIND(" "&amp;BD$1&amp;" ",Input!$E59)-6,6)),0)</f>
        <v>0</v>
      </c>
      <c r="BE60">
        <f ca="1">IFERROR(INT(MID(Input!$E59,FIND(" "&amp;BE$1&amp;" ",Input!$E59)-6,6)),0)</f>
        <v>0</v>
      </c>
      <c r="BF60">
        <f ca="1">IFERROR(INT(MID(Input!$E59,FIND(" "&amp;BF$1&amp;" ",Input!$E59)-6,6)),0)</f>
        <v>0</v>
      </c>
      <c r="BG60">
        <f ca="1">IFERROR(INT(MID(Input!$E59,FIND(" "&amp;BG$1&amp;" ",Input!$E59)-6,6)),0)</f>
        <v>0</v>
      </c>
      <c r="BH60">
        <f ca="1">IFERROR(INT(MID(Input!$E59,FIND(" "&amp;BH$1&amp;" ",Input!$E59)-6,6)),0)</f>
        <v>0</v>
      </c>
      <c r="BI60">
        <f ca="1">IFERROR(INT(MID(Input!$E59,FIND(" "&amp;BI$1&amp;" ",Input!$E59)-6,6)),0)</f>
        <v>0</v>
      </c>
    </row>
  </sheetData>
  <conditionalFormatting sqref="C2:BI60">
    <cfRule type="cellIs" dxfId="16" priority="1" operator="equal">
      <formula>0</formula>
    </cfRule>
    <cfRule type="colorScale" priority="2">
      <colorScale>
        <cfvo type="min"/>
        <cfvo type="max"/>
        <color theme="7" tint="0.59999389629810485"/>
        <color theme="5" tint="-0.249977111117893"/>
      </colorScale>
    </cfRule>
  </conditionalFormatting>
  <printOptions gridLines="1" gridLinesSet="0"/>
  <pageMargins left="0.70078740157480324" right="0.70078740157480324" top="0.75196850393700787" bottom="0.75196850393700787" header="0.3" footer="0.3"/>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0"/>
  <sheetViews>
    <sheetView workbookViewId="0">
      <pane xSplit="2" ySplit="1" topLeftCell="C2" state="frozen"/>
      <selection activeCell="G9" sqref="G9"/>
      <selection pane="topRight"/>
      <selection pane="bottomLeft"/>
      <selection pane="bottomRight" activeCell="B2" sqref="B2"/>
    </sheetView>
  </sheetViews>
  <sheetFormatPr baseColWidth="10" defaultColWidth="8.83203125" defaultRowHeight="15" x14ac:dyDescent="0.2"/>
  <cols>
    <col min="1" max="1" width="3.1640625" bestFit="1" customWidth="1"/>
    <col min="2" max="2" width="10.1640625" style="6" customWidth="1"/>
    <col min="3" max="3" width="8.6640625" style="2" customWidth="1"/>
    <col min="4" max="4" width="8.6640625" style="9" customWidth="1"/>
    <col min="5" max="5" width="8.6640625" style="2" customWidth="1"/>
    <col min="6" max="6" width="8.6640625" style="9" customWidth="1"/>
    <col min="7" max="7" width="8.6640625" style="2" customWidth="1"/>
    <col min="8" max="8" width="8.6640625" style="9" customWidth="1"/>
    <col min="9" max="9" width="8.6640625" style="2" customWidth="1"/>
    <col min="10" max="10" width="8.6640625" style="9" customWidth="1"/>
    <col min="11" max="11" width="8.6640625" style="2" customWidth="1"/>
    <col min="12" max="12" width="8.6640625" style="9" customWidth="1"/>
    <col min="13" max="13" width="8.6640625" style="2" customWidth="1"/>
    <col min="14" max="14" width="8.6640625" style="9" customWidth="1"/>
    <col min="15" max="15" width="8.6640625" style="2" customWidth="1"/>
    <col min="16" max="16" width="8.6640625" style="9" customWidth="1"/>
    <col min="17" max="17" width="8.6640625" style="2" customWidth="1"/>
    <col min="18" max="18" width="8.6640625" style="9" customWidth="1"/>
    <col min="19" max="19" width="8.6640625" style="2" customWidth="1"/>
    <col min="20" max="20" width="8.6640625" style="9" customWidth="1"/>
    <col min="21" max="21" width="8.6640625" style="2" customWidth="1"/>
    <col min="22" max="22" width="8.6640625" style="9" customWidth="1"/>
    <col min="23" max="23" width="8.6640625" style="2" customWidth="1"/>
    <col min="24" max="24" width="8.6640625" style="9" customWidth="1"/>
    <col min="25" max="25" width="8.6640625" style="2" customWidth="1"/>
    <col min="26" max="26" width="8.6640625" style="9" customWidth="1"/>
    <col min="27" max="27" width="8.6640625" style="2" customWidth="1"/>
    <col min="28" max="28" width="8.6640625" style="9" customWidth="1"/>
    <col min="29" max="29" width="8.6640625" style="2" customWidth="1"/>
    <col min="30" max="30" width="8.6640625" style="9" customWidth="1"/>
    <col min="31" max="31" width="8.6640625" style="2" customWidth="1"/>
    <col min="32" max="32" width="8.6640625" style="9" customWidth="1"/>
    <col min="33" max="33" width="8.6640625" style="2" customWidth="1"/>
    <col min="34" max="48" width="5.6640625" customWidth="1"/>
    <col min="49" max="55" width="4.6640625" customWidth="1"/>
  </cols>
  <sheetData>
    <row r="1" spans="1:41" s="7" customFormat="1" ht="60" customHeight="1" x14ac:dyDescent="0.2">
      <c r="A1" s="10"/>
      <c r="C1" s="10" t="s">
        <v>63</v>
      </c>
      <c r="D1" s="10" t="s">
        <v>64</v>
      </c>
      <c r="E1" s="10" t="s">
        <v>65</v>
      </c>
      <c r="F1" s="10" t="s">
        <v>66</v>
      </c>
      <c r="G1" s="10" t="s">
        <v>67</v>
      </c>
      <c r="H1" s="10" t="s">
        <v>68</v>
      </c>
      <c r="I1" s="10" t="s">
        <v>69</v>
      </c>
      <c r="J1" s="10" t="s">
        <v>70</v>
      </c>
      <c r="K1" s="10" t="s">
        <v>71</v>
      </c>
      <c r="L1" s="10" t="s">
        <v>72</v>
      </c>
      <c r="M1" s="10" t="s">
        <v>73</v>
      </c>
      <c r="N1" s="10" t="s">
        <v>74</v>
      </c>
      <c r="O1" s="10" t="s">
        <v>75</v>
      </c>
      <c r="P1" s="10" t="s">
        <v>76</v>
      </c>
      <c r="Q1" s="10" t="s">
        <v>77</v>
      </c>
      <c r="R1" s="10" t="s">
        <v>78</v>
      </c>
      <c r="S1" s="10" t="s">
        <v>79</v>
      </c>
      <c r="T1" s="10" t="s">
        <v>80</v>
      </c>
      <c r="U1" s="10" t="s">
        <v>81</v>
      </c>
      <c r="V1" s="10" t="s">
        <v>82</v>
      </c>
      <c r="W1" s="10" t="s">
        <v>83</v>
      </c>
      <c r="X1" s="10" t="s">
        <v>84</v>
      </c>
      <c r="Y1" s="10" t="s">
        <v>85</v>
      </c>
      <c r="Z1" s="10" t="s">
        <v>86</v>
      </c>
      <c r="AA1" s="10" t="s">
        <v>87</v>
      </c>
      <c r="AB1" s="10" t="s">
        <v>88</v>
      </c>
      <c r="AC1" s="10" t="s">
        <v>89</v>
      </c>
      <c r="AD1" s="10" t="s">
        <v>90</v>
      </c>
      <c r="AE1" s="10" t="s">
        <v>91</v>
      </c>
      <c r="AF1" s="10" t="s">
        <v>92</v>
      </c>
      <c r="AG1" s="10" t="s">
        <v>93</v>
      </c>
      <c r="AH1" s="4"/>
      <c r="AI1" s="4"/>
      <c r="AJ1" s="4"/>
      <c r="AK1" s="4"/>
      <c r="AL1" s="4"/>
      <c r="AM1" s="4"/>
      <c r="AN1" s="4"/>
      <c r="AO1" s="4"/>
    </row>
    <row r="2" spans="1:41" x14ac:dyDescent="0.2">
      <c r="A2">
        <v>0</v>
      </c>
      <c r="B2" s="11" t="str">
        <f>Input!D1</f>
        <v>ORE</v>
      </c>
      <c r="C2" s="2">
        <v>0</v>
      </c>
      <c r="D2" s="9">
        <f>IF(C2&lt;0,ROUNDUP(-C2/'req tbl'!$B2,0),0)</f>
        <v>0</v>
      </c>
      <c r="E2" s="2">
        <f ca="1">C2-SUMPRODUCT(D$2:D$60,
  OFFSET('req tbl'!$C$2:$C$60,0,$A2)
)+D2*'req tbl'!$B2</f>
        <v>0</v>
      </c>
      <c r="F2" s="9">
        <f ca="1">IF(E2&lt;0,ROUNDUP(-E2/'req tbl'!$B2,0),0)</f>
        <v>0</v>
      </c>
      <c r="G2" s="5">
        <f ca="1">E2-SUMPRODUCT(F$2:F$60,
  OFFSET('req tbl'!$C$2:$C$60,0,$A2)
)+F2*'req tbl'!$B2</f>
        <v>0</v>
      </c>
      <c r="H2" s="9">
        <f ca="1">IF(G2&lt;0,ROUNDUP(-G2/'req tbl'!$B2,0),0)</f>
        <v>0</v>
      </c>
      <c r="I2" s="5">
        <f ca="1">G2-SUMPRODUCT(H$2:H$60,
  OFFSET('req tbl'!$C$2:$C$60,0,$A2)
)+H2*'req tbl'!$B2</f>
        <v>0</v>
      </c>
      <c r="J2" s="9">
        <f ca="1">IF(I2&lt;0,ROUNDUP(-I2/'req tbl'!$B2,0),0)</f>
        <v>0</v>
      </c>
      <c r="K2" s="5">
        <f ca="1">I2-SUMPRODUCT(J$2:J$60,
  OFFSET('req tbl'!$C$2:$C$60,0,$A2)
)+J2*'req tbl'!$B2</f>
        <v>-1480</v>
      </c>
      <c r="L2" s="9">
        <f ca="1">IF(K2&lt;0,ROUNDUP(-K2/'req tbl'!$B2,0),0)</f>
        <v>1480</v>
      </c>
      <c r="M2" s="5">
        <f ca="1">K2-SUMPRODUCT(L$2:L$60,
  OFFSET('req tbl'!$C$2:$C$60,0,$A2)
)+L2*'req tbl'!$B2</f>
        <v>-18828</v>
      </c>
      <c r="N2" s="9">
        <f ca="1">IF(M2&lt;0,ROUNDUP(-M2/'req tbl'!$B2,0),0)</f>
        <v>18828</v>
      </c>
      <c r="O2" s="5">
        <f ca="1">M2-SUMPRODUCT(N$2:N$60,
  OFFSET('req tbl'!$C$2:$C$60,0,$A2)
)+N2*'req tbl'!$B2</f>
        <v>-35050</v>
      </c>
      <c r="P2" s="9">
        <f ca="1">IF(O2&lt;0,ROUNDUP(-O2/'req tbl'!$B2,0),0)</f>
        <v>35050</v>
      </c>
      <c r="Q2" s="5">
        <f ca="1">O2-SUMPRODUCT(P$2:P$60,
  OFFSET('req tbl'!$C$2:$C$60,0,$A2)
)+P2*'req tbl'!$B2</f>
        <v>-115702</v>
      </c>
      <c r="R2" s="9">
        <f ca="1">IF(Q2&lt;0,ROUNDUP(-Q2/'req tbl'!$B2,0),0)</f>
        <v>115702</v>
      </c>
      <c r="S2" s="5">
        <f ca="1">Q2-SUMPRODUCT(R$2:R$60,
  OFFSET('req tbl'!$C$2:$C$60,0,$A2)
)+R2*'req tbl'!$B2</f>
        <v>-243550</v>
      </c>
      <c r="T2" s="9">
        <f ca="1">IF(S2&lt;0,ROUNDUP(-S2/'req tbl'!$B2,0),0)</f>
        <v>243550</v>
      </c>
      <c r="U2" s="5">
        <f ca="1">S2-SUMPRODUCT(T$2:T$60,
  OFFSET('req tbl'!$C$2:$C$60,0,$A2)
)+T2*'req tbl'!$B2</f>
        <v>-773276</v>
      </c>
      <c r="V2" s="9">
        <f ca="1">IF(U2&lt;0,ROUNDUP(-U2/'req tbl'!$B2,0),0)</f>
        <v>773276</v>
      </c>
      <c r="W2" s="5">
        <f ca="1">U2-SUMPRODUCT(V$2:V$60,
  OFFSET('req tbl'!$C$2:$C$60,0,$A2)
)+V2*'req tbl'!$B2</f>
        <v>-929664</v>
      </c>
      <c r="X2" s="9">
        <f ca="1">IF(W2&lt;0,ROUNDUP(-W2/'req tbl'!$B2,0),0)</f>
        <v>929664</v>
      </c>
      <c r="Y2" s="5">
        <f ca="1">W2-SUMPRODUCT(X$2:X$60,
  OFFSET('req tbl'!$C$2:$C$60,0,$A2)
)+X2*'req tbl'!$B2</f>
        <v>-995826</v>
      </c>
      <c r="Z2" s="9">
        <f ca="1">IF(Y2&lt;0,ROUNDUP(-Y2/'req tbl'!$B2,0),0)</f>
        <v>995826</v>
      </c>
      <c r="AA2" s="5">
        <f ca="1">Y2-SUMPRODUCT(Z$2:Z$60,
  OFFSET('req tbl'!$C$2:$C$60,0,$A2)
)+Z2*'req tbl'!$B2</f>
        <v>-1024296</v>
      </c>
      <c r="AB2" s="9">
        <f ca="1">IF(AA2&lt;0,ROUNDUP(-AA2/'req tbl'!$B2,0),0)</f>
        <v>1024296</v>
      </c>
      <c r="AC2" s="5">
        <f ca="1">AA2-SUMPRODUCT(AB$2:AB$60,
  OFFSET('req tbl'!$C$2:$C$60,0,$A2)
)+AB2*'req tbl'!$B2</f>
        <v>-1037742</v>
      </c>
      <c r="AD2" s="9">
        <f ca="1">IF(AC2&lt;0,ROUNDUP(-AC2/'req tbl'!$B2,0),0)</f>
        <v>1037742</v>
      </c>
      <c r="AE2" s="5">
        <f ca="1">AC2-SUMPRODUCT(AD$2:AD$60,
  OFFSET('req tbl'!$C$2:$C$60,0,$A2)
)+AD2*'req tbl'!$B2</f>
        <v>-1037742</v>
      </c>
      <c r="AF2" s="9">
        <f ca="1">IF(AE2&lt;0,ROUNDUP(-AE2/'req tbl'!$B2,0),0)</f>
        <v>1037742</v>
      </c>
      <c r="AG2" s="5">
        <f ca="1">AE2-SUMPRODUCT(AF$2:AF$60,
  OFFSET('req tbl'!$C$2:$C$60,0,$A2)
)+AF2*'req tbl'!$B2</f>
        <v>-1037742</v>
      </c>
    </row>
    <row r="3" spans="1:41" x14ac:dyDescent="0.2">
      <c r="A3">
        <v>1</v>
      </c>
      <c r="B3" s="6" t="str">
        <f>Input!D2</f>
        <v>QSXV</v>
      </c>
      <c r="C3" s="2">
        <v>0</v>
      </c>
      <c r="D3" s="9">
        <f>IF(C3&lt;0,ROUNDUP(-C3/'req tbl'!$B3,0),0)</f>
        <v>0</v>
      </c>
      <c r="E3" s="5">
        <f ca="1">C3-SUMPRODUCT(D$2:D$60,
  OFFSET('req tbl'!$C$2:$C$60,0,$A3)
)+D3*'req tbl'!$B3</f>
        <v>0</v>
      </c>
      <c r="F3" s="9">
        <f ca="1">IF(E3&lt;0,ROUNDUP(-E3/'req tbl'!$B3,0),0)</f>
        <v>0</v>
      </c>
      <c r="G3" s="5">
        <f ca="1">E3-SUMPRODUCT(F$2:F$60,
  OFFSET('req tbl'!$C$2:$C$60,0,$A3)
)+F3*'req tbl'!$B3</f>
        <v>-3</v>
      </c>
      <c r="H3" s="9">
        <f ca="1">IF(G3&lt;0,ROUNDUP(-G3/'req tbl'!$B3,0),0)</f>
        <v>1</v>
      </c>
      <c r="I3" s="5">
        <f ca="1">G3-SUMPRODUCT(H$2:H$60,
  OFFSET('req tbl'!$C$2:$C$60,0,$A3)
)+H3*'req tbl'!$B3</f>
        <v>0</v>
      </c>
      <c r="J3" s="9">
        <f ca="1">IF(I3&lt;0,ROUNDUP(-I3/'req tbl'!$B3,0),0)</f>
        <v>0</v>
      </c>
      <c r="K3" s="5">
        <f ca="1">I3-SUMPRODUCT(J$2:J$60,
  OFFSET('req tbl'!$C$2:$C$60,0,$A3)
)+J3*'req tbl'!$B3</f>
        <v>0</v>
      </c>
      <c r="L3" s="9">
        <f ca="1">IF(K3&lt;0,ROUNDUP(-K3/'req tbl'!$B3,0),0)</f>
        <v>0</v>
      </c>
      <c r="M3" s="5">
        <f ca="1">K3-SUMPRODUCT(L$2:L$60,
  OFFSET('req tbl'!$C$2:$C$60,0,$A3)
)+L3*'req tbl'!$B3</f>
        <v>0</v>
      </c>
      <c r="N3" s="9">
        <f ca="1">IF(M3&lt;0,ROUNDUP(-M3/'req tbl'!$B3,0),0)</f>
        <v>0</v>
      </c>
      <c r="O3" s="5">
        <f ca="1">M3-SUMPRODUCT(N$2:N$60,
  OFFSET('req tbl'!$C$2:$C$60,0,$A3)
)+N3*'req tbl'!$B3</f>
        <v>0</v>
      </c>
      <c r="P3" s="9">
        <f ca="1">IF(O3&lt;0,ROUNDUP(-O3/'req tbl'!$B3,0),0)</f>
        <v>0</v>
      </c>
      <c r="Q3" s="5">
        <f ca="1">O3-SUMPRODUCT(P$2:P$60,
  OFFSET('req tbl'!$C$2:$C$60,0,$A3)
)+P3*'req tbl'!$B3</f>
        <v>0</v>
      </c>
      <c r="R3" s="9">
        <f ca="1">IF(Q3&lt;0,ROUNDUP(-Q3/'req tbl'!$B3,0),0)</f>
        <v>0</v>
      </c>
      <c r="S3" s="5">
        <f ca="1">Q3-SUMPRODUCT(R$2:R$60,
  OFFSET('req tbl'!$C$2:$C$60,0,$A3)
)+R3*'req tbl'!$B3</f>
        <v>0</v>
      </c>
      <c r="T3" s="9">
        <f ca="1">IF(S3&lt;0,ROUNDUP(-S3/'req tbl'!$B3,0),0)</f>
        <v>0</v>
      </c>
      <c r="U3" s="5">
        <f ca="1">S3-SUMPRODUCT(T$2:T$60,
  OFFSET('req tbl'!$C$2:$C$60,0,$A3)
)+T3*'req tbl'!$B3</f>
        <v>0</v>
      </c>
      <c r="V3" s="9">
        <f ca="1">IF(U3&lt;0,ROUNDUP(-U3/'req tbl'!$B3,0),0)</f>
        <v>0</v>
      </c>
      <c r="W3" s="5">
        <f ca="1">U3-SUMPRODUCT(V$2:V$60,
  OFFSET('req tbl'!$C$2:$C$60,0,$A3)
)+V3*'req tbl'!$B3</f>
        <v>0</v>
      </c>
      <c r="X3" s="9">
        <f ca="1">IF(W3&lt;0,ROUNDUP(-W3/'req tbl'!$B3,0),0)</f>
        <v>0</v>
      </c>
      <c r="Y3" s="5">
        <f ca="1">W3-SUMPRODUCT(X$2:X$60,
  OFFSET('req tbl'!$C$2:$C$60,0,$A3)
)+X3*'req tbl'!$B3</f>
        <v>0</v>
      </c>
      <c r="Z3" s="9">
        <f ca="1">IF(Y3&lt;0,ROUNDUP(-Y3/'req tbl'!$B3,0),0)</f>
        <v>0</v>
      </c>
      <c r="AA3" s="5">
        <f ca="1">Y3-SUMPRODUCT(Z$2:Z$60,
  OFFSET('req tbl'!$C$2:$C$60,0,$A3)
)+Z3*'req tbl'!$B3</f>
        <v>0</v>
      </c>
      <c r="AB3" s="9">
        <f ca="1">IF(AA3&lt;0,ROUNDUP(-AA3/'req tbl'!$B3,0),0)</f>
        <v>0</v>
      </c>
      <c r="AC3" s="5">
        <f ca="1">AA3-SUMPRODUCT(AB$2:AB$60,
  OFFSET('req tbl'!$C$2:$C$60,0,$A3)
)+AB3*'req tbl'!$B3</f>
        <v>0</v>
      </c>
      <c r="AD3" s="9">
        <f ca="1">IF(AC3&lt;0,ROUNDUP(-AC3/'req tbl'!$B3,0),0)</f>
        <v>0</v>
      </c>
      <c r="AE3" s="5">
        <f ca="1">AC3-SUMPRODUCT(AD$2:AD$60,
  OFFSET('req tbl'!$C$2:$C$60,0,$A3)
)+AD3*'req tbl'!$B3</f>
        <v>0</v>
      </c>
      <c r="AF3" s="9">
        <f ca="1">IF(AE3&lt;0,ROUNDUP(-AE3/'req tbl'!$B3,0),0)</f>
        <v>0</v>
      </c>
      <c r="AG3" s="5">
        <f ca="1">AE3-SUMPRODUCT(AF$2:AF$60,
  OFFSET('req tbl'!$C$2:$C$60,0,$A3)
)+AF3*'req tbl'!$B3</f>
        <v>0</v>
      </c>
    </row>
    <row r="4" spans="1:41" x14ac:dyDescent="0.2">
      <c r="A4">
        <v>2</v>
      </c>
      <c r="B4" s="6" t="str">
        <f>Input!D3</f>
        <v>KDFZ</v>
      </c>
      <c r="C4" s="2">
        <v>0</v>
      </c>
      <c r="D4" s="9">
        <f>IF(C4&lt;0,ROUNDUP(-C4/'req tbl'!$B4,0),0)</f>
        <v>0</v>
      </c>
      <c r="E4" s="5">
        <f ca="1">C4-SUMPRODUCT(D$2:D$60,
  OFFSET('req tbl'!$C$2:$C$60,0,$A4)
)+D4*'req tbl'!$B4</f>
        <v>0</v>
      </c>
      <c r="F4" s="9">
        <f ca="1">IF(E4&lt;0,ROUNDUP(-E4/'req tbl'!$B4,0),0)</f>
        <v>0</v>
      </c>
      <c r="G4" s="5">
        <f ca="1">E4-SUMPRODUCT(F$2:F$60,
  OFFSET('req tbl'!$C$2:$C$60,0,$A4)
)+F4*'req tbl'!$B4</f>
        <v>0</v>
      </c>
      <c r="H4" s="9">
        <f ca="1">IF(G4&lt;0,ROUNDUP(-G4/'req tbl'!$B4,0),0)</f>
        <v>0</v>
      </c>
      <c r="I4" s="5">
        <f ca="1">G4-SUMPRODUCT(H$2:H$60,
  OFFSET('req tbl'!$C$2:$C$60,0,$A4)
)+H4*'req tbl'!$B4</f>
        <v>-14</v>
      </c>
      <c r="J4" s="9">
        <f ca="1">IF(I4&lt;0,ROUNDUP(-I4/'req tbl'!$B4,0),0)</f>
        <v>2</v>
      </c>
      <c r="K4" s="5">
        <f ca="1">I4-SUMPRODUCT(J$2:J$60,
  OFFSET('req tbl'!$C$2:$C$60,0,$A4)
)+J4*'req tbl'!$B4</f>
        <v>-4</v>
      </c>
      <c r="L4" s="9">
        <f ca="1">IF(K4&lt;0,ROUNDUP(-K4/'req tbl'!$B4,0),0)</f>
        <v>1</v>
      </c>
      <c r="M4" s="5">
        <f ca="1">K4-SUMPRODUCT(L$2:L$60,
  OFFSET('req tbl'!$C$2:$C$60,0,$A4)
)+L4*'req tbl'!$B4</f>
        <v>5</v>
      </c>
      <c r="N4" s="9">
        <f ca="1">IF(M4&lt;0,ROUNDUP(-M4/'req tbl'!$B4,0),0)</f>
        <v>0</v>
      </c>
      <c r="O4" s="5">
        <f ca="1">M4-SUMPRODUCT(N$2:N$60,
  OFFSET('req tbl'!$C$2:$C$60,0,$A4)
)+N4*'req tbl'!$B4</f>
        <v>5</v>
      </c>
      <c r="P4" s="9">
        <f ca="1">IF(O4&lt;0,ROUNDUP(-O4/'req tbl'!$B4,0),0)</f>
        <v>0</v>
      </c>
      <c r="Q4" s="5">
        <f ca="1">O4-SUMPRODUCT(P$2:P$60,
  OFFSET('req tbl'!$C$2:$C$60,0,$A4)
)+P4*'req tbl'!$B4</f>
        <v>5</v>
      </c>
      <c r="R4" s="9">
        <f ca="1">IF(Q4&lt;0,ROUNDUP(-Q4/'req tbl'!$B4,0),0)</f>
        <v>0</v>
      </c>
      <c r="S4" s="5">
        <f ca="1">Q4-SUMPRODUCT(R$2:R$60,
  OFFSET('req tbl'!$C$2:$C$60,0,$A4)
)+R4*'req tbl'!$B4</f>
        <v>5</v>
      </c>
      <c r="T4" s="9">
        <f ca="1">IF(S4&lt;0,ROUNDUP(-S4/'req tbl'!$B4,0),0)</f>
        <v>0</v>
      </c>
      <c r="U4" s="5">
        <f ca="1">S4-SUMPRODUCT(T$2:T$60,
  OFFSET('req tbl'!$C$2:$C$60,0,$A4)
)+T4*'req tbl'!$B4</f>
        <v>5</v>
      </c>
      <c r="V4" s="9">
        <f ca="1">IF(U4&lt;0,ROUNDUP(-U4/'req tbl'!$B4,0),0)</f>
        <v>0</v>
      </c>
      <c r="W4" s="5">
        <f ca="1">U4-SUMPRODUCT(V$2:V$60,
  OFFSET('req tbl'!$C$2:$C$60,0,$A4)
)+V4*'req tbl'!$B4</f>
        <v>5</v>
      </c>
      <c r="X4" s="9">
        <f ca="1">IF(W4&lt;0,ROUNDUP(-W4/'req tbl'!$B4,0),0)</f>
        <v>0</v>
      </c>
      <c r="Y4" s="5">
        <f ca="1">W4-SUMPRODUCT(X$2:X$60,
  OFFSET('req tbl'!$C$2:$C$60,0,$A4)
)+X4*'req tbl'!$B4</f>
        <v>5</v>
      </c>
      <c r="Z4" s="9">
        <f ca="1">IF(Y4&lt;0,ROUNDUP(-Y4/'req tbl'!$B4,0),0)</f>
        <v>0</v>
      </c>
      <c r="AA4" s="5">
        <f ca="1">Y4-SUMPRODUCT(Z$2:Z$60,
  OFFSET('req tbl'!$C$2:$C$60,0,$A4)
)+Z4*'req tbl'!$B4</f>
        <v>5</v>
      </c>
      <c r="AB4" s="9">
        <f ca="1">IF(AA4&lt;0,ROUNDUP(-AA4/'req tbl'!$B4,0),0)</f>
        <v>0</v>
      </c>
      <c r="AC4" s="5">
        <f ca="1">AA4-SUMPRODUCT(AB$2:AB$60,
  OFFSET('req tbl'!$C$2:$C$60,0,$A4)
)+AB4*'req tbl'!$B4</f>
        <v>5</v>
      </c>
      <c r="AD4" s="9">
        <f ca="1">IF(AC4&lt;0,ROUNDUP(-AC4/'req tbl'!$B4,0),0)</f>
        <v>0</v>
      </c>
      <c r="AE4" s="5">
        <f ca="1">AC4-SUMPRODUCT(AD$2:AD$60,
  OFFSET('req tbl'!$C$2:$C$60,0,$A4)
)+AD4*'req tbl'!$B4</f>
        <v>5</v>
      </c>
      <c r="AF4" s="9">
        <f ca="1">IF(AE4&lt;0,ROUNDUP(-AE4/'req tbl'!$B4,0),0)</f>
        <v>0</v>
      </c>
      <c r="AG4" s="5">
        <f ca="1">AE4-SUMPRODUCT(AF$2:AF$60,
  OFFSET('req tbl'!$C$2:$C$60,0,$A4)
)+AF4*'req tbl'!$B4</f>
        <v>5</v>
      </c>
    </row>
    <row r="5" spans="1:41" x14ac:dyDescent="0.2">
      <c r="A5">
        <v>3</v>
      </c>
      <c r="B5" s="6" t="str">
        <f>Input!D4</f>
        <v>FHDT</v>
      </c>
      <c r="C5" s="2">
        <v>0</v>
      </c>
      <c r="D5" s="9">
        <f>IF(C5&lt;0,ROUNDUP(-C5/'req tbl'!$B5,0),0)</f>
        <v>0</v>
      </c>
      <c r="E5" s="5">
        <f ca="1">C5-SUMPRODUCT(D$2:D$60,
  OFFSET('req tbl'!$C$2:$C$60,0,$A5)
)+D5*'req tbl'!$B5</f>
        <v>0</v>
      </c>
      <c r="F5" s="9">
        <f ca="1">IF(E5&lt;0,ROUNDUP(-E5/'req tbl'!$B5,0),0)</f>
        <v>0</v>
      </c>
      <c r="G5" s="5">
        <f ca="1">E5-SUMPRODUCT(F$2:F$60,
  OFFSET('req tbl'!$C$2:$C$60,0,$A5)
)+F5*'req tbl'!$B5</f>
        <v>0</v>
      </c>
      <c r="H5" s="9">
        <f ca="1">IF(G5&lt;0,ROUNDUP(-G5/'req tbl'!$B5,0),0)</f>
        <v>0</v>
      </c>
      <c r="I5" s="5">
        <f ca="1">G5-SUMPRODUCT(H$2:H$60,
  OFFSET('req tbl'!$C$2:$C$60,0,$A5)
)+H5*'req tbl'!$B5</f>
        <v>-6</v>
      </c>
      <c r="J5" s="9">
        <f ca="1">IF(I5&lt;0,ROUNDUP(-I5/'req tbl'!$B5,0),0)</f>
        <v>2</v>
      </c>
      <c r="K5" s="5">
        <f ca="1">I5-SUMPRODUCT(J$2:J$60,
  OFFSET('req tbl'!$C$2:$C$60,0,$A5)
)+J5*'req tbl'!$B5</f>
        <v>0</v>
      </c>
      <c r="L5" s="9">
        <f ca="1">IF(K5&lt;0,ROUNDUP(-K5/'req tbl'!$B5,0),0)</f>
        <v>0</v>
      </c>
      <c r="M5" s="5">
        <f ca="1">K5-SUMPRODUCT(L$2:L$60,
  OFFSET('req tbl'!$C$2:$C$60,0,$A5)
)+L5*'req tbl'!$B5</f>
        <v>0</v>
      </c>
      <c r="N5" s="9">
        <f ca="1">IF(M5&lt;0,ROUNDUP(-M5/'req tbl'!$B5,0),0)</f>
        <v>0</v>
      </c>
      <c r="O5" s="5">
        <f ca="1">M5-SUMPRODUCT(N$2:N$60,
  OFFSET('req tbl'!$C$2:$C$60,0,$A5)
)+N5*'req tbl'!$B5</f>
        <v>0</v>
      </c>
      <c r="P5" s="9">
        <f ca="1">IF(O5&lt;0,ROUNDUP(-O5/'req tbl'!$B5,0),0)</f>
        <v>0</v>
      </c>
      <c r="Q5" s="5">
        <f ca="1">O5-SUMPRODUCT(P$2:P$60,
  OFFSET('req tbl'!$C$2:$C$60,0,$A5)
)+P5*'req tbl'!$B5</f>
        <v>0</v>
      </c>
      <c r="R5" s="9">
        <f ca="1">IF(Q5&lt;0,ROUNDUP(-Q5/'req tbl'!$B5,0),0)</f>
        <v>0</v>
      </c>
      <c r="S5" s="5">
        <f ca="1">Q5-SUMPRODUCT(R$2:R$60,
  OFFSET('req tbl'!$C$2:$C$60,0,$A5)
)+R5*'req tbl'!$B5</f>
        <v>0</v>
      </c>
      <c r="T5" s="9">
        <f ca="1">IF(S5&lt;0,ROUNDUP(-S5/'req tbl'!$B5,0),0)</f>
        <v>0</v>
      </c>
      <c r="U5" s="5">
        <f ca="1">S5-SUMPRODUCT(T$2:T$60,
  OFFSET('req tbl'!$C$2:$C$60,0,$A5)
)+T5*'req tbl'!$B5</f>
        <v>0</v>
      </c>
      <c r="V5" s="9">
        <f ca="1">IF(U5&lt;0,ROUNDUP(-U5/'req tbl'!$B5,0),0)</f>
        <v>0</v>
      </c>
      <c r="W5" s="5">
        <f ca="1">U5-SUMPRODUCT(V$2:V$60,
  OFFSET('req tbl'!$C$2:$C$60,0,$A5)
)+V5*'req tbl'!$B5</f>
        <v>0</v>
      </c>
      <c r="X5" s="9">
        <f ca="1">IF(W5&lt;0,ROUNDUP(-W5/'req tbl'!$B5,0),0)</f>
        <v>0</v>
      </c>
      <c r="Y5" s="5">
        <f ca="1">W5-SUMPRODUCT(X$2:X$60,
  OFFSET('req tbl'!$C$2:$C$60,0,$A5)
)+X5*'req tbl'!$B5</f>
        <v>0</v>
      </c>
      <c r="Z5" s="9">
        <f ca="1">IF(Y5&lt;0,ROUNDUP(-Y5/'req tbl'!$B5,0),0)</f>
        <v>0</v>
      </c>
      <c r="AA5" s="5">
        <f ca="1">Y5-SUMPRODUCT(Z$2:Z$60,
  OFFSET('req tbl'!$C$2:$C$60,0,$A5)
)+Z5*'req tbl'!$B5</f>
        <v>0</v>
      </c>
      <c r="AB5" s="9">
        <f ca="1">IF(AA5&lt;0,ROUNDUP(-AA5/'req tbl'!$B5,0),0)</f>
        <v>0</v>
      </c>
      <c r="AC5" s="5">
        <f ca="1">AA5-SUMPRODUCT(AB$2:AB$60,
  OFFSET('req tbl'!$C$2:$C$60,0,$A5)
)+AB5*'req tbl'!$B5</f>
        <v>0</v>
      </c>
      <c r="AD5" s="9">
        <f ca="1">IF(AC5&lt;0,ROUNDUP(-AC5/'req tbl'!$B5,0),0)</f>
        <v>0</v>
      </c>
      <c r="AE5" s="5">
        <f ca="1">AC5-SUMPRODUCT(AD$2:AD$60,
  OFFSET('req tbl'!$C$2:$C$60,0,$A5)
)+AD5*'req tbl'!$B5</f>
        <v>0</v>
      </c>
      <c r="AF5" s="9">
        <f ca="1">IF(AE5&lt;0,ROUNDUP(-AE5/'req tbl'!$B5,0),0)</f>
        <v>0</v>
      </c>
      <c r="AG5" s="5">
        <f ca="1">AE5-SUMPRODUCT(AF$2:AF$60,
  OFFSET('req tbl'!$C$2:$C$60,0,$A5)
)+AF5*'req tbl'!$B5</f>
        <v>0</v>
      </c>
    </row>
    <row r="6" spans="1:41" x14ac:dyDescent="0.2">
      <c r="A6">
        <v>4</v>
      </c>
      <c r="B6" s="6" t="str">
        <f>Input!D5</f>
        <v>ZRNK</v>
      </c>
      <c r="C6" s="2">
        <v>0</v>
      </c>
      <c r="D6" s="9">
        <f>IF(C6&lt;0,ROUNDUP(-C6/'req tbl'!$B6,0),0)</f>
        <v>0</v>
      </c>
      <c r="E6" s="5">
        <f ca="1">C6-SUMPRODUCT(D$2:D$60,
  OFFSET('req tbl'!$C$2:$C$60,0,$A6)
)+D6*'req tbl'!$B6</f>
        <v>0</v>
      </c>
      <c r="F6" s="9">
        <f ca="1">IF(E6&lt;0,ROUNDUP(-E6/'req tbl'!$B6,0),0)</f>
        <v>0</v>
      </c>
      <c r="G6" s="5">
        <f ca="1">E6-SUMPRODUCT(F$2:F$60,
  OFFSET('req tbl'!$C$2:$C$60,0,$A6)
)+F6*'req tbl'!$B6</f>
        <v>0</v>
      </c>
      <c r="H6" s="9">
        <f ca="1">IF(G6&lt;0,ROUNDUP(-G6/'req tbl'!$B6,0),0)</f>
        <v>0</v>
      </c>
      <c r="I6" s="5">
        <f ca="1">G6-SUMPRODUCT(H$2:H$60,
  OFFSET('req tbl'!$C$2:$C$60,0,$A6)
)+H6*'req tbl'!$B6</f>
        <v>-18</v>
      </c>
      <c r="J6" s="9">
        <f ca="1">IF(I6&lt;0,ROUNDUP(-I6/'req tbl'!$B6,0),0)</f>
        <v>3</v>
      </c>
      <c r="K6" s="5">
        <f ca="1">I6-SUMPRODUCT(J$2:J$60,
  OFFSET('req tbl'!$C$2:$C$60,0,$A6)
)+J6*'req tbl'!$B6</f>
        <v>-5</v>
      </c>
      <c r="L6" s="9">
        <f ca="1">IF(K6&lt;0,ROUNDUP(-K6/'req tbl'!$B6,0),0)</f>
        <v>1</v>
      </c>
      <c r="M6" s="5">
        <f ca="1">K6-SUMPRODUCT(L$2:L$60,
  OFFSET('req tbl'!$C$2:$C$60,0,$A6)
)+L6*'req tbl'!$B6</f>
        <v>-9</v>
      </c>
      <c r="N6" s="9">
        <f ca="1">IF(M6&lt;0,ROUNDUP(-M6/'req tbl'!$B6,0),0)</f>
        <v>2</v>
      </c>
      <c r="O6" s="5">
        <f ca="1">M6-SUMPRODUCT(N$2:N$60,
  OFFSET('req tbl'!$C$2:$C$60,0,$A6)
)+N6*'req tbl'!$B6</f>
        <v>3</v>
      </c>
      <c r="P6" s="9">
        <f ca="1">IF(O6&lt;0,ROUNDUP(-O6/'req tbl'!$B6,0),0)</f>
        <v>0</v>
      </c>
      <c r="Q6" s="5">
        <f ca="1">O6-SUMPRODUCT(P$2:P$60,
  OFFSET('req tbl'!$C$2:$C$60,0,$A6)
)+P6*'req tbl'!$B6</f>
        <v>3</v>
      </c>
      <c r="R6" s="9">
        <f ca="1">IF(Q6&lt;0,ROUNDUP(-Q6/'req tbl'!$B6,0),0)</f>
        <v>0</v>
      </c>
      <c r="S6" s="5">
        <f ca="1">Q6-SUMPRODUCT(R$2:R$60,
  OFFSET('req tbl'!$C$2:$C$60,0,$A6)
)+R6*'req tbl'!$B6</f>
        <v>3</v>
      </c>
      <c r="T6" s="9">
        <f ca="1">IF(S6&lt;0,ROUNDUP(-S6/'req tbl'!$B6,0),0)</f>
        <v>0</v>
      </c>
      <c r="U6" s="5">
        <f ca="1">S6-SUMPRODUCT(T$2:T$60,
  OFFSET('req tbl'!$C$2:$C$60,0,$A6)
)+T6*'req tbl'!$B6</f>
        <v>3</v>
      </c>
      <c r="V6" s="9">
        <f ca="1">IF(U6&lt;0,ROUNDUP(-U6/'req tbl'!$B6,0),0)</f>
        <v>0</v>
      </c>
      <c r="W6" s="5">
        <f ca="1">U6-SUMPRODUCT(V$2:V$60,
  OFFSET('req tbl'!$C$2:$C$60,0,$A6)
)+V6*'req tbl'!$B6</f>
        <v>3</v>
      </c>
      <c r="X6" s="9">
        <f ca="1">IF(W6&lt;0,ROUNDUP(-W6/'req tbl'!$B6,0),0)</f>
        <v>0</v>
      </c>
      <c r="Y6" s="5">
        <f ca="1">W6-SUMPRODUCT(X$2:X$60,
  OFFSET('req tbl'!$C$2:$C$60,0,$A6)
)+X6*'req tbl'!$B6</f>
        <v>3</v>
      </c>
      <c r="Z6" s="9">
        <f ca="1">IF(Y6&lt;0,ROUNDUP(-Y6/'req tbl'!$B6,0),0)</f>
        <v>0</v>
      </c>
      <c r="AA6" s="5">
        <f ca="1">Y6-SUMPRODUCT(Z$2:Z$60,
  OFFSET('req tbl'!$C$2:$C$60,0,$A6)
)+Z6*'req tbl'!$B6</f>
        <v>3</v>
      </c>
      <c r="AB6" s="9">
        <f ca="1">IF(AA6&lt;0,ROUNDUP(-AA6/'req tbl'!$B6,0),0)</f>
        <v>0</v>
      </c>
      <c r="AC6" s="5">
        <f ca="1">AA6-SUMPRODUCT(AB$2:AB$60,
  OFFSET('req tbl'!$C$2:$C$60,0,$A6)
)+AB6*'req tbl'!$B6</f>
        <v>3</v>
      </c>
      <c r="AD6" s="9">
        <f ca="1">IF(AC6&lt;0,ROUNDUP(-AC6/'req tbl'!$B6,0),0)</f>
        <v>0</v>
      </c>
      <c r="AE6" s="5">
        <f ca="1">AC6-SUMPRODUCT(AD$2:AD$60,
  OFFSET('req tbl'!$C$2:$C$60,0,$A6)
)+AD6*'req tbl'!$B6</f>
        <v>3</v>
      </c>
      <c r="AF6" s="9">
        <f ca="1">IF(AE6&lt;0,ROUNDUP(-AE6/'req tbl'!$B6,0),0)</f>
        <v>0</v>
      </c>
      <c r="AG6" s="5">
        <f ca="1">AE6-SUMPRODUCT(AF$2:AF$60,
  OFFSET('req tbl'!$C$2:$C$60,0,$A6)
)+AF6*'req tbl'!$B6</f>
        <v>3</v>
      </c>
    </row>
    <row r="7" spans="1:41" x14ac:dyDescent="0.2">
      <c r="A7">
        <v>5</v>
      </c>
      <c r="B7" s="6" t="str">
        <f>Input!D6</f>
        <v>SBZKF</v>
      </c>
      <c r="C7" s="2">
        <v>0</v>
      </c>
      <c r="D7" s="9">
        <f>IF(C7&lt;0,ROUNDUP(-C7/'req tbl'!$B7,0),0)</f>
        <v>0</v>
      </c>
      <c r="E7" s="5">
        <f ca="1">C7-SUMPRODUCT(D$2:D$60,
  OFFSET('req tbl'!$C$2:$C$60,0,$A7)
)+D7*'req tbl'!$B7</f>
        <v>0</v>
      </c>
      <c r="F7" s="9">
        <f ca="1">IF(E7&lt;0,ROUNDUP(-E7/'req tbl'!$B7,0),0)</f>
        <v>0</v>
      </c>
      <c r="G7" s="5">
        <f ca="1">E7-SUMPRODUCT(F$2:F$60,
  OFFSET('req tbl'!$C$2:$C$60,0,$A7)
)+F7*'req tbl'!$B7</f>
        <v>0</v>
      </c>
      <c r="H7" s="9">
        <f ca="1">IF(G7&lt;0,ROUNDUP(-G7/'req tbl'!$B7,0),0)</f>
        <v>0</v>
      </c>
      <c r="I7" s="5">
        <f ca="1">G7-SUMPRODUCT(H$2:H$60,
  OFFSET('req tbl'!$C$2:$C$60,0,$A7)
)+H7*'req tbl'!$B7</f>
        <v>-10</v>
      </c>
      <c r="J7" s="9">
        <f ca="1">IF(I7&lt;0,ROUNDUP(-I7/'req tbl'!$B7,0),0)</f>
        <v>2</v>
      </c>
      <c r="K7" s="5">
        <f ca="1">I7-SUMPRODUCT(J$2:J$60,
  OFFSET('req tbl'!$C$2:$C$60,0,$A7)
)+J7*'req tbl'!$B7</f>
        <v>2</v>
      </c>
      <c r="L7" s="9">
        <f ca="1">IF(K7&lt;0,ROUNDUP(-K7/'req tbl'!$B7,0),0)</f>
        <v>0</v>
      </c>
      <c r="M7" s="5">
        <f ca="1">K7-SUMPRODUCT(L$2:L$60,
  OFFSET('req tbl'!$C$2:$C$60,0,$A7)
)+L7*'req tbl'!$B7</f>
        <v>2</v>
      </c>
      <c r="N7" s="9">
        <f ca="1">IF(M7&lt;0,ROUNDUP(-M7/'req tbl'!$B7,0),0)</f>
        <v>0</v>
      </c>
      <c r="O7" s="5">
        <f ca="1">M7-SUMPRODUCT(N$2:N$60,
  OFFSET('req tbl'!$C$2:$C$60,0,$A7)
)+N7*'req tbl'!$B7</f>
        <v>2</v>
      </c>
      <c r="P7" s="9">
        <f ca="1">IF(O7&lt;0,ROUNDUP(-O7/'req tbl'!$B7,0),0)</f>
        <v>0</v>
      </c>
      <c r="Q7" s="5">
        <f ca="1">O7-SUMPRODUCT(P$2:P$60,
  OFFSET('req tbl'!$C$2:$C$60,0,$A7)
)+P7*'req tbl'!$B7</f>
        <v>2</v>
      </c>
      <c r="R7" s="9">
        <f ca="1">IF(Q7&lt;0,ROUNDUP(-Q7/'req tbl'!$B7,0),0)</f>
        <v>0</v>
      </c>
      <c r="S7" s="5">
        <f ca="1">Q7-SUMPRODUCT(R$2:R$60,
  OFFSET('req tbl'!$C$2:$C$60,0,$A7)
)+R7*'req tbl'!$B7</f>
        <v>2</v>
      </c>
      <c r="T7" s="9">
        <f ca="1">IF(S7&lt;0,ROUNDUP(-S7/'req tbl'!$B7,0),0)</f>
        <v>0</v>
      </c>
      <c r="U7" s="5">
        <f ca="1">S7-SUMPRODUCT(T$2:T$60,
  OFFSET('req tbl'!$C$2:$C$60,0,$A7)
)+T7*'req tbl'!$B7</f>
        <v>2</v>
      </c>
      <c r="V7" s="9">
        <f ca="1">IF(U7&lt;0,ROUNDUP(-U7/'req tbl'!$B7,0),0)</f>
        <v>0</v>
      </c>
      <c r="W7" s="5">
        <f ca="1">U7-SUMPRODUCT(V$2:V$60,
  OFFSET('req tbl'!$C$2:$C$60,0,$A7)
)+V7*'req tbl'!$B7</f>
        <v>2</v>
      </c>
      <c r="X7" s="9">
        <f ca="1">IF(W7&lt;0,ROUNDUP(-W7/'req tbl'!$B7,0),0)</f>
        <v>0</v>
      </c>
      <c r="Y7" s="5">
        <f ca="1">W7-SUMPRODUCT(X$2:X$60,
  OFFSET('req tbl'!$C$2:$C$60,0,$A7)
)+X7*'req tbl'!$B7</f>
        <v>2</v>
      </c>
      <c r="Z7" s="9">
        <f ca="1">IF(Y7&lt;0,ROUNDUP(-Y7/'req tbl'!$B7,0),0)</f>
        <v>0</v>
      </c>
      <c r="AA7" s="5">
        <f ca="1">Y7-SUMPRODUCT(Z$2:Z$60,
  OFFSET('req tbl'!$C$2:$C$60,0,$A7)
)+Z7*'req tbl'!$B7</f>
        <v>2</v>
      </c>
      <c r="AB7" s="9">
        <f ca="1">IF(AA7&lt;0,ROUNDUP(-AA7/'req tbl'!$B7,0),0)</f>
        <v>0</v>
      </c>
      <c r="AC7" s="5">
        <f ca="1">AA7-SUMPRODUCT(AB$2:AB$60,
  OFFSET('req tbl'!$C$2:$C$60,0,$A7)
)+AB7*'req tbl'!$B7</f>
        <v>2</v>
      </c>
      <c r="AD7" s="9">
        <f ca="1">IF(AC7&lt;0,ROUNDUP(-AC7/'req tbl'!$B7,0),0)</f>
        <v>0</v>
      </c>
      <c r="AE7" s="5">
        <f ca="1">AC7-SUMPRODUCT(AD$2:AD$60,
  OFFSET('req tbl'!$C$2:$C$60,0,$A7)
)+AD7*'req tbl'!$B7</f>
        <v>2</v>
      </c>
      <c r="AF7" s="9">
        <f ca="1">IF(AE7&lt;0,ROUNDUP(-AE7/'req tbl'!$B7,0),0)</f>
        <v>0</v>
      </c>
      <c r="AG7" s="5">
        <f ca="1">AE7-SUMPRODUCT(AF$2:AF$60,
  OFFSET('req tbl'!$C$2:$C$60,0,$A7)
)+AF7*'req tbl'!$B7</f>
        <v>2</v>
      </c>
    </row>
    <row r="8" spans="1:41" x14ac:dyDescent="0.2">
      <c r="A8">
        <v>6</v>
      </c>
      <c r="B8" s="6" t="str">
        <f>Input!D7</f>
        <v>MPLJ</v>
      </c>
      <c r="C8" s="2">
        <v>0</v>
      </c>
      <c r="D8" s="9">
        <f>IF(C8&lt;0,ROUNDUP(-C8/'req tbl'!$B8,0),0)</f>
        <v>0</v>
      </c>
      <c r="E8" s="5">
        <f ca="1">C8-SUMPRODUCT(D$2:D$60,
  OFFSET('req tbl'!$C$2:$C$60,0,$A8)
)+D8*'req tbl'!$B8</f>
        <v>-8</v>
      </c>
      <c r="F8" s="9">
        <f ca="1">IF(E8&lt;0,ROUNDUP(-E8/'req tbl'!$B8,0),0)</f>
        <v>1</v>
      </c>
      <c r="G8" s="5">
        <f ca="1">E8-SUMPRODUCT(F$2:F$60,
  OFFSET('req tbl'!$C$2:$C$60,0,$A8)
)+F8*'req tbl'!$B8</f>
        <v>0</v>
      </c>
      <c r="H8" s="9">
        <f ca="1">IF(G8&lt;0,ROUNDUP(-G8/'req tbl'!$B8,0),0)</f>
        <v>0</v>
      </c>
      <c r="I8" s="5">
        <f ca="1">G8-SUMPRODUCT(H$2:H$60,
  OFFSET('req tbl'!$C$2:$C$60,0,$A8)
)+H8*'req tbl'!$B8</f>
        <v>0</v>
      </c>
      <c r="J8" s="9">
        <f ca="1">IF(I8&lt;0,ROUNDUP(-I8/'req tbl'!$B8,0),0)</f>
        <v>0</v>
      </c>
      <c r="K8" s="5">
        <f ca="1">I8-SUMPRODUCT(J$2:J$60,
  OFFSET('req tbl'!$C$2:$C$60,0,$A8)
)+J8*'req tbl'!$B8</f>
        <v>0</v>
      </c>
      <c r="L8" s="9">
        <f ca="1">IF(K8&lt;0,ROUNDUP(-K8/'req tbl'!$B8,0),0)</f>
        <v>0</v>
      </c>
      <c r="M8" s="5">
        <f ca="1">K8-SUMPRODUCT(L$2:L$60,
  OFFSET('req tbl'!$C$2:$C$60,0,$A8)
)+L8*'req tbl'!$B8</f>
        <v>0</v>
      </c>
      <c r="N8" s="9">
        <f ca="1">IF(M8&lt;0,ROUNDUP(-M8/'req tbl'!$B8,0),0)</f>
        <v>0</v>
      </c>
      <c r="O8" s="5">
        <f ca="1">M8-SUMPRODUCT(N$2:N$60,
  OFFSET('req tbl'!$C$2:$C$60,0,$A8)
)+N8*'req tbl'!$B8</f>
        <v>0</v>
      </c>
      <c r="P8" s="9">
        <f ca="1">IF(O8&lt;0,ROUNDUP(-O8/'req tbl'!$B8,0),0)</f>
        <v>0</v>
      </c>
      <c r="Q8" s="5">
        <f ca="1">O8-SUMPRODUCT(P$2:P$60,
  OFFSET('req tbl'!$C$2:$C$60,0,$A8)
)+P8*'req tbl'!$B8</f>
        <v>0</v>
      </c>
      <c r="R8" s="9">
        <f ca="1">IF(Q8&lt;0,ROUNDUP(-Q8/'req tbl'!$B8,0),0)</f>
        <v>0</v>
      </c>
      <c r="S8" s="5">
        <f ca="1">Q8-SUMPRODUCT(R$2:R$60,
  OFFSET('req tbl'!$C$2:$C$60,0,$A8)
)+R8*'req tbl'!$B8</f>
        <v>0</v>
      </c>
      <c r="T8" s="9">
        <f ca="1">IF(S8&lt;0,ROUNDUP(-S8/'req tbl'!$B8,0),0)</f>
        <v>0</v>
      </c>
      <c r="U8" s="5">
        <f ca="1">S8-SUMPRODUCT(T$2:T$60,
  OFFSET('req tbl'!$C$2:$C$60,0,$A8)
)+T8*'req tbl'!$B8</f>
        <v>0</v>
      </c>
      <c r="V8" s="9">
        <f ca="1">IF(U8&lt;0,ROUNDUP(-U8/'req tbl'!$B8,0),0)</f>
        <v>0</v>
      </c>
      <c r="W8" s="5">
        <f ca="1">U8-SUMPRODUCT(V$2:V$60,
  OFFSET('req tbl'!$C$2:$C$60,0,$A8)
)+V8*'req tbl'!$B8</f>
        <v>0</v>
      </c>
      <c r="X8" s="9">
        <f ca="1">IF(W8&lt;0,ROUNDUP(-W8/'req tbl'!$B8,0),0)</f>
        <v>0</v>
      </c>
      <c r="Y8" s="5">
        <f ca="1">W8-SUMPRODUCT(X$2:X$60,
  OFFSET('req tbl'!$C$2:$C$60,0,$A8)
)+X8*'req tbl'!$B8</f>
        <v>0</v>
      </c>
      <c r="Z8" s="9">
        <f ca="1">IF(Y8&lt;0,ROUNDUP(-Y8/'req tbl'!$B8,0),0)</f>
        <v>0</v>
      </c>
      <c r="AA8" s="5">
        <f ca="1">Y8-SUMPRODUCT(Z$2:Z$60,
  OFFSET('req tbl'!$C$2:$C$60,0,$A8)
)+Z8*'req tbl'!$B8</f>
        <v>0</v>
      </c>
      <c r="AB8" s="9">
        <f ca="1">IF(AA8&lt;0,ROUNDUP(-AA8/'req tbl'!$B8,0),0)</f>
        <v>0</v>
      </c>
      <c r="AC8" s="5">
        <f ca="1">AA8-SUMPRODUCT(AB$2:AB$60,
  OFFSET('req tbl'!$C$2:$C$60,0,$A8)
)+AB8*'req tbl'!$B8</f>
        <v>0</v>
      </c>
      <c r="AD8" s="9">
        <f ca="1">IF(AC8&lt;0,ROUNDUP(-AC8/'req tbl'!$B8,0),0)</f>
        <v>0</v>
      </c>
      <c r="AE8" s="5">
        <f ca="1">AC8-SUMPRODUCT(AD$2:AD$60,
  OFFSET('req tbl'!$C$2:$C$60,0,$A8)
)+AD8*'req tbl'!$B8</f>
        <v>0</v>
      </c>
      <c r="AF8" s="9">
        <f ca="1">IF(AE8&lt;0,ROUNDUP(-AE8/'req tbl'!$B8,0),0)</f>
        <v>0</v>
      </c>
      <c r="AG8" s="5">
        <f ca="1">AE8-SUMPRODUCT(AF$2:AF$60,
  OFFSET('req tbl'!$C$2:$C$60,0,$A8)
)+AF8*'req tbl'!$B8</f>
        <v>0</v>
      </c>
    </row>
    <row r="9" spans="1:41" x14ac:dyDescent="0.2">
      <c r="A9">
        <v>7</v>
      </c>
      <c r="B9" s="6" t="str">
        <f>Input!D8</f>
        <v>TXFCS</v>
      </c>
      <c r="C9" s="2">
        <v>0</v>
      </c>
      <c r="D9" s="9">
        <f>IF(C9&lt;0,ROUNDUP(-C9/'req tbl'!$B9,0),0)</f>
        <v>0</v>
      </c>
      <c r="E9" s="5">
        <f ca="1">C9-SUMPRODUCT(D$2:D$60,
  OFFSET('req tbl'!$C$2:$C$60,0,$A9)
)+D9*'req tbl'!$B9</f>
        <v>0</v>
      </c>
      <c r="F9" s="9">
        <f ca="1">IF(E9&lt;0,ROUNDUP(-E9/'req tbl'!$B9,0),0)</f>
        <v>0</v>
      </c>
      <c r="G9" s="5">
        <f ca="1">E9-SUMPRODUCT(F$2:F$60,
  OFFSET('req tbl'!$C$2:$C$60,0,$A9)
)+F9*'req tbl'!$B9</f>
        <v>-12</v>
      </c>
      <c r="H9" s="9">
        <f ca="1">IF(G9&lt;0,ROUNDUP(-G9/'req tbl'!$B9,0),0)</f>
        <v>2</v>
      </c>
      <c r="I9" s="5">
        <f ca="1">G9-SUMPRODUCT(H$2:H$60,
  OFFSET('req tbl'!$C$2:$C$60,0,$A9)
)+H9*'req tbl'!$B9</f>
        <v>6</v>
      </c>
      <c r="J9" s="9">
        <f ca="1">IF(I9&lt;0,ROUNDUP(-I9/'req tbl'!$B9,0),0)</f>
        <v>0</v>
      </c>
      <c r="K9" s="5">
        <f ca="1">I9-SUMPRODUCT(J$2:J$60,
  OFFSET('req tbl'!$C$2:$C$60,0,$A9)
)+J9*'req tbl'!$B9</f>
        <v>6</v>
      </c>
      <c r="L9" s="9">
        <f ca="1">IF(K9&lt;0,ROUNDUP(-K9/'req tbl'!$B9,0),0)</f>
        <v>0</v>
      </c>
      <c r="M9" s="5">
        <f ca="1">K9-SUMPRODUCT(L$2:L$60,
  OFFSET('req tbl'!$C$2:$C$60,0,$A9)
)+L9*'req tbl'!$B9</f>
        <v>6</v>
      </c>
      <c r="N9" s="9">
        <f ca="1">IF(M9&lt;0,ROUNDUP(-M9/'req tbl'!$B9,0),0)</f>
        <v>0</v>
      </c>
      <c r="O9" s="5">
        <f ca="1">M9-SUMPRODUCT(N$2:N$60,
  OFFSET('req tbl'!$C$2:$C$60,0,$A9)
)+N9*'req tbl'!$B9</f>
        <v>6</v>
      </c>
      <c r="P9" s="9">
        <f ca="1">IF(O9&lt;0,ROUNDUP(-O9/'req tbl'!$B9,0),0)</f>
        <v>0</v>
      </c>
      <c r="Q9" s="5">
        <f ca="1">O9-SUMPRODUCT(P$2:P$60,
  OFFSET('req tbl'!$C$2:$C$60,0,$A9)
)+P9*'req tbl'!$B9</f>
        <v>6</v>
      </c>
      <c r="R9" s="9">
        <f ca="1">IF(Q9&lt;0,ROUNDUP(-Q9/'req tbl'!$B9,0),0)</f>
        <v>0</v>
      </c>
      <c r="S9" s="5">
        <f ca="1">Q9-SUMPRODUCT(R$2:R$60,
  OFFSET('req tbl'!$C$2:$C$60,0,$A9)
)+R9*'req tbl'!$B9</f>
        <v>6</v>
      </c>
      <c r="T9" s="9">
        <f ca="1">IF(S9&lt;0,ROUNDUP(-S9/'req tbl'!$B9,0),0)</f>
        <v>0</v>
      </c>
      <c r="U9" s="5">
        <f ca="1">S9-SUMPRODUCT(T$2:T$60,
  OFFSET('req tbl'!$C$2:$C$60,0,$A9)
)+T9*'req tbl'!$B9</f>
        <v>6</v>
      </c>
      <c r="V9" s="9">
        <f ca="1">IF(U9&lt;0,ROUNDUP(-U9/'req tbl'!$B9,0),0)</f>
        <v>0</v>
      </c>
      <c r="W9" s="5">
        <f ca="1">U9-SUMPRODUCT(V$2:V$60,
  OFFSET('req tbl'!$C$2:$C$60,0,$A9)
)+V9*'req tbl'!$B9</f>
        <v>6</v>
      </c>
      <c r="X9" s="9">
        <f ca="1">IF(W9&lt;0,ROUNDUP(-W9/'req tbl'!$B9,0),0)</f>
        <v>0</v>
      </c>
      <c r="Y9" s="5">
        <f ca="1">W9-SUMPRODUCT(X$2:X$60,
  OFFSET('req tbl'!$C$2:$C$60,0,$A9)
)+X9*'req tbl'!$B9</f>
        <v>6</v>
      </c>
      <c r="Z9" s="9">
        <f ca="1">IF(Y9&lt;0,ROUNDUP(-Y9/'req tbl'!$B9,0),0)</f>
        <v>0</v>
      </c>
      <c r="AA9" s="5">
        <f ca="1">Y9-SUMPRODUCT(Z$2:Z$60,
  OFFSET('req tbl'!$C$2:$C$60,0,$A9)
)+Z9*'req tbl'!$B9</f>
        <v>6</v>
      </c>
      <c r="AB9" s="9">
        <f ca="1">IF(AA9&lt;0,ROUNDUP(-AA9/'req tbl'!$B9,0),0)</f>
        <v>0</v>
      </c>
      <c r="AC9" s="5">
        <f ca="1">AA9-SUMPRODUCT(AB$2:AB$60,
  OFFSET('req tbl'!$C$2:$C$60,0,$A9)
)+AB9*'req tbl'!$B9</f>
        <v>6</v>
      </c>
      <c r="AD9" s="9">
        <f ca="1">IF(AC9&lt;0,ROUNDUP(-AC9/'req tbl'!$B9,0),0)</f>
        <v>0</v>
      </c>
      <c r="AE9" s="5">
        <f ca="1">AC9-SUMPRODUCT(AD$2:AD$60,
  OFFSET('req tbl'!$C$2:$C$60,0,$A9)
)+AD9*'req tbl'!$B9</f>
        <v>6</v>
      </c>
      <c r="AF9" s="9">
        <f ca="1">IF(AE9&lt;0,ROUNDUP(-AE9/'req tbl'!$B9,0),0)</f>
        <v>0</v>
      </c>
      <c r="AG9" s="5">
        <f ca="1">AE9-SUMPRODUCT(AF$2:AF$60,
  OFFSET('req tbl'!$C$2:$C$60,0,$A9)
)+AF9*'req tbl'!$B9</f>
        <v>6</v>
      </c>
    </row>
    <row r="10" spans="1:41" x14ac:dyDescent="0.2">
      <c r="A10">
        <v>8</v>
      </c>
      <c r="B10" s="6" t="str">
        <f>Input!D9</f>
        <v>KVFL</v>
      </c>
      <c r="C10" s="2">
        <v>0</v>
      </c>
      <c r="D10" s="9">
        <f>IF(C10&lt;0,ROUNDUP(-C10/'req tbl'!$B10,0),0)</f>
        <v>0</v>
      </c>
      <c r="E10" s="5">
        <f ca="1">C10-SUMPRODUCT(D$2:D$60,
  OFFSET('req tbl'!$C$2:$C$60,0,$A10)
)+D10*'req tbl'!$B10</f>
        <v>0</v>
      </c>
      <c r="F10" s="9">
        <f ca="1">IF(E10&lt;0,ROUNDUP(-E10/'req tbl'!$B10,0),0)</f>
        <v>0</v>
      </c>
      <c r="G10" s="5">
        <f ca="1">E10-SUMPRODUCT(F$2:F$60,
  OFFSET('req tbl'!$C$2:$C$60,0,$A10)
)+F10*'req tbl'!$B10</f>
        <v>-45</v>
      </c>
      <c r="H10" s="9">
        <f ca="1">IF(G10&lt;0,ROUNDUP(-G10/'req tbl'!$B10,0),0)</f>
        <v>15</v>
      </c>
      <c r="I10" s="5">
        <f ca="1">G10-SUMPRODUCT(H$2:H$60,
  OFFSET('req tbl'!$C$2:$C$60,0,$A10)
)+H10*'req tbl'!$B10</f>
        <v>-1</v>
      </c>
      <c r="J10" s="9">
        <f ca="1">IF(I10&lt;0,ROUNDUP(-I10/'req tbl'!$B10,0),0)</f>
        <v>1</v>
      </c>
      <c r="K10" s="5">
        <f ca="1">I10-SUMPRODUCT(J$2:J$60,
  OFFSET('req tbl'!$C$2:$C$60,0,$A10)
)+J10*'req tbl'!$B10</f>
        <v>-18</v>
      </c>
      <c r="L10" s="9">
        <f ca="1">IF(K10&lt;0,ROUNDUP(-K10/'req tbl'!$B10,0),0)</f>
        <v>6</v>
      </c>
      <c r="M10" s="5">
        <f ca="1">K10-SUMPRODUCT(L$2:L$60,
  OFFSET('req tbl'!$C$2:$C$60,0,$A10)
)+L10*'req tbl'!$B10</f>
        <v>-20</v>
      </c>
      <c r="N10" s="9">
        <f ca="1">IF(M10&lt;0,ROUNDUP(-M10/'req tbl'!$B10,0),0)</f>
        <v>7</v>
      </c>
      <c r="O10" s="5">
        <f ca="1">M10-SUMPRODUCT(N$2:N$60,
  OFFSET('req tbl'!$C$2:$C$60,0,$A10)
)+N10*'req tbl'!$B10</f>
        <v>1</v>
      </c>
      <c r="P10" s="9">
        <f ca="1">IF(O10&lt;0,ROUNDUP(-O10/'req tbl'!$B10,0),0)</f>
        <v>0</v>
      </c>
      <c r="Q10" s="5">
        <f ca="1">O10-SUMPRODUCT(P$2:P$60,
  OFFSET('req tbl'!$C$2:$C$60,0,$A10)
)+P10*'req tbl'!$B10</f>
        <v>1</v>
      </c>
      <c r="R10" s="9">
        <f ca="1">IF(Q10&lt;0,ROUNDUP(-Q10/'req tbl'!$B10,0),0)</f>
        <v>0</v>
      </c>
      <c r="S10" s="5">
        <f ca="1">Q10-SUMPRODUCT(R$2:R$60,
  OFFSET('req tbl'!$C$2:$C$60,0,$A10)
)+R10*'req tbl'!$B10</f>
        <v>1</v>
      </c>
      <c r="T10" s="9">
        <f ca="1">IF(S10&lt;0,ROUNDUP(-S10/'req tbl'!$B10,0),0)</f>
        <v>0</v>
      </c>
      <c r="U10" s="5">
        <f ca="1">S10-SUMPRODUCT(T$2:T$60,
  OFFSET('req tbl'!$C$2:$C$60,0,$A10)
)+T10*'req tbl'!$B10</f>
        <v>1</v>
      </c>
      <c r="V10" s="9">
        <f ca="1">IF(U10&lt;0,ROUNDUP(-U10/'req tbl'!$B10,0),0)</f>
        <v>0</v>
      </c>
      <c r="W10" s="5">
        <f ca="1">U10-SUMPRODUCT(V$2:V$60,
  OFFSET('req tbl'!$C$2:$C$60,0,$A10)
)+V10*'req tbl'!$B10</f>
        <v>1</v>
      </c>
      <c r="X10" s="9">
        <f ca="1">IF(W10&lt;0,ROUNDUP(-W10/'req tbl'!$B10,0),0)</f>
        <v>0</v>
      </c>
      <c r="Y10" s="5">
        <f ca="1">W10-SUMPRODUCT(X$2:X$60,
  OFFSET('req tbl'!$C$2:$C$60,0,$A10)
)+X10*'req tbl'!$B10</f>
        <v>1</v>
      </c>
      <c r="Z10" s="9">
        <f ca="1">IF(Y10&lt;0,ROUNDUP(-Y10/'req tbl'!$B10,0),0)</f>
        <v>0</v>
      </c>
      <c r="AA10" s="5">
        <f ca="1">Y10-SUMPRODUCT(Z$2:Z$60,
  OFFSET('req tbl'!$C$2:$C$60,0,$A10)
)+Z10*'req tbl'!$B10</f>
        <v>1</v>
      </c>
      <c r="AB10" s="9">
        <f ca="1">IF(AA10&lt;0,ROUNDUP(-AA10/'req tbl'!$B10,0),0)</f>
        <v>0</v>
      </c>
      <c r="AC10" s="5">
        <f ca="1">AA10-SUMPRODUCT(AB$2:AB$60,
  OFFSET('req tbl'!$C$2:$C$60,0,$A10)
)+AB10*'req tbl'!$B10</f>
        <v>1</v>
      </c>
      <c r="AD10" s="9">
        <f ca="1">IF(AC10&lt;0,ROUNDUP(-AC10/'req tbl'!$B10,0),0)</f>
        <v>0</v>
      </c>
      <c r="AE10" s="5">
        <f ca="1">AC10-SUMPRODUCT(AD$2:AD$60,
  OFFSET('req tbl'!$C$2:$C$60,0,$A10)
)+AD10*'req tbl'!$B10</f>
        <v>1</v>
      </c>
      <c r="AF10" s="9">
        <f ca="1">IF(AE10&lt;0,ROUNDUP(-AE10/'req tbl'!$B10,0),0)</f>
        <v>0</v>
      </c>
      <c r="AG10" s="5">
        <f ca="1">AE10-SUMPRODUCT(AF$2:AF$60,
  OFFSET('req tbl'!$C$2:$C$60,0,$A10)
)+AF10*'req tbl'!$B10</f>
        <v>1</v>
      </c>
    </row>
    <row r="11" spans="1:41" x14ac:dyDescent="0.2">
      <c r="A11">
        <v>9</v>
      </c>
      <c r="B11" s="6" t="str">
        <f>Input!D10</f>
        <v>CKVN</v>
      </c>
      <c r="C11" s="2">
        <v>0</v>
      </c>
      <c r="D11" s="9">
        <f>IF(C11&lt;0,ROUNDUP(-C11/'req tbl'!$B11,0),0)</f>
        <v>0</v>
      </c>
      <c r="E11" s="5">
        <f ca="1">C11-SUMPRODUCT(D$2:D$60,
  OFFSET('req tbl'!$C$2:$C$60,0,$A11)
)+D11*'req tbl'!$B11</f>
        <v>0</v>
      </c>
      <c r="F11" s="9">
        <f ca="1">IF(E11&lt;0,ROUNDUP(-E11/'req tbl'!$B11,0),0)</f>
        <v>0</v>
      </c>
      <c r="G11" s="5">
        <f ca="1">E11-SUMPRODUCT(F$2:F$60,
  OFFSET('req tbl'!$C$2:$C$60,0,$A11)
)+F11*'req tbl'!$B11</f>
        <v>0</v>
      </c>
      <c r="H11" s="9">
        <f ca="1">IF(G11&lt;0,ROUNDUP(-G11/'req tbl'!$B11,0),0)</f>
        <v>0</v>
      </c>
      <c r="I11" s="5">
        <f ca="1">G11-SUMPRODUCT(H$2:H$60,
  OFFSET('req tbl'!$C$2:$C$60,0,$A11)
)+H11*'req tbl'!$B11</f>
        <v>-335</v>
      </c>
      <c r="J11" s="9">
        <f ca="1">IF(I11&lt;0,ROUNDUP(-I11/'req tbl'!$B11,0),0)</f>
        <v>84</v>
      </c>
      <c r="K11" s="5">
        <f ca="1">I11-SUMPRODUCT(J$2:J$60,
  OFFSET('req tbl'!$C$2:$C$60,0,$A11)
)+J11*'req tbl'!$B11</f>
        <v>-117</v>
      </c>
      <c r="L11" s="9">
        <f ca="1">IF(K11&lt;0,ROUNDUP(-K11/'req tbl'!$B11,0),0)</f>
        <v>30</v>
      </c>
      <c r="M11" s="5">
        <f ca="1">K11-SUMPRODUCT(L$2:L$60,
  OFFSET('req tbl'!$C$2:$C$60,0,$A11)
)+L11*'req tbl'!$B11</f>
        <v>-123</v>
      </c>
      <c r="N11" s="9">
        <f ca="1">IF(M11&lt;0,ROUNDUP(-M11/'req tbl'!$B11,0),0)</f>
        <v>31</v>
      </c>
      <c r="O11" s="5">
        <f ca="1">M11-SUMPRODUCT(N$2:N$60,
  OFFSET('req tbl'!$C$2:$C$60,0,$A11)
)+N11*'req tbl'!$B11</f>
        <v>-146</v>
      </c>
      <c r="P11" s="9">
        <f ca="1">IF(O11&lt;0,ROUNDUP(-O11/'req tbl'!$B11,0),0)</f>
        <v>37</v>
      </c>
      <c r="Q11" s="5">
        <f ca="1">O11-SUMPRODUCT(P$2:P$60,
  OFFSET('req tbl'!$C$2:$C$60,0,$A11)
)+P11*'req tbl'!$B11</f>
        <v>2</v>
      </c>
      <c r="R11" s="9">
        <f ca="1">IF(Q11&lt;0,ROUNDUP(-Q11/'req tbl'!$B11,0),0)</f>
        <v>0</v>
      </c>
      <c r="S11" s="5">
        <f ca="1">Q11-SUMPRODUCT(R$2:R$60,
  OFFSET('req tbl'!$C$2:$C$60,0,$A11)
)+R11*'req tbl'!$B11</f>
        <v>2</v>
      </c>
      <c r="T11" s="9">
        <f ca="1">IF(S11&lt;0,ROUNDUP(-S11/'req tbl'!$B11,0),0)</f>
        <v>0</v>
      </c>
      <c r="U11" s="5">
        <f ca="1">S11-SUMPRODUCT(T$2:T$60,
  OFFSET('req tbl'!$C$2:$C$60,0,$A11)
)+T11*'req tbl'!$B11</f>
        <v>2</v>
      </c>
      <c r="V11" s="9">
        <f ca="1">IF(U11&lt;0,ROUNDUP(-U11/'req tbl'!$B11,0),0)</f>
        <v>0</v>
      </c>
      <c r="W11" s="5">
        <f ca="1">U11-SUMPRODUCT(V$2:V$60,
  OFFSET('req tbl'!$C$2:$C$60,0,$A11)
)+V11*'req tbl'!$B11</f>
        <v>2</v>
      </c>
      <c r="X11" s="9">
        <f ca="1">IF(W11&lt;0,ROUNDUP(-W11/'req tbl'!$B11,0),0)</f>
        <v>0</v>
      </c>
      <c r="Y11" s="5">
        <f ca="1">W11-SUMPRODUCT(X$2:X$60,
  OFFSET('req tbl'!$C$2:$C$60,0,$A11)
)+X11*'req tbl'!$B11</f>
        <v>2</v>
      </c>
      <c r="Z11" s="9">
        <f ca="1">IF(Y11&lt;0,ROUNDUP(-Y11/'req tbl'!$B11,0),0)</f>
        <v>0</v>
      </c>
      <c r="AA11" s="5">
        <f ca="1">Y11-SUMPRODUCT(Z$2:Z$60,
  OFFSET('req tbl'!$C$2:$C$60,0,$A11)
)+Z11*'req tbl'!$B11</f>
        <v>2</v>
      </c>
      <c r="AB11" s="9">
        <f ca="1">IF(AA11&lt;0,ROUNDUP(-AA11/'req tbl'!$B11,0),0)</f>
        <v>0</v>
      </c>
      <c r="AC11" s="5">
        <f ca="1">AA11-SUMPRODUCT(AB$2:AB$60,
  OFFSET('req tbl'!$C$2:$C$60,0,$A11)
)+AB11*'req tbl'!$B11</f>
        <v>2</v>
      </c>
      <c r="AD11" s="9">
        <f ca="1">IF(AC11&lt;0,ROUNDUP(-AC11/'req tbl'!$B11,0),0)</f>
        <v>0</v>
      </c>
      <c r="AE11" s="5">
        <f ca="1">AC11-SUMPRODUCT(AD$2:AD$60,
  OFFSET('req tbl'!$C$2:$C$60,0,$A11)
)+AD11*'req tbl'!$B11</f>
        <v>2</v>
      </c>
      <c r="AF11" s="9">
        <f ca="1">IF(AE11&lt;0,ROUNDUP(-AE11/'req tbl'!$B11,0),0)</f>
        <v>0</v>
      </c>
      <c r="AG11" s="5">
        <f ca="1">AE11-SUMPRODUCT(AF$2:AF$60,
  OFFSET('req tbl'!$C$2:$C$60,0,$A11)
)+AF11*'req tbl'!$B11</f>
        <v>2</v>
      </c>
    </row>
    <row r="12" spans="1:41" x14ac:dyDescent="0.2">
      <c r="A12">
        <v>10</v>
      </c>
      <c r="B12" s="6" t="str">
        <f>Input!D11</f>
        <v>BWVS</v>
      </c>
      <c r="C12" s="2">
        <v>0</v>
      </c>
      <c r="D12" s="9">
        <f>IF(C12&lt;0,ROUNDUP(-C12/'req tbl'!$B12,0),0)</f>
        <v>0</v>
      </c>
      <c r="E12" s="5">
        <f ca="1">C12-SUMPRODUCT(D$2:D$60,
  OFFSET('req tbl'!$C$2:$C$60,0,$A12)
)+D12*'req tbl'!$B12</f>
        <v>-4</v>
      </c>
      <c r="F12" s="9">
        <f ca="1">IF(E12&lt;0,ROUNDUP(-E12/'req tbl'!$B12,0),0)</f>
        <v>1</v>
      </c>
      <c r="G12" s="5">
        <f ca="1">E12-SUMPRODUCT(F$2:F$60,
  OFFSET('req tbl'!$C$2:$C$60,0,$A12)
)+F12*'req tbl'!$B12</f>
        <v>5</v>
      </c>
      <c r="H12" s="9">
        <f ca="1">IF(G12&lt;0,ROUNDUP(-G12/'req tbl'!$B12,0),0)</f>
        <v>0</v>
      </c>
      <c r="I12" s="5">
        <f ca="1">G12-SUMPRODUCT(H$2:H$60,
  OFFSET('req tbl'!$C$2:$C$60,0,$A12)
)+H12*'req tbl'!$B12</f>
        <v>5</v>
      </c>
      <c r="J12" s="9">
        <f ca="1">IF(I12&lt;0,ROUNDUP(-I12/'req tbl'!$B12,0),0)</f>
        <v>0</v>
      </c>
      <c r="K12" s="5">
        <f ca="1">I12-SUMPRODUCT(J$2:J$60,
  OFFSET('req tbl'!$C$2:$C$60,0,$A12)
)+J12*'req tbl'!$B12</f>
        <v>5</v>
      </c>
      <c r="L12" s="9">
        <f ca="1">IF(K12&lt;0,ROUNDUP(-K12/'req tbl'!$B12,0),0)</f>
        <v>0</v>
      </c>
      <c r="M12" s="5">
        <f ca="1">K12-SUMPRODUCT(L$2:L$60,
  OFFSET('req tbl'!$C$2:$C$60,0,$A12)
)+L12*'req tbl'!$B12</f>
        <v>5</v>
      </c>
      <c r="N12" s="9">
        <f ca="1">IF(M12&lt;0,ROUNDUP(-M12/'req tbl'!$B12,0),0)</f>
        <v>0</v>
      </c>
      <c r="O12" s="5">
        <f ca="1">M12-SUMPRODUCT(N$2:N$60,
  OFFSET('req tbl'!$C$2:$C$60,0,$A12)
)+N12*'req tbl'!$B12</f>
        <v>5</v>
      </c>
      <c r="P12" s="9">
        <f ca="1">IF(O12&lt;0,ROUNDUP(-O12/'req tbl'!$B12,0),0)</f>
        <v>0</v>
      </c>
      <c r="Q12" s="5">
        <f ca="1">O12-SUMPRODUCT(P$2:P$60,
  OFFSET('req tbl'!$C$2:$C$60,0,$A12)
)+P12*'req tbl'!$B12</f>
        <v>5</v>
      </c>
      <c r="R12" s="9">
        <f ca="1">IF(Q12&lt;0,ROUNDUP(-Q12/'req tbl'!$B12,0),0)</f>
        <v>0</v>
      </c>
      <c r="S12" s="5">
        <f ca="1">Q12-SUMPRODUCT(R$2:R$60,
  OFFSET('req tbl'!$C$2:$C$60,0,$A12)
)+R12*'req tbl'!$B12</f>
        <v>5</v>
      </c>
      <c r="T12" s="9">
        <f ca="1">IF(S12&lt;0,ROUNDUP(-S12/'req tbl'!$B12,0),0)</f>
        <v>0</v>
      </c>
      <c r="U12" s="5">
        <f ca="1">S12-SUMPRODUCT(T$2:T$60,
  OFFSET('req tbl'!$C$2:$C$60,0,$A12)
)+T12*'req tbl'!$B12</f>
        <v>5</v>
      </c>
      <c r="V12" s="9">
        <f ca="1">IF(U12&lt;0,ROUNDUP(-U12/'req tbl'!$B12,0),0)</f>
        <v>0</v>
      </c>
      <c r="W12" s="5">
        <f ca="1">U12-SUMPRODUCT(V$2:V$60,
  OFFSET('req tbl'!$C$2:$C$60,0,$A12)
)+V12*'req tbl'!$B12</f>
        <v>5</v>
      </c>
      <c r="X12" s="9">
        <f ca="1">IF(W12&lt;0,ROUNDUP(-W12/'req tbl'!$B12,0),0)</f>
        <v>0</v>
      </c>
      <c r="Y12" s="5">
        <f ca="1">W12-SUMPRODUCT(X$2:X$60,
  OFFSET('req tbl'!$C$2:$C$60,0,$A12)
)+X12*'req tbl'!$B12</f>
        <v>5</v>
      </c>
      <c r="Z12" s="9">
        <f ca="1">IF(Y12&lt;0,ROUNDUP(-Y12/'req tbl'!$B12,0),0)</f>
        <v>0</v>
      </c>
      <c r="AA12" s="5">
        <f ca="1">Y12-SUMPRODUCT(Z$2:Z$60,
  OFFSET('req tbl'!$C$2:$C$60,0,$A12)
)+Z12*'req tbl'!$B12</f>
        <v>5</v>
      </c>
      <c r="AB12" s="9">
        <f ca="1">IF(AA12&lt;0,ROUNDUP(-AA12/'req tbl'!$B12,0),0)</f>
        <v>0</v>
      </c>
      <c r="AC12" s="5">
        <f ca="1">AA12-SUMPRODUCT(AB$2:AB$60,
  OFFSET('req tbl'!$C$2:$C$60,0,$A12)
)+AB12*'req tbl'!$B12</f>
        <v>5</v>
      </c>
      <c r="AD12" s="9">
        <f ca="1">IF(AC12&lt;0,ROUNDUP(-AC12/'req tbl'!$B12,0),0)</f>
        <v>0</v>
      </c>
      <c r="AE12" s="5">
        <f ca="1">AC12-SUMPRODUCT(AD$2:AD$60,
  OFFSET('req tbl'!$C$2:$C$60,0,$A12)
)+AD12*'req tbl'!$B12</f>
        <v>5</v>
      </c>
      <c r="AF12" s="9">
        <f ca="1">IF(AE12&lt;0,ROUNDUP(-AE12/'req tbl'!$B12,0),0)</f>
        <v>0</v>
      </c>
      <c r="AG12" s="5">
        <f ca="1">AE12-SUMPRODUCT(AF$2:AF$60,
  OFFSET('req tbl'!$C$2:$C$60,0,$A12)
)+AF12*'req tbl'!$B12</f>
        <v>5</v>
      </c>
    </row>
    <row r="13" spans="1:41" x14ac:dyDescent="0.2">
      <c r="A13">
        <v>11</v>
      </c>
      <c r="B13" s="6" t="str">
        <f>Input!D12</f>
        <v>BCNL</v>
      </c>
      <c r="C13" s="2">
        <v>0</v>
      </c>
      <c r="D13" s="9">
        <f>IF(C13&lt;0,ROUNDUP(-C13/'req tbl'!$B13,0),0)</f>
        <v>0</v>
      </c>
      <c r="E13" s="5">
        <f ca="1">C13-SUMPRODUCT(D$2:D$60,
  OFFSET('req tbl'!$C$2:$C$60,0,$A13)
)+D13*'req tbl'!$B13</f>
        <v>0</v>
      </c>
      <c r="F13" s="9">
        <f ca="1">IF(E13&lt;0,ROUNDUP(-E13/'req tbl'!$B13,0),0)</f>
        <v>0</v>
      </c>
      <c r="G13" s="5">
        <f ca="1">E13-SUMPRODUCT(F$2:F$60,
  OFFSET('req tbl'!$C$2:$C$60,0,$A13)
)+F13*'req tbl'!$B13</f>
        <v>0</v>
      </c>
      <c r="H13" s="9">
        <f ca="1">IF(G13&lt;0,ROUNDUP(-G13/'req tbl'!$B13,0),0)</f>
        <v>0</v>
      </c>
      <c r="I13" s="5">
        <f ca="1">G13-SUMPRODUCT(H$2:H$60,
  OFFSET('req tbl'!$C$2:$C$60,0,$A13)
)+H13*'req tbl'!$B13</f>
        <v>-132</v>
      </c>
      <c r="J13" s="9">
        <f ca="1">IF(I13&lt;0,ROUNDUP(-I13/'req tbl'!$B13,0),0)</f>
        <v>15</v>
      </c>
      <c r="K13" s="5">
        <f ca="1">I13-SUMPRODUCT(J$2:J$60,
  OFFSET('req tbl'!$C$2:$C$60,0,$A13)
)+J13*'req tbl'!$B13</f>
        <v>-53</v>
      </c>
      <c r="L13" s="9">
        <f ca="1">IF(K13&lt;0,ROUNDUP(-K13/'req tbl'!$B13,0),0)</f>
        <v>6</v>
      </c>
      <c r="M13" s="5">
        <f ca="1">K13-SUMPRODUCT(L$2:L$60,
  OFFSET('req tbl'!$C$2:$C$60,0,$A13)
)+L13*'req tbl'!$B13</f>
        <v>-319</v>
      </c>
      <c r="N13" s="9">
        <f ca="1">IF(M13&lt;0,ROUNDUP(-M13/'req tbl'!$B13,0),0)</f>
        <v>36</v>
      </c>
      <c r="O13" s="5">
        <f ca="1">M13-SUMPRODUCT(N$2:N$60,
  OFFSET('req tbl'!$C$2:$C$60,0,$A13)
)+N13*'req tbl'!$B13</f>
        <v>-1307</v>
      </c>
      <c r="P13" s="9">
        <f ca="1">IF(O13&lt;0,ROUNDUP(-O13/'req tbl'!$B13,0),0)</f>
        <v>146</v>
      </c>
      <c r="Q13" s="5">
        <f ca="1">O13-SUMPRODUCT(P$2:P$60,
  OFFSET('req tbl'!$C$2:$C$60,0,$A13)
)+P13*'req tbl'!$B13</f>
        <v>-3561</v>
      </c>
      <c r="R13" s="9">
        <f ca="1">IF(Q13&lt;0,ROUNDUP(-Q13/'req tbl'!$B13,0),0)</f>
        <v>396</v>
      </c>
      <c r="S13" s="5">
        <f ca="1">Q13-SUMPRODUCT(R$2:R$60,
  OFFSET('req tbl'!$C$2:$C$60,0,$A13)
)+R13*'req tbl'!$B13</f>
        <v>-1317</v>
      </c>
      <c r="T13" s="9">
        <f ca="1">IF(S13&lt;0,ROUNDUP(-S13/'req tbl'!$B13,0),0)</f>
        <v>147</v>
      </c>
      <c r="U13" s="5">
        <f ca="1">S13-SUMPRODUCT(T$2:T$60,
  OFFSET('req tbl'!$C$2:$C$60,0,$A13)
)+T13*'req tbl'!$B13</f>
        <v>-870</v>
      </c>
      <c r="V13" s="9">
        <f ca="1">IF(U13&lt;0,ROUNDUP(-U13/'req tbl'!$B13,0),0)</f>
        <v>97</v>
      </c>
      <c r="W13" s="5">
        <f ca="1">U13-SUMPRODUCT(V$2:V$60,
  OFFSET('req tbl'!$C$2:$C$60,0,$A13)
)+V13*'req tbl'!$B13</f>
        <v>-477</v>
      </c>
      <c r="X13" s="9">
        <f ca="1">IF(W13&lt;0,ROUNDUP(-W13/'req tbl'!$B13,0),0)</f>
        <v>53</v>
      </c>
      <c r="Y13" s="5">
        <f ca="1">W13-SUMPRODUCT(X$2:X$60,
  OFFSET('req tbl'!$C$2:$C$60,0,$A13)
)+X13*'req tbl'!$B13</f>
        <v>-224</v>
      </c>
      <c r="Z13" s="9">
        <f ca="1">IF(Y13&lt;0,ROUNDUP(-Y13/'req tbl'!$B13,0),0)</f>
        <v>25</v>
      </c>
      <c r="AA13" s="5">
        <f ca="1">Y13-SUMPRODUCT(Z$2:Z$60,
  OFFSET('req tbl'!$C$2:$C$60,0,$A13)
)+Z13*'req tbl'!$B13</f>
        <v>1</v>
      </c>
      <c r="AB13" s="9">
        <f ca="1">IF(AA13&lt;0,ROUNDUP(-AA13/'req tbl'!$B13,0),0)</f>
        <v>0</v>
      </c>
      <c r="AC13" s="5">
        <f ca="1">AA13-SUMPRODUCT(AB$2:AB$60,
  OFFSET('req tbl'!$C$2:$C$60,0,$A13)
)+AB13*'req tbl'!$B13</f>
        <v>1</v>
      </c>
      <c r="AD13" s="9">
        <f ca="1">IF(AC13&lt;0,ROUNDUP(-AC13/'req tbl'!$B13,0),0)</f>
        <v>0</v>
      </c>
      <c r="AE13" s="5">
        <f ca="1">AC13-SUMPRODUCT(AD$2:AD$60,
  OFFSET('req tbl'!$C$2:$C$60,0,$A13)
)+AD13*'req tbl'!$B13</f>
        <v>1</v>
      </c>
      <c r="AF13" s="9">
        <f ca="1">IF(AE13&lt;0,ROUNDUP(-AE13/'req tbl'!$B13,0),0)</f>
        <v>0</v>
      </c>
      <c r="AG13" s="5">
        <f ca="1">AE13-SUMPRODUCT(AF$2:AF$60,
  OFFSET('req tbl'!$C$2:$C$60,0,$A13)
)+AF13*'req tbl'!$B13</f>
        <v>1</v>
      </c>
    </row>
    <row r="14" spans="1:41" x14ac:dyDescent="0.2">
      <c r="A14">
        <v>12</v>
      </c>
      <c r="B14" s="6" t="str">
        <f>Input!D13</f>
        <v>KBJS</v>
      </c>
      <c r="C14" s="2">
        <v>0</v>
      </c>
      <c r="D14" s="9">
        <f>IF(C14&lt;0,ROUNDUP(-C14/'req tbl'!$B14,0),0)</f>
        <v>0</v>
      </c>
      <c r="E14" s="5">
        <f ca="1">C14-SUMPRODUCT(D$2:D$60,
  OFFSET('req tbl'!$C$2:$C$60,0,$A14)
)+D14*'req tbl'!$B14</f>
        <v>-43</v>
      </c>
      <c r="F14" s="9">
        <f ca="1">IF(E14&lt;0,ROUNDUP(-E14/'req tbl'!$B14,0),0)</f>
        <v>5</v>
      </c>
      <c r="G14" s="5">
        <f ca="1">E14-SUMPRODUCT(F$2:F$60,
  OFFSET('req tbl'!$C$2:$C$60,0,$A14)
)+F14*'req tbl'!$B14</f>
        <v>-3</v>
      </c>
      <c r="H14" s="9">
        <f ca="1">IF(G14&lt;0,ROUNDUP(-G14/'req tbl'!$B14,0),0)</f>
        <v>1</v>
      </c>
      <c r="I14" s="5">
        <f ca="1">G14-SUMPRODUCT(H$2:H$60,
  OFFSET('req tbl'!$C$2:$C$60,0,$A14)
)+H14*'req tbl'!$B14</f>
        <v>4</v>
      </c>
      <c r="J14" s="9">
        <f ca="1">IF(I14&lt;0,ROUNDUP(-I14/'req tbl'!$B14,0),0)</f>
        <v>0</v>
      </c>
      <c r="K14" s="5">
        <f ca="1">I14-SUMPRODUCT(J$2:J$60,
  OFFSET('req tbl'!$C$2:$C$60,0,$A14)
)+J14*'req tbl'!$B14</f>
        <v>-176</v>
      </c>
      <c r="L14" s="9">
        <f ca="1">IF(K14&lt;0,ROUNDUP(-K14/'req tbl'!$B14,0),0)</f>
        <v>20</v>
      </c>
      <c r="M14" s="5">
        <f ca="1">K14-SUMPRODUCT(L$2:L$60,
  OFFSET('req tbl'!$C$2:$C$60,0,$A14)
)+L14*'req tbl'!$B14</f>
        <v>-790</v>
      </c>
      <c r="N14" s="9">
        <f ca="1">IF(M14&lt;0,ROUNDUP(-M14/'req tbl'!$B14,0),0)</f>
        <v>88</v>
      </c>
      <c r="O14" s="5">
        <f ca="1">M14-SUMPRODUCT(N$2:N$60,
  OFFSET('req tbl'!$C$2:$C$60,0,$A14)
)+N14*'req tbl'!$B14</f>
        <v>-100</v>
      </c>
      <c r="P14" s="9">
        <f ca="1">IF(O14&lt;0,ROUNDUP(-O14/'req tbl'!$B14,0),0)</f>
        <v>12</v>
      </c>
      <c r="Q14" s="5">
        <f ca="1">O14-SUMPRODUCT(P$2:P$60,
  OFFSET('req tbl'!$C$2:$C$60,0,$A14)
)+P14*'req tbl'!$B14</f>
        <v>-54</v>
      </c>
      <c r="R14" s="9">
        <f ca="1">IF(Q14&lt;0,ROUNDUP(-Q14/'req tbl'!$B14,0),0)</f>
        <v>6</v>
      </c>
      <c r="S14" s="5">
        <f ca="1">Q14-SUMPRODUCT(R$2:R$60,
  OFFSET('req tbl'!$C$2:$C$60,0,$A14)
)+R14*'req tbl'!$B14</f>
        <v>0</v>
      </c>
      <c r="T14" s="9">
        <f ca="1">IF(S14&lt;0,ROUNDUP(-S14/'req tbl'!$B14,0),0)</f>
        <v>0</v>
      </c>
      <c r="U14" s="5">
        <f ca="1">S14-SUMPRODUCT(T$2:T$60,
  OFFSET('req tbl'!$C$2:$C$60,0,$A14)
)+T14*'req tbl'!$B14</f>
        <v>0</v>
      </c>
      <c r="V14" s="9">
        <f ca="1">IF(U14&lt;0,ROUNDUP(-U14/'req tbl'!$B14,0),0)</f>
        <v>0</v>
      </c>
      <c r="W14" s="5">
        <f ca="1">U14-SUMPRODUCT(V$2:V$60,
  OFFSET('req tbl'!$C$2:$C$60,0,$A14)
)+V14*'req tbl'!$B14</f>
        <v>0</v>
      </c>
      <c r="X14" s="9">
        <f ca="1">IF(W14&lt;0,ROUNDUP(-W14/'req tbl'!$B14,0),0)</f>
        <v>0</v>
      </c>
      <c r="Y14" s="5">
        <f ca="1">W14-SUMPRODUCT(X$2:X$60,
  OFFSET('req tbl'!$C$2:$C$60,0,$A14)
)+X14*'req tbl'!$B14</f>
        <v>0</v>
      </c>
      <c r="Z14" s="9">
        <f ca="1">IF(Y14&lt;0,ROUNDUP(-Y14/'req tbl'!$B14,0),0)</f>
        <v>0</v>
      </c>
      <c r="AA14" s="5">
        <f ca="1">Y14-SUMPRODUCT(Z$2:Z$60,
  OFFSET('req tbl'!$C$2:$C$60,0,$A14)
)+Z14*'req tbl'!$B14</f>
        <v>0</v>
      </c>
      <c r="AB14" s="9">
        <f ca="1">IF(AA14&lt;0,ROUNDUP(-AA14/'req tbl'!$B14,0),0)</f>
        <v>0</v>
      </c>
      <c r="AC14" s="5">
        <f ca="1">AA14-SUMPRODUCT(AB$2:AB$60,
  OFFSET('req tbl'!$C$2:$C$60,0,$A14)
)+AB14*'req tbl'!$B14</f>
        <v>0</v>
      </c>
      <c r="AD14" s="9">
        <f ca="1">IF(AC14&lt;0,ROUNDUP(-AC14/'req tbl'!$B14,0),0)</f>
        <v>0</v>
      </c>
      <c r="AE14" s="5">
        <f ca="1">AC14-SUMPRODUCT(AD$2:AD$60,
  OFFSET('req tbl'!$C$2:$C$60,0,$A14)
)+AD14*'req tbl'!$B14</f>
        <v>0</v>
      </c>
      <c r="AF14" s="9">
        <f ca="1">IF(AE14&lt;0,ROUNDUP(-AE14/'req tbl'!$B14,0),0)</f>
        <v>0</v>
      </c>
      <c r="AG14" s="5">
        <f ca="1">AE14-SUMPRODUCT(AF$2:AF$60,
  OFFSET('req tbl'!$C$2:$C$60,0,$A14)
)+AF14*'req tbl'!$B14</f>
        <v>0</v>
      </c>
    </row>
    <row r="15" spans="1:41" x14ac:dyDescent="0.2">
      <c r="A15">
        <v>13</v>
      </c>
      <c r="B15" s="6" t="str">
        <f>Input!D14</f>
        <v>FHKSW</v>
      </c>
      <c r="C15" s="2">
        <v>0</v>
      </c>
      <c r="D15" s="9">
        <f>IF(C15&lt;0,ROUNDUP(-C15/'req tbl'!$B15,0),0)</f>
        <v>0</v>
      </c>
      <c r="E15" s="5">
        <f ca="1">C15-SUMPRODUCT(D$2:D$60,
  OFFSET('req tbl'!$C$2:$C$60,0,$A15)
)+D15*'req tbl'!$B15</f>
        <v>0</v>
      </c>
      <c r="F15" s="9">
        <f ca="1">IF(E15&lt;0,ROUNDUP(-E15/'req tbl'!$B15,0),0)</f>
        <v>0</v>
      </c>
      <c r="G15" s="5">
        <f ca="1">E15-SUMPRODUCT(F$2:F$60,
  OFFSET('req tbl'!$C$2:$C$60,0,$A15)
)+F15*'req tbl'!$B15</f>
        <v>0</v>
      </c>
      <c r="H15" s="9">
        <f ca="1">IF(G15&lt;0,ROUNDUP(-G15/'req tbl'!$B15,0),0)</f>
        <v>0</v>
      </c>
      <c r="I15" s="5">
        <f ca="1">G15-SUMPRODUCT(H$2:H$60,
  OFFSET('req tbl'!$C$2:$C$60,0,$A15)
)+H15*'req tbl'!$B15</f>
        <v>-66</v>
      </c>
      <c r="J15" s="9">
        <f ca="1">IF(I15&lt;0,ROUNDUP(-I15/'req tbl'!$B15,0),0)</f>
        <v>11</v>
      </c>
      <c r="K15" s="5">
        <f ca="1">I15-SUMPRODUCT(J$2:J$60,
  OFFSET('req tbl'!$C$2:$C$60,0,$A15)
)+J15*'req tbl'!$B15</f>
        <v>-22</v>
      </c>
      <c r="L15" s="9">
        <f ca="1">IF(K15&lt;0,ROUNDUP(-K15/'req tbl'!$B15,0),0)</f>
        <v>4</v>
      </c>
      <c r="M15" s="5">
        <f ca="1">K15-SUMPRODUCT(L$2:L$60,
  OFFSET('req tbl'!$C$2:$C$60,0,$A15)
)+L15*'req tbl'!$B15</f>
        <v>2</v>
      </c>
      <c r="N15" s="9">
        <f ca="1">IF(M15&lt;0,ROUNDUP(-M15/'req tbl'!$B15,0),0)</f>
        <v>0</v>
      </c>
      <c r="O15" s="5">
        <f ca="1">M15-SUMPRODUCT(N$2:N$60,
  OFFSET('req tbl'!$C$2:$C$60,0,$A15)
)+N15*'req tbl'!$B15</f>
        <v>2</v>
      </c>
      <c r="P15" s="9">
        <f ca="1">IF(O15&lt;0,ROUNDUP(-O15/'req tbl'!$B15,0),0)</f>
        <v>0</v>
      </c>
      <c r="Q15" s="5">
        <f ca="1">O15-SUMPRODUCT(P$2:P$60,
  OFFSET('req tbl'!$C$2:$C$60,0,$A15)
)+P15*'req tbl'!$B15</f>
        <v>2</v>
      </c>
      <c r="R15" s="9">
        <f ca="1">IF(Q15&lt;0,ROUNDUP(-Q15/'req tbl'!$B15,0),0)</f>
        <v>0</v>
      </c>
      <c r="S15" s="5">
        <f ca="1">Q15-SUMPRODUCT(R$2:R$60,
  OFFSET('req tbl'!$C$2:$C$60,0,$A15)
)+R15*'req tbl'!$B15</f>
        <v>2</v>
      </c>
      <c r="T15" s="9">
        <f ca="1">IF(S15&lt;0,ROUNDUP(-S15/'req tbl'!$B15,0),0)</f>
        <v>0</v>
      </c>
      <c r="U15" s="5">
        <f ca="1">S15-SUMPRODUCT(T$2:T$60,
  OFFSET('req tbl'!$C$2:$C$60,0,$A15)
)+T15*'req tbl'!$B15</f>
        <v>2</v>
      </c>
      <c r="V15" s="9">
        <f ca="1">IF(U15&lt;0,ROUNDUP(-U15/'req tbl'!$B15,0),0)</f>
        <v>0</v>
      </c>
      <c r="W15" s="5">
        <f ca="1">U15-SUMPRODUCT(V$2:V$60,
  OFFSET('req tbl'!$C$2:$C$60,0,$A15)
)+V15*'req tbl'!$B15</f>
        <v>2</v>
      </c>
      <c r="X15" s="9">
        <f ca="1">IF(W15&lt;0,ROUNDUP(-W15/'req tbl'!$B15,0),0)</f>
        <v>0</v>
      </c>
      <c r="Y15" s="5">
        <f ca="1">W15-SUMPRODUCT(X$2:X$60,
  OFFSET('req tbl'!$C$2:$C$60,0,$A15)
)+X15*'req tbl'!$B15</f>
        <v>2</v>
      </c>
      <c r="Z15" s="9">
        <f ca="1">IF(Y15&lt;0,ROUNDUP(-Y15/'req tbl'!$B15,0),0)</f>
        <v>0</v>
      </c>
      <c r="AA15" s="5">
        <f ca="1">Y15-SUMPRODUCT(Z$2:Z$60,
  OFFSET('req tbl'!$C$2:$C$60,0,$A15)
)+Z15*'req tbl'!$B15</f>
        <v>2</v>
      </c>
      <c r="AB15" s="9">
        <f ca="1">IF(AA15&lt;0,ROUNDUP(-AA15/'req tbl'!$B15,0),0)</f>
        <v>0</v>
      </c>
      <c r="AC15" s="5">
        <f ca="1">AA15-SUMPRODUCT(AB$2:AB$60,
  OFFSET('req tbl'!$C$2:$C$60,0,$A15)
)+AB15*'req tbl'!$B15</f>
        <v>2</v>
      </c>
      <c r="AD15" s="9">
        <f ca="1">IF(AC15&lt;0,ROUNDUP(-AC15/'req tbl'!$B15,0),0)</f>
        <v>0</v>
      </c>
      <c r="AE15" s="5">
        <f ca="1">AC15-SUMPRODUCT(AD$2:AD$60,
  OFFSET('req tbl'!$C$2:$C$60,0,$A15)
)+AD15*'req tbl'!$B15</f>
        <v>2</v>
      </c>
      <c r="AF15" s="9">
        <f ca="1">IF(AE15&lt;0,ROUNDUP(-AE15/'req tbl'!$B15,0),0)</f>
        <v>0</v>
      </c>
      <c r="AG15" s="5">
        <f ca="1">AE15-SUMPRODUCT(AF$2:AF$60,
  OFFSET('req tbl'!$C$2:$C$60,0,$A15)
)+AF15*'req tbl'!$B15</f>
        <v>2</v>
      </c>
    </row>
    <row r="16" spans="1:41" x14ac:dyDescent="0.2">
      <c r="A16">
        <v>14</v>
      </c>
      <c r="B16" s="6" t="str">
        <f>Input!D15</f>
        <v>JRBFT</v>
      </c>
      <c r="C16" s="2">
        <v>0</v>
      </c>
      <c r="D16" s="9">
        <f>IF(C16&lt;0,ROUNDUP(-C16/'req tbl'!$B16,0),0)</f>
        <v>0</v>
      </c>
      <c r="E16" s="5">
        <f ca="1">C16-SUMPRODUCT(D$2:D$60,
  OFFSET('req tbl'!$C$2:$C$60,0,$A16)
)+D16*'req tbl'!$B16</f>
        <v>-16</v>
      </c>
      <c r="F16" s="9">
        <f ca="1">IF(E16&lt;0,ROUNDUP(-E16/'req tbl'!$B16,0),0)</f>
        <v>4</v>
      </c>
      <c r="G16" s="5">
        <f ca="1">E16-SUMPRODUCT(F$2:F$60,
  OFFSET('req tbl'!$C$2:$C$60,0,$A16)
)+F16*'req tbl'!$B16</f>
        <v>0</v>
      </c>
      <c r="H16" s="9">
        <f ca="1">IF(G16&lt;0,ROUNDUP(-G16/'req tbl'!$B16,0),0)</f>
        <v>0</v>
      </c>
      <c r="I16" s="5">
        <f ca="1">G16-SUMPRODUCT(H$2:H$60,
  OFFSET('req tbl'!$C$2:$C$60,0,$A16)
)+H16*'req tbl'!$B16</f>
        <v>0</v>
      </c>
      <c r="J16" s="9">
        <f ca="1">IF(I16&lt;0,ROUNDUP(-I16/'req tbl'!$B16,0),0)</f>
        <v>0</v>
      </c>
      <c r="K16" s="5">
        <f ca="1">I16-SUMPRODUCT(J$2:J$60,
  OFFSET('req tbl'!$C$2:$C$60,0,$A16)
)+J16*'req tbl'!$B16</f>
        <v>0</v>
      </c>
      <c r="L16" s="9">
        <f ca="1">IF(K16&lt;0,ROUNDUP(-K16/'req tbl'!$B16,0),0)</f>
        <v>0</v>
      </c>
      <c r="M16" s="5">
        <f ca="1">K16-SUMPRODUCT(L$2:L$60,
  OFFSET('req tbl'!$C$2:$C$60,0,$A16)
)+L16*'req tbl'!$B16</f>
        <v>0</v>
      </c>
      <c r="N16" s="9">
        <f ca="1">IF(M16&lt;0,ROUNDUP(-M16/'req tbl'!$B16,0),0)</f>
        <v>0</v>
      </c>
      <c r="O16" s="5">
        <f ca="1">M16-SUMPRODUCT(N$2:N$60,
  OFFSET('req tbl'!$C$2:$C$60,0,$A16)
)+N16*'req tbl'!$B16</f>
        <v>0</v>
      </c>
      <c r="P16" s="9">
        <f ca="1">IF(O16&lt;0,ROUNDUP(-O16/'req tbl'!$B16,0),0)</f>
        <v>0</v>
      </c>
      <c r="Q16" s="5">
        <f ca="1">O16-SUMPRODUCT(P$2:P$60,
  OFFSET('req tbl'!$C$2:$C$60,0,$A16)
)+P16*'req tbl'!$B16</f>
        <v>0</v>
      </c>
      <c r="R16" s="9">
        <f ca="1">IF(Q16&lt;0,ROUNDUP(-Q16/'req tbl'!$B16,0),0)</f>
        <v>0</v>
      </c>
      <c r="S16" s="5">
        <f ca="1">Q16-SUMPRODUCT(R$2:R$60,
  OFFSET('req tbl'!$C$2:$C$60,0,$A16)
)+R16*'req tbl'!$B16</f>
        <v>0</v>
      </c>
      <c r="T16" s="9">
        <f ca="1">IF(S16&lt;0,ROUNDUP(-S16/'req tbl'!$B16,0),0)</f>
        <v>0</v>
      </c>
      <c r="U16" s="5">
        <f ca="1">S16-SUMPRODUCT(T$2:T$60,
  OFFSET('req tbl'!$C$2:$C$60,0,$A16)
)+T16*'req tbl'!$B16</f>
        <v>0</v>
      </c>
      <c r="V16" s="9">
        <f ca="1">IF(U16&lt;0,ROUNDUP(-U16/'req tbl'!$B16,0),0)</f>
        <v>0</v>
      </c>
      <c r="W16" s="5">
        <f ca="1">U16-SUMPRODUCT(V$2:V$60,
  OFFSET('req tbl'!$C$2:$C$60,0,$A16)
)+V16*'req tbl'!$B16</f>
        <v>0</v>
      </c>
      <c r="X16" s="9">
        <f ca="1">IF(W16&lt;0,ROUNDUP(-W16/'req tbl'!$B16,0),0)</f>
        <v>0</v>
      </c>
      <c r="Y16" s="5">
        <f ca="1">W16-SUMPRODUCT(X$2:X$60,
  OFFSET('req tbl'!$C$2:$C$60,0,$A16)
)+X16*'req tbl'!$B16</f>
        <v>0</v>
      </c>
      <c r="Z16" s="9">
        <f ca="1">IF(Y16&lt;0,ROUNDUP(-Y16/'req tbl'!$B16,0),0)</f>
        <v>0</v>
      </c>
      <c r="AA16" s="5">
        <f ca="1">Y16-SUMPRODUCT(Z$2:Z$60,
  OFFSET('req tbl'!$C$2:$C$60,0,$A16)
)+Z16*'req tbl'!$B16</f>
        <v>0</v>
      </c>
      <c r="AB16" s="9">
        <f ca="1">IF(AA16&lt;0,ROUNDUP(-AA16/'req tbl'!$B16,0),0)</f>
        <v>0</v>
      </c>
      <c r="AC16" s="5">
        <f ca="1">AA16-SUMPRODUCT(AB$2:AB$60,
  OFFSET('req tbl'!$C$2:$C$60,0,$A16)
)+AB16*'req tbl'!$B16</f>
        <v>0</v>
      </c>
      <c r="AD16" s="9">
        <f ca="1">IF(AC16&lt;0,ROUNDUP(-AC16/'req tbl'!$B16,0),0)</f>
        <v>0</v>
      </c>
      <c r="AE16" s="5">
        <f ca="1">AC16-SUMPRODUCT(AD$2:AD$60,
  OFFSET('req tbl'!$C$2:$C$60,0,$A16)
)+AD16*'req tbl'!$B16</f>
        <v>0</v>
      </c>
      <c r="AF16" s="9">
        <f ca="1">IF(AE16&lt;0,ROUNDUP(-AE16/'req tbl'!$B16,0),0)</f>
        <v>0</v>
      </c>
      <c r="AG16" s="5">
        <f ca="1">AE16-SUMPRODUCT(AF$2:AF$60,
  OFFSET('req tbl'!$C$2:$C$60,0,$A16)
)+AF16*'req tbl'!$B16</f>
        <v>0</v>
      </c>
    </row>
    <row r="17" spans="1:33" x14ac:dyDescent="0.2">
      <c r="A17">
        <v>15</v>
      </c>
      <c r="B17" s="6" t="str">
        <f>Input!D16</f>
        <v>JGQJ</v>
      </c>
      <c r="C17" s="2">
        <v>0</v>
      </c>
      <c r="D17" s="9">
        <f>IF(C17&lt;0,ROUNDUP(-C17/'req tbl'!$B17,0),0)</f>
        <v>0</v>
      </c>
      <c r="E17" s="5">
        <f ca="1">C17-SUMPRODUCT(D$2:D$60,
  OFFSET('req tbl'!$C$2:$C$60,0,$A17)
)+D17*'req tbl'!$B17</f>
        <v>0</v>
      </c>
      <c r="F17" s="9">
        <f ca="1">IF(E17&lt;0,ROUNDUP(-E17/'req tbl'!$B17,0),0)</f>
        <v>0</v>
      </c>
      <c r="G17" s="5">
        <f ca="1">E17-SUMPRODUCT(F$2:F$60,
  OFFSET('req tbl'!$C$2:$C$60,0,$A17)
)+F17*'req tbl'!$B17</f>
        <v>0</v>
      </c>
      <c r="H17" s="9">
        <f ca="1">IF(G17&lt;0,ROUNDUP(-G17/'req tbl'!$B17,0),0)</f>
        <v>0</v>
      </c>
      <c r="I17" s="5">
        <f ca="1">G17-SUMPRODUCT(H$2:H$60,
  OFFSET('req tbl'!$C$2:$C$60,0,$A17)
)+H17*'req tbl'!$B17</f>
        <v>-1</v>
      </c>
      <c r="J17" s="9">
        <f ca="1">IF(I17&lt;0,ROUNDUP(-I17/'req tbl'!$B17,0),0)</f>
        <v>1</v>
      </c>
      <c r="K17" s="5">
        <f ca="1">I17-SUMPRODUCT(J$2:J$60,
  OFFSET('req tbl'!$C$2:$C$60,0,$A17)
)+J17*'req tbl'!$B17</f>
        <v>7</v>
      </c>
      <c r="L17" s="9">
        <f ca="1">IF(K17&lt;0,ROUNDUP(-K17/'req tbl'!$B17,0),0)</f>
        <v>0</v>
      </c>
      <c r="M17" s="5">
        <f ca="1">K17-SUMPRODUCT(L$2:L$60,
  OFFSET('req tbl'!$C$2:$C$60,0,$A17)
)+L17*'req tbl'!$B17</f>
        <v>7</v>
      </c>
      <c r="N17" s="9">
        <f ca="1">IF(M17&lt;0,ROUNDUP(-M17/'req tbl'!$B17,0),0)</f>
        <v>0</v>
      </c>
      <c r="O17" s="5">
        <f ca="1">M17-SUMPRODUCT(N$2:N$60,
  OFFSET('req tbl'!$C$2:$C$60,0,$A17)
)+N17*'req tbl'!$B17</f>
        <v>7</v>
      </c>
      <c r="P17" s="9">
        <f ca="1">IF(O17&lt;0,ROUNDUP(-O17/'req tbl'!$B17,0),0)</f>
        <v>0</v>
      </c>
      <c r="Q17" s="5">
        <f ca="1">O17-SUMPRODUCT(P$2:P$60,
  OFFSET('req tbl'!$C$2:$C$60,0,$A17)
)+P17*'req tbl'!$B17</f>
        <v>7</v>
      </c>
      <c r="R17" s="9">
        <f ca="1">IF(Q17&lt;0,ROUNDUP(-Q17/'req tbl'!$B17,0),0)</f>
        <v>0</v>
      </c>
      <c r="S17" s="5">
        <f ca="1">Q17-SUMPRODUCT(R$2:R$60,
  OFFSET('req tbl'!$C$2:$C$60,0,$A17)
)+R17*'req tbl'!$B17</f>
        <v>7</v>
      </c>
      <c r="T17" s="9">
        <f ca="1">IF(S17&lt;0,ROUNDUP(-S17/'req tbl'!$B17,0),0)</f>
        <v>0</v>
      </c>
      <c r="U17" s="5">
        <f ca="1">S17-SUMPRODUCT(T$2:T$60,
  OFFSET('req tbl'!$C$2:$C$60,0,$A17)
)+T17*'req tbl'!$B17</f>
        <v>7</v>
      </c>
      <c r="V17" s="9">
        <f ca="1">IF(U17&lt;0,ROUNDUP(-U17/'req tbl'!$B17,0),0)</f>
        <v>0</v>
      </c>
      <c r="W17" s="5">
        <f ca="1">U17-SUMPRODUCT(V$2:V$60,
  OFFSET('req tbl'!$C$2:$C$60,0,$A17)
)+V17*'req tbl'!$B17</f>
        <v>7</v>
      </c>
      <c r="X17" s="9">
        <f ca="1">IF(W17&lt;0,ROUNDUP(-W17/'req tbl'!$B17,0),0)</f>
        <v>0</v>
      </c>
      <c r="Y17" s="5">
        <f ca="1">W17-SUMPRODUCT(X$2:X$60,
  OFFSET('req tbl'!$C$2:$C$60,0,$A17)
)+X17*'req tbl'!$B17</f>
        <v>7</v>
      </c>
      <c r="Z17" s="9">
        <f ca="1">IF(Y17&lt;0,ROUNDUP(-Y17/'req tbl'!$B17,0),0)</f>
        <v>0</v>
      </c>
      <c r="AA17" s="5">
        <f ca="1">Y17-SUMPRODUCT(Z$2:Z$60,
  OFFSET('req tbl'!$C$2:$C$60,0,$A17)
)+Z17*'req tbl'!$B17</f>
        <v>7</v>
      </c>
      <c r="AB17" s="9">
        <f ca="1">IF(AA17&lt;0,ROUNDUP(-AA17/'req tbl'!$B17,0),0)</f>
        <v>0</v>
      </c>
      <c r="AC17" s="5">
        <f ca="1">AA17-SUMPRODUCT(AB$2:AB$60,
  OFFSET('req tbl'!$C$2:$C$60,0,$A17)
)+AB17*'req tbl'!$B17</f>
        <v>7</v>
      </c>
      <c r="AD17" s="9">
        <f ca="1">IF(AC17&lt;0,ROUNDUP(-AC17/'req tbl'!$B17,0),0)</f>
        <v>0</v>
      </c>
      <c r="AE17" s="5">
        <f ca="1">AC17-SUMPRODUCT(AD$2:AD$60,
  OFFSET('req tbl'!$C$2:$C$60,0,$A17)
)+AD17*'req tbl'!$B17</f>
        <v>7</v>
      </c>
      <c r="AF17" s="9">
        <f ca="1">IF(AE17&lt;0,ROUNDUP(-AE17/'req tbl'!$B17,0),0)</f>
        <v>0</v>
      </c>
      <c r="AG17" s="5">
        <f ca="1">AE17-SUMPRODUCT(AF$2:AF$60,
  OFFSET('req tbl'!$C$2:$C$60,0,$A17)
)+AF17*'req tbl'!$B17</f>
        <v>7</v>
      </c>
    </row>
    <row r="18" spans="1:33" x14ac:dyDescent="0.2">
      <c r="A18">
        <v>16</v>
      </c>
      <c r="B18" s="6" t="str">
        <f>Input!D17</f>
        <v>FZJXD</v>
      </c>
      <c r="C18" s="2">
        <v>0</v>
      </c>
      <c r="D18" s="9">
        <f>IF(C18&lt;0,ROUNDUP(-C18/'req tbl'!$B18,0),0)</f>
        <v>0</v>
      </c>
      <c r="E18" s="5">
        <f ca="1">C18-SUMPRODUCT(D$2:D$60,
  OFFSET('req tbl'!$C$2:$C$60,0,$A18)
)+D18*'req tbl'!$B18</f>
        <v>0</v>
      </c>
      <c r="F18" s="9">
        <f ca="1">IF(E18&lt;0,ROUNDUP(-E18/'req tbl'!$B18,0),0)</f>
        <v>0</v>
      </c>
      <c r="G18" s="5">
        <f ca="1">E18-SUMPRODUCT(F$2:F$60,
  OFFSET('req tbl'!$C$2:$C$60,0,$A18)
)+F18*'req tbl'!$B18</f>
        <v>-2</v>
      </c>
      <c r="H18" s="9">
        <f ca="1">IF(G18&lt;0,ROUNDUP(-G18/'req tbl'!$B18,0),0)</f>
        <v>1</v>
      </c>
      <c r="I18" s="5">
        <f ca="1">G18-SUMPRODUCT(H$2:H$60,
  OFFSET('req tbl'!$C$2:$C$60,0,$A18)
)+H18*'req tbl'!$B18</f>
        <v>1</v>
      </c>
      <c r="J18" s="9">
        <f ca="1">IF(I18&lt;0,ROUNDUP(-I18/'req tbl'!$B18,0),0)</f>
        <v>0</v>
      </c>
      <c r="K18" s="5">
        <f ca="1">I18-SUMPRODUCT(J$2:J$60,
  OFFSET('req tbl'!$C$2:$C$60,0,$A18)
)+J18*'req tbl'!$B18</f>
        <v>-2</v>
      </c>
      <c r="L18" s="9">
        <f ca="1">IF(K18&lt;0,ROUNDUP(-K18/'req tbl'!$B18,0),0)</f>
        <v>1</v>
      </c>
      <c r="M18" s="5">
        <f ca="1">K18-SUMPRODUCT(L$2:L$60,
  OFFSET('req tbl'!$C$2:$C$60,0,$A18)
)+L18*'req tbl'!$B18</f>
        <v>-64</v>
      </c>
      <c r="N18" s="9">
        <f ca="1">IF(M18&lt;0,ROUNDUP(-M18/'req tbl'!$B18,0),0)</f>
        <v>22</v>
      </c>
      <c r="O18" s="5">
        <f ca="1">M18-SUMPRODUCT(N$2:N$60,
  OFFSET('req tbl'!$C$2:$C$60,0,$A18)
)+N18*'req tbl'!$B18</f>
        <v>-26</v>
      </c>
      <c r="P18" s="9">
        <f ca="1">IF(O18&lt;0,ROUNDUP(-O18/'req tbl'!$B18,0),0)</f>
        <v>9</v>
      </c>
      <c r="Q18" s="5">
        <f ca="1">O18-SUMPRODUCT(P$2:P$60,
  OFFSET('req tbl'!$C$2:$C$60,0,$A18)
)+P18*'req tbl'!$B18</f>
        <v>1</v>
      </c>
      <c r="R18" s="9">
        <f ca="1">IF(Q18&lt;0,ROUNDUP(-Q18/'req tbl'!$B18,0),0)</f>
        <v>0</v>
      </c>
      <c r="S18" s="5">
        <f ca="1">Q18-SUMPRODUCT(R$2:R$60,
  OFFSET('req tbl'!$C$2:$C$60,0,$A18)
)+R18*'req tbl'!$B18</f>
        <v>1</v>
      </c>
      <c r="T18" s="9">
        <f ca="1">IF(S18&lt;0,ROUNDUP(-S18/'req tbl'!$B18,0),0)</f>
        <v>0</v>
      </c>
      <c r="U18" s="5">
        <f ca="1">S18-SUMPRODUCT(T$2:T$60,
  OFFSET('req tbl'!$C$2:$C$60,0,$A18)
)+T18*'req tbl'!$B18</f>
        <v>1</v>
      </c>
      <c r="V18" s="9">
        <f ca="1">IF(U18&lt;0,ROUNDUP(-U18/'req tbl'!$B18,0),0)</f>
        <v>0</v>
      </c>
      <c r="W18" s="5">
        <f ca="1">U18-SUMPRODUCT(V$2:V$60,
  OFFSET('req tbl'!$C$2:$C$60,0,$A18)
)+V18*'req tbl'!$B18</f>
        <v>1</v>
      </c>
      <c r="X18" s="9">
        <f ca="1">IF(W18&lt;0,ROUNDUP(-W18/'req tbl'!$B18,0),0)</f>
        <v>0</v>
      </c>
      <c r="Y18" s="5">
        <f ca="1">W18-SUMPRODUCT(X$2:X$60,
  OFFSET('req tbl'!$C$2:$C$60,0,$A18)
)+X18*'req tbl'!$B18</f>
        <v>1</v>
      </c>
      <c r="Z18" s="9">
        <f ca="1">IF(Y18&lt;0,ROUNDUP(-Y18/'req tbl'!$B18,0),0)</f>
        <v>0</v>
      </c>
      <c r="AA18" s="5">
        <f ca="1">Y18-SUMPRODUCT(Z$2:Z$60,
  OFFSET('req tbl'!$C$2:$C$60,0,$A18)
)+Z18*'req tbl'!$B18</f>
        <v>1</v>
      </c>
      <c r="AB18" s="9">
        <f ca="1">IF(AA18&lt;0,ROUNDUP(-AA18/'req tbl'!$B18,0),0)</f>
        <v>0</v>
      </c>
      <c r="AC18" s="5">
        <f ca="1">AA18-SUMPRODUCT(AB$2:AB$60,
  OFFSET('req tbl'!$C$2:$C$60,0,$A18)
)+AB18*'req tbl'!$B18</f>
        <v>1</v>
      </c>
      <c r="AD18" s="9">
        <f ca="1">IF(AC18&lt;0,ROUNDUP(-AC18/'req tbl'!$B18,0),0)</f>
        <v>0</v>
      </c>
      <c r="AE18" s="5">
        <f ca="1">AC18-SUMPRODUCT(AD$2:AD$60,
  OFFSET('req tbl'!$C$2:$C$60,0,$A18)
)+AD18*'req tbl'!$B18</f>
        <v>1</v>
      </c>
      <c r="AF18" s="9">
        <f ca="1">IF(AE18&lt;0,ROUNDUP(-AE18/'req tbl'!$B18,0),0)</f>
        <v>0</v>
      </c>
      <c r="AG18" s="5">
        <f ca="1">AE18-SUMPRODUCT(AF$2:AF$60,
  OFFSET('req tbl'!$C$2:$C$60,0,$A18)
)+AF18*'req tbl'!$B18</f>
        <v>1</v>
      </c>
    </row>
    <row r="19" spans="1:33" x14ac:dyDescent="0.2">
      <c r="A19">
        <v>17</v>
      </c>
      <c r="B19" s="6" t="str">
        <f>Input!D18</f>
        <v>QFMTZ</v>
      </c>
      <c r="C19" s="2">
        <v>0</v>
      </c>
      <c r="D19" s="9">
        <f>IF(C19&lt;0,ROUNDUP(-C19/'req tbl'!$B19,0),0)</f>
        <v>0</v>
      </c>
      <c r="E19" s="5">
        <f ca="1">C19-SUMPRODUCT(D$2:D$60,
  OFFSET('req tbl'!$C$2:$C$60,0,$A19)
)+D19*'req tbl'!$B19</f>
        <v>0</v>
      </c>
      <c r="F19" s="9">
        <f ca="1">IF(E19&lt;0,ROUNDUP(-E19/'req tbl'!$B19,0),0)</f>
        <v>0</v>
      </c>
      <c r="G19" s="5">
        <f ca="1">E19-SUMPRODUCT(F$2:F$60,
  OFFSET('req tbl'!$C$2:$C$60,0,$A19)
)+F19*'req tbl'!$B19</f>
        <v>0</v>
      </c>
      <c r="H19" s="9">
        <f ca="1">IF(G19&lt;0,ROUNDUP(-G19/'req tbl'!$B19,0),0)</f>
        <v>0</v>
      </c>
      <c r="I19" s="5">
        <f ca="1">G19-SUMPRODUCT(H$2:H$60,
  OFFSET('req tbl'!$C$2:$C$60,0,$A19)
)+H19*'req tbl'!$B19</f>
        <v>0</v>
      </c>
      <c r="J19" s="9">
        <f ca="1">IF(I19&lt;0,ROUNDUP(-I19/'req tbl'!$B19,0),0)</f>
        <v>0</v>
      </c>
      <c r="K19" s="5">
        <f ca="1">I19-SUMPRODUCT(J$2:J$60,
  OFFSET('req tbl'!$C$2:$C$60,0,$A19)
)+J19*'req tbl'!$B19</f>
        <v>-4</v>
      </c>
      <c r="L19" s="9">
        <f ca="1">IF(K19&lt;0,ROUNDUP(-K19/'req tbl'!$B19,0),0)</f>
        <v>1</v>
      </c>
      <c r="M19" s="5">
        <f ca="1">K19-SUMPRODUCT(L$2:L$60,
  OFFSET('req tbl'!$C$2:$C$60,0,$A19)
)+L19*'req tbl'!$B19</f>
        <v>2</v>
      </c>
      <c r="N19" s="9">
        <f ca="1">IF(M19&lt;0,ROUNDUP(-M19/'req tbl'!$B19,0),0)</f>
        <v>0</v>
      </c>
      <c r="O19" s="5">
        <f ca="1">M19-SUMPRODUCT(N$2:N$60,
  OFFSET('req tbl'!$C$2:$C$60,0,$A19)
)+N19*'req tbl'!$B19</f>
        <v>2</v>
      </c>
      <c r="P19" s="9">
        <f ca="1">IF(O19&lt;0,ROUNDUP(-O19/'req tbl'!$B19,0),0)</f>
        <v>0</v>
      </c>
      <c r="Q19" s="5">
        <f ca="1">O19-SUMPRODUCT(P$2:P$60,
  OFFSET('req tbl'!$C$2:$C$60,0,$A19)
)+P19*'req tbl'!$B19</f>
        <v>2</v>
      </c>
      <c r="R19" s="9">
        <f ca="1">IF(Q19&lt;0,ROUNDUP(-Q19/'req tbl'!$B19,0),0)</f>
        <v>0</v>
      </c>
      <c r="S19" s="5">
        <f ca="1">Q19-SUMPRODUCT(R$2:R$60,
  OFFSET('req tbl'!$C$2:$C$60,0,$A19)
)+R19*'req tbl'!$B19</f>
        <v>2</v>
      </c>
      <c r="T19" s="9">
        <f ca="1">IF(S19&lt;0,ROUNDUP(-S19/'req tbl'!$B19,0),0)</f>
        <v>0</v>
      </c>
      <c r="U19" s="5">
        <f ca="1">S19-SUMPRODUCT(T$2:T$60,
  OFFSET('req tbl'!$C$2:$C$60,0,$A19)
)+T19*'req tbl'!$B19</f>
        <v>2</v>
      </c>
      <c r="V19" s="9">
        <f ca="1">IF(U19&lt;0,ROUNDUP(-U19/'req tbl'!$B19,0),0)</f>
        <v>0</v>
      </c>
      <c r="W19" s="5">
        <f ca="1">U19-SUMPRODUCT(V$2:V$60,
  OFFSET('req tbl'!$C$2:$C$60,0,$A19)
)+V19*'req tbl'!$B19</f>
        <v>2</v>
      </c>
      <c r="X19" s="9">
        <f ca="1">IF(W19&lt;0,ROUNDUP(-W19/'req tbl'!$B19,0),0)</f>
        <v>0</v>
      </c>
      <c r="Y19" s="5">
        <f ca="1">W19-SUMPRODUCT(X$2:X$60,
  OFFSET('req tbl'!$C$2:$C$60,0,$A19)
)+X19*'req tbl'!$B19</f>
        <v>2</v>
      </c>
      <c r="Z19" s="9">
        <f ca="1">IF(Y19&lt;0,ROUNDUP(-Y19/'req tbl'!$B19,0),0)</f>
        <v>0</v>
      </c>
      <c r="AA19" s="5">
        <f ca="1">Y19-SUMPRODUCT(Z$2:Z$60,
  OFFSET('req tbl'!$C$2:$C$60,0,$A19)
)+Z19*'req tbl'!$B19</f>
        <v>2</v>
      </c>
      <c r="AB19" s="9">
        <f ca="1">IF(AA19&lt;0,ROUNDUP(-AA19/'req tbl'!$B19,0),0)</f>
        <v>0</v>
      </c>
      <c r="AC19" s="5">
        <f ca="1">AA19-SUMPRODUCT(AB$2:AB$60,
  OFFSET('req tbl'!$C$2:$C$60,0,$A19)
)+AB19*'req tbl'!$B19</f>
        <v>2</v>
      </c>
      <c r="AD19" s="9">
        <f ca="1">IF(AC19&lt;0,ROUNDUP(-AC19/'req tbl'!$B19,0),0)</f>
        <v>0</v>
      </c>
      <c r="AE19" s="5">
        <f ca="1">AC19-SUMPRODUCT(AD$2:AD$60,
  OFFSET('req tbl'!$C$2:$C$60,0,$A19)
)+AD19*'req tbl'!$B19</f>
        <v>2</v>
      </c>
      <c r="AF19" s="9">
        <f ca="1">IF(AE19&lt;0,ROUNDUP(-AE19/'req tbl'!$B19,0),0)</f>
        <v>0</v>
      </c>
      <c r="AG19" s="5">
        <f ca="1">AE19-SUMPRODUCT(AF$2:AF$60,
  OFFSET('req tbl'!$C$2:$C$60,0,$A19)
)+AF19*'req tbl'!$B19</f>
        <v>2</v>
      </c>
    </row>
    <row r="20" spans="1:33" x14ac:dyDescent="0.2">
      <c r="A20">
        <v>18</v>
      </c>
      <c r="B20" s="6" t="str">
        <f>Input!D19</f>
        <v>LSCW</v>
      </c>
      <c r="C20" s="2">
        <v>0</v>
      </c>
      <c r="D20" s="9">
        <f>IF(C20&lt;0,ROUNDUP(-C20/'req tbl'!$B20,0),0)</f>
        <v>0</v>
      </c>
      <c r="E20" s="5">
        <f ca="1">C20-SUMPRODUCT(D$2:D$60,
  OFFSET('req tbl'!$C$2:$C$60,0,$A20)
)+D20*'req tbl'!$B20</f>
        <v>0</v>
      </c>
      <c r="F20" s="9">
        <f ca="1">IF(E20&lt;0,ROUNDUP(-E20/'req tbl'!$B20,0),0)</f>
        <v>0</v>
      </c>
      <c r="G20" s="5">
        <f ca="1">E20-SUMPRODUCT(F$2:F$60,
  OFFSET('req tbl'!$C$2:$C$60,0,$A20)
)+F20*'req tbl'!$B20</f>
        <v>0</v>
      </c>
      <c r="H20" s="9">
        <f ca="1">IF(G20&lt;0,ROUNDUP(-G20/'req tbl'!$B20,0),0)</f>
        <v>0</v>
      </c>
      <c r="I20" s="5">
        <f ca="1">G20-SUMPRODUCT(H$2:H$60,
  OFFSET('req tbl'!$C$2:$C$60,0,$A20)
)+H20*'req tbl'!$B20</f>
        <v>0</v>
      </c>
      <c r="J20" s="9">
        <f ca="1">IF(I20&lt;0,ROUNDUP(-I20/'req tbl'!$B20,0),0)</f>
        <v>0</v>
      </c>
      <c r="K20" s="5">
        <f ca="1">I20-SUMPRODUCT(J$2:J$60,
  OFFSET('req tbl'!$C$2:$C$60,0,$A20)
)+J20*'req tbl'!$B20</f>
        <v>-160</v>
      </c>
      <c r="L20" s="9">
        <f ca="1">IF(K20&lt;0,ROUNDUP(-K20/'req tbl'!$B20,0),0)</f>
        <v>23</v>
      </c>
      <c r="M20" s="5">
        <f ca="1">K20-SUMPRODUCT(L$2:L$60,
  OFFSET('req tbl'!$C$2:$C$60,0,$A20)
)+L20*'req tbl'!$B20</f>
        <v>-139</v>
      </c>
      <c r="N20" s="9">
        <f ca="1">IF(M20&lt;0,ROUNDUP(-M20/'req tbl'!$B20,0),0)</f>
        <v>20</v>
      </c>
      <c r="O20" s="5">
        <f ca="1">M20-SUMPRODUCT(N$2:N$60,
  OFFSET('req tbl'!$C$2:$C$60,0,$A20)
)+N20*'req tbl'!$B20</f>
        <v>-1177</v>
      </c>
      <c r="P20" s="9">
        <f ca="1">IF(O20&lt;0,ROUNDUP(-O20/'req tbl'!$B20,0),0)</f>
        <v>169</v>
      </c>
      <c r="Q20" s="5">
        <f ca="1">O20-SUMPRODUCT(P$2:P$60,
  OFFSET('req tbl'!$C$2:$C$60,0,$A20)
)+P20*'req tbl'!$B20</f>
        <v>-648</v>
      </c>
      <c r="R20" s="9">
        <f ca="1">IF(Q20&lt;0,ROUNDUP(-Q20/'req tbl'!$B20,0),0)</f>
        <v>93</v>
      </c>
      <c r="S20" s="5">
        <f ca="1">Q20-SUMPRODUCT(R$2:R$60,
  OFFSET('req tbl'!$C$2:$C$60,0,$A20)
)+R20*'req tbl'!$B20</f>
        <v>-1375</v>
      </c>
      <c r="T20" s="9">
        <f ca="1">IF(S20&lt;0,ROUNDUP(-S20/'req tbl'!$B20,0),0)</f>
        <v>197</v>
      </c>
      <c r="U20" s="5">
        <f ca="1">S20-SUMPRODUCT(T$2:T$60,
  OFFSET('req tbl'!$C$2:$C$60,0,$A20)
)+T20*'req tbl'!$B20</f>
        <v>-786</v>
      </c>
      <c r="V20" s="9">
        <f ca="1">IF(U20&lt;0,ROUNDUP(-U20/'req tbl'!$B20,0),0)</f>
        <v>113</v>
      </c>
      <c r="W20" s="5">
        <f ca="1">U20-SUMPRODUCT(V$2:V$60,
  OFFSET('req tbl'!$C$2:$C$60,0,$A20)
)+V20*'req tbl'!$B20</f>
        <v>-115</v>
      </c>
      <c r="X20" s="9">
        <f ca="1">IF(W20&lt;0,ROUNDUP(-W20/'req tbl'!$B20,0),0)</f>
        <v>17</v>
      </c>
      <c r="Y20" s="5">
        <f ca="1">W20-SUMPRODUCT(X$2:X$60,
  OFFSET('req tbl'!$C$2:$C$60,0,$A20)
)+X20*'req tbl'!$B20</f>
        <v>-52</v>
      </c>
      <c r="Z20" s="9">
        <f ca="1">IF(Y20&lt;0,ROUNDUP(-Y20/'req tbl'!$B20,0),0)</f>
        <v>8</v>
      </c>
      <c r="AA20" s="5">
        <f ca="1">Y20-SUMPRODUCT(Z$2:Z$60,
  OFFSET('req tbl'!$C$2:$C$60,0,$A20)
)+Z20*'req tbl'!$B20</f>
        <v>4</v>
      </c>
      <c r="AB20" s="9">
        <f ca="1">IF(AA20&lt;0,ROUNDUP(-AA20/'req tbl'!$B20,0),0)</f>
        <v>0</v>
      </c>
      <c r="AC20" s="5">
        <f ca="1">AA20-SUMPRODUCT(AB$2:AB$60,
  OFFSET('req tbl'!$C$2:$C$60,0,$A20)
)+AB20*'req tbl'!$B20</f>
        <v>4</v>
      </c>
      <c r="AD20" s="9">
        <f ca="1">IF(AC20&lt;0,ROUNDUP(-AC20/'req tbl'!$B20,0),0)</f>
        <v>0</v>
      </c>
      <c r="AE20" s="5">
        <f ca="1">AC20-SUMPRODUCT(AD$2:AD$60,
  OFFSET('req tbl'!$C$2:$C$60,0,$A20)
)+AD20*'req tbl'!$B20</f>
        <v>4</v>
      </c>
      <c r="AF20" s="9">
        <f ca="1">IF(AE20&lt;0,ROUNDUP(-AE20/'req tbl'!$B20,0),0)</f>
        <v>0</v>
      </c>
      <c r="AG20" s="5">
        <f ca="1">AE20-SUMPRODUCT(AF$2:AF$60,
  OFFSET('req tbl'!$C$2:$C$60,0,$A20)
)+AF20*'req tbl'!$B20</f>
        <v>4</v>
      </c>
    </row>
    <row r="21" spans="1:33" x14ac:dyDescent="0.2">
      <c r="A21">
        <v>19</v>
      </c>
      <c r="B21" s="6" t="str">
        <f>Input!D20</f>
        <v>NZWL</v>
      </c>
      <c r="C21" s="2">
        <v>0</v>
      </c>
      <c r="D21" s="9">
        <f>IF(C21&lt;0,ROUNDUP(-C21/'req tbl'!$B21,0),0)</f>
        <v>0</v>
      </c>
      <c r="E21" s="5">
        <f ca="1">C21-SUMPRODUCT(D$2:D$60,
  OFFSET('req tbl'!$C$2:$C$60,0,$A21)
)+D21*'req tbl'!$B21</f>
        <v>-11</v>
      </c>
      <c r="F21" s="9">
        <f ca="1">IF(E21&lt;0,ROUNDUP(-E21/'req tbl'!$B21,0),0)</f>
        <v>6</v>
      </c>
      <c r="G21" s="5">
        <f ca="1">E21-SUMPRODUCT(F$2:F$60,
  OFFSET('req tbl'!$C$2:$C$60,0,$A21)
)+F21*'req tbl'!$B21</f>
        <v>0</v>
      </c>
      <c r="H21" s="9">
        <f ca="1">IF(G21&lt;0,ROUNDUP(-G21/'req tbl'!$B21,0),0)</f>
        <v>0</v>
      </c>
      <c r="I21" s="5">
        <f ca="1">G21-SUMPRODUCT(H$2:H$60,
  OFFSET('req tbl'!$C$2:$C$60,0,$A21)
)+H21*'req tbl'!$B21</f>
        <v>0</v>
      </c>
      <c r="J21" s="9">
        <f ca="1">IF(I21&lt;0,ROUNDUP(-I21/'req tbl'!$B21,0),0)</f>
        <v>0</v>
      </c>
      <c r="K21" s="5">
        <f ca="1">I21-SUMPRODUCT(J$2:J$60,
  OFFSET('req tbl'!$C$2:$C$60,0,$A21)
)+J21*'req tbl'!$B21</f>
        <v>-8</v>
      </c>
      <c r="L21" s="9">
        <f ca="1">IF(K21&lt;0,ROUNDUP(-K21/'req tbl'!$B21,0),0)</f>
        <v>4</v>
      </c>
      <c r="M21" s="5">
        <f ca="1">K21-SUMPRODUCT(L$2:L$60,
  OFFSET('req tbl'!$C$2:$C$60,0,$A21)
)+L21*'req tbl'!$B21</f>
        <v>0</v>
      </c>
      <c r="N21" s="9">
        <f ca="1">IF(M21&lt;0,ROUNDUP(-M21/'req tbl'!$B21,0),0)</f>
        <v>0</v>
      </c>
      <c r="O21" s="5">
        <f ca="1">M21-SUMPRODUCT(N$2:N$60,
  OFFSET('req tbl'!$C$2:$C$60,0,$A21)
)+N21*'req tbl'!$B21</f>
        <v>0</v>
      </c>
      <c r="P21" s="9">
        <f ca="1">IF(O21&lt;0,ROUNDUP(-O21/'req tbl'!$B21,0),0)</f>
        <v>0</v>
      </c>
      <c r="Q21" s="5">
        <f ca="1">O21-SUMPRODUCT(P$2:P$60,
  OFFSET('req tbl'!$C$2:$C$60,0,$A21)
)+P21*'req tbl'!$B21</f>
        <v>0</v>
      </c>
      <c r="R21" s="9">
        <f ca="1">IF(Q21&lt;0,ROUNDUP(-Q21/'req tbl'!$B21,0),0)</f>
        <v>0</v>
      </c>
      <c r="S21" s="5">
        <f ca="1">Q21-SUMPRODUCT(R$2:R$60,
  OFFSET('req tbl'!$C$2:$C$60,0,$A21)
)+R21*'req tbl'!$B21</f>
        <v>0</v>
      </c>
      <c r="T21" s="9">
        <f ca="1">IF(S21&lt;0,ROUNDUP(-S21/'req tbl'!$B21,0),0)</f>
        <v>0</v>
      </c>
      <c r="U21" s="5">
        <f ca="1">S21-SUMPRODUCT(T$2:T$60,
  OFFSET('req tbl'!$C$2:$C$60,0,$A21)
)+T21*'req tbl'!$B21</f>
        <v>0</v>
      </c>
      <c r="V21" s="9">
        <f ca="1">IF(U21&lt;0,ROUNDUP(-U21/'req tbl'!$B21,0),0)</f>
        <v>0</v>
      </c>
      <c r="W21" s="5">
        <f ca="1">U21-SUMPRODUCT(V$2:V$60,
  OFFSET('req tbl'!$C$2:$C$60,0,$A21)
)+V21*'req tbl'!$B21</f>
        <v>0</v>
      </c>
      <c r="X21" s="9">
        <f ca="1">IF(W21&lt;0,ROUNDUP(-W21/'req tbl'!$B21,0),0)</f>
        <v>0</v>
      </c>
      <c r="Y21" s="5">
        <f ca="1">W21-SUMPRODUCT(X$2:X$60,
  OFFSET('req tbl'!$C$2:$C$60,0,$A21)
)+X21*'req tbl'!$B21</f>
        <v>0</v>
      </c>
      <c r="Z21" s="9">
        <f ca="1">IF(Y21&lt;0,ROUNDUP(-Y21/'req tbl'!$B21,0),0)</f>
        <v>0</v>
      </c>
      <c r="AA21" s="5">
        <f ca="1">Y21-SUMPRODUCT(Z$2:Z$60,
  OFFSET('req tbl'!$C$2:$C$60,0,$A21)
)+Z21*'req tbl'!$B21</f>
        <v>0</v>
      </c>
      <c r="AB21" s="9">
        <f ca="1">IF(AA21&lt;0,ROUNDUP(-AA21/'req tbl'!$B21,0),0)</f>
        <v>0</v>
      </c>
      <c r="AC21" s="5">
        <f ca="1">AA21-SUMPRODUCT(AB$2:AB$60,
  OFFSET('req tbl'!$C$2:$C$60,0,$A21)
)+AB21*'req tbl'!$B21</f>
        <v>0</v>
      </c>
      <c r="AD21" s="9">
        <f ca="1">IF(AC21&lt;0,ROUNDUP(-AC21/'req tbl'!$B21,0),0)</f>
        <v>0</v>
      </c>
      <c r="AE21" s="5">
        <f ca="1">AC21-SUMPRODUCT(AD$2:AD$60,
  OFFSET('req tbl'!$C$2:$C$60,0,$A21)
)+AD21*'req tbl'!$B21</f>
        <v>0</v>
      </c>
      <c r="AF21" s="9">
        <f ca="1">IF(AE21&lt;0,ROUNDUP(-AE21/'req tbl'!$B21,0),0)</f>
        <v>0</v>
      </c>
      <c r="AG21" s="5">
        <f ca="1">AE21-SUMPRODUCT(AF$2:AF$60,
  OFFSET('req tbl'!$C$2:$C$60,0,$A21)
)+AF21*'req tbl'!$B21</f>
        <v>0</v>
      </c>
    </row>
    <row r="22" spans="1:33" x14ac:dyDescent="0.2">
      <c r="A22">
        <v>20</v>
      </c>
      <c r="B22" s="6" t="str">
        <f>Input!D21</f>
        <v>LBLH</v>
      </c>
      <c r="C22" s="2">
        <v>0</v>
      </c>
      <c r="D22" s="9">
        <f>IF(C22&lt;0,ROUNDUP(-C22/'req tbl'!$B22,0),0)</f>
        <v>0</v>
      </c>
      <c r="E22" s="5">
        <f ca="1">C22-SUMPRODUCT(D$2:D$60,
  OFFSET('req tbl'!$C$2:$C$60,0,$A22)
)+D22*'req tbl'!$B22</f>
        <v>0</v>
      </c>
      <c r="F22" s="9">
        <f ca="1">IF(E22&lt;0,ROUNDUP(-E22/'req tbl'!$B22,0),0)</f>
        <v>0</v>
      </c>
      <c r="G22" s="5">
        <f ca="1">E22-SUMPRODUCT(F$2:F$60,
  OFFSET('req tbl'!$C$2:$C$60,0,$A22)
)+F22*'req tbl'!$B22</f>
        <v>-130</v>
      </c>
      <c r="H22" s="9">
        <f ca="1">IF(G22&lt;0,ROUNDUP(-G22/'req tbl'!$B22,0),0)</f>
        <v>33</v>
      </c>
      <c r="I22" s="5">
        <f ca="1">G22-SUMPRODUCT(H$2:H$60,
  OFFSET('req tbl'!$C$2:$C$60,0,$A22)
)+H22*'req tbl'!$B22</f>
        <v>-24</v>
      </c>
      <c r="J22" s="9">
        <f ca="1">IF(I22&lt;0,ROUNDUP(-I22/'req tbl'!$B22,0),0)</f>
        <v>6</v>
      </c>
      <c r="K22" s="5">
        <f ca="1">I22-SUMPRODUCT(J$2:J$60,
  OFFSET('req tbl'!$C$2:$C$60,0,$A22)
)+J22*'req tbl'!$B22</f>
        <v>0</v>
      </c>
      <c r="L22" s="9">
        <f ca="1">IF(K22&lt;0,ROUNDUP(-K22/'req tbl'!$B22,0),0)</f>
        <v>0</v>
      </c>
      <c r="M22" s="5">
        <f ca="1">K22-SUMPRODUCT(L$2:L$60,
  OFFSET('req tbl'!$C$2:$C$60,0,$A22)
)+L22*'req tbl'!$B22</f>
        <v>-544</v>
      </c>
      <c r="N22" s="9">
        <f ca="1">IF(M22&lt;0,ROUNDUP(-M22/'req tbl'!$B22,0),0)</f>
        <v>136</v>
      </c>
      <c r="O22" s="5">
        <f ca="1">M22-SUMPRODUCT(N$2:N$60,
  OFFSET('req tbl'!$C$2:$C$60,0,$A22)
)+N22*'req tbl'!$B22</f>
        <v>-2288</v>
      </c>
      <c r="P22" s="9">
        <f ca="1">IF(O22&lt;0,ROUNDUP(-O22/'req tbl'!$B22,0),0)</f>
        <v>572</v>
      </c>
      <c r="Q22" s="5">
        <f ca="1">O22-SUMPRODUCT(P$2:P$60,
  OFFSET('req tbl'!$C$2:$C$60,0,$A22)
)+P22*'req tbl'!$B22</f>
        <v>-312</v>
      </c>
      <c r="R22" s="9">
        <f ca="1">IF(Q22&lt;0,ROUNDUP(-Q22/'req tbl'!$B22,0),0)</f>
        <v>78</v>
      </c>
      <c r="S22" s="5">
        <f ca="1">Q22-SUMPRODUCT(R$2:R$60,
  OFFSET('req tbl'!$C$2:$C$60,0,$A22)
)+R22*'req tbl'!$B22</f>
        <v>-156</v>
      </c>
      <c r="T22" s="9">
        <f ca="1">IF(S22&lt;0,ROUNDUP(-S22/'req tbl'!$B22,0),0)</f>
        <v>39</v>
      </c>
      <c r="U22" s="5">
        <f ca="1">S22-SUMPRODUCT(T$2:T$60,
  OFFSET('req tbl'!$C$2:$C$60,0,$A22)
)+T22*'req tbl'!$B22</f>
        <v>0</v>
      </c>
      <c r="V22" s="9">
        <f ca="1">IF(U22&lt;0,ROUNDUP(-U22/'req tbl'!$B22,0),0)</f>
        <v>0</v>
      </c>
      <c r="W22" s="5">
        <f ca="1">U22-SUMPRODUCT(V$2:V$60,
  OFFSET('req tbl'!$C$2:$C$60,0,$A22)
)+V22*'req tbl'!$B22</f>
        <v>0</v>
      </c>
      <c r="X22" s="9">
        <f ca="1">IF(W22&lt;0,ROUNDUP(-W22/'req tbl'!$B22,0),0)</f>
        <v>0</v>
      </c>
      <c r="Y22" s="5">
        <f ca="1">W22-SUMPRODUCT(X$2:X$60,
  OFFSET('req tbl'!$C$2:$C$60,0,$A22)
)+X22*'req tbl'!$B22</f>
        <v>0</v>
      </c>
      <c r="Z22" s="9">
        <f ca="1">IF(Y22&lt;0,ROUNDUP(-Y22/'req tbl'!$B22,0),0)</f>
        <v>0</v>
      </c>
      <c r="AA22" s="5">
        <f ca="1">Y22-SUMPRODUCT(Z$2:Z$60,
  OFFSET('req tbl'!$C$2:$C$60,0,$A22)
)+Z22*'req tbl'!$B22</f>
        <v>0</v>
      </c>
      <c r="AB22" s="9">
        <f ca="1">IF(AA22&lt;0,ROUNDUP(-AA22/'req tbl'!$B22,0),0)</f>
        <v>0</v>
      </c>
      <c r="AC22" s="5">
        <f ca="1">AA22-SUMPRODUCT(AB$2:AB$60,
  OFFSET('req tbl'!$C$2:$C$60,0,$A22)
)+AB22*'req tbl'!$B22</f>
        <v>0</v>
      </c>
      <c r="AD22" s="9">
        <f ca="1">IF(AC22&lt;0,ROUNDUP(-AC22/'req tbl'!$B22,0),0)</f>
        <v>0</v>
      </c>
      <c r="AE22" s="5">
        <f ca="1">AC22-SUMPRODUCT(AD$2:AD$60,
  OFFSET('req tbl'!$C$2:$C$60,0,$A22)
)+AD22*'req tbl'!$B22</f>
        <v>0</v>
      </c>
      <c r="AF22" s="9">
        <f ca="1">IF(AE22&lt;0,ROUNDUP(-AE22/'req tbl'!$B22,0),0)</f>
        <v>0</v>
      </c>
      <c r="AG22" s="5">
        <f ca="1">AE22-SUMPRODUCT(AF$2:AF$60,
  OFFSET('req tbl'!$C$2:$C$60,0,$A22)
)+AF22*'req tbl'!$B22</f>
        <v>0</v>
      </c>
    </row>
    <row r="23" spans="1:33" x14ac:dyDescent="0.2">
      <c r="A23">
        <v>21</v>
      </c>
      <c r="B23" s="6" t="str">
        <f>Input!D22</f>
        <v>PJCWT</v>
      </c>
      <c r="C23" s="2">
        <v>0</v>
      </c>
      <c r="D23" s="9">
        <f>IF(C23&lt;0,ROUNDUP(-C23/'req tbl'!$B23,0),0)</f>
        <v>0</v>
      </c>
      <c r="E23" s="5">
        <f ca="1">C23-SUMPRODUCT(D$2:D$60,
  OFFSET('req tbl'!$C$2:$C$60,0,$A23)
)+D23*'req tbl'!$B23</f>
        <v>0</v>
      </c>
      <c r="F23" s="9">
        <f ca="1">IF(E23&lt;0,ROUNDUP(-E23/'req tbl'!$B23,0),0)</f>
        <v>0</v>
      </c>
      <c r="G23" s="5">
        <f ca="1">E23-SUMPRODUCT(F$2:F$60,
  OFFSET('req tbl'!$C$2:$C$60,0,$A23)
)+F23*'req tbl'!$B23</f>
        <v>0</v>
      </c>
      <c r="H23" s="9">
        <f ca="1">IF(G23&lt;0,ROUNDUP(-G23/'req tbl'!$B23,0),0)</f>
        <v>0</v>
      </c>
      <c r="I23" s="5">
        <f ca="1">G23-SUMPRODUCT(H$2:H$60,
  OFFSET('req tbl'!$C$2:$C$60,0,$A23)
)+H23*'req tbl'!$B23</f>
        <v>0</v>
      </c>
      <c r="J23" s="9">
        <f ca="1">IF(I23&lt;0,ROUNDUP(-I23/'req tbl'!$B23,0),0)</f>
        <v>0</v>
      </c>
      <c r="K23" s="5">
        <f ca="1">I23-SUMPRODUCT(J$2:J$60,
  OFFSET('req tbl'!$C$2:$C$60,0,$A23)
)+J23*'req tbl'!$B23</f>
        <v>0</v>
      </c>
      <c r="L23" s="9">
        <f ca="1">IF(K23&lt;0,ROUNDUP(-K23/'req tbl'!$B23,0),0)</f>
        <v>0</v>
      </c>
      <c r="M23" s="5">
        <f ca="1">K23-SUMPRODUCT(L$2:L$60,
  OFFSET('req tbl'!$C$2:$C$60,0,$A23)
)+L23*'req tbl'!$B23</f>
        <v>-105</v>
      </c>
      <c r="N23" s="9">
        <f ca="1">IF(M23&lt;0,ROUNDUP(-M23/'req tbl'!$B23,0),0)</f>
        <v>105</v>
      </c>
      <c r="O23" s="5">
        <f ca="1">M23-SUMPRODUCT(N$2:N$60,
  OFFSET('req tbl'!$C$2:$C$60,0,$A23)
)+N23*'req tbl'!$B23</f>
        <v>-30</v>
      </c>
      <c r="P23" s="9">
        <f ca="1">IF(O23&lt;0,ROUNDUP(-O23/'req tbl'!$B23,0),0)</f>
        <v>30</v>
      </c>
      <c r="Q23" s="5">
        <f ca="1">O23-SUMPRODUCT(P$2:P$60,
  OFFSET('req tbl'!$C$2:$C$60,0,$A23)
)+P23*'req tbl'!$B23</f>
        <v>0</v>
      </c>
      <c r="R23" s="9">
        <f ca="1">IF(Q23&lt;0,ROUNDUP(-Q23/'req tbl'!$B23,0),0)</f>
        <v>0</v>
      </c>
      <c r="S23" s="5">
        <f ca="1">Q23-SUMPRODUCT(R$2:R$60,
  OFFSET('req tbl'!$C$2:$C$60,0,$A23)
)+R23*'req tbl'!$B23</f>
        <v>0</v>
      </c>
      <c r="T23" s="9">
        <f ca="1">IF(S23&lt;0,ROUNDUP(-S23/'req tbl'!$B23,0),0)</f>
        <v>0</v>
      </c>
      <c r="U23" s="5">
        <f ca="1">S23-SUMPRODUCT(T$2:T$60,
  OFFSET('req tbl'!$C$2:$C$60,0,$A23)
)+T23*'req tbl'!$B23</f>
        <v>0</v>
      </c>
      <c r="V23" s="9">
        <f ca="1">IF(U23&lt;0,ROUNDUP(-U23/'req tbl'!$B23,0),0)</f>
        <v>0</v>
      </c>
      <c r="W23" s="5">
        <f ca="1">U23-SUMPRODUCT(V$2:V$60,
  OFFSET('req tbl'!$C$2:$C$60,0,$A23)
)+V23*'req tbl'!$B23</f>
        <v>0</v>
      </c>
      <c r="X23" s="9">
        <f ca="1">IF(W23&lt;0,ROUNDUP(-W23/'req tbl'!$B23,0),0)</f>
        <v>0</v>
      </c>
      <c r="Y23" s="5">
        <f ca="1">W23-SUMPRODUCT(X$2:X$60,
  OFFSET('req tbl'!$C$2:$C$60,0,$A23)
)+X23*'req tbl'!$B23</f>
        <v>0</v>
      </c>
      <c r="Z23" s="9">
        <f ca="1">IF(Y23&lt;0,ROUNDUP(-Y23/'req tbl'!$B23,0),0)</f>
        <v>0</v>
      </c>
      <c r="AA23" s="5">
        <f ca="1">Y23-SUMPRODUCT(Z$2:Z$60,
  OFFSET('req tbl'!$C$2:$C$60,0,$A23)
)+Z23*'req tbl'!$B23</f>
        <v>0</v>
      </c>
      <c r="AB23" s="9">
        <f ca="1">IF(AA23&lt;0,ROUNDUP(-AA23/'req tbl'!$B23,0),0)</f>
        <v>0</v>
      </c>
      <c r="AC23" s="5">
        <f ca="1">AA23-SUMPRODUCT(AB$2:AB$60,
  OFFSET('req tbl'!$C$2:$C$60,0,$A23)
)+AB23*'req tbl'!$B23</f>
        <v>0</v>
      </c>
      <c r="AD23" s="9">
        <f ca="1">IF(AC23&lt;0,ROUNDUP(-AC23/'req tbl'!$B23,0),0)</f>
        <v>0</v>
      </c>
      <c r="AE23" s="5">
        <f ca="1">AC23-SUMPRODUCT(AD$2:AD$60,
  OFFSET('req tbl'!$C$2:$C$60,0,$A23)
)+AD23*'req tbl'!$B23</f>
        <v>0</v>
      </c>
      <c r="AF23" s="9">
        <f ca="1">IF(AE23&lt;0,ROUNDUP(-AE23/'req tbl'!$B23,0),0)</f>
        <v>0</v>
      </c>
      <c r="AG23" s="5">
        <f ca="1">AE23-SUMPRODUCT(AF$2:AF$60,
  OFFSET('req tbl'!$C$2:$C$60,0,$A23)
)+AF23*'req tbl'!$B23</f>
        <v>0</v>
      </c>
    </row>
    <row r="24" spans="1:33" x14ac:dyDescent="0.2">
      <c r="A24">
        <v>22</v>
      </c>
      <c r="B24" s="6" t="str">
        <f>Input!D23</f>
        <v>BCHTD</v>
      </c>
      <c r="C24" s="2">
        <v>0</v>
      </c>
      <c r="D24" s="9">
        <f>IF(C24&lt;0,ROUNDUP(-C24/'req tbl'!$B24,0),0)</f>
        <v>0</v>
      </c>
      <c r="E24" s="5">
        <f ca="1">C24-SUMPRODUCT(D$2:D$60,
  OFFSET('req tbl'!$C$2:$C$60,0,$A24)
)+D24*'req tbl'!$B24</f>
        <v>0</v>
      </c>
      <c r="F24" s="9">
        <f ca="1">IF(E24&lt;0,ROUNDUP(-E24/'req tbl'!$B24,0),0)</f>
        <v>0</v>
      </c>
      <c r="G24" s="5">
        <f ca="1">E24-SUMPRODUCT(F$2:F$60,
  OFFSET('req tbl'!$C$2:$C$60,0,$A24)
)+F24*'req tbl'!$B24</f>
        <v>-1</v>
      </c>
      <c r="H24" s="9">
        <f ca="1">IF(G24&lt;0,ROUNDUP(-G24/'req tbl'!$B24,0),0)</f>
        <v>1</v>
      </c>
      <c r="I24" s="5">
        <f ca="1">G24-SUMPRODUCT(H$2:H$60,
  OFFSET('req tbl'!$C$2:$C$60,0,$A24)
)+H24*'req tbl'!$B24</f>
        <v>-5</v>
      </c>
      <c r="J24" s="9">
        <f ca="1">IF(I24&lt;0,ROUNDUP(-I24/'req tbl'!$B24,0),0)</f>
        <v>2</v>
      </c>
      <c r="K24" s="5">
        <f ca="1">I24-SUMPRODUCT(J$2:J$60,
  OFFSET('req tbl'!$C$2:$C$60,0,$A24)
)+J24*'req tbl'!$B24</f>
        <v>1</v>
      </c>
      <c r="L24" s="9">
        <f ca="1">IF(K24&lt;0,ROUNDUP(-K24/'req tbl'!$B24,0),0)</f>
        <v>0</v>
      </c>
      <c r="M24" s="5">
        <f ca="1">K24-SUMPRODUCT(L$2:L$60,
  OFFSET('req tbl'!$C$2:$C$60,0,$A24)
)+L24*'req tbl'!$B24</f>
        <v>1</v>
      </c>
      <c r="N24" s="9">
        <f ca="1">IF(M24&lt;0,ROUNDUP(-M24/'req tbl'!$B24,0),0)</f>
        <v>0</v>
      </c>
      <c r="O24" s="5">
        <f ca="1">M24-SUMPRODUCT(N$2:N$60,
  OFFSET('req tbl'!$C$2:$C$60,0,$A24)
)+N24*'req tbl'!$B24</f>
        <v>1</v>
      </c>
      <c r="P24" s="9">
        <f ca="1">IF(O24&lt;0,ROUNDUP(-O24/'req tbl'!$B24,0),0)</f>
        <v>0</v>
      </c>
      <c r="Q24" s="5">
        <f ca="1">O24-SUMPRODUCT(P$2:P$60,
  OFFSET('req tbl'!$C$2:$C$60,0,$A24)
)+P24*'req tbl'!$B24</f>
        <v>1</v>
      </c>
      <c r="R24" s="9">
        <f ca="1">IF(Q24&lt;0,ROUNDUP(-Q24/'req tbl'!$B24,0),0)</f>
        <v>0</v>
      </c>
      <c r="S24" s="5">
        <f ca="1">Q24-SUMPRODUCT(R$2:R$60,
  OFFSET('req tbl'!$C$2:$C$60,0,$A24)
)+R24*'req tbl'!$B24</f>
        <v>1</v>
      </c>
      <c r="T24" s="9">
        <f ca="1">IF(S24&lt;0,ROUNDUP(-S24/'req tbl'!$B24,0),0)</f>
        <v>0</v>
      </c>
      <c r="U24" s="5">
        <f ca="1">S24-SUMPRODUCT(T$2:T$60,
  OFFSET('req tbl'!$C$2:$C$60,0,$A24)
)+T24*'req tbl'!$B24</f>
        <v>1</v>
      </c>
      <c r="V24" s="9">
        <f ca="1">IF(U24&lt;0,ROUNDUP(-U24/'req tbl'!$B24,0),0)</f>
        <v>0</v>
      </c>
      <c r="W24" s="5">
        <f ca="1">U24-SUMPRODUCT(V$2:V$60,
  OFFSET('req tbl'!$C$2:$C$60,0,$A24)
)+V24*'req tbl'!$B24</f>
        <v>1</v>
      </c>
      <c r="X24" s="9">
        <f ca="1">IF(W24&lt;0,ROUNDUP(-W24/'req tbl'!$B24,0),0)</f>
        <v>0</v>
      </c>
      <c r="Y24" s="5">
        <f ca="1">W24-SUMPRODUCT(X$2:X$60,
  OFFSET('req tbl'!$C$2:$C$60,0,$A24)
)+X24*'req tbl'!$B24</f>
        <v>1</v>
      </c>
      <c r="Z24" s="9">
        <f ca="1">IF(Y24&lt;0,ROUNDUP(-Y24/'req tbl'!$B24,0),0)</f>
        <v>0</v>
      </c>
      <c r="AA24" s="5">
        <f ca="1">Y24-SUMPRODUCT(Z$2:Z$60,
  OFFSET('req tbl'!$C$2:$C$60,0,$A24)
)+Z24*'req tbl'!$B24</f>
        <v>1</v>
      </c>
      <c r="AB24" s="9">
        <f ca="1">IF(AA24&lt;0,ROUNDUP(-AA24/'req tbl'!$B24,0),0)</f>
        <v>0</v>
      </c>
      <c r="AC24" s="5">
        <f ca="1">AA24-SUMPRODUCT(AB$2:AB$60,
  OFFSET('req tbl'!$C$2:$C$60,0,$A24)
)+AB24*'req tbl'!$B24</f>
        <v>1</v>
      </c>
      <c r="AD24" s="9">
        <f ca="1">IF(AC24&lt;0,ROUNDUP(-AC24/'req tbl'!$B24,0),0)</f>
        <v>0</v>
      </c>
      <c r="AE24" s="5">
        <f ca="1">AC24-SUMPRODUCT(AD$2:AD$60,
  OFFSET('req tbl'!$C$2:$C$60,0,$A24)
)+AD24*'req tbl'!$B24</f>
        <v>1</v>
      </c>
      <c r="AF24" s="9">
        <f ca="1">IF(AE24&lt;0,ROUNDUP(-AE24/'req tbl'!$B24,0),0)</f>
        <v>0</v>
      </c>
      <c r="AG24" s="5">
        <f ca="1">AE24-SUMPRODUCT(AF$2:AF$60,
  OFFSET('req tbl'!$C$2:$C$60,0,$A24)
)+AF24*'req tbl'!$B24</f>
        <v>1</v>
      </c>
    </row>
    <row r="25" spans="1:33" x14ac:dyDescent="0.2">
      <c r="A25">
        <v>23</v>
      </c>
      <c r="B25" s="6" t="str">
        <f>Input!D24</f>
        <v>WKZMQ</v>
      </c>
      <c r="C25" s="2">
        <v>0</v>
      </c>
      <c r="D25" s="9">
        <f>IF(C25&lt;0,ROUNDUP(-C25/'req tbl'!$B25,0),0)</f>
        <v>0</v>
      </c>
      <c r="E25" s="5">
        <f ca="1">C25-SUMPRODUCT(D$2:D$60,
  OFFSET('req tbl'!$C$2:$C$60,0,$A25)
)+D25*'req tbl'!$B25</f>
        <v>0</v>
      </c>
      <c r="F25" s="9">
        <f ca="1">IF(E25&lt;0,ROUNDUP(-E25/'req tbl'!$B25,0),0)</f>
        <v>0</v>
      </c>
      <c r="G25" s="5">
        <f ca="1">E25-SUMPRODUCT(F$2:F$60,
  OFFSET('req tbl'!$C$2:$C$60,0,$A25)
)+F25*'req tbl'!$B25</f>
        <v>-2</v>
      </c>
      <c r="H25" s="9">
        <f ca="1">IF(G25&lt;0,ROUNDUP(-G25/'req tbl'!$B25,0),0)</f>
        <v>1</v>
      </c>
      <c r="I25" s="5">
        <f ca="1">G25-SUMPRODUCT(H$2:H$60,
  OFFSET('req tbl'!$C$2:$C$60,0,$A25)
)+H25*'req tbl'!$B25</f>
        <v>5</v>
      </c>
      <c r="J25" s="9">
        <f ca="1">IF(I25&lt;0,ROUNDUP(-I25/'req tbl'!$B25,0),0)</f>
        <v>0</v>
      </c>
      <c r="K25" s="5">
        <f ca="1">I25-SUMPRODUCT(J$2:J$60,
  OFFSET('req tbl'!$C$2:$C$60,0,$A25)
)+J25*'req tbl'!$B25</f>
        <v>5</v>
      </c>
      <c r="L25" s="9">
        <f ca="1">IF(K25&lt;0,ROUNDUP(-K25/'req tbl'!$B25,0),0)</f>
        <v>0</v>
      </c>
      <c r="M25" s="5">
        <f ca="1">K25-SUMPRODUCT(L$2:L$60,
  OFFSET('req tbl'!$C$2:$C$60,0,$A25)
)+L25*'req tbl'!$B25</f>
        <v>5</v>
      </c>
      <c r="N25" s="9">
        <f ca="1">IF(M25&lt;0,ROUNDUP(-M25/'req tbl'!$B25,0),0)</f>
        <v>0</v>
      </c>
      <c r="O25" s="5">
        <f ca="1">M25-SUMPRODUCT(N$2:N$60,
  OFFSET('req tbl'!$C$2:$C$60,0,$A25)
)+N25*'req tbl'!$B25</f>
        <v>5</v>
      </c>
      <c r="P25" s="9">
        <f ca="1">IF(O25&lt;0,ROUNDUP(-O25/'req tbl'!$B25,0),0)</f>
        <v>0</v>
      </c>
      <c r="Q25" s="5">
        <f ca="1">O25-SUMPRODUCT(P$2:P$60,
  OFFSET('req tbl'!$C$2:$C$60,0,$A25)
)+P25*'req tbl'!$B25</f>
        <v>5</v>
      </c>
      <c r="R25" s="9">
        <f ca="1">IF(Q25&lt;0,ROUNDUP(-Q25/'req tbl'!$B25,0),0)</f>
        <v>0</v>
      </c>
      <c r="S25" s="5">
        <f ca="1">Q25-SUMPRODUCT(R$2:R$60,
  OFFSET('req tbl'!$C$2:$C$60,0,$A25)
)+R25*'req tbl'!$B25</f>
        <v>5</v>
      </c>
      <c r="T25" s="9">
        <f ca="1">IF(S25&lt;0,ROUNDUP(-S25/'req tbl'!$B25,0),0)</f>
        <v>0</v>
      </c>
      <c r="U25" s="5">
        <f ca="1">S25-SUMPRODUCT(T$2:T$60,
  OFFSET('req tbl'!$C$2:$C$60,0,$A25)
)+T25*'req tbl'!$B25</f>
        <v>5</v>
      </c>
      <c r="V25" s="9">
        <f ca="1">IF(U25&lt;0,ROUNDUP(-U25/'req tbl'!$B25,0),0)</f>
        <v>0</v>
      </c>
      <c r="W25" s="5">
        <f ca="1">U25-SUMPRODUCT(V$2:V$60,
  OFFSET('req tbl'!$C$2:$C$60,0,$A25)
)+V25*'req tbl'!$B25</f>
        <v>5</v>
      </c>
      <c r="X25" s="9">
        <f ca="1">IF(W25&lt;0,ROUNDUP(-W25/'req tbl'!$B25,0),0)</f>
        <v>0</v>
      </c>
      <c r="Y25" s="5">
        <f ca="1">W25-SUMPRODUCT(X$2:X$60,
  OFFSET('req tbl'!$C$2:$C$60,0,$A25)
)+X25*'req tbl'!$B25</f>
        <v>5</v>
      </c>
      <c r="Z25" s="9">
        <f ca="1">IF(Y25&lt;0,ROUNDUP(-Y25/'req tbl'!$B25,0),0)</f>
        <v>0</v>
      </c>
      <c r="AA25" s="5">
        <f ca="1">Y25-SUMPRODUCT(Z$2:Z$60,
  OFFSET('req tbl'!$C$2:$C$60,0,$A25)
)+Z25*'req tbl'!$B25</f>
        <v>5</v>
      </c>
      <c r="AB25" s="9">
        <f ca="1">IF(AA25&lt;0,ROUNDUP(-AA25/'req tbl'!$B25,0),0)</f>
        <v>0</v>
      </c>
      <c r="AC25" s="5">
        <f ca="1">AA25-SUMPRODUCT(AB$2:AB$60,
  OFFSET('req tbl'!$C$2:$C$60,0,$A25)
)+AB25*'req tbl'!$B25</f>
        <v>5</v>
      </c>
      <c r="AD25" s="9">
        <f ca="1">IF(AC25&lt;0,ROUNDUP(-AC25/'req tbl'!$B25,0),0)</f>
        <v>0</v>
      </c>
      <c r="AE25" s="5">
        <f ca="1">AC25-SUMPRODUCT(AD$2:AD$60,
  OFFSET('req tbl'!$C$2:$C$60,0,$A25)
)+AD25*'req tbl'!$B25</f>
        <v>5</v>
      </c>
      <c r="AF25" s="9">
        <f ca="1">IF(AE25&lt;0,ROUNDUP(-AE25/'req tbl'!$B25,0),0)</f>
        <v>0</v>
      </c>
      <c r="AG25" s="5">
        <f ca="1">AE25-SUMPRODUCT(AF$2:AF$60,
  OFFSET('req tbl'!$C$2:$C$60,0,$A25)
)+AF25*'req tbl'!$B25</f>
        <v>5</v>
      </c>
    </row>
    <row r="26" spans="1:33" x14ac:dyDescent="0.2">
      <c r="A26">
        <v>24</v>
      </c>
      <c r="B26" s="6" t="str">
        <f>Input!D25</f>
        <v>DXFB</v>
      </c>
      <c r="C26" s="2">
        <v>0</v>
      </c>
      <c r="D26" s="9">
        <f>IF(C26&lt;0,ROUNDUP(-C26/'req tbl'!$B26,0),0)</f>
        <v>0</v>
      </c>
      <c r="E26" s="5">
        <f ca="1">C26-SUMPRODUCT(D$2:D$60,
  OFFSET('req tbl'!$C$2:$C$60,0,$A26)
)+D26*'req tbl'!$B26</f>
        <v>0</v>
      </c>
      <c r="F26" s="9">
        <f ca="1">IF(E26&lt;0,ROUNDUP(-E26/'req tbl'!$B26,0),0)</f>
        <v>0</v>
      </c>
      <c r="G26" s="5">
        <f ca="1">E26-SUMPRODUCT(F$2:F$60,
  OFFSET('req tbl'!$C$2:$C$60,0,$A26)
)+F26*'req tbl'!$B26</f>
        <v>-15</v>
      </c>
      <c r="H26" s="9">
        <f ca="1">IF(G26&lt;0,ROUNDUP(-G26/'req tbl'!$B26,0),0)</f>
        <v>5</v>
      </c>
      <c r="I26" s="5">
        <f ca="1">G26-SUMPRODUCT(H$2:H$60,
  OFFSET('req tbl'!$C$2:$C$60,0,$A26)
)+H26*'req tbl'!$B26</f>
        <v>0</v>
      </c>
      <c r="J26" s="9">
        <f ca="1">IF(I26&lt;0,ROUNDUP(-I26/'req tbl'!$B26,0),0)</f>
        <v>0</v>
      </c>
      <c r="K26" s="5">
        <f ca="1">I26-SUMPRODUCT(J$2:J$60,
  OFFSET('req tbl'!$C$2:$C$60,0,$A26)
)+J26*'req tbl'!$B26</f>
        <v>0</v>
      </c>
      <c r="L26" s="9">
        <f ca="1">IF(K26&lt;0,ROUNDUP(-K26/'req tbl'!$B26,0),0)</f>
        <v>0</v>
      </c>
      <c r="M26" s="5">
        <f ca="1">K26-SUMPRODUCT(L$2:L$60,
  OFFSET('req tbl'!$C$2:$C$60,0,$A26)
)+L26*'req tbl'!$B26</f>
        <v>0</v>
      </c>
      <c r="N26" s="9">
        <f ca="1">IF(M26&lt;0,ROUNDUP(-M26/'req tbl'!$B26,0),0)</f>
        <v>0</v>
      </c>
      <c r="O26" s="5">
        <f ca="1">M26-SUMPRODUCT(N$2:N$60,
  OFFSET('req tbl'!$C$2:$C$60,0,$A26)
)+N26*'req tbl'!$B26</f>
        <v>0</v>
      </c>
      <c r="P26" s="9">
        <f ca="1">IF(O26&lt;0,ROUNDUP(-O26/'req tbl'!$B26,0),0)</f>
        <v>0</v>
      </c>
      <c r="Q26" s="5">
        <f ca="1">O26-SUMPRODUCT(P$2:P$60,
  OFFSET('req tbl'!$C$2:$C$60,0,$A26)
)+P26*'req tbl'!$B26</f>
        <v>0</v>
      </c>
      <c r="R26" s="9">
        <f ca="1">IF(Q26&lt;0,ROUNDUP(-Q26/'req tbl'!$B26,0),0)</f>
        <v>0</v>
      </c>
      <c r="S26" s="5">
        <f ca="1">Q26-SUMPRODUCT(R$2:R$60,
  OFFSET('req tbl'!$C$2:$C$60,0,$A26)
)+R26*'req tbl'!$B26</f>
        <v>0</v>
      </c>
      <c r="T26" s="9">
        <f ca="1">IF(S26&lt;0,ROUNDUP(-S26/'req tbl'!$B26,0),0)</f>
        <v>0</v>
      </c>
      <c r="U26" s="5">
        <f ca="1">S26-SUMPRODUCT(T$2:T$60,
  OFFSET('req tbl'!$C$2:$C$60,0,$A26)
)+T26*'req tbl'!$B26</f>
        <v>0</v>
      </c>
      <c r="V26" s="9">
        <f ca="1">IF(U26&lt;0,ROUNDUP(-U26/'req tbl'!$B26,0),0)</f>
        <v>0</v>
      </c>
      <c r="W26" s="5">
        <f ca="1">U26-SUMPRODUCT(V$2:V$60,
  OFFSET('req tbl'!$C$2:$C$60,0,$A26)
)+V26*'req tbl'!$B26</f>
        <v>0</v>
      </c>
      <c r="X26" s="9">
        <f ca="1">IF(W26&lt;0,ROUNDUP(-W26/'req tbl'!$B26,0),0)</f>
        <v>0</v>
      </c>
      <c r="Y26" s="5">
        <f ca="1">W26-SUMPRODUCT(X$2:X$60,
  OFFSET('req tbl'!$C$2:$C$60,0,$A26)
)+X26*'req tbl'!$B26</f>
        <v>0</v>
      </c>
      <c r="Z26" s="9">
        <f ca="1">IF(Y26&lt;0,ROUNDUP(-Y26/'req tbl'!$B26,0),0)</f>
        <v>0</v>
      </c>
      <c r="AA26" s="5">
        <f ca="1">Y26-SUMPRODUCT(Z$2:Z$60,
  OFFSET('req tbl'!$C$2:$C$60,0,$A26)
)+Z26*'req tbl'!$B26</f>
        <v>0</v>
      </c>
      <c r="AB26" s="9">
        <f ca="1">IF(AA26&lt;0,ROUNDUP(-AA26/'req tbl'!$B26,0),0)</f>
        <v>0</v>
      </c>
      <c r="AC26" s="5">
        <f ca="1">AA26-SUMPRODUCT(AB$2:AB$60,
  OFFSET('req tbl'!$C$2:$C$60,0,$A26)
)+AB26*'req tbl'!$B26</f>
        <v>0</v>
      </c>
      <c r="AD26" s="9">
        <f ca="1">IF(AC26&lt;0,ROUNDUP(-AC26/'req tbl'!$B26,0),0)</f>
        <v>0</v>
      </c>
      <c r="AE26" s="5">
        <f ca="1">AC26-SUMPRODUCT(AD$2:AD$60,
  OFFSET('req tbl'!$C$2:$C$60,0,$A26)
)+AD26*'req tbl'!$B26</f>
        <v>0</v>
      </c>
      <c r="AF26" s="9">
        <f ca="1">IF(AE26&lt;0,ROUNDUP(-AE26/'req tbl'!$B26,0),0)</f>
        <v>0</v>
      </c>
      <c r="AG26" s="5">
        <f ca="1">AE26-SUMPRODUCT(AF$2:AF$60,
  OFFSET('req tbl'!$C$2:$C$60,0,$A26)
)+AF26*'req tbl'!$B26</f>
        <v>0</v>
      </c>
    </row>
    <row r="27" spans="1:33" x14ac:dyDescent="0.2">
      <c r="A27">
        <v>25</v>
      </c>
      <c r="B27" s="6" t="str">
        <f>Input!D26</f>
        <v>JCKCK</v>
      </c>
      <c r="C27" s="2">
        <v>0</v>
      </c>
      <c r="D27" s="9">
        <f>IF(C27&lt;0,ROUNDUP(-C27/'req tbl'!$B27,0),0)</f>
        <v>0</v>
      </c>
      <c r="E27" s="5">
        <f ca="1">C27-SUMPRODUCT(D$2:D$60,
  OFFSET('req tbl'!$C$2:$C$60,0,$A27)
)+D27*'req tbl'!$B27</f>
        <v>0</v>
      </c>
      <c r="F27" s="9">
        <f ca="1">IF(E27&lt;0,ROUNDUP(-E27/'req tbl'!$B27,0),0)</f>
        <v>0</v>
      </c>
      <c r="G27" s="5">
        <f ca="1">E27-SUMPRODUCT(F$2:F$60,
  OFFSET('req tbl'!$C$2:$C$60,0,$A27)
)+F27*'req tbl'!$B27</f>
        <v>-11</v>
      </c>
      <c r="H27" s="9">
        <f ca="1">IF(G27&lt;0,ROUNDUP(-G27/'req tbl'!$B27,0),0)</f>
        <v>11</v>
      </c>
      <c r="I27" s="5">
        <f ca="1">G27-SUMPRODUCT(H$2:H$60,
  OFFSET('req tbl'!$C$2:$C$60,0,$A27)
)+H27*'req tbl'!$B27</f>
        <v>0</v>
      </c>
      <c r="J27" s="9">
        <f ca="1">IF(I27&lt;0,ROUNDUP(-I27/'req tbl'!$B27,0),0)</f>
        <v>0</v>
      </c>
      <c r="K27" s="5">
        <f ca="1">I27-SUMPRODUCT(J$2:J$60,
  OFFSET('req tbl'!$C$2:$C$60,0,$A27)
)+J27*'req tbl'!$B27</f>
        <v>0</v>
      </c>
      <c r="L27" s="9">
        <f ca="1">IF(K27&lt;0,ROUNDUP(-K27/'req tbl'!$B27,0),0)</f>
        <v>0</v>
      </c>
      <c r="M27" s="5">
        <f ca="1">K27-SUMPRODUCT(L$2:L$60,
  OFFSET('req tbl'!$C$2:$C$60,0,$A27)
)+L27*'req tbl'!$B27</f>
        <v>0</v>
      </c>
      <c r="N27" s="9">
        <f ca="1">IF(M27&lt;0,ROUNDUP(-M27/'req tbl'!$B27,0),0)</f>
        <v>0</v>
      </c>
      <c r="O27" s="5">
        <f ca="1">M27-SUMPRODUCT(N$2:N$60,
  OFFSET('req tbl'!$C$2:$C$60,0,$A27)
)+N27*'req tbl'!$B27</f>
        <v>0</v>
      </c>
      <c r="P27" s="9">
        <f ca="1">IF(O27&lt;0,ROUNDUP(-O27/'req tbl'!$B27,0),0)</f>
        <v>0</v>
      </c>
      <c r="Q27" s="5">
        <f ca="1">O27-SUMPRODUCT(P$2:P$60,
  OFFSET('req tbl'!$C$2:$C$60,0,$A27)
)+P27*'req tbl'!$B27</f>
        <v>0</v>
      </c>
      <c r="R27" s="9">
        <f ca="1">IF(Q27&lt;0,ROUNDUP(-Q27/'req tbl'!$B27,0),0)</f>
        <v>0</v>
      </c>
      <c r="S27" s="5">
        <f ca="1">Q27-SUMPRODUCT(R$2:R$60,
  OFFSET('req tbl'!$C$2:$C$60,0,$A27)
)+R27*'req tbl'!$B27</f>
        <v>0</v>
      </c>
      <c r="T27" s="9">
        <f ca="1">IF(S27&lt;0,ROUNDUP(-S27/'req tbl'!$B27,0),0)</f>
        <v>0</v>
      </c>
      <c r="U27" s="5">
        <f ca="1">S27-SUMPRODUCT(T$2:T$60,
  OFFSET('req tbl'!$C$2:$C$60,0,$A27)
)+T27*'req tbl'!$B27</f>
        <v>0</v>
      </c>
      <c r="V27" s="9">
        <f ca="1">IF(U27&lt;0,ROUNDUP(-U27/'req tbl'!$B27,0),0)</f>
        <v>0</v>
      </c>
      <c r="W27" s="5">
        <f ca="1">U27-SUMPRODUCT(V$2:V$60,
  OFFSET('req tbl'!$C$2:$C$60,0,$A27)
)+V27*'req tbl'!$B27</f>
        <v>0</v>
      </c>
      <c r="X27" s="9">
        <f ca="1">IF(W27&lt;0,ROUNDUP(-W27/'req tbl'!$B27,0),0)</f>
        <v>0</v>
      </c>
      <c r="Y27" s="5">
        <f ca="1">W27-SUMPRODUCT(X$2:X$60,
  OFFSET('req tbl'!$C$2:$C$60,0,$A27)
)+X27*'req tbl'!$B27</f>
        <v>0</v>
      </c>
      <c r="Z27" s="9">
        <f ca="1">IF(Y27&lt;0,ROUNDUP(-Y27/'req tbl'!$B27,0),0)</f>
        <v>0</v>
      </c>
      <c r="AA27" s="5">
        <f ca="1">Y27-SUMPRODUCT(Z$2:Z$60,
  OFFSET('req tbl'!$C$2:$C$60,0,$A27)
)+Z27*'req tbl'!$B27</f>
        <v>0</v>
      </c>
      <c r="AB27" s="9">
        <f ca="1">IF(AA27&lt;0,ROUNDUP(-AA27/'req tbl'!$B27,0),0)</f>
        <v>0</v>
      </c>
      <c r="AC27" s="5">
        <f ca="1">AA27-SUMPRODUCT(AB$2:AB$60,
  OFFSET('req tbl'!$C$2:$C$60,0,$A27)
)+AB27*'req tbl'!$B27</f>
        <v>0</v>
      </c>
      <c r="AD27" s="9">
        <f ca="1">IF(AC27&lt;0,ROUNDUP(-AC27/'req tbl'!$B27,0),0)</f>
        <v>0</v>
      </c>
      <c r="AE27" s="5">
        <f ca="1">AC27-SUMPRODUCT(AD$2:AD$60,
  OFFSET('req tbl'!$C$2:$C$60,0,$A27)
)+AD27*'req tbl'!$B27</f>
        <v>0</v>
      </c>
      <c r="AF27" s="9">
        <f ca="1">IF(AE27&lt;0,ROUNDUP(-AE27/'req tbl'!$B27,0),0)</f>
        <v>0</v>
      </c>
      <c r="AG27" s="5">
        <f ca="1">AE27-SUMPRODUCT(AF$2:AF$60,
  OFFSET('req tbl'!$C$2:$C$60,0,$A27)
)+AF27*'req tbl'!$B27</f>
        <v>0</v>
      </c>
    </row>
    <row r="28" spans="1:33" x14ac:dyDescent="0.2">
      <c r="A28">
        <v>26</v>
      </c>
      <c r="B28" s="6" t="str">
        <f>Input!D27</f>
        <v>DTFBQ</v>
      </c>
      <c r="C28" s="2">
        <v>0</v>
      </c>
      <c r="D28" s="9">
        <f>IF(C28&lt;0,ROUNDUP(-C28/'req tbl'!$B28,0),0)</f>
        <v>0</v>
      </c>
      <c r="E28" s="5">
        <f ca="1">C28-SUMPRODUCT(D$2:D$60,
  OFFSET('req tbl'!$C$2:$C$60,0,$A28)
)+D28*'req tbl'!$B28</f>
        <v>0</v>
      </c>
      <c r="F28" s="9">
        <f ca="1">IF(E28&lt;0,ROUNDUP(-E28/'req tbl'!$B28,0),0)</f>
        <v>0</v>
      </c>
      <c r="G28" s="5">
        <f ca="1">E28-SUMPRODUCT(F$2:F$60,
  OFFSET('req tbl'!$C$2:$C$60,0,$A28)
)+F28*'req tbl'!$B28</f>
        <v>0</v>
      </c>
      <c r="H28" s="9">
        <f ca="1">IF(G28&lt;0,ROUNDUP(-G28/'req tbl'!$B28,0),0)</f>
        <v>0</v>
      </c>
      <c r="I28" s="5">
        <f ca="1">G28-SUMPRODUCT(H$2:H$60,
  OFFSET('req tbl'!$C$2:$C$60,0,$A28)
)+H28*'req tbl'!$B28</f>
        <v>0</v>
      </c>
      <c r="J28" s="9">
        <f ca="1">IF(I28&lt;0,ROUNDUP(-I28/'req tbl'!$B28,0),0)</f>
        <v>0</v>
      </c>
      <c r="K28" s="5">
        <f ca="1">I28-SUMPRODUCT(J$2:J$60,
  OFFSET('req tbl'!$C$2:$C$60,0,$A28)
)+J28*'req tbl'!$B28</f>
        <v>-146</v>
      </c>
      <c r="L28" s="9">
        <f ca="1">IF(K28&lt;0,ROUNDUP(-K28/'req tbl'!$B28,0),0)</f>
        <v>19</v>
      </c>
      <c r="M28" s="5">
        <f ca="1">K28-SUMPRODUCT(L$2:L$60,
  OFFSET('req tbl'!$C$2:$C$60,0,$A28)
)+L28*'req tbl'!$B28</f>
        <v>-14</v>
      </c>
      <c r="N28" s="9">
        <f ca="1">IF(M28&lt;0,ROUNDUP(-M28/'req tbl'!$B28,0),0)</f>
        <v>2</v>
      </c>
      <c r="O28" s="5">
        <f ca="1">M28-SUMPRODUCT(N$2:N$60,
  OFFSET('req tbl'!$C$2:$C$60,0,$A28)
)+N28*'req tbl'!$B28</f>
        <v>-8</v>
      </c>
      <c r="P28" s="9">
        <f ca="1">IF(O28&lt;0,ROUNDUP(-O28/'req tbl'!$B28,0),0)</f>
        <v>1</v>
      </c>
      <c r="Q28" s="5">
        <f ca="1">O28-SUMPRODUCT(P$2:P$60,
  OFFSET('req tbl'!$C$2:$C$60,0,$A28)
)+P28*'req tbl'!$B28</f>
        <v>-10</v>
      </c>
      <c r="R28" s="9">
        <f ca="1">IF(Q28&lt;0,ROUNDUP(-Q28/'req tbl'!$B28,0),0)</f>
        <v>2</v>
      </c>
      <c r="S28" s="5">
        <f ca="1">Q28-SUMPRODUCT(R$2:R$60,
  OFFSET('req tbl'!$C$2:$C$60,0,$A28)
)+R28*'req tbl'!$B28</f>
        <v>6</v>
      </c>
      <c r="T28" s="9">
        <f ca="1">IF(S28&lt;0,ROUNDUP(-S28/'req tbl'!$B28,0),0)</f>
        <v>0</v>
      </c>
      <c r="U28" s="5">
        <f ca="1">S28-SUMPRODUCT(T$2:T$60,
  OFFSET('req tbl'!$C$2:$C$60,0,$A28)
)+T28*'req tbl'!$B28</f>
        <v>6</v>
      </c>
      <c r="V28" s="9">
        <f ca="1">IF(U28&lt;0,ROUNDUP(-U28/'req tbl'!$B28,0),0)</f>
        <v>0</v>
      </c>
      <c r="W28" s="5">
        <f ca="1">U28-SUMPRODUCT(V$2:V$60,
  OFFSET('req tbl'!$C$2:$C$60,0,$A28)
)+V28*'req tbl'!$B28</f>
        <v>6</v>
      </c>
      <c r="X28" s="9">
        <f ca="1">IF(W28&lt;0,ROUNDUP(-W28/'req tbl'!$B28,0),0)</f>
        <v>0</v>
      </c>
      <c r="Y28" s="5">
        <f ca="1">W28-SUMPRODUCT(X$2:X$60,
  OFFSET('req tbl'!$C$2:$C$60,0,$A28)
)+X28*'req tbl'!$B28</f>
        <v>6</v>
      </c>
      <c r="Z28" s="9">
        <f ca="1">IF(Y28&lt;0,ROUNDUP(-Y28/'req tbl'!$B28,0),0)</f>
        <v>0</v>
      </c>
      <c r="AA28" s="5">
        <f ca="1">Y28-SUMPRODUCT(Z$2:Z$60,
  OFFSET('req tbl'!$C$2:$C$60,0,$A28)
)+Z28*'req tbl'!$B28</f>
        <v>6</v>
      </c>
      <c r="AB28" s="9">
        <f ca="1">IF(AA28&lt;0,ROUNDUP(-AA28/'req tbl'!$B28,0),0)</f>
        <v>0</v>
      </c>
      <c r="AC28" s="5">
        <f ca="1">AA28-SUMPRODUCT(AB$2:AB$60,
  OFFSET('req tbl'!$C$2:$C$60,0,$A28)
)+AB28*'req tbl'!$B28</f>
        <v>6</v>
      </c>
      <c r="AD28" s="9">
        <f ca="1">IF(AC28&lt;0,ROUNDUP(-AC28/'req tbl'!$B28,0),0)</f>
        <v>0</v>
      </c>
      <c r="AE28" s="5">
        <f ca="1">AC28-SUMPRODUCT(AD$2:AD$60,
  OFFSET('req tbl'!$C$2:$C$60,0,$A28)
)+AD28*'req tbl'!$B28</f>
        <v>6</v>
      </c>
      <c r="AF28" s="9">
        <f ca="1">IF(AE28&lt;0,ROUNDUP(-AE28/'req tbl'!$B28,0),0)</f>
        <v>0</v>
      </c>
      <c r="AG28" s="5">
        <f ca="1">AE28-SUMPRODUCT(AF$2:AF$60,
  OFFSET('req tbl'!$C$2:$C$60,0,$A28)
)+AF28*'req tbl'!$B28</f>
        <v>6</v>
      </c>
    </row>
    <row r="29" spans="1:33" x14ac:dyDescent="0.2">
      <c r="A29">
        <v>27</v>
      </c>
      <c r="B29" s="6" t="str">
        <f>Input!D28</f>
        <v>RHVG</v>
      </c>
      <c r="C29" s="2">
        <v>0</v>
      </c>
      <c r="D29" s="9">
        <f>IF(C29&lt;0,ROUNDUP(-C29/'req tbl'!$B29,0),0)</f>
        <v>0</v>
      </c>
      <c r="E29" s="5">
        <f ca="1">C29-SUMPRODUCT(D$2:D$60,
  OFFSET('req tbl'!$C$2:$C$60,0,$A29)
)+D29*'req tbl'!$B29</f>
        <v>0</v>
      </c>
      <c r="F29" s="9">
        <f ca="1">IF(E29&lt;0,ROUNDUP(-E29/'req tbl'!$B29,0),0)</f>
        <v>0</v>
      </c>
      <c r="G29" s="5">
        <f ca="1">E29-SUMPRODUCT(F$2:F$60,
  OFFSET('req tbl'!$C$2:$C$60,0,$A29)
)+F29*'req tbl'!$B29</f>
        <v>0</v>
      </c>
      <c r="H29" s="9">
        <f ca="1">IF(G29&lt;0,ROUNDUP(-G29/'req tbl'!$B29,0),0)</f>
        <v>0</v>
      </c>
      <c r="I29" s="5">
        <f ca="1">G29-SUMPRODUCT(H$2:H$60,
  OFFSET('req tbl'!$C$2:$C$60,0,$A29)
)+H29*'req tbl'!$B29</f>
        <v>0</v>
      </c>
      <c r="J29" s="9">
        <f ca="1">IF(I29&lt;0,ROUNDUP(-I29/'req tbl'!$B29,0),0)</f>
        <v>0</v>
      </c>
      <c r="K29" s="5">
        <f ca="1">I29-SUMPRODUCT(J$2:J$60,
  OFFSET('req tbl'!$C$2:$C$60,0,$A29)
)+J29*'req tbl'!$B29</f>
        <v>-1</v>
      </c>
      <c r="L29" s="9">
        <f ca="1">IF(K29&lt;0,ROUNDUP(-K29/'req tbl'!$B29,0),0)</f>
        <v>1</v>
      </c>
      <c r="M29" s="5">
        <f ca="1">K29-SUMPRODUCT(L$2:L$60,
  OFFSET('req tbl'!$C$2:$C$60,0,$A29)
)+L29*'req tbl'!$B29</f>
        <v>-36</v>
      </c>
      <c r="N29" s="9">
        <f ca="1">IF(M29&lt;0,ROUNDUP(-M29/'req tbl'!$B29,0),0)</f>
        <v>8</v>
      </c>
      <c r="O29" s="5">
        <f ca="1">M29-SUMPRODUCT(N$2:N$60,
  OFFSET('req tbl'!$C$2:$C$60,0,$A29)
)+N29*'req tbl'!$B29</f>
        <v>-1597</v>
      </c>
      <c r="P29" s="9">
        <f ca="1">IF(O29&lt;0,ROUNDUP(-O29/'req tbl'!$B29,0),0)</f>
        <v>320</v>
      </c>
      <c r="Q29" s="5">
        <f ca="1">O29-SUMPRODUCT(P$2:P$60,
  OFFSET('req tbl'!$C$2:$C$60,0,$A29)
)+P29*'req tbl'!$B29</f>
        <v>-461</v>
      </c>
      <c r="R29" s="9">
        <f ca="1">IF(Q29&lt;0,ROUNDUP(-Q29/'req tbl'!$B29,0),0)</f>
        <v>93</v>
      </c>
      <c r="S29" s="5">
        <f ca="1">Q29-SUMPRODUCT(R$2:R$60,
  OFFSET('req tbl'!$C$2:$C$60,0,$A29)
)+R29*'req tbl'!$B29</f>
        <v>-12</v>
      </c>
      <c r="T29" s="9">
        <f ca="1">IF(S29&lt;0,ROUNDUP(-S29/'req tbl'!$B29,0),0)</f>
        <v>3</v>
      </c>
      <c r="U29" s="5">
        <f ca="1">S29-SUMPRODUCT(T$2:T$60,
  OFFSET('req tbl'!$C$2:$C$60,0,$A29)
)+T29*'req tbl'!$B29</f>
        <v>3</v>
      </c>
      <c r="V29" s="9">
        <f ca="1">IF(U29&lt;0,ROUNDUP(-U29/'req tbl'!$B29,0),0)</f>
        <v>0</v>
      </c>
      <c r="W29" s="5">
        <f ca="1">U29-SUMPRODUCT(V$2:V$60,
  OFFSET('req tbl'!$C$2:$C$60,0,$A29)
)+V29*'req tbl'!$B29</f>
        <v>3</v>
      </c>
      <c r="X29" s="9">
        <f ca="1">IF(W29&lt;0,ROUNDUP(-W29/'req tbl'!$B29,0),0)</f>
        <v>0</v>
      </c>
      <c r="Y29" s="5">
        <f ca="1">W29-SUMPRODUCT(X$2:X$60,
  OFFSET('req tbl'!$C$2:$C$60,0,$A29)
)+X29*'req tbl'!$B29</f>
        <v>3</v>
      </c>
      <c r="Z29" s="9">
        <f ca="1">IF(Y29&lt;0,ROUNDUP(-Y29/'req tbl'!$B29,0),0)</f>
        <v>0</v>
      </c>
      <c r="AA29" s="5">
        <f ca="1">Y29-SUMPRODUCT(Z$2:Z$60,
  OFFSET('req tbl'!$C$2:$C$60,0,$A29)
)+Z29*'req tbl'!$B29</f>
        <v>3</v>
      </c>
      <c r="AB29" s="9">
        <f ca="1">IF(AA29&lt;0,ROUNDUP(-AA29/'req tbl'!$B29,0),0)</f>
        <v>0</v>
      </c>
      <c r="AC29" s="5">
        <f ca="1">AA29-SUMPRODUCT(AB$2:AB$60,
  OFFSET('req tbl'!$C$2:$C$60,0,$A29)
)+AB29*'req tbl'!$B29</f>
        <v>3</v>
      </c>
      <c r="AD29" s="9">
        <f ca="1">IF(AC29&lt;0,ROUNDUP(-AC29/'req tbl'!$B29,0),0)</f>
        <v>0</v>
      </c>
      <c r="AE29" s="5">
        <f ca="1">AC29-SUMPRODUCT(AD$2:AD$60,
  OFFSET('req tbl'!$C$2:$C$60,0,$A29)
)+AD29*'req tbl'!$B29</f>
        <v>3</v>
      </c>
      <c r="AF29" s="9">
        <f ca="1">IF(AE29&lt;0,ROUNDUP(-AE29/'req tbl'!$B29,0),0)</f>
        <v>0</v>
      </c>
      <c r="AG29" s="5">
        <f ca="1">AE29-SUMPRODUCT(AF$2:AF$60,
  OFFSET('req tbl'!$C$2:$C$60,0,$A29)
)+AF29*'req tbl'!$B29</f>
        <v>3</v>
      </c>
    </row>
    <row r="30" spans="1:33" x14ac:dyDescent="0.2">
      <c r="A30">
        <v>28</v>
      </c>
      <c r="B30" s="6" t="str">
        <f>Input!D29</f>
        <v>CPBXJ</v>
      </c>
      <c r="C30" s="2">
        <v>0</v>
      </c>
      <c r="D30" s="9">
        <f>IF(C30&lt;0,ROUNDUP(-C30/'req tbl'!$B30,0),0)</f>
        <v>0</v>
      </c>
      <c r="E30" s="5">
        <f ca="1">C30-SUMPRODUCT(D$2:D$60,
  OFFSET('req tbl'!$C$2:$C$60,0,$A30)
)+D30*'req tbl'!$B30</f>
        <v>0</v>
      </c>
      <c r="F30" s="9">
        <f ca="1">IF(E30&lt;0,ROUNDUP(-E30/'req tbl'!$B30,0),0)</f>
        <v>0</v>
      </c>
      <c r="G30" s="5">
        <f ca="1">E30-SUMPRODUCT(F$2:F$60,
  OFFSET('req tbl'!$C$2:$C$60,0,$A30)
)+F30*'req tbl'!$B30</f>
        <v>-1</v>
      </c>
      <c r="H30" s="9">
        <f ca="1">IF(G30&lt;0,ROUNDUP(-G30/'req tbl'!$B30,0),0)</f>
        <v>1</v>
      </c>
      <c r="I30" s="5">
        <f ca="1">G30-SUMPRODUCT(H$2:H$60,
  OFFSET('req tbl'!$C$2:$C$60,0,$A30)
)+H30*'req tbl'!$B30</f>
        <v>-28</v>
      </c>
      <c r="J30" s="9">
        <f ca="1">IF(I30&lt;0,ROUNDUP(-I30/'req tbl'!$B30,0),0)</f>
        <v>10</v>
      </c>
      <c r="K30" s="5">
        <f ca="1">I30-SUMPRODUCT(J$2:J$60,
  OFFSET('req tbl'!$C$2:$C$60,0,$A30)
)+J30*'req tbl'!$B30</f>
        <v>-124</v>
      </c>
      <c r="L30" s="9">
        <f ca="1">IF(K30&lt;0,ROUNDUP(-K30/'req tbl'!$B30,0),0)</f>
        <v>42</v>
      </c>
      <c r="M30" s="5">
        <f ca="1">K30-SUMPRODUCT(L$2:L$60,
  OFFSET('req tbl'!$C$2:$C$60,0,$A30)
)+L30*'req tbl'!$B30</f>
        <v>2</v>
      </c>
      <c r="N30" s="9">
        <f ca="1">IF(M30&lt;0,ROUNDUP(-M30/'req tbl'!$B30,0),0)</f>
        <v>0</v>
      </c>
      <c r="O30" s="5">
        <f ca="1">M30-SUMPRODUCT(N$2:N$60,
  OFFSET('req tbl'!$C$2:$C$60,0,$A30)
)+N30*'req tbl'!$B30</f>
        <v>-94</v>
      </c>
      <c r="P30" s="9">
        <f ca="1">IF(O30&lt;0,ROUNDUP(-O30/'req tbl'!$B30,0),0)</f>
        <v>32</v>
      </c>
      <c r="Q30" s="5">
        <f ca="1">O30-SUMPRODUCT(P$2:P$60,
  OFFSET('req tbl'!$C$2:$C$60,0,$A30)
)+P30*'req tbl'!$B30</f>
        <v>-70</v>
      </c>
      <c r="R30" s="9">
        <f ca="1">IF(Q30&lt;0,ROUNDUP(-Q30/'req tbl'!$B30,0),0)</f>
        <v>24</v>
      </c>
      <c r="S30" s="5">
        <f ca="1">Q30-SUMPRODUCT(R$2:R$60,
  OFFSET('req tbl'!$C$2:$C$60,0,$A30)
)+R30*'req tbl'!$B30</f>
        <v>-22</v>
      </c>
      <c r="T30" s="9">
        <f ca="1">IF(S30&lt;0,ROUNDUP(-S30/'req tbl'!$B30,0),0)</f>
        <v>8</v>
      </c>
      <c r="U30" s="5">
        <f ca="1">S30-SUMPRODUCT(T$2:T$60,
  OFFSET('req tbl'!$C$2:$C$60,0,$A30)
)+T30*'req tbl'!$B30</f>
        <v>-34</v>
      </c>
      <c r="V30" s="9">
        <f ca="1">IF(U30&lt;0,ROUNDUP(-U30/'req tbl'!$B30,0),0)</f>
        <v>12</v>
      </c>
      <c r="W30" s="5">
        <f ca="1">U30-SUMPRODUCT(V$2:V$60,
  OFFSET('req tbl'!$C$2:$C$60,0,$A30)
)+V30*'req tbl'!$B30</f>
        <v>2</v>
      </c>
      <c r="X30" s="9">
        <f ca="1">IF(W30&lt;0,ROUNDUP(-W30/'req tbl'!$B30,0),0)</f>
        <v>0</v>
      </c>
      <c r="Y30" s="5">
        <f ca="1">W30-SUMPRODUCT(X$2:X$60,
  OFFSET('req tbl'!$C$2:$C$60,0,$A30)
)+X30*'req tbl'!$B30</f>
        <v>2</v>
      </c>
      <c r="Z30" s="9">
        <f ca="1">IF(Y30&lt;0,ROUNDUP(-Y30/'req tbl'!$B30,0),0)</f>
        <v>0</v>
      </c>
      <c r="AA30" s="5">
        <f ca="1">Y30-SUMPRODUCT(Z$2:Z$60,
  OFFSET('req tbl'!$C$2:$C$60,0,$A30)
)+Z30*'req tbl'!$B30</f>
        <v>2</v>
      </c>
      <c r="AB30" s="9">
        <f ca="1">IF(AA30&lt;0,ROUNDUP(-AA30/'req tbl'!$B30,0),0)</f>
        <v>0</v>
      </c>
      <c r="AC30" s="5">
        <f ca="1">AA30-SUMPRODUCT(AB$2:AB$60,
  OFFSET('req tbl'!$C$2:$C$60,0,$A30)
)+AB30*'req tbl'!$B30</f>
        <v>2</v>
      </c>
      <c r="AD30" s="9">
        <f ca="1">IF(AC30&lt;0,ROUNDUP(-AC30/'req tbl'!$B30,0),0)</f>
        <v>0</v>
      </c>
      <c r="AE30" s="5">
        <f ca="1">AC30-SUMPRODUCT(AD$2:AD$60,
  OFFSET('req tbl'!$C$2:$C$60,0,$A30)
)+AD30*'req tbl'!$B30</f>
        <v>2</v>
      </c>
      <c r="AF30" s="9">
        <f ca="1">IF(AE30&lt;0,ROUNDUP(-AE30/'req tbl'!$B30,0),0)</f>
        <v>0</v>
      </c>
      <c r="AG30" s="5">
        <f ca="1">AE30-SUMPRODUCT(AF$2:AF$60,
  OFFSET('req tbl'!$C$2:$C$60,0,$A30)
)+AF30*'req tbl'!$B30</f>
        <v>2</v>
      </c>
    </row>
    <row r="31" spans="1:33" x14ac:dyDescent="0.2">
      <c r="A31">
        <v>29</v>
      </c>
      <c r="B31" s="6" t="str">
        <f>Input!D30</f>
        <v>CBNJT</v>
      </c>
      <c r="C31" s="2">
        <v>0</v>
      </c>
      <c r="D31" s="9">
        <f>IF(C31&lt;0,ROUNDUP(-C31/'req tbl'!$B31,0),0)</f>
        <v>0</v>
      </c>
      <c r="E31" s="5">
        <f ca="1">C31-SUMPRODUCT(D$2:D$60,
  OFFSET('req tbl'!$C$2:$C$60,0,$A31)
)+D31*'req tbl'!$B31</f>
        <v>0</v>
      </c>
      <c r="F31" s="9">
        <f ca="1">IF(E31&lt;0,ROUNDUP(-E31/'req tbl'!$B31,0),0)</f>
        <v>0</v>
      </c>
      <c r="G31" s="5">
        <f ca="1">E31-SUMPRODUCT(F$2:F$60,
  OFFSET('req tbl'!$C$2:$C$60,0,$A31)
)+F31*'req tbl'!$B31</f>
        <v>0</v>
      </c>
      <c r="H31" s="9">
        <f ca="1">IF(G31&lt;0,ROUNDUP(-G31/'req tbl'!$B31,0),0)</f>
        <v>0</v>
      </c>
      <c r="I31" s="5">
        <f ca="1">G31-SUMPRODUCT(H$2:H$60,
  OFFSET('req tbl'!$C$2:$C$60,0,$A31)
)+H31*'req tbl'!$B31</f>
        <v>-40</v>
      </c>
      <c r="J31" s="9">
        <f ca="1">IF(I31&lt;0,ROUNDUP(-I31/'req tbl'!$B31,0),0)</f>
        <v>10</v>
      </c>
      <c r="K31" s="5">
        <f ca="1">I31-SUMPRODUCT(J$2:J$60,
  OFFSET('req tbl'!$C$2:$C$60,0,$A31)
)+J31*'req tbl'!$B31</f>
        <v>-132</v>
      </c>
      <c r="L31" s="9">
        <f ca="1">IF(K31&lt;0,ROUNDUP(-K31/'req tbl'!$B31,0),0)</f>
        <v>33</v>
      </c>
      <c r="M31" s="5">
        <f ca="1">K31-SUMPRODUCT(L$2:L$60,
  OFFSET('req tbl'!$C$2:$C$60,0,$A31)
)+L31*'req tbl'!$B31</f>
        <v>-47</v>
      </c>
      <c r="N31" s="9">
        <f ca="1">IF(M31&lt;0,ROUNDUP(-M31/'req tbl'!$B31,0),0)</f>
        <v>12</v>
      </c>
      <c r="O31" s="5">
        <f ca="1">M31-SUMPRODUCT(N$2:N$60,
  OFFSET('req tbl'!$C$2:$C$60,0,$A31)
)+N31*'req tbl'!$B31</f>
        <v>-187</v>
      </c>
      <c r="P31" s="9">
        <f ca="1">IF(O31&lt;0,ROUNDUP(-O31/'req tbl'!$B31,0),0)</f>
        <v>47</v>
      </c>
      <c r="Q31" s="5">
        <f ca="1">O31-SUMPRODUCT(P$2:P$60,
  OFFSET('req tbl'!$C$2:$C$60,0,$A31)
)+P31*'req tbl'!$B31</f>
        <v>-790</v>
      </c>
      <c r="R31" s="9">
        <f ca="1">IF(Q31&lt;0,ROUNDUP(-Q31/'req tbl'!$B31,0),0)</f>
        <v>198</v>
      </c>
      <c r="S31" s="5">
        <f ca="1">Q31-SUMPRODUCT(R$2:R$60,
  OFFSET('req tbl'!$C$2:$C$60,0,$A31)
)+R31*'req tbl'!$B31</f>
        <v>-2415</v>
      </c>
      <c r="T31" s="9">
        <f ca="1">IF(S31&lt;0,ROUNDUP(-S31/'req tbl'!$B31,0),0)</f>
        <v>604</v>
      </c>
      <c r="U31" s="5">
        <f ca="1">S31-SUMPRODUCT(T$2:T$60,
  OFFSET('req tbl'!$C$2:$C$60,0,$A31)
)+T31*'req tbl'!$B31</f>
        <v>-562</v>
      </c>
      <c r="V31" s="9">
        <f ca="1">IF(U31&lt;0,ROUNDUP(-U31/'req tbl'!$B31,0),0)</f>
        <v>141</v>
      </c>
      <c r="W31" s="5">
        <f ca="1">U31-SUMPRODUCT(V$2:V$60,
  OFFSET('req tbl'!$C$2:$C$60,0,$A31)
)+V31*'req tbl'!$B31</f>
        <v>-267</v>
      </c>
      <c r="X31" s="9">
        <f ca="1">IF(W31&lt;0,ROUNDUP(-W31/'req tbl'!$B31,0),0)</f>
        <v>67</v>
      </c>
      <c r="Y31" s="5">
        <f ca="1">W31-SUMPRODUCT(X$2:X$60,
  OFFSET('req tbl'!$C$2:$C$60,0,$A31)
)+X31*'req tbl'!$B31</f>
        <v>-16</v>
      </c>
      <c r="Z31" s="9">
        <f ca="1">IF(Y31&lt;0,ROUNDUP(-Y31/'req tbl'!$B31,0),0)</f>
        <v>4</v>
      </c>
      <c r="AA31" s="5">
        <f ca="1">Y31-SUMPRODUCT(Z$2:Z$60,
  OFFSET('req tbl'!$C$2:$C$60,0,$A31)
)+Z31*'req tbl'!$B31</f>
        <v>-8</v>
      </c>
      <c r="AB31" s="9">
        <f ca="1">IF(AA31&lt;0,ROUNDUP(-AA31/'req tbl'!$B31,0),0)</f>
        <v>2</v>
      </c>
      <c r="AC31" s="5">
        <f ca="1">AA31-SUMPRODUCT(AB$2:AB$60,
  OFFSET('req tbl'!$C$2:$C$60,0,$A31)
)+AB31*'req tbl'!$B31</f>
        <v>0</v>
      </c>
      <c r="AD31" s="9">
        <f ca="1">IF(AC31&lt;0,ROUNDUP(-AC31/'req tbl'!$B31,0),0)</f>
        <v>0</v>
      </c>
      <c r="AE31" s="5">
        <f ca="1">AC31-SUMPRODUCT(AD$2:AD$60,
  OFFSET('req tbl'!$C$2:$C$60,0,$A31)
)+AD31*'req tbl'!$B31</f>
        <v>0</v>
      </c>
      <c r="AF31" s="9">
        <f ca="1">IF(AE31&lt;0,ROUNDUP(-AE31/'req tbl'!$B31,0),0)</f>
        <v>0</v>
      </c>
      <c r="AG31" s="5">
        <f ca="1">AE31-SUMPRODUCT(AF$2:AF$60,
  OFFSET('req tbl'!$C$2:$C$60,0,$A31)
)+AF31*'req tbl'!$B31</f>
        <v>0</v>
      </c>
    </row>
    <row r="32" spans="1:33" x14ac:dyDescent="0.2">
      <c r="A32">
        <v>30</v>
      </c>
      <c r="B32" s="6" t="str">
        <f>Input!D31</f>
        <v>PMLGM</v>
      </c>
      <c r="C32" s="2">
        <v>0</v>
      </c>
      <c r="D32" s="9">
        <f>IF(C32&lt;0,ROUNDUP(-C32/'req tbl'!$B32,0),0)</f>
        <v>0</v>
      </c>
      <c r="E32" s="5">
        <f ca="1">C32-SUMPRODUCT(D$2:D$60,
  OFFSET('req tbl'!$C$2:$C$60,0,$A32)
)+D32*'req tbl'!$B32</f>
        <v>0</v>
      </c>
      <c r="F32" s="9">
        <f ca="1">IF(E32&lt;0,ROUNDUP(-E32/'req tbl'!$B32,0),0)</f>
        <v>0</v>
      </c>
      <c r="G32" s="5">
        <f ca="1">E32-SUMPRODUCT(F$2:F$60,
  OFFSET('req tbl'!$C$2:$C$60,0,$A32)
)+F32*'req tbl'!$B32</f>
        <v>0</v>
      </c>
      <c r="H32" s="9">
        <f ca="1">IF(G32&lt;0,ROUNDUP(-G32/'req tbl'!$B32,0),0)</f>
        <v>0</v>
      </c>
      <c r="I32" s="5">
        <f ca="1">G32-SUMPRODUCT(H$2:H$60,
  OFFSET('req tbl'!$C$2:$C$60,0,$A32)
)+H32*'req tbl'!$B32</f>
        <v>-81</v>
      </c>
      <c r="J32" s="9">
        <f ca="1">IF(I32&lt;0,ROUNDUP(-I32/'req tbl'!$B32,0),0)</f>
        <v>14</v>
      </c>
      <c r="K32" s="5">
        <f ca="1">I32-SUMPRODUCT(J$2:J$60,
  OFFSET('req tbl'!$C$2:$C$60,0,$A32)
)+J32*'req tbl'!$B32</f>
        <v>2</v>
      </c>
      <c r="L32" s="9">
        <f ca="1">IF(K32&lt;0,ROUNDUP(-K32/'req tbl'!$B32,0),0)</f>
        <v>0</v>
      </c>
      <c r="M32" s="5">
        <f ca="1">K32-SUMPRODUCT(L$2:L$60,
  OFFSET('req tbl'!$C$2:$C$60,0,$A32)
)+L32*'req tbl'!$B32</f>
        <v>-10</v>
      </c>
      <c r="N32" s="9">
        <f ca="1">IF(M32&lt;0,ROUNDUP(-M32/'req tbl'!$B32,0),0)</f>
        <v>2</v>
      </c>
      <c r="O32" s="5">
        <f ca="1">M32-SUMPRODUCT(N$2:N$60,
  OFFSET('req tbl'!$C$2:$C$60,0,$A32)
)+N32*'req tbl'!$B32</f>
        <v>-8</v>
      </c>
      <c r="P32" s="9">
        <f ca="1">IF(O32&lt;0,ROUNDUP(-O32/'req tbl'!$B32,0),0)</f>
        <v>2</v>
      </c>
      <c r="Q32" s="5">
        <f ca="1">O32-SUMPRODUCT(P$2:P$60,
  OFFSET('req tbl'!$C$2:$C$60,0,$A32)
)+P32*'req tbl'!$B32</f>
        <v>4</v>
      </c>
      <c r="R32" s="9">
        <f ca="1">IF(Q32&lt;0,ROUNDUP(-Q32/'req tbl'!$B32,0),0)</f>
        <v>0</v>
      </c>
      <c r="S32" s="5">
        <f ca="1">Q32-SUMPRODUCT(R$2:R$60,
  OFFSET('req tbl'!$C$2:$C$60,0,$A32)
)+R32*'req tbl'!$B32</f>
        <v>4</v>
      </c>
      <c r="T32" s="9">
        <f ca="1">IF(S32&lt;0,ROUNDUP(-S32/'req tbl'!$B32,0),0)</f>
        <v>0</v>
      </c>
      <c r="U32" s="5">
        <f ca="1">S32-SUMPRODUCT(T$2:T$60,
  OFFSET('req tbl'!$C$2:$C$60,0,$A32)
)+T32*'req tbl'!$B32</f>
        <v>4</v>
      </c>
      <c r="V32" s="9">
        <f ca="1">IF(U32&lt;0,ROUNDUP(-U32/'req tbl'!$B32,0),0)</f>
        <v>0</v>
      </c>
      <c r="W32" s="5">
        <f ca="1">U32-SUMPRODUCT(V$2:V$60,
  OFFSET('req tbl'!$C$2:$C$60,0,$A32)
)+V32*'req tbl'!$B32</f>
        <v>4</v>
      </c>
      <c r="X32" s="9">
        <f ca="1">IF(W32&lt;0,ROUNDUP(-W32/'req tbl'!$B32,0),0)</f>
        <v>0</v>
      </c>
      <c r="Y32" s="5">
        <f ca="1">W32-SUMPRODUCT(X$2:X$60,
  OFFSET('req tbl'!$C$2:$C$60,0,$A32)
)+X32*'req tbl'!$B32</f>
        <v>4</v>
      </c>
      <c r="Z32" s="9">
        <f ca="1">IF(Y32&lt;0,ROUNDUP(-Y32/'req tbl'!$B32,0),0)</f>
        <v>0</v>
      </c>
      <c r="AA32" s="5">
        <f ca="1">Y32-SUMPRODUCT(Z$2:Z$60,
  OFFSET('req tbl'!$C$2:$C$60,0,$A32)
)+Z32*'req tbl'!$B32</f>
        <v>4</v>
      </c>
      <c r="AB32" s="9">
        <f ca="1">IF(AA32&lt;0,ROUNDUP(-AA32/'req tbl'!$B32,0),0)</f>
        <v>0</v>
      </c>
      <c r="AC32" s="5">
        <f ca="1">AA32-SUMPRODUCT(AB$2:AB$60,
  OFFSET('req tbl'!$C$2:$C$60,0,$A32)
)+AB32*'req tbl'!$B32</f>
        <v>4</v>
      </c>
      <c r="AD32" s="9">
        <f ca="1">IF(AC32&lt;0,ROUNDUP(-AC32/'req tbl'!$B32,0),0)</f>
        <v>0</v>
      </c>
      <c r="AE32" s="5">
        <f ca="1">AC32-SUMPRODUCT(AD$2:AD$60,
  OFFSET('req tbl'!$C$2:$C$60,0,$A32)
)+AD32*'req tbl'!$B32</f>
        <v>4</v>
      </c>
      <c r="AF32" s="9">
        <f ca="1">IF(AE32&lt;0,ROUNDUP(-AE32/'req tbl'!$B32,0),0)</f>
        <v>0</v>
      </c>
      <c r="AG32" s="5">
        <f ca="1">AE32-SUMPRODUCT(AF$2:AF$60,
  OFFSET('req tbl'!$C$2:$C$60,0,$A32)
)+AF32*'req tbl'!$B32</f>
        <v>4</v>
      </c>
    </row>
    <row r="33" spans="1:33" x14ac:dyDescent="0.2">
      <c r="A33">
        <v>31</v>
      </c>
      <c r="B33" s="6" t="str">
        <f>Input!D32</f>
        <v>PJTD</v>
      </c>
      <c r="C33" s="2">
        <v>0</v>
      </c>
      <c r="D33" s="9">
        <f>IF(C33&lt;0,ROUNDUP(-C33/'req tbl'!$B33,0),0)</f>
        <v>0</v>
      </c>
      <c r="E33" s="5">
        <f ca="1">C33-SUMPRODUCT(D$2:D$60,
  OFFSET('req tbl'!$C$2:$C$60,0,$A33)
)+D33*'req tbl'!$B33</f>
        <v>0</v>
      </c>
      <c r="F33" s="9">
        <f ca="1">IF(E33&lt;0,ROUNDUP(-E33/'req tbl'!$B33,0),0)</f>
        <v>0</v>
      </c>
      <c r="G33" s="5">
        <f ca="1">E33-SUMPRODUCT(F$2:F$60,
  OFFSET('req tbl'!$C$2:$C$60,0,$A33)
)+F33*'req tbl'!$B33</f>
        <v>0</v>
      </c>
      <c r="H33" s="9">
        <f ca="1">IF(G33&lt;0,ROUNDUP(-G33/'req tbl'!$B33,0),0)</f>
        <v>0</v>
      </c>
      <c r="I33" s="5">
        <f ca="1">G33-SUMPRODUCT(H$2:H$60,
  OFFSET('req tbl'!$C$2:$C$60,0,$A33)
)+H33*'req tbl'!$B33</f>
        <v>0</v>
      </c>
      <c r="J33" s="9">
        <f ca="1">IF(I33&lt;0,ROUNDUP(-I33/'req tbl'!$B33,0),0)</f>
        <v>0</v>
      </c>
      <c r="K33" s="5">
        <f ca="1">I33-SUMPRODUCT(J$2:J$60,
  OFFSET('req tbl'!$C$2:$C$60,0,$A33)
)+J33*'req tbl'!$B33</f>
        <v>-44</v>
      </c>
      <c r="L33" s="9">
        <f ca="1">IF(K33&lt;0,ROUNDUP(-K33/'req tbl'!$B33,0),0)</f>
        <v>7</v>
      </c>
      <c r="M33" s="5">
        <f ca="1">K33-SUMPRODUCT(L$2:L$60,
  OFFSET('req tbl'!$C$2:$C$60,0,$A33)
)+L33*'req tbl'!$B33</f>
        <v>-11</v>
      </c>
      <c r="N33" s="9">
        <f ca="1">IF(M33&lt;0,ROUNDUP(-M33/'req tbl'!$B33,0),0)</f>
        <v>2</v>
      </c>
      <c r="O33" s="5">
        <f ca="1">M33-SUMPRODUCT(N$2:N$60,
  OFFSET('req tbl'!$C$2:$C$60,0,$A33)
)+N33*'req tbl'!$B33</f>
        <v>3</v>
      </c>
      <c r="P33" s="9">
        <f ca="1">IF(O33&lt;0,ROUNDUP(-O33/'req tbl'!$B33,0),0)</f>
        <v>0</v>
      </c>
      <c r="Q33" s="5">
        <f ca="1">O33-SUMPRODUCT(P$2:P$60,
  OFFSET('req tbl'!$C$2:$C$60,0,$A33)
)+P33*'req tbl'!$B33</f>
        <v>3</v>
      </c>
      <c r="R33" s="9">
        <f ca="1">IF(Q33&lt;0,ROUNDUP(-Q33/'req tbl'!$B33,0),0)</f>
        <v>0</v>
      </c>
      <c r="S33" s="5">
        <f ca="1">Q33-SUMPRODUCT(R$2:R$60,
  OFFSET('req tbl'!$C$2:$C$60,0,$A33)
)+R33*'req tbl'!$B33</f>
        <v>3</v>
      </c>
      <c r="T33" s="9">
        <f ca="1">IF(S33&lt;0,ROUNDUP(-S33/'req tbl'!$B33,0),0)</f>
        <v>0</v>
      </c>
      <c r="U33" s="5">
        <f ca="1">S33-SUMPRODUCT(T$2:T$60,
  OFFSET('req tbl'!$C$2:$C$60,0,$A33)
)+T33*'req tbl'!$B33</f>
        <v>3</v>
      </c>
      <c r="V33" s="9">
        <f ca="1">IF(U33&lt;0,ROUNDUP(-U33/'req tbl'!$B33,0),0)</f>
        <v>0</v>
      </c>
      <c r="W33" s="5">
        <f ca="1">U33-SUMPRODUCT(V$2:V$60,
  OFFSET('req tbl'!$C$2:$C$60,0,$A33)
)+V33*'req tbl'!$B33</f>
        <v>3</v>
      </c>
      <c r="X33" s="9">
        <f ca="1">IF(W33&lt;0,ROUNDUP(-W33/'req tbl'!$B33,0),0)</f>
        <v>0</v>
      </c>
      <c r="Y33" s="5">
        <f ca="1">W33-SUMPRODUCT(X$2:X$60,
  OFFSET('req tbl'!$C$2:$C$60,0,$A33)
)+X33*'req tbl'!$B33</f>
        <v>3</v>
      </c>
      <c r="Z33" s="9">
        <f ca="1">IF(Y33&lt;0,ROUNDUP(-Y33/'req tbl'!$B33,0),0)</f>
        <v>0</v>
      </c>
      <c r="AA33" s="5">
        <f ca="1">Y33-SUMPRODUCT(Z$2:Z$60,
  OFFSET('req tbl'!$C$2:$C$60,0,$A33)
)+Z33*'req tbl'!$B33</f>
        <v>3</v>
      </c>
      <c r="AB33" s="9">
        <f ca="1">IF(AA33&lt;0,ROUNDUP(-AA33/'req tbl'!$B33,0),0)</f>
        <v>0</v>
      </c>
      <c r="AC33" s="5">
        <f ca="1">AA33-SUMPRODUCT(AB$2:AB$60,
  OFFSET('req tbl'!$C$2:$C$60,0,$A33)
)+AB33*'req tbl'!$B33</f>
        <v>3</v>
      </c>
      <c r="AD33" s="9">
        <f ca="1">IF(AC33&lt;0,ROUNDUP(-AC33/'req tbl'!$B33,0),0)</f>
        <v>0</v>
      </c>
      <c r="AE33" s="5">
        <f ca="1">AC33-SUMPRODUCT(AD$2:AD$60,
  OFFSET('req tbl'!$C$2:$C$60,0,$A33)
)+AD33*'req tbl'!$B33</f>
        <v>3</v>
      </c>
      <c r="AF33" s="9">
        <f ca="1">IF(AE33&lt;0,ROUNDUP(-AE33/'req tbl'!$B33,0),0)</f>
        <v>0</v>
      </c>
      <c r="AG33" s="5">
        <f ca="1">AE33-SUMPRODUCT(AF$2:AF$60,
  OFFSET('req tbl'!$C$2:$C$60,0,$A33)
)+AF33*'req tbl'!$B33</f>
        <v>3</v>
      </c>
    </row>
    <row r="34" spans="1:33" x14ac:dyDescent="0.2">
      <c r="A34">
        <v>32</v>
      </c>
      <c r="B34" s="6" t="str">
        <f>Input!D33</f>
        <v>DCBNV</v>
      </c>
      <c r="C34" s="2">
        <v>0</v>
      </c>
      <c r="D34" s="9">
        <f>IF(C34&lt;0,ROUNDUP(-C34/'req tbl'!$B34,0),0)</f>
        <v>0</v>
      </c>
      <c r="E34" s="5">
        <f ca="1">C34-SUMPRODUCT(D$2:D$60,
  OFFSET('req tbl'!$C$2:$C$60,0,$A34)
)+D34*'req tbl'!$B34</f>
        <v>0</v>
      </c>
      <c r="F34" s="9">
        <f ca="1">IF(E34&lt;0,ROUNDUP(-E34/'req tbl'!$B34,0),0)</f>
        <v>0</v>
      </c>
      <c r="G34" s="5">
        <f ca="1">E34-SUMPRODUCT(F$2:F$60,
  OFFSET('req tbl'!$C$2:$C$60,0,$A34)
)+F34*'req tbl'!$B34</f>
        <v>-6</v>
      </c>
      <c r="H34" s="9">
        <f ca="1">IF(G34&lt;0,ROUNDUP(-G34/'req tbl'!$B34,0),0)</f>
        <v>1</v>
      </c>
      <c r="I34" s="5">
        <f ca="1">G34-SUMPRODUCT(H$2:H$60,
  OFFSET('req tbl'!$C$2:$C$60,0,$A34)
)+H34*'req tbl'!$B34</f>
        <v>-2</v>
      </c>
      <c r="J34" s="9">
        <f ca="1">IF(I34&lt;0,ROUNDUP(-I34/'req tbl'!$B34,0),0)</f>
        <v>1</v>
      </c>
      <c r="K34" s="5">
        <f ca="1">I34-SUMPRODUCT(J$2:J$60,
  OFFSET('req tbl'!$C$2:$C$60,0,$A34)
)+J34*'req tbl'!$B34</f>
        <v>4</v>
      </c>
      <c r="L34" s="9">
        <f ca="1">IF(K34&lt;0,ROUNDUP(-K34/'req tbl'!$B34,0),0)</f>
        <v>0</v>
      </c>
      <c r="M34" s="5">
        <f ca="1">K34-SUMPRODUCT(L$2:L$60,
  OFFSET('req tbl'!$C$2:$C$60,0,$A34)
)+L34*'req tbl'!$B34</f>
        <v>4</v>
      </c>
      <c r="N34" s="9">
        <f ca="1">IF(M34&lt;0,ROUNDUP(-M34/'req tbl'!$B34,0),0)</f>
        <v>0</v>
      </c>
      <c r="O34" s="5">
        <f ca="1">M34-SUMPRODUCT(N$2:N$60,
  OFFSET('req tbl'!$C$2:$C$60,0,$A34)
)+N34*'req tbl'!$B34</f>
        <v>4</v>
      </c>
      <c r="P34" s="9">
        <f ca="1">IF(O34&lt;0,ROUNDUP(-O34/'req tbl'!$B34,0),0)</f>
        <v>0</v>
      </c>
      <c r="Q34" s="5">
        <f ca="1">O34-SUMPRODUCT(P$2:P$60,
  OFFSET('req tbl'!$C$2:$C$60,0,$A34)
)+P34*'req tbl'!$B34</f>
        <v>4</v>
      </c>
      <c r="R34" s="9">
        <f ca="1">IF(Q34&lt;0,ROUNDUP(-Q34/'req tbl'!$B34,0),0)</f>
        <v>0</v>
      </c>
      <c r="S34" s="5">
        <f ca="1">Q34-SUMPRODUCT(R$2:R$60,
  OFFSET('req tbl'!$C$2:$C$60,0,$A34)
)+R34*'req tbl'!$B34</f>
        <v>4</v>
      </c>
      <c r="T34" s="9">
        <f ca="1">IF(S34&lt;0,ROUNDUP(-S34/'req tbl'!$B34,0),0)</f>
        <v>0</v>
      </c>
      <c r="U34" s="5">
        <f ca="1">S34-SUMPRODUCT(T$2:T$60,
  OFFSET('req tbl'!$C$2:$C$60,0,$A34)
)+T34*'req tbl'!$B34</f>
        <v>4</v>
      </c>
      <c r="V34" s="9">
        <f ca="1">IF(U34&lt;0,ROUNDUP(-U34/'req tbl'!$B34,0),0)</f>
        <v>0</v>
      </c>
      <c r="W34" s="5">
        <f ca="1">U34-SUMPRODUCT(V$2:V$60,
  OFFSET('req tbl'!$C$2:$C$60,0,$A34)
)+V34*'req tbl'!$B34</f>
        <v>4</v>
      </c>
      <c r="X34" s="9">
        <f ca="1">IF(W34&lt;0,ROUNDUP(-W34/'req tbl'!$B34,0),0)</f>
        <v>0</v>
      </c>
      <c r="Y34" s="5">
        <f ca="1">W34-SUMPRODUCT(X$2:X$60,
  OFFSET('req tbl'!$C$2:$C$60,0,$A34)
)+X34*'req tbl'!$B34</f>
        <v>4</v>
      </c>
      <c r="Z34" s="9">
        <f ca="1">IF(Y34&lt;0,ROUNDUP(-Y34/'req tbl'!$B34,0),0)</f>
        <v>0</v>
      </c>
      <c r="AA34" s="5">
        <f ca="1">Y34-SUMPRODUCT(Z$2:Z$60,
  OFFSET('req tbl'!$C$2:$C$60,0,$A34)
)+Z34*'req tbl'!$B34</f>
        <v>4</v>
      </c>
      <c r="AB34" s="9">
        <f ca="1">IF(AA34&lt;0,ROUNDUP(-AA34/'req tbl'!$B34,0),0)</f>
        <v>0</v>
      </c>
      <c r="AC34" s="5">
        <f ca="1">AA34-SUMPRODUCT(AB$2:AB$60,
  OFFSET('req tbl'!$C$2:$C$60,0,$A34)
)+AB34*'req tbl'!$B34</f>
        <v>4</v>
      </c>
      <c r="AD34" s="9">
        <f ca="1">IF(AC34&lt;0,ROUNDUP(-AC34/'req tbl'!$B34,0),0)</f>
        <v>0</v>
      </c>
      <c r="AE34" s="5">
        <f ca="1">AC34-SUMPRODUCT(AD$2:AD$60,
  OFFSET('req tbl'!$C$2:$C$60,0,$A34)
)+AD34*'req tbl'!$B34</f>
        <v>4</v>
      </c>
      <c r="AF34" s="9">
        <f ca="1">IF(AE34&lt;0,ROUNDUP(-AE34/'req tbl'!$B34,0),0)</f>
        <v>0</v>
      </c>
      <c r="AG34" s="5">
        <f ca="1">AE34-SUMPRODUCT(AF$2:AF$60,
  OFFSET('req tbl'!$C$2:$C$60,0,$A34)
)+AF34*'req tbl'!$B34</f>
        <v>4</v>
      </c>
    </row>
    <row r="35" spans="1:33" x14ac:dyDescent="0.2">
      <c r="A35">
        <v>33</v>
      </c>
      <c r="B35" s="6" t="str">
        <f>Input!D34</f>
        <v>MVFW</v>
      </c>
      <c r="C35" s="2">
        <v>0</v>
      </c>
      <c r="D35" s="9">
        <f>IF(C35&lt;0,ROUNDUP(-C35/'req tbl'!$B35,0),0)</f>
        <v>0</v>
      </c>
      <c r="E35" s="5">
        <f ca="1">C35-SUMPRODUCT(D$2:D$60,
  OFFSET('req tbl'!$C$2:$C$60,0,$A35)
)+D35*'req tbl'!$B35</f>
        <v>0</v>
      </c>
      <c r="F35" s="9">
        <f ca="1">IF(E35&lt;0,ROUNDUP(-E35/'req tbl'!$B35,0),0)</f>
        <v>0</v>
      </c>
      <c r="G35" s="5">
        <f ca="1">E35-SUMPRODUCT(F$2:F$60,
  OFFSET('req tbl'!$C$2:$C$60,0,$A35)
)+F35*'req tbl'!$B35</f>
        <v>0</v>
      </c>
      <c r="H35" s="9">
        <f ca="1">IF(G35&lt;0,ROUNDUP(-G35/'req tbl'!$B35,0),0)</f>
        <v>0</v>
      </c>
      <c r="I35" s="5">
        <f ca="1">G35-SUMPRODUCT(H$2:H$60,
  OFFSET('req tbl'!$C$2:$C$60,0,$A35)
)+H35*'req tbl'!$B35</f>
        <v>-8</v>
      </c>
      <c r="J35" s="9">
        <f ca="1">IF(I35&lt;0,ROUNDUP(-I35/'req tbl'!$B35,0),0)</f>
        <v>2</v>
      </c>
      <c r="K35" s="5">
        <f ca="1">I35-SUMPRODUCT(J$2:J$60,
  OFFSET('req tbl'!$C$2:$C$60,0,$A35)
)+J35*'req tbl'!$B35</f>
        <v>-134</v>
      </c>
      <c r="L35" s="9">
        <f ca="1">IF(K35&lt;0,ROUNDUP(-K35/'req tbl'!$B35,0),0)</f>
        <v>20</v>
      </c>
      <c r="M35" s="5">
        <f ca="1">K35-SUMPRODUCT(L$2:L$60,
  OFFSET('req tbl'!$C$2:$C$60,0,$A35)
)+L35*'req tbl'!$B35</f>
        <v>-331</v>
      </c>
      <c r="N35" s="9">
        <f ca="1">IF(M35&lt;0,ROUNDUP(-M35/'req tbl'!$B35,0),0)</f>
        <v>48</v>
      </c>
      <c r="O35" s="5">
        <f ca="1">M35-SUMPRODUCT(N$2:N$60,
  OFFSET('req tbl'!$C$2:$C$60,0,$A35)
)+N35*'req tbl'!$B35</f>
        <v>-555</v>
      </c>
      <c r="P35" s="9">
        <f ca="1">IF(O35&lt;0,ROUNDUP(-O35/'req tbl'!$B35,0),0)</f>
        <v>80</v>
      </c>
      <c r="Q35" s="5">
        <f ca="1">O35-SUMPRODUCT(P$2:P$60,
  OFFSET('req tbl'!$C$2:$C$60,0,$A35)
)+P35*'req tbl'!$B35</f>
        <v>-435</v>
      </c>
      <c r="R35" s="9">
        <f ca="1">IF(Q35&lt;0,ROUNDUP(-Q35/'req tbl'!$B35,0),0)</f>
        <v>63</v>
      </c>
      <c r="S35" s="5">
        <f ca="1">Q35-SUMPRODUCT(R$2:R$60,
  OFFSET('req tbl'!$C$2:$C$60,0,$A35)
)+R35*'req tbl'!$B35</f>
        <v>-310</v>
      </c>
      <c r="T35" s="9">
        <f ca="1">IF(S35&lt;0,ROUNDUP(-S35/'req tbl'!$B35,0),0)</f>
        <v>45</v>
      </c>
      <c r="U35" s="5">
        <f ca="1">S35-SUMPRODUCT(T$2:T$60,
  OFFSET('req tbl'!$C$2:$C$60,0,$A35)
)+T35*'req tbl'!$B35</f>
        <v>-207</v>
      </c>
      <c r="V35" s="9">
        <f ca="1">IF(U35&lt;0,ROUNDUP(-U35/'req tbl'!$B35,0),0)</f>
        <v>30</v>
      </c>
      <c r="W35" s="5">
        <f ca="1">U35-SUMPRODUCT(V$2:V$60,
  OFFSET('req tbl'!$C$2:$C$60,0,$A35)
)+V35*'req tbl'!$B35</f>
        <v>-93</v>
      </c>
      <c r="X35" s="9">
        <f ca="1">IF(W35&lt;0,ROUNDUP(-W35/'req tbl'!$B35,0),0)</f>
        <v>14</v>
      </c>
      <c r="Y35" s="5">
        <f ca="1">W35-SUMPRODUCT(X$2:X$60,
  OFFSET('req tbl'!$C$2:$C$60,0,$A35)
)+X35*'req tbl'!$B35</f>
        <v>5</v>
      </c>
      <c r="Z35" s="9">
        <f ca="1">IF(Y35&lt;0,ROUNDUP(-Y35/'req tbl'!$B35,0),0)</f>
        <v>0</v>
      </c>
      <c r="AA35" s="5">
        <f ca="1">Y35-SUMPRODUCT(Z$2:Z$60,
  OFFSET('req tbl'!$C$2:$C$60,0,$A35)
)+Z35*'req tbl'!$B35</f>
        <v>5</v>
      </c>
      <c r="AB35" s="9">
        <f ca="1">IF(AA35&lt;0,ROUNDUP(-AA35/'req tbl'!$B35,0),0)</f>
        <v>0</v>
      </c>
      <c r="AC35" s="5">
        <f ca="1">AA35-SUMPRODUCT(AB$2:AB$60,
  OFFSET('req tbl'!$C$2:$C$60,0,$A35)
)+AB35*'req tbl'!$B35</f>
        <v>5</v>
      </c>
      <c r="AD35" s="9">
        <f ca="1">IF(AC35&lt;0,ROUNDUP(-AC35/'req tbl'!$B35,0),0)</f>
        <v>0</v>
      </c>
      <c r="AE35" s="5">
        <f ca="1">AC35-SUMPRODUCT(AD$2:AD$60,
  OFFSET('req tbl'!$C$2:$C$60,0,$A35)
)+AD35*'req tbl'!$B35</f>
        <v>5</v>
      </c>
      <c r="AF35" s="9">
        <f ca="1">IF(AE35&lt;0,ROUNDUP(-AE35/'req tbl'!$B35,0),0)</f>
        <v>0</v>
      </c>
      <c r="AG35" s="5">
        <f ca="1">AE35-SUMPRODUCT(AF$2:AF$60,
  OFFSET('req tbl'!$C$2:$C$60,0,$A35)
)+AF35*'req tbl'!$B35</f>
        <v>5</v>
      </c>
    </row>
    <row r="36" spans="1:33" x14ac:dyDescent="0.2">
      <c r="A36">
        <v>34</v>
      </c>
      <c r="B36" s="6" t="str">
        <f>Input!D35</f>
        <v>XFDW</v>
      </c>
      <c r="C36" s="2">
        <v>0</v>
      </c>
      <c r="D36" s="9">
        <f>IF(C36&lt;0,ROUNDUP(-C36/'req tbl'!$B36,0),0)</f>
        <v>0</v>
      </c>
      <c r="E36" s="5">
        <f ca="1">C36-SUMPRODUCT(D$2:D$60,
  OFFSET('req tbl'!$C$2:$C$60,0,$A36)
)+D36*'req tbl'!$B36</f>
        <v>0</v>
      </c>
      <c r="F36" s="9">
        <f ca="1">IF(E36&lt;0,ROUNDUP(-E36/'req tbl'!$B36,0),0)</f>
        <v>0</v>
      </c>
      <c r="G36" s="5">
        <f ca="1">E36-SUMPRODUCT(F$2:F$60,
  OFFSET('req tbl'!$C$2:$C$60,0,$A36)
)+F36*'req tbl'!$B36</f>
        <v>0</v>
      </c>
      <c r="H36" s="9">
        <f ca="1">IF(G36&lt;0,ROUNDUP(-G36/'req tbl'!$B36,0),0)</f>
        <v>0</v>
      </c>
      <c r="I36" s="5">
        <f ca="1">G36-SUMPRODUCT(H$2:H$60,
  OFFSET('req tbl'!$C$2:$C$60,0,$A36)
)+H36*'req tbl'!$B36</f>
        <v>-2</v>
      </c>
      <c r="J36" s="9">
        <f ca="1">IF(I36&lt;0,ROUNDUP(-I36/'req tbl'!$B36,0),0)</f>
        <v>1</v>
      </c>
      <c r="K36" s="5">
        <f ca="1">I36-SUMPRODUCT(J$2:J$60,
  OFFSET('req tbl'!$C$2:$C$60,0,$A36)
)+J36*'req tbl'!$B36</f>
        <v>2</v>
      </c>
      <c r="L36" s="9">
        <f ca="1">IF(K36&lt;0,ROUNDUP(-K36/'req tbl'!$B36,0),0)</f>
        <v>0</v>
      </c>
      <c r="M36" s="5">
        <f ca="1">K36-SUMPRODUCT(L$2:L$60,
  OFFSET('req tbl'!$C$2:$C$60,0,$A36)
)+L36*'req tbl'!$B36</f>
        <v>2</v>
      </c>
      <c r="N36" s="9">
        <f ca="1">IF(M36&lt;0,ROUNDUP(-M36/'req tbl'!$B36,0),0)</f>
        <v>0</v>
      </c>
      <c r="O36" s="5">
        <f ca="1">M36-SUMPRODUCT(N$2:N$60,
  OFFSET('req tbl'!$C$2:$C$60,0,$A36)
)+N36*'req tbl'!$B36</f>
        <v>2</v>
      </c>
      <c r="P36" s="9">
        <f ca="1">IF(O36&lt;0,ROUNDUP(-O36/'req tbl'!$B36,0),0)</f>
        <v>0</v>
      </c>
      <c r="Q36" s="5">
        <f ca="1">O36-SUMPRODUCT(P$2:P$60,
  OFFSET('req tbl'!$C$2:$C$60,0,$A36)
)+P36*'req tbl'!$B36</f>
        <v>2</v>
      </c>
      <c r="R36" s="9">
        <f ca="1">IF(Q36&lt;0,ROUNDUP(-Q36/'req tbl'!$B36,0),0)</f>
        <v>0</v>
      </c>
      <c r="S36" s="5">
        <f ca="1">Q36-SUMPRODUCT(R$2:R$60,
  OFFSET('req tbl'!$C$2:$C$60,0,$A36)
)+R36*'req tbl'!$B36</f>
        <v>2</v>
      </c>
      <c r="T36" s="9">
        <f ca="1">IF(S36&lt;0,ROUNDUP(-S36/'req tbl'!$B36,0),0)</f>
        <v>0</v>
      </c>
      <c r="U36" s="5">
        <f ca="1">S36-SUMPRODUCT(T$2:T$60,
  OFFSET('req tbl'!$C$2:$C$60,0,$A36)
)+T36*'req tbl'!$B36</f>
        <v>2</v>
      </c>
      <c r="V36" s="9">
        <f ca="1">IF(U36&lt;0,ROUNDUP(-U36/'req tbl'!$B36,0),0)</f>
        <v>0</v>
      </c>
      <c r="W36" s="5">
        <f ca="1">U36-SUMPRODUCT(V$2:V$60,
  OFFSET('req tbl'!$C$2:$C$60,0,$A36)
)+V36*'req tbl'!$B36</f>
        <v>2</v>
      </c>
      <c r="X36" s="9">
        <f ca="1">IF(W36&lt;0,ROUNDUP(-W36/'req tbl'!$B36,0),0)</f>
        <v>0</v>
      </c>
      <c r="Y36" s="5">
        <f ca="1">W36-SUMPRODUCT(X$2:X$60,
  OFFSET('req tbl'!$C$2:$C$60,0,$A36)
)+X36*'req tbl'!$B36</f>
        <v>2</v>
      </c>
      <c r="Z36" s="9">
        <f ca="1">IF(Y36&lt;0,ROUNDUP(-Y36/'req tbl'!$B36,0),0)</f>
        <v>0</v>
      </c>
      <c r="AA36" s="5">
        <f ca="1">Y36-SUMPRODUCT(Z$2:Z$60,
  OFFSET('req tbl'!$C$2:$C$60,0,$A36)
)+Z36*'req tbl'!$B36</f>
        <v>2</v>
      </c>
      <c r="AB36" s="9">
        <f ca="1">IF(AA36&lt;0,ROUNDUP(-AA36/'req tbl'!$B36,0),0)</f>
        <v>0</v>
      </c>
      <c r="AC36" s="5">
        <f ca="1">AA36-SUMPRODUCT(AB$2:AB$60,
  OFFSET('req tbl'!$C$2:$C$60,0,$A36)
)+AB36*'req tbl'!$B36</f>
        <v>2</v>
      </c>
      <c r="AD36" s="9">
        <f ca="1">IF(AC36&lt;0,ROUNDUP(-AC36/'req tbl'!$B36,0),0)</f>
        <v>0</v>
      </c>
      <c r="AE36" s="5">
        <f ca="1">AC36-SUMPRODUCT(AD$2:AD$60,
  OFFSET('req tbl'!$C$2:$C$60,0,$A36)
)+AD36*'req tbl'!$B36</f>
        <v>2</v>
      </c>
      <c r="AF36" s="9">
        <f ca="1">IF(AE36&lt;0,ROUNDUP(-AE36/'req tbl'!$B36,0),0)</f>
        <v>0</v>
      </c>
      <c r="AG36" s="5">
        <f ca="1">AE36-SUMPRODUCT(AF$2:AF$60,
  OFFSET('req tbl'!$C$2:$C$60,0,$A36)
)+AF36*'req tbl'!$B36</f>
        <v>2</v>
      </c>
    </row>
    <row r="37" spans="1:33" x14ac:dyDescent="0.2">
      <c r="A37">
        <v>35</v>
      </c>
      <c r="B37" s="6" t="str">
        <f>Input!D36</f>
        <v>FUEL</v>
      </c>
      <c r="C37" s="2">
        <v>-1</v>
      </c>
      <c r="D37" s="9">
        <f>IF(C37&lt;0,ROUNDUP(-C37/'req tbl'!$B37,0),0)</f>
        <v>1</v>
      </c>
      <c r="E37" s="5">
        <f ca="1">C37-SUMPRODUCT(D$2:D$60,
  OFFSET('req tbl'!$C$2:$C$60,0,$A37)
)+D37*'req tbl'!$B37</f>
        <v>0</v>
      </c>
      <c r="F37" s="9">
        <f ca="1">IF(E37&lt;0,ROUNDUP(-E37/'req tbl'!$B37,0),0)</f>
        <v>0</v>
      </c>
      <c r="G37" s="5">
        <f ca="1">E37-SUMPRODUCT(F$2:F$60,
  OFFSET('req tbl'!$C$2:$C$60,0,$A37)
)+F37*'req tbl'!$B37</f>
        <v>0</v>
      </c>
      <c r="H37" s="9">
        <f ca="1">IF(G37&lt;0,ROUNDUP(-G37/'req tbl'!$B37,0),0)</f>
        <v>0</v>
      </c>
      <c r="I37" s="5">
        <f ca="1">G37-SUMPRODUCT(H$2:H$60,
  OFFSET('req tbl'!$C$2:$C$60,0,$A37)
)+H37*'req tbl'!$B37</f>
        <v>0</v>
      </c>
      <c r="J37" s="9">
        <f ca="1">IF(I37&lt;0,ROUNDUP(-I37/'req tbl'!$B37,0),0)</f>
        <v>0</v>
      </c>
      <c r="K37" s="5">
        <f ca="1">I37-SUMPRODUCT(J$2:J$60,
  OFFSET('req tbl'!$C$2:$C$60,0,$A37)
)+J37*'req tbl'!$B37</f>
        <v>0</v>
      </c>
      <c r="L37" s="9">
        <f ca="1">IF(K37&lt;0,ROUNDUP(-K37/'req tbl'!$B37,0),0)</f>
        <v>0</v>
      </c>
      <c r="M37" s="5">
        <f ca="1">K37-SUMPRODUCT(L$2:L$60,
  OFFSET('req tbl'!$C$2:$C$60,0,$A37)
)+L37*'req tbl'!$B37</f>
        <v>0</v>
      </c>
      <c r="N37" s="9">
        <f ca="1">IF(M37&lt;0,ROUNDUP(-M37/'req tbl'!$B37,0),0)</f>
        <v>0</v>
      </c>
      <c r="O37" s="5">
        <f ca="1">M37-SUMPRODUCT(N$2:N$60,
  OFFSET('req tbl'!$C$2:$C$60,0,$A37)
)+N37*'req tbl'!$B37</f>
        <v>0</v>
      </c>
      <c r="P37" s="9">
        <f ca="1">IF(O37&lt;0,ROUNDUP(-O37/'req tbl'!$B37,0),0)</f>
        <v>0</v>
      </c>
      <c r="Q37" s="5">
        <f ca="1">O37-SUMPRODUCT(P$2:P$60,
  OFFSET('req tbl'!$C$2:$C$60,0,$A37)
)+P37*'req tbl'!$B37</f>
        <v>0</v>
      </c>
      <c r="R37" s="9">
        <f ca="1">IF(Q37&lt;0,ROUNDUP(-Q37/'req tbl'!$B37,0),0)</f>
        <v>0</v>
      </c>
      <c r="S37" s="5">
        <f ca="1">Q37-SUMPRODUCT(R$2:R$60,
  OFFSET('req tbl'!$C$2:$C$60,0,$A37)
)+R37*'req tbl'!$B37</f>
        <v>0</v>
      </c>
      <c r="T37" s="9">
        <f ca="1">IF(S37&lt;0,ROUNDUP(-S37/'req tbl'!$B37,0),0)</f>
        <v>0</v>
      </c>
      <c r="U37" s="5">
        <f ca="1">S37-SUMPRODUCT(T$2:T$60,
  OFFSET('req tbl'!$C$2:$C$60,0,$A37)
)+T37*'req tbl'!$B37</f>
        <v>0</v>
      </c>
      <c r="V37" s="9">
        <f ca="1">IF(U37&lt;0,ROUNDUP(-U37/'req tbl'!$B37,0),0)</f>
        <v>0</v>
      </c>
      <c r="W37" s="5">
        <f ca="1">U37-SUMPRODUCT(V$2:V$60,
  OFFSET('req tbl'!$C$2:$C$60,0,$A37)
)+V37*'req tbl'!$B37</f>
        <v>0</v>
      </c>
      <c r="X37" s="9">
        <f ca="1">IF(W37&lt;0,ROUNDUP(-W37/'req tbl'!$B37,0),0)</f>
        <v>0</v>
      </c>
      <c r="Y37" s="5">
        <f ca="1">W37-SUMPRODUCT(X$2:X$60,
  OFFSET('req tbl'!$C$2:$C$60,0,$A37)
)+X37*'req tbl'!$B37</f>
        <v>0</v>
      </c>
      <c r="Z37" s="9">
        <f ca="1">IF(Y37&lt;0,ROUNDUP(-Y37/'req tbl'!$B37,0),0)</f>
        <v>0</v>
      </c>
      <c r="AA37" s="5">
        <f ca="1">Y37-SUMPRODUCT(Z$2:Z$60,
  OFFSET('req tbl'!$C$2:$C$60,0,$A37)
)+Z37*'req tbl'!$B37</f>
        <v>0</v>
      </c>
      <c r="AB37" s="9">
        <f ca="1">IF(AA37&lt;0,ROUNDUP(-AA37/'req tbl'!$B37,0),0)</f>
        <v>0</v>
      </c>
      <c r="AC37" s="5">
        <f ca="1">AA37-SUMPRODUCT(AB$2:AB$60,
  OFFSET('req tbl'!$C$2:$C$60,0,$A37)
)+AB37*'req tbl'!$B37</f>
        <v>0</v>
      </c>
      <c r="AD37" s="9">
        <f ca="1">IF(AC37&lt;0,ROUNDUP(-AC37/'req tbl'!$B37,0),0)</f>
        <v>0</v>
      </c>
      <c r="AE37" s="5">
        <f ca="1">AC37-SUMPRODUCT(AD$2:AD$60,
  OFFSET('req tbl'!$C$2:$C$60,0,$A37)
)+AD37*'req tbl'!$B37</f>
        <v>0</v>
      </c>
      <c r="AF37" s="9">
        <f ca="1">IF(AE37&lt;0,ROUNDUP(-AE37/'req tbl'!$B37,0),0)</f>
        <v>0</v>
      </c>
      <c r="AG37" s="5">
        <f ca="1">AE37-SUMPRODUCT(AF$2:AF$60,
  OFFSET('req tbl'!$C$2:$C$60,0,$A37)
)+AF37*'req tbl'!$B37</f>
        <v>0</v>
      </c>
    </row>
    <row r="38" spans="1:33" x14ac:dyDescent="0.2">
      <c r="A38">
        <v>36</v>
      </c>
      <c r="B38" s="6" t="str">
        <f>Input!D37</f>
        <v>PLTX</v>
      </c>
      <c r="C38" s="2">
        <v>0</v>
      </c>
      <c r="D38" s="9">
        <f>IF(C38&lt;0,ROUNDUP(-C38/'req tbl'!$B38,0),0)</f>
        <v>0</v>
      </c>
      <c r="E38" s="5">
        <f ca="1">C38-SUMPRODUCT(D$2:D$60,
  OFFSET('req tbl'!$C$2:$C$60,0,$A38)
)+D38*'req tbl'!$B38</f>
        <v>0</v>
      </c>
      <c r="F38" s="9">
        <f ca="1">IF(E38&lt;0,ROUNDUP(-E38/'req tbl'!$B38,0),0)</f>
        <v>0</v>
      </c>
      <c r="G38" s="5">
        <f ca="1">E38-SUMPRODUCT(F$2:F$60,
  OFFSET('req tbl'!$C$2:$C$60,0,$A38)
)+F38*'req tbl'!$B38</f>
        <v>0</v>
      </c>
      <c r="H38" s="9">
        <f ca="1">IF(G38&lt;0,ROUNDUP(-G38/'req tbl'!$B38,0),0)</f>
        <v>0</v>
      </c>
      <c r="I38" s="5">
        <f ca="1">G38-SUMPRODUCT(H$2:H$60,
  OFFSET('req tbl'!$C$2:$C$60,0,$A38)
)+H38*'req tbl'!$B38</f>
        <v>-16</v>
      </c>
      <c r="J38" s="9">
        <f ca="1">IF(I38&lt;0,ROUNDUP(-I38/'req tbl'!$B38,0),0)</f>
        <v>4</v>
      </c>
      <c r="K38" s="5">
        <f ca="1">I38-SUMPRODUCT(J$2:J$60,
  OFFSET('req tbl'!$C$2:$C$60,0,$A38)
)+J38*'req tbl'!$B38</f>
        <v>4</v>
      </c>
      <c r="L38" s="9">
        <f ca="1">IF(K38&lt;0,ROUNDUP(-K38/'req tbl'!$B38,0),0)</f>
        <v>0</v>
      </c>
      <c r="M38" s="5">
        <f ca="1">K38-SUMPRODUCT(L$2:L$60,
  OFFSET('req tbl'!$C$2:$C$60,0,$A38)
)+L38*'req tbl'!$B38</f>
        <v>4</v>
      </c>
      <c r="N38" s="9">
        <f ca="1">IF(M38&lt;0,ROUNDUP(-M38/'req tbl'!$B38,0),0)</f>
        <v>0</v>
      </c>
      <c r="O38" s="5">
        <f ca="1">M38-SUMPRODUCT(N$2:N$60,
  OFFSET('req tbl'!$C$2:$C$60,0,$A38)
)+N38*'req tbl'!$B38</f>
        <v>4</v>
      </c>
      <c r="P38" s="9">
        <f ca="1">IF(O38&lt;0,ROUNDUP(-O38/'req tbl'!$B38,0),0)</f>
        <v>0</v>
      </c>
      <c r="Q38" s="5">
        <f ca="1">O38-SUMPRODUCT(P$2:P$60,
  OFFSET('req tbl'!$C$2:$C$60,0,$A38)
)+P38*'req tbl'!$B38</f>
        <v>4</v>
      </c>
      <c r="R38" s="9">
        <f ca="1">IF(Q38&lt;0,ROUNDUP(-Q38/'req tbl'!$B38,0),0)</f>
        <v>0</v>
      </c>
      <c r="S38" s="5">
        <f ca="1">Q38-SUMPRODUCT(R$2:R$60,
  OFFSET('req tbl'!$C$2:$C$60,0,$A38)
)+R38*'req tbl'!$B38</f>
        <v>4</v>
      </c>
      <c r="T38" s="9">
        <f ca="1">IF(S38&lt;0,ROUNDUP(-S38/'req tbl'!$B38,0),0)</f>
        <v>0</v>
      </c>
      <c r="U38" s="5">
        <f ca="1">S38-SUMPRODUCT(T$2:T$60,
  OFFSET('req tbl'!$C$2:$C$60,0,$A38)
)+T38*'req tbl'!$B38</f>
        <v>4</v>
      </c>
      <c r="V38" s="9">
        <f ca="1">IF(U38&lt;0,ROUNDUP(-U38/'req tbl'!$B38,0),0)</f>
        <v>0</v>
      </c>
      <c r="W38" s="5">
        <f ca="1">U38-SUMPRODUCT(V$2:V$60,
  OFFSET('req tbl'!$C$2:$C$60,0,$A38)
)+V38*'req tbl'!$B38</f>
        <v>4</v>
      </c>
      <c r="X38" s="9">
        <f ca="1">IF(W38&lt;0,ROUNDUP(-W38/'req tbl'!$B38,0),0)</f>
        <v>0</v>
      </c>
      <c r="Y38" s="5">
        <f ca="1">W38-SUMPRODUCT(X$2:X$60,
  OFFSET('req tbl'!$C$2:$C$60,0,$A38)
)+X38*'req tbl'!$B38</f>
        <v>4</v>
      </c>
      <c r="Z38" s="9">
        <f ca="1">IF(Y38&lt;0,ROUNDUP(-Y38/'req tbl'!$B38,0),0)</f>
        <v>0</v>
      </c>
      <c r="AA38" s="5">
        <f ca="1">Y38-SUMPRODUCT(Z$2:Z$60,
  OFFSET('req tbl'!$C$2:$C$60,0,$A38)
)+Z38*'req tbl'!$B38</f>
        <v>4</v>
      </c>
      <c r="AB38" s="9">
        <f ca="1">IF(AA38&lt;0,ROUNDUP(-AA38/'req tbl'!$B38,0),0)</f>
        <v>0</v>
      </c>
      <c r="AC38" s="5">
        <f ca="1">AA38-SUMPRODUCT(AB$2:AB$60,
  OFFSET('req tbl'!$C$2:$C$60,0,$A38)
)+AB38*'req tbl'!$B38</f>
        <v>4</v>
      </c>
      <c r="AD38" s="9">
        <f ca="1">IF(AC38&lt;0,ROUNDUP(-AC38/'req tbl'!$B38,0),0)</f>
        <v>0</v>
      </c>
      <c r="AE38" s="5">
        <f ca="1">AC38-SUMPRODUCT(AD$2:AD$60,
  OFFSET('req tbl'!$C$2:$C$60,0,$A38)
)+AD38*'req tbl'!$B38</f>
        <v>4</v>
      </c>
      <c r="AF38" s="9">
        <f ca="1">IF(AE38&lt;0,ROUNDUP(-AE38/'req tbl'!$B38,0),0)</f>
        <v>0</v>
      </c>
      <c r="AG38" s="5">
        <f ca="1">AE38-SUMPRODUCT(AF$2:AF$60,
  OFFSET('req tbl'!$C$2:$C$60,0,$A38)
)+AF38*'req tbl'!$B38</f>
        <v>4</v>
      </c>
    </row>
    <row r="39" spans="1:33" x14ac:dyDescent="0.2">
      <c r="A39">
        <v>37</v>
      </c>
      <c r="B39" s="6" t="str">
        <f>Input!D38</f>
        <v>HTRFP</v>
      </c>
      <c r="C39" s="2">
        <v>0</v>
      </c>
      <c r="D39" s="9">
        <f>IF(C39&lt;0,ROUNDUP(-C39/'req tbl'!$B39,0),0)</f>
        <v>0</v>
      </c>
      <c r="E39" s="5">
        <f ca="1">C39-SUMPRODUCT(D$2:D$60,
  OFFSET('req tbl'!$C$2:$C$60,0,$A39)
)+D39*'req tbl'!$B39</f>
        <v>0</v>
      </c>
      <c r="F39" s="9">
        <f ca="1">IF(E39&lt;0,ROUNDUP(-E39/'req tbl'!$B39,0),0)</f>
        <v>0</v>
      </c>
      <c r="G39" s="5">
        <f ca="1">E39-SUMPRODUCT(F$2:F$60,
  OFFSET('req tbl'!$C$2:$C$60,0,$A39)
)+F39*'req tbl'!$B39</f>
        <v>-24</v>
      </c>
      <c r="H39" s="9">
        <f ca="1">IF(G39&lt;0,ROUNDUP(-G39/'req tbl'!$B39,0),0)</f>
        <v>4</v>
      </c>
      <c r="I39" s="5">
        <f ca="1">G39-SUMPRODUCT(H$2:H$60,
  OFFSET('req tbl'!$C$2:$C$60,0,$A39)
)+H39*'req tbl'!$B39</f>
        <v>-117</v>
      </c>
      <c r="J39" s="9">
        <f ca="1">IF(I39&lt;0,ROUNDUP(-I39/'req tbl'!$B39,0),0)</f>
        <v>17</v>
      </c>
      <c r="K39" s="5">
        <f ca="1">I39-SUMPRODUCT(J$2:J$60,
  OFFSET('req tbl'!$C$2:$C$60,0,$A39)
)+J39*'req tbl'!$B39</f>
        <v>2</v>
      </c>
      <c r="L39" s="9">
        <f ca="1">IF(K39&lt;0,ROUNDUP(-K39/'req tbl'!$B39,0),0)</f>
        <v>0</v>
      </c>
      <c r="M39" s="5">
        <f ca="1">K39-SUMPRODUCT(L$2:L$60,
  OFFSET('req tbl'!$C$2:$C$60,0,$A39)
)+L39*'req tbl'!$B39</f>
        <v>2</v>
      </c>
      <c r="N39" s="9">
        <f ca="1">IF(M39&lt;0,ROUNDUP(-M39/'req tbl'!$B39,0),0)</f>
        <v>0</v>
      </c>
      <c r="O39" s="5">
        <f ca="1">M39-SUMPRODUCT(N$2:N$60,
  OFFSET('req tbl'!$C$2:$C$60,0,$A39)
)+N39*'req tbl'!$B39</f>
        <v>2</v>
      </c>
      <c r="P39" s="9">
        <f ca="1">IF(O39&lt;0,ROUNDUP(-O39/'req tbl'!$B39,0),0)</f>
        <v>0</v>
      </c>
      <c r="Q39" s="5">
        <f ca="1">O39-SUMPRODUCT(P$2:P$60,
  OFFSET('req tbl'!$C$2:$C$60,0,$A39)
)+P39*'req tbl'!$B39</f>
        <v>2</v>
      </c>
      <c r="R39" s="9">
        <f ca="1">IF(Q39&lt;0,ROUNDUP(-Q39/'req tbl'!$B39,0),0)</f>
        <v>0</v>
      </c>
      <c r="S39" s="5">
        <f ca="1">Q39-SUMPRODUCT(R$2:R$60,
  OFFSET('req tbl'!$C$2:$C$60,0,$A39)
)+R39*'req tbl'!$B39</f>
        <v>2</v>
      </c>
      <c r="T39" s="9">
        <f ca="1">IF(S39&lt;0,ROUNDUP(-S39/'req tbl'!$B39,0),0)</f>
        <v>0</v>
      </c>
      <c r="U39" s="5">
        <f ca="1">S39-SUMPRODUCT(T$2:T$60,
  OFFSET('req tbl'!$C$2:$C$60,0,$A39)
)+T39*'req tbl'!$B39</f>
        <v>2</v>
      </c>
      <c r="V39" s="9">
        <f ca="1">IF(U39&lt;0,ROUNDUP(-U39/'req tbl'!$B39,0),0)</f>
        <v>0</v>
      </c>
      <c r="W39" s="5">
        <f ca="1">U39-SUMPRODUCT(V$2:V$60,
  OFFSET('req tbl'!$C$2:$C$60,0,$A39)
)+V39*'req tbl'!$B39</f>
        <v>2</v>
      </c>
      <c r="X39" s="9">
        <f ca="1">IF(W39&lt;0,ROUNDUP(-W39/'req tbl'!$B39,0),0)</f>
        <v>0</v>
      </c>
      <c r="Y39" s="5">
        <f ca="1">W39-SUMPRODUCT(X$2:X$60,
  OFFSET('req tbl'!$C$2:$C$60,0,$A39)
)+X39*'req tbl'!$B39</f>
        <v>2</v>
      </c>
      <c r="Z39" s="9">
        <f ca="1">IF(Y39&lt;0,ROUNDUP(-Y39/'req tbl'!$B39,0),0)</f>
        <v>0</v>
      </c>
      <c r="AA39" s="5">
        <f ca="1">Y39-SUMPRODUCT(Z$2:Z$60,
  OFFSET('req tbl'!$C$2:$C$60,0,$A39)
)+Z39*'req tbl'!$B39</f>
        <v>2</v>
      </c>
      <c r="AB39" s="9">
        <f ca="1">IF(AA39&lt;0,ROUNDUP(-AA39/'req tbl'!$B39,0),0)</f>
        <v>0</v>
      </c>
      <c r="AC39" s="5">
        <f ca="1">AA39-SUMPRODUCT(AB$2:AB$60,
  OFFSET('req tbl'!$C$2:$C$60,0,$A39)
)+AB39*'req tbl'!$B39</f>
        <v>2</v>
      </c>
      <c r="AD39" s="9">
        <f ca="1">IF(AC39&lt;0,ROUNDUP(-AC39/'req tbl'!$B39,0),0)</f>
        <v>0</v>
      </c>
      <c r="AE39" s="5">
        <f ca="1">AC39-SUMPRODUCT(AD$2:AD$60,
  OFFSET('req tbl'!$C$2:$C$60,0,$A39)
)+AD39*'req tbl'!$B39</f>
        <v>2</v>
      </c>
      <c r="AF39" s="9">
        <f ca="1">IF(AE39&lt;0,ROUNDUP(-AE39/'req tbl'!$B39,0),0)</f>
        <v>0</v>
      </c>
      <c r="AG39" s="5">
        <f ca="1">AE39-SUMPRODUCT(AF$2:AF$60,
  OFFSET('req tbl'!$C$2:$C$60,0,$A39)
)+AF39*'req tbl'!$B39</f>
        <v>2</v>
      </c>
    </row>
    <row r="40" spans="1:33" x14ac:dyDescent="0.2">
      <c r="A40">
        <v>38</v>
      </c>
      <c r="B40" s="6" t="str">
        <f>Input!D39</f>
        <v>NDZGV</v>
      </c>
      <c r="C40" s="2">
        <v>0</v>
      </c>
      <c r="D40" s="9">
        <f>IF(C40&lt;0,ROUNDUP(-C40/'req tbl'!$B40,0),0)</f>
        <v>0</v>
      </c>
      <c r="E40" s="5">
        <f ca="1">C40-SUMPRODUCT(D$2:D$60,
  OFFSET('req tbl'!$C$2:$C$60,0,$A40)
)+D40*'req tbl'!$B40</f>
        <v>0</v>
      </c>
      <c r="F40" s="9">
        <f ca="1">IF(E40&lt;0,ROUNDUP(-E40/'req tbl'!$B40,0),0)</f>
        <v>0</v>
      </c>
      <c r="G40" s="5">
        <f ca="1">E40-SUMPRODUCT(F$2:F$60,
  OFFSET('req tbl'!$C$2:$C$60,0,$A40)
)+F40*'req tbl'!$B40</f>
        <v>0</v>
      </c>
      <c r="H40" s="9">
        <f ca="1">IF(G40&lt;0,ROUNDUP(-G40/'req tbl'!$B40,0),0)</f>
        <v>0</v>
      </c>
      <c r="I40" s="5">
        <f ca="1">G40-SUMPRODUCT(H$2:H$60,
  OFFSET('req tbl'!$C$2:$C$60,0,$A40)
)+H40*'req tbl'!$B40</f>
        <v>-14</v>
      </c>
      <c r="J40" s="9">
        <f ca="1">IF(I40&lt;0,ROUNDUP(-I40/'req tbl'!$B40,0),0)</f>
        <v>2</v>
      </c>
      <c r="K40" s="5">
        <f ca="1">I40-SUMPRODUCT(J$2:J$60,
  OFFSET('req tbl'!$C$2:$C$60,0,$A40)
)+J40*'req tbl'!$B40</f>
        <v>0</v>
      </c>
      <c r="L40" s="9">
        <f ca="1">IF(K40&lt;0,ROUNDUP(-K40/'req tbl'!$B40,0),0)</f>
        <v>0</v>
      </c>
      <c r="M40" s="5">
        <f ca="1">K40-SUMPRODUCT(L$2:L$60,
  OFFSET('req tbl'!$C$2:$C$60,0,$A40)
)+L40*'req tbl'!$B40</f>
        <v>0</v>
      </c>
      <c r="N40" s="9">
        <f ca="1">IF(M40&lt;0,ROUNDUP(-M40/'req tbl'!$B40,0),0)</f>
        <v>0</v>
      </c>
      <c r="O40" s="5">
        <f ca="1">M40-SUMPRODUCT(N$2:N$60,
  OFFSET('req tbl'!$C$2:$C$60,0,$A40)
)+N40*'req tbl'!$B40</f>
        <v>0</v>
      </c>
      <c r="P40" s="9">
        <f ca="1">IF(O40&lt;0,ROUNDUP(-O40/'req tbl'!$B40,0),0)</f>
        <v>0</v>
      </c>
      <c r="Q40" s="5">
        <f ca="1">O40-SUMPRODUCT(P$2:P$60,
  OFFSET('req tbl'!$C$2:$C$60,0,$A40)
)+P40*'req tbl'!$B40</f>
        <v>0</v>
      </c>
      <c r="R40" s="9">
        <f ca="1">IF(Q40&lt;0,ROUNDUP(-Q40/'req tbl'!$B40,0),0)</f>
        <v>0</v>
      </c>
      <c r="S40" s="5">
        <f ca="1">Q40-SUMPRODUCT(R$2:R$60,
  OFFSET('req tbl'!$C$2:$C$60,0,$A40)
)+R40*'req tbl'!$B40</f>
        <v>0</v>
      </c>
      <c r="T40" s="9">
        <f ca="1">IF(S40&lt;0,ROUNDUP(-S40/'req tbl'!$B40,0),0)</f>
        <v>0</v>
      </c>
      <c r="U40" s="5">
        <f ca="1">S40-SUMPRODUCT(T$2:T$60,
  OFFSET('req tbl'!$C$2:$C$60,0,$A40)
)+T40*'req tbl'!$B40</f>
        <v>0</v>
      </c>
      <c r="V40" s="9">
        <f ca="1">IF(U40&lt;0,ROUNDUP(-U40/'req tbl'!$B40,0),0)</f>
        <v>0</v>
      </c>
      <c r="W40" s="5">
        <f ca="1">U40-SUMPRODUCT(V$2:V$60,
  OFFSET('req tbl'!$C$2:$C$60,0,$A40)
)+V40*'req tbl'!$B40</f>
        <v>0</v>
      </c>
      <c r="X40" s="9">
        <f ca="1">IF(W40&lt;0,ROUNDUP(-W40/'req tbl'!$B40,0),0)</f>
        <v>0</v>
      </c>
      <c r="Y40" s="5">
        <f ca="1">W40-SUMPRODUCT(X$2:X$60,
  OFFSET('req tbl'!$C$2:$C$60,0,$A40)
)+X40*'req tbl'!$B40</f>
        <v>0</v>
      </c>
      <c r="Z40" s="9">
        <f ca="1">IF(Y40&lt;0,ROUNDUP(-Y40/'req tbl'!$B40,0),0)</f>
        <v>0</v>
      </c>
      <c r="AA40" s="5">
        <f ca="1">Y40-SUMPRODUCT(Z$2:Z$60,
  OFFSET('req tbl'!$C$2:$C$60,0,$A40)
)+Z40*'req tbl'!$B40</f>
        <v>0</v>
      </c>
      <c r="AB40" s="9">
        <f ca="1">IF(AA40&lt;0,ROUNDUP(-AA40/'req tbl'!$B40,0),0)</f>
        <v>0</v>
      </c>
      <c r="AC40" s="5">
        <f ca="1">AA40-SUMPRODUCT(AB$2:AB$60,
  OFFSET('req tbl'!$C$2:$C$60,0,$A40)
)+AB40*'req tbl'!$B40</f>
        <v>0</v>
      </c>
      <c r="AD40" s="9">
        <f ca="1">IF(AC40&lt;0,ROUNDUP(-AC40/'req tbl'!$B40,0),0)</f>
        <v>0</v>
      </c>
      <c r="AE40" s="5">
        <f ca="1">AC40-SUMPRODUCT(AD$2:AD$60,
  OFFSET('req tbl'!$C$2:$C$60,0,$A40)
)+AD40*'req tbl'!$B40</f>
        <v>0</v>
      </c>
      <c r="AF40" s="9">
        <f ca="1">IF(AE40&lt;0,ROUNDUP(-AE40/'req tbl'!$B40,0),0)</f>
        <v>0</v>
      </c>
      <c r="AG40" s="5">
        <f ca="1">AE40-SUMPRODUCT(AF$2:AF$60,
  OFFSET('req tbl'!$C$2:$C$60,0,$A40)
)+AF40*'req tbl'!$B40</f>
        <v>0</v>
      </c>
    </row>
    <row r="41" spans="1:33" x14ac:dyDescent="0.2">
      <c r="A41">
        <v>39</v>
      </c>
      <c r="B41" s="6" t="str">
        <f>Input!D40</f>
        <v>SWZK</v>
      </c>
      <c r="C41" s="2">
        <v>0</v>
      </c>
      <c r="D41" s="9">
        <f>IF(C41&lt;0,ROUNDUP(-C41/'req tbl'!$B41,0),0)</f>
        <v>0</v>
      </c>
      <c r="E41" s="5">
        <f ca="1">C41-SUMPRODUCT(D$2:D$60,
  OFFSET('req tbl'!$C$2:$C$60,0,$A41)
)+D41*'req tbl'!$B41</f>
        <v>0</v>
      </c>
      <c r="F41" s="9">
        <f ca="1">IF(E41&lt;0,ROUNDUP(-E41/'req tbl'!$B41,0),0)</f>
        <v>0</v>
      </c>
      <c r="G41" s="5">
        <f ca="1">E41-SUMPRODUCT(F$2:F$60,
  OFFSET('req tbl'!$C$2:$C$60,0,$A41)
)+F41*'req tbl'!$B41</f>
        <v>0</v>
      </c>
      <c r="H41" s="9">
        <f ca="1">IF(G41&lt;0,ROUNDUP(-G41/'req tbl'!$B41,0),0)</f>
        <v>0</v>
      </c>
      <c r="I41" s="5">
        <f ca="1">G41-SUMPRODUCT(H$2:H$60,
  OFFSET('req tbl'!$C$2:$C$60,0,$A41)
)+H41*'req tbl'!$B41</f>
        <v>-40</v>
      </c>
      <c r="J41" s="9">
        <f ca="1">IF(I41&lt;0,ROUNDUP(-I41/'req tbl'!$B41,0),0)</f>
        <v>20</v>
      </c>
      <c r="K41" s="5">
        <f ca="1">I41-SUMPRODUCT(J$2:J$60,
  OFFSET('req tbl'!$C$2:$C$60,0,$A41)
)+J41*'req tbl'!$B41</f>
        <v>-176</v>
      </c>
      <c r="L41" s="9">
        <f ca="1">IF(K41&lt;0,ROUNDUP(-K41/'req tbl'!$B41,0),0)</f>
        <v>88</v>
      </c>
      <c r="M41" s="5">
        <f ca="1">K41-SUMPRODUCT(L$2:L$60,
  OFFSET('req tbl'!$C$2:$C$60,0,$A41)
)+L41*'req tbl'!$B41</f>
        <v>-8</v>
      </c>
      <c r="N41" s="9">
        <f ca="1">IF(M41&lt;0,ROUNDUP(-M41/'req tbl'!$B41,0),0)</f>
        <v>4</v>
      </c>
      <c r="O41" s="5">
        <f ca="1">M41-SUMPRODUCT(N$2:N$60,
  OFFSET('req tbl'!$C$2:$C$60,0,$A41)
)+N41*'req tbl'!$B41</f>
        <v>-7</v>
      </c>
      <c r="P41" s="9">
        <f ca="1">IF(O41&lt;0,ROUNDUP(-O41/'req tbl'!$B41,0),0)</f>
        <v>4</v>
      </c>
      <c r="Q41" s="5">
        <f ca="1">O41-SUMPRODUCT(P$2:P$60,
  OFFSET('req tbl'!$C$2:$C$60,0,$A41)
)+P41*'req tbl'!$B41</f>
        <v>1</v>
      </c>
      <c r="R41" s="9">
        <f ca="1">IF(Q41&lt;0,ROUNDUP(-Q41/'req tbl'!$B41,0),0)</f>
        <v>0</v>
      </c>
      <c r="S41" s="5">
        <f ca="1">Q41-SUMPRODUCT(R$2:R$60,
  OFFSET('req tbl'!$C$2:$C$60,0,$A41)
)+R41*'req tbl'!$B41</f>
        <v>1</v>
      </c>
      <c r="T41" s="9">
        <f ca="1">IF(S41&lt;0,ROUNDUP(-S41/'req tbl'!$B41,0),0)</f>
        <v>0</v>
      </c>
      <c r="U41" s="5">
        <f ca="1">S41-SUMPRODUCT(T$2:T$60,
  OFFSET('req tbl'!$C$2:$C$60,0,$A41)
)+T41*'req tbl'!$B41</f>
        <v>1</v>
      </c>
      <c r="V41" s="9">
        <f ca="1">IF(U41&lt;0,ROUNDUP(-U41/'req tbl'!$B41,0),0)</f>
        <v>0</v>
      </c>
      <c r="W41" s="5">
        <f ca="1">U41-SUMPRODUCT(V$2:V$60,
  OFFSET('req tbl'!$C$2:$C$60,0,$A41)
)+V41*'req tbl'!$B41</f>
        <v>1</v>
      </c>
      <c r="X41" s="9">
        <f ca="1">IF(W41&lt;0,ROUNDUP(-W41/'req tbl'!$B41,0),0)</f>
        <v>0</v>
      </c>
      <c r="Y41" s="5">
        <f ca="1">W41-SUMPRODUCT(X$2:X$60,
  OFFSET('req tbl'!$C$2:$C$60,0,$A41)
)+X41*'req tbl'!$B41</f>
        <v>1</v>
      </c>
      <c r="Z41" s="9">
        <f ca="1">IF(Y41&lt;0,ROUNDUP(-Y41/'req tbl'!$B41,0),0)</f>
        <v>0</v>
      </c>
      <c r="AA41" s="5">
        <f ca="1">Y41-SUMPRODUCT(Z$2:Z$60,
  OFFSET('req tbl'!$C$2:$C$60,0,$A41)
)+Z41*'req tbl'!$B41</f>
        <v>1</v>
      </c>
      <c r="AB41" s="9">
        <f ca="1">IF(AA41&lt;0,ROUNDUP(-AA41/'req tbl'!$B41,0),0)</f>
        <v>0</v>
      </c>
      <c r="AC41" s="5">
        <f ca="1">AA41-SUMPRODUCT(AB$2:AB$60,
  OFFSET('req tbl'!$C$2:$C$60,0,$A41)
)+AB41*'req tbl'!$B41</f>
        <v>1</v>
      </c>
      <c r="AD41" s="9">
        <f ca="1">IF(AC41&lt;0,ROUNDUP(-AC41/'req tbl'!$B41,0),0)</f>
        <v>0</v>
      </c>
      <c r="AE41" s="5">
        <f ca="1">AC41-SUMPRODUCT(AD$2:AD$60,
  OFFSET('req tbl'!$C$2:$C$60,0,$A41)
)+AD41*'req tbl'!$B41</f>
        <v>1</v>
      </c>
      <c r="AF41" s="9">
        <f ca="1">IF(AE41&lt;0,ROUNDUP(-AE41/'req tbl'!$B41,0),0)</f>
        <v>0</v>
      </c>
      <c r="AG41" s="5">
        <f ca="1">AE41-SUMPRODUCT(AF$2:AF$60,
  OFFSET('req tbl'!$C$2:$C$60,0,$A41)
)+AF41*'req tbl'!$B41</f>
        <v>1</v>
      </c>
    </row>
    <row r="42" spans="1:33" x14ac:dyDescent="0.2">
      <c r="A42">
        <v>40</v>
      </c>
      <c r="B42" s="6" t="str">
        <f>Input!D41</f>
        <v>FVXV</v>
      </c>
      <c r="C42" s="2">
        <v>0</v>
      </c>
      <c r="D42" s="9">
        <f>IF(C42&lt;0,ROUNDUP(-C42/'req tbl'!$B42,0),0)</f>
        <v>0</v>
      </c>
      <c r="E42" s="5">
        <f ca="1">C42-SUMPRODUCT(D$2:D$60,
  OFFSET('req tbl'!$C$2:$C$60,0,$A42)
)+D42*'req tbl'!$B42</f>
        <v>0</v>
      </c>
      <c r="F42" s="9">
        <f ca="1">IF(E42&lt;0,ROUNDUP(-E42/'req tbl'!$B42,0),0)</f>
        <v>0</v>
      </c>
      <c r="G42" s="5">
        <f ca="1">E42-SUMPRODUCT(F$2:F$60,
  OFFSET('req tbl'!$C$2:$C$60,0,$A42)
)+F42*'req tbl'!$B42</f>
        <v>-4</v>
      </c>
      <c r="H42" s="9">
        <f ca="1">IF(G42&lt;0,ROUNDUP(-G42/'req tbl'!$B42,0),0)</f>
        <v>1</v>
      </c>
      <c r="I42" s="5">
        <f ca="1">G42-SUMPRODUCT(H$2:H$60,
  OFFSET('req tbl'!$C$2:$C$60,0,$A42)
)+H42*'req tbl'!$B42</f>
        <v>0</v>
      </c>
      <c r="J42" s="9">
        <f ca="1">IF(I42&lt;0,ROUNDUP(-I42/'req tbl'!$B42,0),0)</f>
        <v>0</v>
      </c>
      <c r="K42" s="5">
        <f ca="1">I42-SUMPRODUCT(J$2:J$60,
  OFFSET('req tbl'!$C$2:$C$60,0,$A42)
)+J42*'req tbl'!$B42</f>
        <v>0</v>
      </c>
      <c r="L42" s="9">
        <f ca="1">IF(K42&lt;0,ROUNDUP(-K42/'req tbl'!$B42,0),0)</f>
        <v>0</v>
      </c>
      <c r="M42" s="5">
        <f ca="1">K42-SUMPRODUCT(L$2:L$60,
  OFFSET('req tbl'!$C$2:$C$60,0,$A42)
)+L42*'req tbl'!$B42</f>
        <v>0</v>
      </c>
      <c r="N42" s="9">
        <f ca="1">IF(M42&lt;0,ROUNDUP(-M42/'req tbl'!$B42,0),0)</f>
        <v>0</v>
      </c>
      <c r="O42" s="5">
        <f ca="1">M42-SUMPRODUCT(N$2:N$60,
  OFFSET('req tbl'!$C$2:$C$60,0,$A42)
)+N42*'req tbl'!$B42</f>
        <v>0</v>
      </c>
      <c r="P42" s="9">
        <f ca="1">IF(O42&lt;0,ROUNDUP(-O42/'req tbl'!$B42,0),0)</f>
        <v>0</v>
      </c>
      <c r="Q42" s="5">
        <f ca="1">O42-SUMPRODUCT(P$2:P$60,
  OFFSET('req tbl'!$C$2:$C$60,0,$A42)
)+P42*'req tbl'!$B42</f>
        <v>0</v>
      </c>
      <c r="R42" s="9">
        <f ca="1">IF(Q42&lt;0,ROUNDUP(-Q42/'req tbl'!$B42,0),0)</f>
        <v>0</v>
      </c>
      <c r="S42" s="5">
        <f ca="1">Q42-SUMPRODUCT(R$2:R$60,
  OFFSET('req tbl'!$C$2:$C$60,0,$A42)
)+R42*'req tbl'!$B42</f>
        <v>0</v>
      </c>
      <c r="T42" s="9">
        <f ca="1">IF(S42&lt;0,ROUNDUP(-S42/'req tbl'!$B42,0),0)</f>
        <v>0</v>
      </c>
      <c r="U42" s="5">
        <f ca="1">S42-SUMPRODUCT(T$2:T$60,
  OFFSET('req tbl'!$C$2:$C$60,0,$A42)
)+T42*'req tbl'!$B42</f>
        <v>0</v>
      </c>
      <c r="V42" s="9">
        <f ca="1">IF(U42&lt;0,ROUNDUP(-U42/'req tbl'!$B42,0),0)</f>
        <v>0</v>
      </c>
      <c r="W42" s="5">
        <f ca="1">U42-SUMPRODUCT(V$2:V$60,
  OFFSET('req tbl'!$C$2:$C$60,0,$A42)
)+V42*'req tbl'!$B42</f>
        <v>0</v>
      </c>
      <c r="X42" s="9">
        <f ca="1">IF(W42&lt;0,ROUNDUP(-W42/'req tbl'!$B42,0),0)</f>
        <v>0</v>
      </c>
      <c r="Y42" s="5">
        <f ca="1">W42-SUMPRODUCT(X$2:X$60,
  OFFSET('req tbl'!$C$2:$C$60,0,$A42)
)+X42*'req tbl'!$B42</f>
        <v>0</v>
      </c>
      <c r="Z42" s="9">
        <f ca="1">IF(Y42&lt;0,ROUNDUP(-Y42/'req tbl'!$B42,0),0)</f>
        <v>0</v>
      </c>
      <c r="AA42" s="5">
        <f ca="1">Y42-SUMPRODUCT(Z$2:Z$60,
  OFFSET('req tbl'!$C$2:$C$60,0,$A42)
)+Z42*'req tbl'!$B42</f>
        <v>0</v>
      </c>
      <c r="AB42" s="9">
        <f ca="1">IF(AA42&lt;0,ROUNDUP(-AA42/'req tbl'!$B42,0),0)</f>
        <v>0</v>
      </c>
      <c r="AC42" s="5">
        <f ca="1">AA42-SUMPRODUCT(AB$2:AB$60,
  OFFSET('req tbl'!$C$2:$C$60,0,$A42)
)+AB42*'req tbl'!$B42</f>
        <v>0</v>
      </c>
      <c r="AD42" s="9">
        <f ca="1">IF(AC42&lt;0,ROUNDUP(-AC42/'req tbl'!$B42,0),0)</f>
        <v>0</v>
      </c>
      <c r="AE42" s="5">
        <f ca="1">AC42-SUMPRODUCT(AD$2:AD$60,
  OFFSET('req tbl'!$C$2:$C$60,0,$A42)
)+AD42*'req tbl'!$B42</f>
        <v>0</v>
      </c>
      <c r="AF42" s="9">
        <f ca="1">IF(AE42&lt;0,ROUNDUP(-AE42/'req tbl'!$B42,0),0)</f>
        <v>0</v>
      </c>
      <c r="AG42" s="5">
        <f ca="1">AE42-SUMPRODUCT(AF$2:AF$60,
  OFFSET('req tbl'!$C$2:$C$60,0,$A42)
)+AF42*'req tbl'!$B42</f>
        <v>0</v>
      </c>
    </row>
    <row r="43" spans="1:33" x14ac:dyDescent="0.2">
      <c r="A43">
        <v>41</v>
      </c>
      <c r="B43" s="6" t="str">
        <f>Input!D42</f>
        <v>MKJN</v>
      </c>
      <c r="C43" s="2">
        <v>0</v>
      </c>
      <c r="D43" s="9">
        <f>IF(C43&lt;0,ROUNDUP(-C43/'req tbl'!$B43,0),0)</f>
        <v>0</v>
      </c>
      <c r="E43" s="5">
        <f ca="1">C43-SUMPRODUCT(D$2:D$60,
  OFFSET('req tbl'!$C$2:$C$60,0,$A43)
)+D43*'req tbl'!$B43</f>
        <v>0</v>
      </c>
      <c r="F43" s="9">
        <f ca="1">IF(E43&lt;0,ROUNDUP(-E43/'req tbl'!$B43,0),0)</f>
        <v>0</v>
      </c>
      <c r="G43" s="5">
        <f ca="1">E43-SUMPRODUCT(F$2:F$60,
  OFFSET('req tbl'!$C$2:$C$60,0,$A43)
)+F43*'req tbl'!$B43</f>
        <v>0</v>
      </c>
      <c r="H43" s="9">
        <f ca="1">IF(G43&lt;0,ROUNDUP(-G43/'req tbl'!$B43,0),0)</f>
        <v>0</v>
      </c>
      <c r="I43" s="5">
        <f ca="1">G43-SUMPRODUCT(H$2:H$60,
  OFFSET('req tbl'!$C$2:$C$60,0,$A43)
)+H43*'req tbl'!$B43</f>
        <v>0</v>
      </c>
      <c r="J43" s="9">
        <f ca="1">IF(I43&lt;0,ROUNDUP(-I43/'req tbl'!$B43,0),0)</f>
        <v>0</v>
      </c>
      <c r="K43" s="5">
        <f ca="1">I43-SUMPRODUCT(J$2:J$60,
  OFFSET('req tbl'!$C$2:$C$60,0,$A43)
)+J43*'req tbl'!$B43</f>
        <v>-42</v>
      </c>
      <c r="L43" s="9">
        <f ca="1">IF(K43&lt;0,ROUNDUP(-K43/'req tbl'!$B43,0),0)</f>
        <v>6</v>
      </c>
      <c r="M43" s="5">
        <f ca="1">K43-SUMPRODUCT(L$2:L$60,
  OFFSET('req tbl'!$C$2:$C$60,0,$A43)
)+L43*'req tbl'!$B43</f>
        <v>-21</v>
      </c>
      <c r="N43" s="9">
        <f ca="1">IF(M43&lt;0,ROUNDUP(-M43/'req tbl'!$B43,0),0)</f>
        <v>3</v>
      </c>
      <c r="O43" s="5">
        <f ca="1">M43-SUMPRODUCT(N$2:N$60,
  OFFSET('req tbl'!$C$2:$C$60,0,$A43)
)+N43*'req tbl'!$B43</f>
        <v>0</v>
      </c>
      <c r="P43" s="9">
        <f ca="1">IF(O43&lt;0,ROUNDUP(-O43/'req tbl'!$B43,0),0)</f>
        <v>0</v>
      </c>
      <c r="Q43" s="5">
        <f ca="1">O43-SUMPRODUCT(P$2:P$60,
  OFFSET('req tbl'!$C$2:$C$60,0,$A43)
)+P43*'req tbl'!$B43</f>
        <v>0</v>
      </c>
      <c r="R43" s="9">
        <f ca="1">IF(Q43&lt;0,ROUNDUP(-Q43/'req tbl'!$B43,0),0)</f>
        <v>0</v>
      </c>
      <c r="S43" s="5">
        <f ca="1">Q43-SUMPRODUCT(R$2:R$60,
  OFFSET('req tbl'!$C$2:$C$60,0,$A43)
)+R43*'req tbl'!$B43</f>
        <v>0</v>
      </c>
      <c r="T43" s="9">
        <f ca="1">IF(S43&lt;0,ROUNDUP(-S43/'req tbl'!$B43,0),0)</f>
        <v>0</v>
      </c>
      <c r="U43" s="5">
        <f ca="1">S43-SUMPRODUCT(T$2:T$60,
  OFFSET('req tbl'!$C$2:$C$60,0,$A43)
)+T43*'req tbl'!$B43</f>
        <v>0</v>
      </c>
      <c r="V43" s="9">
        <f ca="1">IF(U43&lt;0,ROUNDUP(-U43/'req tbl'!$B43,0),0)</f>
        <v>0</v>
      </c>
      <c r="W43" s="5">
        <f ca="1">U43-SUMPRODUCT(V$2:V$60,
  OFFSET('req tbl'!$C$2:$C$60,0,$A43)
)+V43*'req tbl'!$B43</f>
        <v>0</v>
      </c>
      <c r="X43" s="9">
        <f ca="1">IF(W43&lt;0,ROUNDUP(-W43/'req tbl'!$B43,0),0)</f>
        <v>0</v>
      </c>
      <c r="Y43" s="5">
        <f ca="1">W43-SUMPRODUCT(X$2:X$60,
  OFFSET('req tbl'!$C$2:$C$60,0,$A43)
)+X43*'req tbl'!$B43</f>
        <v>0</v>
      </c>
      <c r="Z43" s="9">
        <f ca="1">IF(Y43&lt;0,ROUNDUP(-Y43/'req tbl'!$B43,0),0)</f>
        <v>0</v>
      </c>
      <c r="AA43" s="5">
        <f ca="1">Y43-SUMPRODUCT(Z$2:Z$60,
  OFFSET('req tbl'!$C$2:$C$60,0,$A43)
)+Z43*'req tbl'!$B43</f>
        <v>0</v>
      </c>
      <c r="AB43" s="9">
        <f ca="1">IF(AA43&lt;0,ROUNDUP(-AA43/'req tbl'!$B43,0),0)</f>
        <v>0</v>
      </c>
      <c r="AC43" s="5">
        <f ca="1">AA43-SUMPRODUCT(AB$2:AB$60,
  OFFSET('req tbl'!$C$2:$C$60,0,$A43)
)+AB43*'req tbl'!$B43</f>
        <v>0</v>
      </c>
      <c r="AD43" s="9">
        <f ca="1">IF(AC43&lt;0,ROUNDUP(-AC43/'req tbl'!$B43,0),0)</f>
        <v>0</v>
      </c>
      <c r="AE43" s="5">
        <f ca="1">AC43-SUMPRODUCT(AD$2:AD$60,
  OFFSET('req tbl'!$C$2:$C$60,0,$A43)
)+AD43*'req tbl'!$B43</f>
        <v>0</v>
      </c>
      <c r="AF43" s="9">
        <f ca="1">IF(AE43&lt;0,ROUNDUP(-AE43/'req tbl'!$B43,0),0)</f>
        <v>0</v>
      </c>
      <c r="AG43" s="5">
        <f ca="1">AE43-SUMPRODUCT(AF$2:AF$60,
  OFFSET('req tbl'!$C$2:$C$60,0,$A43)
)+AF43*'req tbl'!$B43</f>
        <v>0</v>
      </c>
    </row>
    <row r="44" spans="1:33" x14ac:dyDescent="0.2">
      <c r="A44">
        <v>42</v>
      </c>
      <c r="B44" s="6" t="str">
        <f>Input!D43</f>
        <v>ZXCF</v>
      </c>
      <c r="C44" s="2">
        <v>0</v>
      </c>
      <c r="D44" s="9">
        <f>IF(C44&lt;0,ROUNDUP(-C44/'req tbl'!$B44,0),0)</f>
        <v>0</v>
      </c>
      <c r="E44" s="5">
        <f ca="1">C44-SUMPRODUCT(D$2:D$60,
  OFFSET('req tbl'!$C$2:$C$60,0,$A44)
)+D44*'req tbl'!$B44</f>
        <v>0</v>
      </c>
      <c r="F44" s="9">
        <f ca="1">IF(E44&lt;0,ROUNDUP(-E44/'req tbl'!$B44,0),0)</f>
        <v>0</v>
      </c>
      <c r="G44" s="5">
        <f ca="1">E44-SUMPRODUCT(F$2:F$60,
  OFFSET('req tbl'!$C$2:$C$60,0,$A44)
)+F44*'req tbl'!$B44</f>
        <v>0</v>
      </c>
      <c r="H44" s="9">
        <f ca="1">IF(G44&lt;0,ROUNDUP(-G44/'req tbl'!$B44,0),0)</f>
        <v>0</v>
      </c>
      <c r="I44" s="5">
        <f ca="1">G44-SUMPRODUCT(H$2:H$60,
  OFFSET('req tbl'!$C$2:$C$60,0,$A44)
)+H44*'req tbl'!$B44</f>
        <v>0</v>
      </c>
      <c r="J44" s="9">
        <f ca="1">IF(I44&lt;0,ROUNDUP(-I44/'req tbl'!$B44,0),0)</f>
        <v>0</v>
      </c>
      <c r="K44" s="5">
        <f ca="1">I44-SUMPRODUCT(J$2:J$60,
  OFFSET('req tbl'!$C$2:$C$60,0,$A44)
)+J44*'req tbl'!$B44</f>
        <v>0</v>
      </c>
      <c r="L44" s="9">
        <f ca="1">IF(K44&lt;0,ROUNDUP(-K44/'req tbl'!$B44,0),0)</f>
        <v>0</v>
      </c>
      <c r="M44" s="5">
        <f ca="1">K44-SUMPRODUCT(L$2:L$60,
  OFFSET('req tbl'!$C$2:$C$60,0,$A44)
)+L44*'req tbl'!$B44</f>
        <v>-77</v>
      </c>
      <c r="N44" s="9">
        <f ca="1">IF(M44&lt;0,ROUNDUP(-M44/'req tbl'!$B44,0),0)</f>
        <v>11</v>
      </c>
      <c r="O44" s="5">
        <f ca="1">M44-SUMPRODUCT(N$2:N$60,
  OFFSET('req tbl'!$C$2:$C$60,0,$A44)
)+N44*'req tbl'!$B44</f>
        <v>-22</v>
      </c>
      <c r="P44" s="9">
        <f ca="1">IF(O44&lt;0,ROUNDUP(-O44/'req tbl'!$B44,0),0)</f>
        <v>4</v>
      </c>
      <c r="Q44" s="5">
        <f ca="1">O44-SUMPRODUCT(P$2:P$60,
  OFFSET('req tbl'!$C$2:$C$60,0,$A44)
)+P44*'req tbl'!$B44</f>
        <v>6</v>
      </c>
      <c r="R44" s="9">
        <f ca="1">IF(Q44&lt;0,ROUNDUP(-Q44/'req tbl'!$B44,0),0)</f>
        <v>0</v>
      </c>
      <c r="S44" s="5">
        <f ca="1">Q44-SUMPRODUCT(R$2:R$60,
  OFFSET('req tbl'!$C$2:$C$60,0,$A44)
)+R44*'req tbl'!$B44</f>
        <v>6</v>
      </c>
      <c r="T44" s="9">
        <f ca="1">IF(S44&lt;0,ROUNDUP(-S44/'req tbl'!$B44,0),0)</f>
        <v>0</v>
      </c>
      <c r="U44" s="5">
        <f ca="1">S44-SUMPRODUCT(T$2:T$60,
  OFFSET('req tbl'!$C$2:$C$60,0,$A44)
)+T44*'req tbl'!$B44</f>
        <v>6</v>
      </c>
      <c r="V44" s="9">
        <f ca="1">IF(U44&lt;0,ROUNDUP(-U44/'req tbl'!$B44,0),0)</f>
        <v>0</v>
      </c>
      <c r="W44" s="5">
        <f ca="1">U44-SUMPRODUCT(V$2:V$60,
  OFFSET('req tbl'!$C$2:$C$60,0,$A44)
)+V44*'req tbl'!$B44</f>
        <v>6</v>
      </c>
      <c r="X44" s="9">
        <f ca="1">IF(W44&lt;0,ROUNDUP(-W44/'req tbl'!$B44,0),0)</f>
        <v>0</v>
      </c>
      <c r="Y44" s="5">
        <f ca="1">W44-SUMPRODUCT(X$2:X$60,
  OFFSET('req tbl'!$C$2:$C$60,0,$A44)
)+X44*'req tbl'!$B44</f>
        <v>6</v>
      </c>
      <c r="Z44" s="9">
        <f ca="1">IF(Y44&lt;0,ROUNDUP(-Y44/'req tbl'!$B44,0),0)</f>
        <v>0</v>
      </c>
      <c r="AA44" s="5">
        <f ca="1">Y44-SUMPRODUCT(Z$2:Z$60,
  OFFSET('req tbl'!$C$2:$C$60,0,$A44)
)+Z44*'req tbl'!$B44</f>
        <v>6</v>
      </c>
      <c r="AB44" s="9">
        <f ca="1">IF(AA44&lt;0,ROUNDUP(-AA44/'req tbl'!$B44,0),0)</f>
        <v>0</v>
      </c>
      <c r="AC44" s="5">
        <f ca="1">AA44-SUMPRODUCT(AB$2:AB$60,
  OFFSET('req tbl'!$C$2:$C$60,0,$A44)
)+AB44*'req tbl'!$B44</f>
        <v>6</v>
      </c>
      <c r="AD44" s="9">
        <f ca="1">IF(AC44&lt;0,ROUNDUP(-AC44/'req tbl'!$B44,0),0)</f>
        <v>0</v>
      </c>
      <c r="AE44" s="5">
        <f ca="1">AC44-SUMPRODUCT(AD$2:AD$60,
  OFFSET('req tbl'!$C$2:$C$60,0,$A44)
)+AD44*'req tbl'!$B44</f>
        <v>6</v>
      </c>
      <c r="AF44" s="9">
        <f ca="1">IF(AE44&lt;0,ROUNDUP(-AE44/'req tbl'!$B44,0),0)</f>
        <v>0</v>
      </c>
      <c r="AG44" s="5">
        <f ca="1">AE44-SUMPRODUCT(AF$2:AF$60,
  OFFSET('req tbl'!$C$2:$C$60,0,$A44)
)+AF44*'req tbl'!$B44</f>
        <v>6</v>
      </c>
    </row>
    <row r="45" spans="1:33" x14ac:dyDescent="0.2">
      <c r="A45">
        <v>43</v>
      </c>
      <c r="B45" s="6" t="str">
        <f>Input!D44</f>
        <v>HVGF</v>
      </c>
      <c r="C45" s="2">
        <v>0</v>
      </c>
      <c r="D45" s="9">
        <f>IF(C45&lt;0,ROUNDUP(-C45/'req tbl'!$B45,0),0)</f>
        <v>0</v>
      </c>
      <c r="E45" s="5">
        <f ca="1">C45-SUMPRODUCT(D$2:D$60,
  OFFSET('req tbl'!$C$2:$C$60,0,$A45)
)+D45*'req tbl'!$B45</f>
        <v>0</v>
      </c>
      <c r="F45" s="9">
        <f ca="1">IF(E45&lt;0,ROUNDUP(-E45/'req tbl'!$B45,0),0)</f>
        <v>0</v>
      </c>
      <c r="G45" s="5">
        <f ca="1">E45-SUMPRODUCT(F$2:F$60,
  OFFSET('req tbl'!$C$2:$C$60,0,$A45)
)+F45*'req tbl'!$B45</f>
        <v>0</v>
      </c>
      <c r="H45" s="9">
        <f ca="1">IF(G45&lt;0,ROUNDUP(-G45/'req tbl'!$B45,0),0)</f>
        <v>0</v>
      </c>
      <c r="I45" s="5">
        <f ca="1">G45-SUMPRODUCT(H$2:H$60,
  OFFSET('req tbl'!$C$2:$C$60,0,$A45)
)+H45*'req tbl'!$B45</f>
        <v>-360</v>
      </c>
      <c r="J45" s="9">
        <f ca="1">IF(I45&lt;0,ROUNDUP(-I45/'req tbl'!$B45,0),0)</f>
        <v>60</v>
      </c>
      <c r="K45" s="5">
        <f ca="1">I45-SUMPRODUCT(J$2:J$60,
  OFFSET('req tbl'!$C$2:$C$60,0,$A45)
)+J45*'req tbl'!$B45</f>
        <v>-2</v>
      </c>
      <c r="L45" s="9">
        <f ca="1">IF(K45&lt;0,ROUNDUP(-K45/'req tbl'!$B45,0),0)</f>
        <v>1</v>
      </c>
      <c r="M45" s="5">
        <f ca="1">K45-SUMPRODUCT(L$2:L$60,
  OFFSET('req tbl'!$C$2:$C$60,0,$A45)
)+L45*'req tbl'!$B45</f>
        <v>-2300</v>
      </c>
      <c r="N45" s="9">
        <f ca="1">IF(M45&lt;0,ROUNDUP(-M45/'req tbl'!$B45,0),0)</f>
        <v>384</v>
      </c>
      <c r="O45" s="5">
        <f ca="1">M45-SUMPRODUCT(N$2:N$60,
  OFFSET('req tbl'!$C$2:$C$60,0,$A45)
)+N45*'req tbl'!$B45</f>
        <v>-716</v>
      </c>
      <c r="P45" s="9">
        <f ca="1">IF(O45&lt;0,ROUNDUP(-O45/'req tbl'!$B45,0),0)</f>
        <v>120</v>
      </c>
      <c r="Q45" s="5">
        <f ca="1">O45-SUMPRODUCT(P$2:P$60,
  OFFSET('req tbl'!$C$2:$C$60,0,$A45)
)+P45*'req tbl'!$B45</f>
        <v>-740</v>
      </c>
      <c r="R45" s="9">
        <f ca="1">IF(Q45&lt;0,ROUNDUP(-Q45/'req tbl'!$B45,0),0)</f>
        <v>124</v>
      </c>
      <c r="S45" s="5">
        <f ca="1">Q45-SUMPRODUCT(R$2:R$60,
  OFFSET('req tbl'!$C$2:$C$60,0,$A45)
)+R45*'req tbl'!$B45</f>
        <v>-884</v>
      </c>
      <c r="T45" s="9">
        <f ca="1">IF(S45&lt;0,ROUNDUP(-S45/'req tbl'!$B45,0),0)</f>
        <v>148</v>
      </c>
      <c r="U45" s="5">
        <f ca="1">S45-SUMPRODUCT(T$2:T$60,
  OFFSET('req tbl'!$C$2:$C$60,0,$A45)
)+T45*'req tbl'!$B45</f>
        <v>4</v>
      </c>
      <c r="V45" s="9">
        <f ca="1">IF(U45&lt;0,ROUNDUP(-U45/'req tbl'!$B45,0),0)</f>
        <v>0</v>
      </c>
      <c r="W45" s="5">
        <f ca="1">U45-SUMPRODUCT(V$2:V$60,
  OFFSET('req tbl'!$C$2:$C$60,0,$A45)
)+V45*'req tbl'!$B45</f>
        <v>4</v>
      </c>
      <c r="X45" s="9">
        <f ca="1">IF(W45&lt;0,ROUNDUP(-W45/'req tbl'!$B45,0),0)</f>
        <v>0</v>
      </c>
      <c r="Y45" s="5">
        <f ca="1">W45-SUMPRODUCT(X$2:X$60,
  OFFSET('req tbl'!$C$2:$C$60,0,$A45)
)+X45*'req tbl'!$B45</f>
        <v>4</v>
      </c>
      <c r="Z45" s="9">
        <f ca="1">IF(Y45&lt;0,ROUNDUP(-Y45/'req tbl'!$B45,0),0)</f>
        <v>0</v>
      </c>
      <c r="AA45" s="5">
        <f ca="1">Y45-SUMPRODUCT(Z$2:Z$60,
  OFFSET('req tbl'!$C$2:$C$60,0,$A45)
)+Z45*'req tbl'!$B45</f>
        <v>4</v>
      </c>
      <c r="AB45" s="9">
        <f ca="1">IF(AA45&lt;0,ROUNDUP(-AA45/'req tbl'!$B45,0),0)</f>
        <v>0</v>
      </c>
      <c r="AC45" s="5">
        <f ca="1">AA45-SUMPRODUCT(AB$2:AB$60,
  OFFSET('req tbl'!$C$2:$C$60,0,$A45)
)+AB45*'req tbl'!$B45</f>
        <v>4</v>
      </c>
      <c r="AD45" s="9">
        <f ca="1">IF(AC45&lt;0,ROUNDUP(-AC45/'req tbl'!$B45,0),0)</f>
        <v>0</v>
      </c>
      <c r="AE45" s="5">
        <f ca="1">AC45-SUMPRODUCT(AD$2:AD$60,
  OFFSET('req tbl'!$C$2:$C$60,0,$A45)
)+AD45*'req tbl'!$B45</f>
        <v>4</v>
      </c>
      <c r="AF45" s="9">
        <f ca="1">IF(AE45&lt;0,ROUNDUP(-AE45/'req tbl'!$B45,0),0)</f>
        <v>0</v>
      </c>
      <c r="AG45" s="5">
        <f ca="1">AE45-SUMPRODUCT(AF$2:AF$60,
  OFFSET('req tbl'!$C$2:$C$60,0,$A45)
)+AF45*'req tbl'!$B45</f>
        <v>4</v>
      </c>
    </row>
    <row r="46" spans="1:33" x14ac:dyDescent="0.2">
      <c r="A46">
        <v>44</v>
      </c>
      <c r="B46" s="6" t="str">
        <f>Input!D45</f>
        <v>RNMTG</v>
      </c>
      <c r="C46" s="2">
        <v>0</v>
      </c>
      <c r="D46" s="9">
        <f>IF(C46&lt;0,ROUNDUP(-C46/'req tbl'!$B46,0),0)</f>
        <v>0</v>
      </c>
      <c r="E46" s="5">
        <f ca="1">C46-SUMPRODUCT(D$2:D$60,
  OFFSET('req tbl'!$C$2:$C$60,0,$A46)
)+D46*'req tbl'!$B46</f>
        <v>0</v>
      </c>
      <c r="F46" s="9">
        <f ca="1">IF(E46&lt;0,ROUNDUP(-E46/'req tbl'!$B46,0),0)</f>
        <v>0</v>
      </c>
      <c r="G46" s="5">
        <f ca="1">E46-SUMPRODUCT(F$2:F$60,
  OFFSET('req tbl'!$C$2:$C$60,0,$A46)
)+F46*'req tbl'!$B46</f>
        <v>0</v>
      </c>
      <c r="H46" s="9">
        <f ca="1">IF(G46&lt;0,ROUNDUP(-G46/'req tbl'!$B46,0),0)</f>
        <v>0</v>
      </c>
      <c r="I46" s="5">
        <f ca="1">G46-SUMPRODUCT(H$2:H$60,
  OFFSET('req tbl'!$C$2:$C$60,0,$A46)
)+H46*'req tbl'!$B46</f>
        <v>-15</v>
      </c>
      <c r="J46" s="9">
        <f ca="1">IF(I46&lt;0,ROUNDUP(-I46/'req tbl'!$B46,0),0)</f>
        <v>2</v>
      </c>
      <c r="K46" s="5">
        <f ca="1">I46-SUMPRODUCT(J$2:J$60,
  OFFSET('req tbl'!$C$2:$C$60,0,$A46)
)+J46*'req tbl'!$B46</f>
        <v>1</v>
      </c>
      <c r="L46" s="9">
        <f ca="1">IF(K46&lt;0,ROUNDUP(-K46/'req tbl'!$B46,0),0)</f>
        <v>0</v>
      </c>
      <c r="M46" s="5">
        <f ca="1">K46-SUMPRODUCT(L$2:L$60,
  OFFSET('req tbl'!$C$2:$C$60,0,$A46)
)+L46*'req tbl'!$B46</f>
        <v>1</v>
      </c>
      <c r="N46" s="9">
        <f ca="1">IF(M46&lt;0,ROUNDUP(-M46/'req tbl'!$B46,0),0)</f>
        <v>0</v>
      </c>
      <c r="O46" s="5">
        <f ca="1">M46-SUMPRODUCT(N$2:N$60,
  OFFSET('req tbl'!$C$2:$C$60,0,$A46)
)+N46*'req tbl'!$B46</f>
        <v>1</v>
      </c>
      <c r="P46" s="9">
        <f ca="1">IF(O46&lt;0,ROUNDUP(-O46/'req tbl'!$B46,0),0)</f>
        <v>0</v>
      </c>
      <c r="Q46" s="5">
        <f ca="1">O46-SUMPRODUCT(P$2:P$60,
  OFFSET('req tbl'!$C$2:$C$60,0,$A46)
)+P46*'req tbl'!$B46</f>
        <v>1</v>
      </c>
      <c r="R46" s="9">
        <f ca="1">IF(Q46&lt;0,ROUNDUP(-Q46/'req tbl'!$B46,0),0)</f>
        <v>0</v>
      </c>
      <c r="S46" s="5">
        <f ca="1">Q46-SUMPRODUCT(R$2:R$60,
  OFFSET('req tbl'!$C$2:$C$60,0,$A46)
)+R46*'req tbl'!$B46</f>
        <v>1</v>
      </c>
      <c r="T46" s="9">
        <f ca="1">IF(S46&lt;0,ROUNDUP(-S46/'req tbl'!$B46,0),0)</f>
        <v>0</v>
      </c>
      <c r="U46" s="5">
        <f ca="1">S46-SUMPRODUCT(T$2:T$60,
  OFFSET('req tbl'!$C$2:$C$60,0,$A46)
)+T46*'req tbl'!$B46</f>
        <v>1</v>
      </c>
      <c r="V46" s="9">
        <f ca="1">IF(U46&lt;0,ROUNDUP(-U46/'req tbl'!$B46,0),0)</f>
        <v>0</v>
      </c>
      <c r="W46" s="5">
        <f ca="1">U46-SUMPRODUCT(V$2:V$60,
  OFFSET('req tbl'!$C$2:$C$60,0,$A46)
)+V46*'req tbl'!$B46</f>
        <v>1</v>
      </c>
      <c r="X46" s="9">
        <f ca="1">IF(W46&lt;0,ROUNDUP(-W46/'req tbl'!$B46,0),0)</f>
        <v>0</v>
      </c>
      <c r="Y46" s="5">
        <f ca="1">W46-SUMPRODUCT(X$2:X$60,
  OFFSET('req tbl'!$C$2:$C$60,0,$A46)
)+X46*'req tbl'!$B46</f>
        <v>1</v>
      </c>
      <c r="Z46" s="9">
        <f ca="1">IF(Y46&lt;0,ROUNDUP(-Y46/'req tbl'!$B46,0),0)</f>
        <v>0</v>
      </c>
      <c r="AA46" s="5">
        <f ca="1">Y46-SUMPRODUCT(Z$2:Z$60,
  OFFSET('req tbl'!$C$2:$C$60,0,$A46)
)+Z46*'req tbl'!$B46</f>
        <v>1</v>
      </c>
      <c r="AB46" s="9">
        <f ca="1">IF(AA46&lt;0,ROUNDUP(-AA46/'req tbl'!$B46,0),0)</f>
        <v>0</v>
      </c>
      <c r="AC46" s="5">
        <f ca="1">AA46-SUMPRODUCT(AB$2:AB$60,
  OFFSET('req tbl'!$C$2:$C$60,0,$A46)
)+AB46*'req tbl'!$B46</f>
        <v>1</v>
      </c>
      <c r="AD46" s="9">
        <f ca="1">IF(AC46&lt;0,ROUNDUP(-AC46/'req tbl'!$B46,0),0)</f>
        <v>0</v>
      </c>
      <c r="AE46" s="5">
        <f ca="1">AC46-SUMPRODUCT(AD$2:AD$60,
  OFFSET('req tbl'!$C$2:$C$60,0,$A46)
)+AD46*'req tbl'!$B46</f>
        <v>1</v>
      </c>
      <c r="AF46" s="9">
        <f ca="1">IF(AE46&lt;0,ROUNDUP(-AE46/'req tbl'!$B46,0),0)</f>
        <v>0</v>
      </c>
      <c r="AG46" s="5">
        <f ca="1">AE46-SUMPRODUCT(AF$2:AF$60,
  OFFSET('req tbl'!$C$2:$C$60,0,$A46)
)+AF46*'req tbl'!$B46</f>
        <v>1</v>
      </c>
    </row>
    <row r="47" spans="1:33" x14ac:dyDescent="0.2">
      <c r="A47">
        <v>45</v>
      </c>
      <c r="B47" s="6" t="str">
        <f>Input!D46</f>
        <v>PXBP</v>
      </c>
      <c r="C47" s="2">
        <v>0</v>
      </c>
      <c r="D47" s="9">
        <f>IF(C47&lt;0,ROUNDUP(-C47/'req tbl'!$B47,0),0)</f>
        <v>0</v>
      </c>
      <c r="E47" s="5">
        <f ca="1">C47-SUMPRODUCT(D$2:D$60,
  OFFSET('req tbl'!$C$2:$C$60,0,$A47)
)+D47*'req tbl'!$B47</f>
        <v>0</v>
      </c>
      <c r="F47" s="9">
        <f ca="1">IF(E47&lt;0,ROUNDUP(-E47/'req tbl'!$B47,0),0)</f>
        <v>0</v>
      </c>
      <c r="G47" s="5">
        <f ca="1">E47-SUMPRODUCT(F$2:F$60,
  OFFSET('req tbl'!$C$2:$C$60,0,$A47)
)+F47*'req tbl'!$B47</f>
        <v>-8</v>
      </c>
      <c r="H47" s="9">
        <f ca="1">IF(G47&lt;0,ROUNDUP(-G47/'req tbl'!$B47,0),0)</f>
        <v>3</v>
      </c>
      <c r="I47" s="5">
        <f ca="1">G47-SUMPRODUCT(H$2:H$60,
  OFFSET('req tbl'!$C$2:$C$60,0,$A47)
)+H47*'req tbl'!$B47</f>
        <v>-3</v>
      </c>
      <c r="J47" s="9">
        <f ca="1">IF(I47&lt;0,ROUNDUP(-I47/'req tbl'!$B47,0),0)</f>
        <v>1</v>
      </c>
      <c r="K47" s="5">
        <f ca="1">I47-SUMPRODUCT(J$2:J$60,
  OFFSET('req tbl'!$C$2:$C$60,0,$A47)
)+J47*'req tbl'!$B47</f>
        <v>-4</v>
      </c>
      <c r="L47" s="9">
        <f ca="1">IF(K47&lt;0,ROUNDUP(-K47/'req tbl'!$B47,0),0)</f>
        <v>2</v>
      </c>
      <c r="M47" s="5">
        <f ca="1">K47-SUMPRODUCT(L$2:L$60,
  OFFSET('req tbl'!$C$2:$C$60,0,$A47)
)+L47*'req tbl'!$B47</f>
        <v>2</v>
      </c>
      <c r="N47" s="9">
        <f ca="1">IF(M47&lt;0,ROUNDUP(-M47/'req tbl'!$B47,0),0)</f>
        <v>0</v>
      </c>
      <c r="O47" s="5">
        <f ca="1">M47-SUMPRODUCT(N$2:N$60,
  OFFSET('req tbl'!$C$2:$C$60,0,$A47)
)+N47*'req tbl'!$B47</f>
        <v>2</v>
      </c>
      <c r="P47" s="9">
        <f ca="1">IF(O47&lt;0,ROUNDUP(-O47/'req tbl'!$B47,0),0)</f>
        <v>0</v>
      </c>
      <c r="Q47" s="5">
        <f ca="1">O47-SUMPRODUCT(P$2:P$60,
  OFFSET('req tbl'!$C$2:$C$60,0,$A47)
)+P47*'req tbl'!$B47</f>
        <v>2</v>
      </c>
      <c r="R47" s="9">
        <f ca="1">IF(Q47&lt;0,ROUNDUP(-Q47/'req tbl'!$B47,0),0)</f>
        <v>0</v>
      </c>
      <c r="S47" s="5">
        <f ca="1">Q47-SUMPRODUCT(R$2:R$60,
  OFFSET('req tbl'!$C$2:$C$60,0,$A47)
)+R47*'req tbl'!$B47</f>
        <v>2</v>
      </c>
      <c r="T47" s="9">
        <f ca="1">IF(S47&lt;0,ROUNDUP(-S47/'req tbl'!$B47,0),0)</f>
        <v>0</v>
      </c>
      <c r="U47" s="5">
        <f ca="1">S47-SUMPRODUCT(T$2:T$60,
  OFFSET('req tbl'!$C$2:$C$60,0,$A47)
)+T47*'req tbl'!$B47</f>
        <v>2</v>
      </c>
      <c r="V47" s="9">
        <f ca="1">IF(U47&lt;0,ROUNDUP(-U47/'req tbl'!$B47,0),0)</f>
        <v>0</v>
      </c>
      <c r="W47" s="5">
        <f ca="1">U47-SUMPRODUCT(V$2:V$60,
  OFFSET('req tbl'!$C$2:$C$60,0,$A47)
)+V47*'req tbl'!$B47</f>
        <v>2</v>
      </c>
      <c r="X47" s="9">
        <f ca="1">IF(W47&lt;0,ROUNDUP(-W47/'req tbl'!$B47,0),0)</f>
        <v>0</v>
      </c>
      <c r="Y47" s="5">
        <f ca="1">W47-SUMPRODUCT(X$2:X$60,
  OFFSET('req tbl'!$C$2:$C$60,0,$A47)
)+X47*'req tbl'!$B47</f>
        <v>2</v>
      </c>
      <c r="Z47" s="9">
        <f ca="1">IF(Y47&lt;0,ROUNDUP(-Y47/'req tbl'!$B47,0),0)</f>
        <v>0</v>
      </c>
      <c r="AA47" s="5">
        <f ca="1">Y47-SUMPRODUCT(Z$2:Z$60,
  OFFSET('req tbl'!$C$2:$C$60,0,$A47)
)+Z47*'req tbl'!$B47</f>
        <v>2</v>
      </c>
      <c r="AB47" s="9">
        <f ca="1">IF(AA47&lt;0,ROUNDUP(-AA47/'req tbl'!$B47,0),0)</f>
        <v>0</v>
      </c>
      <c r="AC47" s="5">
        <f ca="1">AA47-SUMPRODUCT(AB$2:AB$60,
  OFFSET('req tbl'!$C$2:$C$60,0,$A47)
)+AB47*'req tbl'!$B47</f>
        <v>2</v>
      </c>
      <c r="AD47" s="9">
        <f ca="1">IF(AC47&lt;0,ROUNDUP(-AC47/'req tbl'!$B47,0),0)</f>
        <v>0</v>
      </c>
      <c r="AE47" s="5">
        <f ca="1">AC47-SUMPRODUCT(AD$2:AD$60,
  OFFSET('req tbl'!$C$2:$C$60,0,$A47)
)+AD47*'req tbl'!$B47</f>
        <v>2</v>
      </c>
      <c r="AF47" s="9">
        <f ca="1">IF(AE47&lt;0,ROUNDUP(-AE47/'req tbl'!$B47,0),0)</f>
        <v>0</v>
      </c>
      <c r="AG47" s="5">
        <f ca="1">AE47-SUMPRODUCT(AF$2:AF$60,
  OFFSET('req tbl'!$C$2:$C$60,0,$A47)
)+AF47*'req tbl'!$B47</f>
        <v>2</v>
      </c>
    </row>
    <row r="48" spans="1:33" x14ac:dyDescent="0.2">
      <c r="A48">
        <v>46</v>
      </c>
      <c r="B48" s="6" t="str">
        <f>Input!D47</f>
        <v>KNRDW</v>
      </c>
      <c r="C48" s="2">
        <v>0</v>
      </c>
      <c r="D48" s="9">
        <f>IF(C48&lt;0,ROUNDUP(-C48/'req tbl'!$B48,0),0)</f>
        <v>0</v>
      </c>
      <c r="E48" s="5">
        <f ca="1">C48-SUMPRODUCT(D$2:D$60,
  OFFSET('req tbl'!$C$2:$C$60,0,$A48)
)+D48*'req tbl'!$B48</f>
        <v>0</v>
      </c>
      <c r="F48" s="9">
        <f ca="1">IF(E48&lt;0,ROUNDUP(-E48/'req tbl'!$B48,0),0)</f>
        <v>0</v>
      </c>
      <c r="G48" s="5">
        <f ca="1">E48-SUMPRODUCT(F$2:F$60,
  OFFSET('req tbl'!$C$2:$C$60,0,$A48)
)+F48*'req tbl'!$B48</f>
        <v>0</v>
      </c>
      <c r="H48" s="9">
        <f ca="1">IF(G48&lt;0,ROUNDUP(-G48/'req tbl'!$B48,0),0)</f>
        <v>0</v>
      </c>
      <c r="I48" s="5">
        <f ca="1">G48-SUMPRODUCT(H$2:H$60,
  OFFSET('req tbl'!$C$2:$C$60,0,$A48)
)+H48*'req tbl'!$B48</f>
        <v>0</v>
      </c>
      <c r="J48" s="9">
        <f ca="1">IF(I48&lt;0,ROUNDUP(-I48/'req tbl'!$B48,0),0)</f>
        <v>0</v>
      </c>
      <c r="K48" s="5">
        <f ca="1">I48-SUMPRODUCT(J$2:J$60,
  OFFSET('req tbl'!$C$2:$C$60,0,$A48)
)+J48*'req tbl'!$B48</f>
        <v>-282</v>
      </c>
      <c r="L48" s="9">
        <f ca="1">IF(K48&lt;0,ROUNDUP(-K48/'req tbl'!$B48,0),0)</f>
        <v>57</v>
      </c>
      <c r="M48" s="5">
        <f ca="1">K48-SUMPRODUCT(L$2:L$60,
  OFFSET('req tbl'!$C$2:$C$60,0,$A48)
)+L48*'req tbl'!$B48</f>
        <v>-81</v>
      </c>
      <c r="N48" s="9">
        <f ca="1">IF(M48&lt;0,ROUNDUP(-M48/'req tbl'!$B48,0),0)</f>
        <v>17</v>
      </c>
      <c r="O48" s="5">
        <f ca="1">M48-SUMPRODUCT(N$2:N$60,
  OFFSET('req tbl'!$C$2:$C$60,0,$A48)
)+N48*'req tbl'!$B48</f>
        <v>-420</v>
      </c>
      <c r="P48" s="9">
        <f ca="1">IF(O48&lt;0,ROUNDUP(-O48/'req tbl'!$B48,0),0)</f>
        <v>84</v>
      </c>
      <c r="Q48" s="5">
        <f ca="1">O48-SUMPRODUCT(P$2:P$60,
  OFFSET('req tbl'!$C$2:$C$60,0,$A48)
)+P48*'req tbl'!$B48</f>
        <v>-2010</v>
      </c>
      <c r="R48" s="9">
        <f ca="1">IF(Q48&lt;0,ROUNDUP(-Q48/'req tbl'!$B48,0),0)</f>
        <v>402</v>
      </c>
      <c r="S48" s="5">
        <f ca="1">Q48-SUMPRODUCT(R$2:R$60,
  OFFSET('req tbl'!$C$2:$C$60,0,$A48)
)+R48*'req tbl'!$B48</f>
        <v>-6252</v>
      </c>
      <c r="T48" s="9">
        <f ca="1">IF(S48&lt;0,ROUNDUP(-S48/'req tbl'!$B48,0),0)</f>
        <v>1251</v>
      </c>
      <c r="U48" s="5">
        <f ca="1">S48-SUMPRODUCT(T$2:T$60,
  OFFSET('req tbl'!$C$2:$C$60,0,$A48)
)+T48*'req tbl'!$B48</f>
        <v>-1785</v>
      </c>
      <c r="V48" s="9">
        <f ca="1">IF(U48&lt;0,ROUNDUP(-U48/'req tbl'!$B48,0),0)</f>
        <v>357</v>
      </c>
      <c r="W48" s="5">
        <f ca="1">U48-SUMPRODUCT(V$2:V$60,
  OFFSET('req tbl'!$C$2:$C$60,0,$A48)
)+V48*'req tbl'!$B48</f>
        <v>-1126</v>
      </c>
      <c r="X48" s="9">
        <f ca="1">IF(W48&lt;0,ROUNDUP(-W48/'req tbl'!$B48,0),0)</f>
        <v>226</v>
      </c>
      <c r="Y48" s="5">
        <f ca="1">W48-SUMPRODUCT(X$2:X$60,
  OFFSET('req tbl'!$C$2:$C$60,0,$A48)
)+X48*'req tbl'!$B48</f>
        <v>-526</v>
      </c>
      <c r="Z48" s="9">
        <f ca="1">IF(Y48&lt;0,ROUNDUP(-Y48/'req tbl'!$B48,0),0)</f>
        <v>106</v>
      </c>
      <c r="AA48" s="5">
        <f ca="1">Y48-SUMPRODUCT(Z$2:Z$60,
  OFFSET('req tbl'!$C$2:$C$60,0,$A48)
)+Z48*'req tbl'!$B48</f>
        <v>-246</v>
      </c>
      <c r="AB48" s="9">
        <f ca="1">IF(AA48&lt;0,ROUNDUP(-AA48/'req tbl'!$B48,0),0)</f>
        <v>50</v>
      </c>
      <c r="AC48" s="5">
        <f ca="1">AA48-SUMPRODUCT(AB$2:AB$60,
  OFFSET('req tbl'!$C$2:$C$60,0,$A48)
)+AB48*'req tbl'!$B48</f>
        <v>4</v>
      </c>
      <c r="AD48" s="9">
        <f ca="1">IF(AC48&lt;0,ROUNDUP(-AC48/'req tbl'!$B48,0),0)</f>
        <v>0</v>
      </c>
      <c r="AE48" s="5">
        <f ca="1">AC48-SUMPRODUCT(AD$2:AD$60,
  OFFSET('req tbl'!$C$2:$C$60,0,$A48)
)+AD48*'req tbl'!$B48</f>
        <v>4</v>
      </c>
      <c r="AF48" s="9">
        <f ca="1">IF(AE48&lt;0,ROUNDUP(-AE48/'req tbl'!$B48,0),0)</f>
        <v>0</v>
      </c>
      <c r="AG48" s="5">
        <f ca="1">AE48-SUMPRODUCT(AF$2:AF$60,
  OFFSET('req tbl'!$C$2:$C$60,0,$A48)
)+AF48*'req tbl'!$B48</f>
        <v>4</v>
      </c>
    </row>
    <row r="49" spans="1:33" x14ac:dyDescent="0.2">
      <c r="A49">
        <v>47</v>
      </c>
      <c r="B49" s="6" t="str">
        <f>Input!D48</f>
        <v>QRLRS</v>
      </c>
      <c r="C49" s="2">
        <v>0</v>
      </c>
      <c r="D49" s="9">
        <f>IF(C49&lt;0,ROUNDUP(-C49/'req tbl'!$B49,0),0)</f>
        <v>0</v>
      </c>
      <c r="E49" s="5">
        <f ca="1">C49-SUMPRODUCT(D$2:D$60,
  OFFSET('req tbl'!$C$2:$C$60,0,$A49)
)+D49*'req tbl'!$B49</f>
        <v>0</v>
      </c>
      <c r="F49" s="9">
        <f ca="1">IF(E49&lt;0,ROUNDUP(-E49/'req tbl'!$B49,0),0)</f>
        <v>0</v>
      </c>
      <c r="G49" s="5">
        <f ca="1">E49-SUMPRODUCT(F$2:F$60,
  OFFSET('req tbl'!$C$2:$C$60,0,$A49)
)+F49*'req tbl'!$B49</f>
        <v>0</v>
      </c>
      <c r="H49" s="9">
        <f ca="1">IF(G49&lt;0,ROUNDUP(-G49/'req tbl'!$B49,0),0)</f>
        <v>0</v>
      </c>
      <c r="I49" s="5">
        <f ca="1">G49-SUMPRODUCT(H$2:H$60,
  OFFSET('req tbl'!$C$2:$C$60,0,$A49)
)+H49*'req tbl'!$B49</f>
        <v>0</v>
      </c>
      <c r="J49" s="9">
        <f ca="1">IF(I49&lt;0,ROUNDUP(-I49/'req tbl'!$B49,0),0)</f>
        <v>0</v>
      </c>
      <c r="K49" s="5">
        <f ca="1">I49-SUMPRODUCT(J$2:J$60,
  OFFSET('req tbl'!$C$2:$C$60,0,$A49)
)+J49*'req tbl'!$B49</f>
        <v>-277</v>
      </c>
      <c r="L49" s="9">
        <f ca="1">IF(K49&lt;0,ROUNDUP(-K49/'req tbl'!$B49,0),0)</f>
        <v>40</v>
      </c>
      <c r="M49" s="5">
        <f ca="1">K49-SUMPRODUCT(L$2:L$60,
  OFFSET('req tbl'!$C$2:$C$60,0,$A49)
)+L49*'req tbl'!$B49</f>
        <v>-176</v>
      </c>
      <c r="N49" s="9">
        <f ca="1">IF(M49&lt;0,ROUNDUP(-M49/'req tbl'!$B49,0),0)</f>
        <v>26</v>
      </c>
      <c r="O49" s="5">
        <f ca="1">M49-SUMPRODUCT(N$2:N$60,
  OFFSET('req tbl'!$C$2:$C$60,0,$A49)
)+N49*'req tbl'!$B49</f>
        <v>-93</v>
      </c>
      <c r="P49" s="9">
        <f ca="1">IF(O49&lt;0,ROUNDUP(-O49/'req tbl'!$B49,0),0)</f>
        <v>14</v>
      </c>
      <c r="Q49" s="5">
        <f ca="1">O49-SUMPRODUCT(P$2:P$60,
  OFFSET('req tbl'!$C$2:$C$60,0,$A49)
)+P49*'req tbl'!$B49</f>
        <v>-110</v>
      </c>
      <c r="R49" s="9">
        <f ca="1">IF(Q49&lt;0,ROUNDUP(-Q49/'req tbl'!$B49,0),0)</f>
        <v>16</v>
      </c>
      <c r="S49" s="5">
        <f ca="1">Q49-SUMPRODUCT(R$2:R$60,
  OFFSET('req tbl'!$C$2:$C$60,0,$A49)
)+R49*'req tbl'!$B49</f>
        <v>2</v>
      </c>
      <c r="T49" s="9">
        <f ca="1">IF(S49&lt;0,ROUNDUP(-S49/'req tbl'!$B49,0),0)</f>
        <v>0</v>
      </c>
      <c r="U49" s="5">
        <f ca="1">S49-SUMPRODUCT(T$2:T$60,
  OFFSET('req tbl'!$C$2:$C$60,0,$A49)
)+T49*'req tbl'!$B49</f>
        <v>2</v>
      </c>
      <c r="V49" s="9">
        <f ca="1">IF(U49&lt;0,ROUNDUP(-U49/'req tbl'!$B49,0),0)</f>
        <v>0</v>
      </c>
      <c r="W49" s="5">
        <f ca="1">U49-SUMPRODUCT(V$2:V$60,
  OFFSET('req tbl'!$C$2:$C$60,0,$A49)
)+V49*'req tbl'!$B49</f>
        <v>2</v>
      </c>
      <c r="X49" s="9">
        <f ca="1">IF(W49&lt;0,ROUNDUP(-W49/'req tbl'!$B49,0),0)</f>
        <v>0</v>
      </c>
      <c r="Y49" s="5">
        <f ca="1">W49-SUMPRODUCT(X$2:X$60,
  OFFSET('req tbl'!$C$2:$C$60,0,$A49)
)+X49*'req tbl'!$B49</f>
        <v>2</v>
      </c>
      <c r="Z49" s="9">
        <f ca="1">IF(Y49&lt;0,ROUNDUP(-Y49/'req tbl'!$B49,0),0)</f>
        <v>0</v>
      </c>
      <c r="AA49" s="5">
        <f ca="1">Y49-SUMPRODUCT(Z$2:Z$60,
  OFFSET('req tbl'!$C$2:$C$60,0,$A49)
)+Z49*'req tbl'!$B49</f>
        <v>2</v>
      </c>
      <c r="AB49" s="9">
        <f ca="1">IF(AA49&lt;0,ROUNDUP(-AA49/'req tbl'!$B49,0),0)</f>
        <v>0</v>
      </c>
      <c r="AC49" s="5">
        <f ca="1">AA49-SUMPRODUCT(AB$2:AB$60,
  OFFSET('req tbl'!$C$2:$C$60,0,$A49)
)+AB49*'req tbl'!$B49</f>
        <v>2</v>
      </c>
      <c r="AD49" s="9">
        <f ca="1">IF(AC49&lt;0,ROUNDUP(-AC49/'req tbl'!$B49,0),0)</f>
        <v>0</v>
      </c>
      <c r="AE49" s="5">
        <f ca="1">AC49-SUMPRODUCT(AD$2:AD$60,
  OFFSET('req tbl'!$C$2:$C$60,0,$A49)
)+AD49*'req tbl'!$B49</f>
        <v>2</v>
      </c>
      <c r="AF49" s="9">
        <f ca="1">IF(AE49&lt;0,ROUNDUP(-AE49/'req tbl'!$B49,0),0)</f>
        <v>0</v>
      </c>
      <c r="AG49" s="5">
        <f ca="1">AE49-SUMPRODUCT(AF$2:AF$60,
  OFFSET('req tbl'!$C$2:$C$60,0,$A49)
)+AF49*'req tbl'!$B49</f>
        <v>2</v>
      </c>
    </row>
    <row r="50" spans="1:33" x14ac:dyDescent="0.2">
      <c r="A50">
        <v>48</v>
      </c>
      <c r="B50" s="6" t="str">
        <f>Input!D49</f>
        <v>TZKZ</v>
      </c>
      <c r="C50" s="2">
        <v>0</v>
      </c>
      <c r="D50" s="9">
        <f>IF(C50&lt;0,ROUNDUP(-C50/'req tbl'!$B50,0),0)</f>
        <v>0</v>
      </c>
      <c r="E50" s="5">
        <f ca="1">C50-SUMPRODUCT(D$2:D$60,
  OFFSET('req tbl'!$C$2:$C$60,0,$A50)
)+D50*'req tbl'!$B50</f>
        <v>0</v>
      </c>
      <c r="F50" s="9">
        <f ca="1">IF(E50&lt;0,ROUNDUP(-E50/'req tbl'!$B50,0),0)</f>
        <v>0</v>
      </c>
      <c r="G50" s="5">
        <f ca="1">E50-SUMPRODUCT(F$2:F$60,
  OFFSET('req tbl'!$C$2:$C$60,0,$A50)
)+F50*'req tbl'!$B50</f>
        <v>0</v>
      </c>
      <c r="H50" s="9">
        <f ca="1">IF(G50&lt;0,ROUNDUP(-G50/'req tbl'!$B50,0),0)</f>
        <v>0</v>
      </c>
      <c r="I50" s="5">
        <f ca="1">G50-SUMPRODUCT(H$2:H$60,
  OFFSET('req tbl'!$C$2:$C$60,0,$A50)
)+H50*'req tbl'!$B50</f>
        <v>-9</v>
      </c>
      <c r="J50" s="9">
        <f ca="1">IF(I50&lt;0,ROUNDUP(-I50/'req tbl'!$B50,0),0)</f>
        <v>2</v>
      </c>
      <c r="K50" s="5">
        <f ca="1">I50-SUMPRODUCT(J$2:J$60,
  OFFSET('req tbl'!$C$2:$C$60,0,$A50)
)+J50*'req tbl'!$B50</f>
        <v>7</v>
      </c>
      <c r="L50" s="9">
        <f ca="1">IF(K50&lt;0,ROUNDUP(-K50/'req tbl'!$B50,0),0)</f>
        <v>0</v>
      </c>
      <c r="M50" s="5">
        <f ca="1">K50-SUMPRODUCT(L$2:L$60,
  OFFSET('req tbl'!$C$2:$C$60,0,$A50)
)+L50*'req tbl'!$B50</f>
        <v>7</v>
      </c>
      <c r="N50" s="9">
        <f ca="1">IF(M50&lt;0,ROUNDUP(-M50/'req tbl'!$B50,0),0)</f>
        <v>0</v>
      </c>
      <c r="O50" s="5">
        <f ca="1">M50-SUMPRODUCT(N$2:N$60,
  OFFSET('req tbl'!$C$2:$C$60,0,$A50)
)+N50*'req tbl'!$B50</f>
        <v>7</v>
      </c>
      <c r="P50" s="9">
        <f ca="1">IF(O50&lt;0,ROUNDUP(-O50/'req tbl'!$B50,0),0)</f>
        <v>0</v>
      </c>
      <c r="Q50" s="5">
        <f ca="1">O50-SUMPRODUCT(P$2:P$60,
  OFFSET('req tbl'!$C$2:$C$60,0,$A50)
)+P50*'req tbl'!$B50</f>
        <v>7</v>
      </c>
      <c r="R50" s="9">
        <f ca="1">IF(Q50&lt;0,ROUNDUP(-Q50/'req tbl'!$B50,0),0)</f>
        <v>0</v>
      </c>
      <c r="S50" s="5">
        <f ca="1">Q50-SUMPRODUCT(R$2:R$60,
  OFFSET('req tbl'!$C$2:$C$60,0,$A50)
)+R50*'req tbl'!$B50</f>
        <v>7</v>
      </c>
      <c r="T50" s="9">
        <f ca="1">IF(S50&lt;0,ROUNDUP(-S50/'req tbl'!$B50,0),0)</f>
        <v>0</v>
      </c>
      <c r="U50" s="5">
        <f ca="1">S50-SUMPRODUCT(T$2:T$60,
  OFFSET('req tbl'!$C$2:$C$60,0,$A50)
)+T50*'req tbl'!$B50</f>
        <v>7</v>
      </c>
      <c r="V50" s="9">
        <f ca="1">IF(U50&lt;0,ROUNDUP(-U50/'req tbl'!$B50,0),0)</f>
        <v>0</v>
      </c>
      <c r="W50" s="5">
        <f ca="1">U50-SUMPRODUCT(V$2:V$60,
  OFFSET('req tbl'!$C$2:$C$60,0,$A50)
)+V50*'req tbl'!$B50</f>
        <v>7</v>
      </c>
      <c r="X50" s="9">
        <f ca="1">IF(W50&lt;0,ROUNDUP(-W50/'req tbl'!$B50,0),0)</f>
        <v>0</v>
      </c>
      <c r="Y50" s="5">
        <f ca="1">W50-SUMPRODUCT(X$2:X$60,
  OFFSET('req tbl'!$C$2:$C$60,0,$A50)
)+X50*'req tbl'!$B50</f>
        <v>7</v>
      </c>
      <c r="Z50" s="9">
        <f ca="1">IF(Y50&lt;0,ROUNDUP(-Y50/'req tbl'!$B50,0),0)</f>
        <v>0</v>
      </c>
      <c r="AA50" s="5">
        <f ca="1">Y50-SUMPRODUCT(Z$2:Z$60,
  OFFSET('req tbl'!$C$2:$C$60,0,$A50)
)+Z50*'req tbl'!$B50</f>
        <v>7</v>
      </c>
      <c r="AB50" s="9">
        <f ca="1">IF(AA50&lt;0,ROUNDUP(-AA50/'req tbl'!$B50,0),0)</f>
        <v>0</v>
      </c>
      <c r="AC50" s="5">
        <f ca="1">AA50-SUMPRODUCT(AB$2:AB$60,
  OFFSET('req tbl'!$C$2:$C$60,0,$A50)
)+AB50*'req tbl'!$B50</f>
        <v>7</v>
      </c>
      <c r="AD50" s="9">
        <f ca="1">IF(AC50&lt;0,ROUNDUP(-AC50/'req tbl'!$B50,0),0)</f>
        <v>0</v>
      </c>
      <c r="AE50" s="5">
        <f ca="1">AC50-SUMPRODUCT(AD$2:AD$60,
  OFFSET('req tbl'!$C$2:$C$60,0,$A50)
)+AD50*'req tbl'!$B50</f>
        <v>7</v>
      </c>
      <c r="AF50" s="9">
        <f ca="1">IF(AE50&lt;0,ROUNDUP(-AE50/'req tbl'!$B50,0),0)</f>
        <v>0</v>
      </c>
      <c r="AG50" s="5">
        <f ca="1">AE50-SUMPRODUCT(AF$2:AF$60,
  OFFSET('req tbl'!$C$2:$C$60,0,$A50)
)+AF50*'req tbl'!$B50</f>
        <v>7</v>
      </c>
    </row>
    <row r="51" spans="1:33" x14ac:dyDescent="0.2">
      <c r="A51">
        <v>49</v>
      </c>
      <c r="B51" s="6" t="str">
        <f>Input!D50</f>
        <v>XFRLH</v>
      </c>
      <c r="C51" s="2">
        <v>0</v>
      </c>
      <c r="D51" s="9">
        <f>IF(C51&lt;0,ROUNDUP(-C51/'req tbl'!$B51,0),0)</f>
        <v>0</v>
      </c>
      <c r="E51" s="5">
        <f ca="1">C51-SUMPRODUCT(D$2:D$60,
  OFFSET('req tbl'!$C$2:$C$60,0,$A51)
)+D51*'req tbl'!$B51</f>
        <v>0</v>
      </c>
      <c r="F51" s="9">
        <f ca="1">IF(E51&lt;0,ROUNDUP(-E51/'req tbl'!$B51,0),0)</f>
        <v>0</v>
      </c>
      <c r="G51" s="5">
        <f ca="1">E51-SUMPRODUCT(F$2:F$60,
  OFFSET('req tbl'!$C$2:$C$60,0,$A51)
)+F51*'req tbl'!$B51</f>
        <v>-15</v>
      </c>
      <c r="H51" s="9">
        <f ca="1">IF(G51&lt;0,ROUNDUP(-G51/'req tbl'!$B51,0),0)</f>
        <v>15</v>
      </c>
      <c r="I51" s="5">
        <f ca="1">G51-SUMPRODUCT(H$2:H$60,
  OFFSET('req tbl'!$C$2:$C$60,0,$A51)
)+H51*'req tbl'!$B51</f>
        <v>0</v>
      </c>
      <c r="J51" s="9">
        <f ca="1">IF(I51&lt;0,ROUNDUP(-I51/'req tbl'!$B51,0),0)</f>
        <v>0</v>
      </c>
      <c r="K51" s="5">
        <f ca="1">I51-SUMPRODUCT(J$2:J$60,
  OFFSET('req tbl'!$C$2:$C$60,0,$A51)
)+J51*'req tbl'!$B51</f>
        <v>-96</v>
      </c>
      <c r="L51" s="9">
        <f ca="1">IF(K51&lt;0,ROUNDUP(-K51/'req tbl'!$B51,0),0)</f>
        <v>96</v>
      </c>
      <c r="M51" s="5">
        <f ca="1">K51-SUMPRODUCT(L$2:L$60,
  OFFSET('req tbl'!$C$2:$C$60,0,$A51)
)+L51*'req tbl'!$B51</f>
        <v>-30</v>
      </c>
      <c r="N51" s="9">
        <f ca="1">IF(M51&lt;0,ROUNDUP(-M51/'req tbl'!$B51,0),0)</f>
        <v>30</v>
      </c>
      <c r="O51" s="5">
        <f ca="1">M51-SUMPRODUCT(N$2:N$60,
  OFFSET('req tbl'!$C$2:$C$60,0,$A51)
)+N51*'req tbl'!$B51</f>
        <v>-31</v>
      </c>
      <c r="P51" s="9">
        <f ca="1">IF(O51&lt;0,ROUNDUP(-O51/'req tbl'!$B51,0),0)</f>
        <v>31</v>
      </c>
      <c r="Q51" s="5">
        <f ca="1">O51-SUMPRODUCT(P$2:P$60,
  OFFSET('req tbl'!$C$2:$C$60,0,$A51)
)+P51*'req tbl'!$B51</f>
        <v>-37</v>
      </c>
      <c r="R51" s="9">
        <f ca="1">IF(Q51&lt;0,ROUNDUP(-Q51/'req tbl'!$B51,0),0)</f>
        <v>37</v>
      </c>
      <c r="S51" s="5">
        <f ca="1">Q51-SUMPRODUCT(R$2:R$60,
  OFFSET('req tbl'!$C$2:$C$60,0,$A51)
)+R51*'req tbl'!$B51</f>
        <v>0</v>
      </c>
      <c r="T51" s="9">
        <f ca="1">IF(S51&lt;0,ROUNDUP(-S51/'req tbl'!$B51,0),0)</f>
        <v>0</v>
      </c>
      <c r="U51" s="5">
        <f ca="1">S51-SUMPRODUCT(T$2:T$60,
  OFFSET('req tbl'!$C$2:$C$60,0,$A51)
)+T51*'req tbl'!$B51</f>
        <v>0</v>
      </c>
      <c r="V51" s="9">
        <f ca="1">IF(U51&lt;0,ROUNDUP(-U51/'req tbl'!$B51,0),0)</f>
        <v>0</v>
      </c>
      <c r="W51" s="5">
        <f ca="1">U51-SUMPRODUCT(V$2:V$60,
  OFFSET('req tbl'!$C$2:$C$60,0,$A51)
)+V51*'req tbl'!$B51</f>
        <v>0</v>
      </c>
      <c r="X51" s="9">
        <f ca="1">IF(W51&lt;0,ROUNDUP(-W51/'req tbl'!$B51,0),0)</f>
        <v>0</v>
      </c>
      <c r="Y51" s="5">
        <f ca="1">W51-SUMPRODUCT(X$2:X$60,
  OFFSET('req tbl'!$C$2:$C$60,0,$A51)
)+X51*'req tbl'!$B51</f>
        <v>0</v>
      </c>
      <c r="Z51" s="9">
        <f ca="1">IF(Y51&lt;0,ROUNDUP(-Y51/'req tbl'!$B51,0),0)</f>
        <v>0</v>
      </c>
      <c r="AA51" s="5">
        <f ca="1">Y51-SUMPRODUCT(Z$2:Z$60,
  OFFSET('req tbl'!$C$2:$C$60,0,$A51)
)+Z51*'req tbl'!$B51</f>
        <v>0</v>
      </c>
      <c r="AB51" s="9">
        <f ca="1">IF(AA51&lt;0,ROUNDUP(-AA51/'req tbl'!$B51,0),0)</f>
        <v>0</v>
      </c>
      <c r="AC51" s="5">
        <f ca="1">AA51-SUMPRODUCT(AB$2:AB$60,
  OFFSET('req tbl'!$C$2:$C$60,0,$A51)
)+AB51*'req tbl'!$B51</f>
        <v>0</v>
      </c>
      <c r="AD51" s="9">
        <f ca="1">IF(AC51&lt;0,ROUNDUP(-AC51/'req tbl'!$B51,0),0)</f>
        <v>0</v>
      </c>
      <c r="AE51" s="5">
        <f ca="1">AC51-SUMPRODUCT(AD$2:AD$60,
  OFFSET('req tbl'!$C$2:$C$60,0,$A51)
)+AD51*'req tbl'!$B51</f>
        <v>0</v>
      </c>
      <c r="AF51" s="9">
        <f ca="1">IF(AE51&lt;0,ROUNDUP(-AE51/'req tbl'!$B51,0),0)</f>
        <v>0</v>
      </c>
      <c r="AG51" s="5">
        <f ca="1">AE51-SUMPRODUCT(AF$2:AF$60,
  OFFSET('req tbl'!$C$2:$C$60,0,$A51)
)+AF51*'req tbl'!$B51</f>
        <v>0</v>
      </c>
    </row>
    <row r="52" spans="1:33" x14ac:dyDescent="0.2">
      <c r="A52">
        <v>50</v>
      </c>
      <c r="B52" s="6" t="str">
        <f>Input!D51</f>
        <v>DNHL</v>
      </c>
      <c r="C52" s="2">
        <v>0</v>
      </c>
      <c r="D52" s="9">
        <f>IF(C52&lt;0,ROUNDUP(-C52/'req tbl'!$B52,0),0)</f>
        <v>0</v>
      </c>
      <c r="E52" s="5">
        <f ca="1">C52-SUMPRODUCT(D$2:D$60,
  OFFSET('req tbl'!$C$2:$C$60,0,$A52)
)+D52*'req tbl'!$B52</f>
        <v>0</v>
      </c>
      <c r="F52" s="9">
        <f ca="1">IF(E52&lt;0,ROUNDUP(-E52/'req tbl'!$B52,0),0)</f>
        <v>0</v>
      </c>
      <c r="G52" s="5">
        <f ca="1">E52-SUMPRODUCT(F$2:F$60,
  OFFSET('req tbl'!$C$2:$C$60,0,$A52)
)+F52*'req tbl'!$B52</f>
        <v>0</v>
      </c>
      <c r="H52" s="9">
        <f ca="1">IF(G52&lt;0,ROUNDUP(-G52/'req tbl'!$B52,0),0)</f>
        <v>0</v>
      </c>
      <c r="I52" s="5">
        <f ca="1">G52-SUMPRODUCT(H$2:H$60,
  OFFSET('req tbl'!$C$2:$C$60,0,$A52)
)+H52*'req tbl'!$B52</f>
        <v>-396</v>
      </c>
      <c r="J52" s="9">
        <f ca="1">IF(I52&lt;0,ROUNDUP(-I52/'req tbl'!$B52,0),0)</f>
        <v>66</v>
      </c>
      <c r="K52" s="5">
        <f ca="1">I52-SUMPRODUCT(J$2:J$60,
  OFFSET('req tbl'!$C$2:$C$60,0,$A52)
)+J52*'req tbl'!$B52</f>
        <v>-72</v>
      </c>
      <c r="L52" s="9">
        <f ca="1">IF(K52&lt;0,ROUNDUP(-K52/'req tbl'!$B52,0),0)</f>
        <v>12</v>
      </c>
      <c r="M52" s="5">
        <f ca="1">K52-SUMPRODUCT(L$2:L$60,
  OFFSET('req tbl'!$C$2:$C$60,0,$A52)
)+L52*'req tbl'!$B52</f>
        <v>-190</v>
      </c>
      <c r="N52" s="9">
        <f ca="1">IF(M52&lt;0,ROUNDUP(-M52/'req tbl'!$B52,0),0)</f>
        <v>32</v>
      </c>
      <c r="O52" s="5">
        <f ca="1">M52-SUMPRODUCT(N$2:N$60,
  OFFSET('req tbl'!$C$2:$C$60,0,$A52)
)+N52*'req tbl'!$B52</f>
        <v>-1650</v>
      </c>
      <c r="P52" s="9">
        <f ca="1">IF(O52&lt;0,ROUNDUP(-O52/'req tbl'!$B52,0),0)</f>
        <v>275</v>
      </c>
      <c r="Q52" s="5">
        <f ca="1">O52-SUMPRODUCT(P$2:P$60,
  OFFSET('req tbl'!$C$2:$C$60,0,$A52)
)+P52*'req tbl'!$B52</f>
        <v>-6874</v>
      </c>
      <c r="R52" s="9">
        <f ca="1">IF(Q52&lt;0,ROUNDUP(-Q52/'req tbl'!$B52,0),0)</f>
        <v>1146</v>
      </c>
      <c r="S52" s="5">
        <f ca="1">Q52-SUMPRODUCT(R$2:R$60,
  OFFSET('req tbl'!$C$2:$C$60,0,$A52)
)+R52*'req tbl'!$B52</f>
        <v>-954</v>
      </c>
      <c r="T52" s="9">
        <f ca="1">IF(S52&lt;0,ROUNDUP(-S52/'req tbl'!$B52,0),0)</f>
        <v>159</v>
      </c>
      <c r="U52" s="5">
        <f ca="1">S52-SUMPRODUCT(T$2:T$60,
  OFFSET('req tbl'!$C$2:$C$60,0,$A52)
)+T52*'req tbl'!$B52</f>
        <v>-468</v>
      </c>
      <c r="V52" s="9">
        <f ca="1">IF(U52&lt;0,ROUNDUP(-U52/'req tbl'!$B52,0),0)</f>
        <v>78</v>
      </c>
      <c r="W52" s="5">
        <f ca="1">U52-SUMPRODUCT(V$2:V$60,
  OFFSET('req tbl'!$C$2:$C$60,0,$A52)
)+V52*'req tbl'!$B52</f>
        <v>0</v>
      </c>
      <c r="X52" s="9">
        <f ca="1">IF(W52&lt;0,ROUNDUP(-W52/'req tbl'!$B52,0),0)</f>
        <v>0</v>
      </c>
      <c r="Y52" s="5">
        <f ca="1">W52-SUMPRODUCT(X$2:X$60,
  OFFSET('req tbl'!$C$2:$C$60,0,$A52)
)+X52*'req tbl'!$B52</f>
        <v>0</v>
      </c>
      <c r="Z52" s="9">
        <f ca="1">IF(Y52&lt;0,ROUNDUP(-Y52/'req tbl'!$B52,0),0)</f>
        <v>0</v>
      </c>
      <c r="AA52" s="5">
        <f ca="1">Y52-SUMPRODUCT(Z$2:Z$60,
  OFFSET('req tbl'!$C$2:$C$60,0,$A52)
)+Z52*'req tbl'!$B52</f>
        <v>0</v>
      </c>
      <c r="AB52" s="9">
        <f ca="1">IF(AA52&lt;0,ROUNDUP(-AA52/'req tbl'!$B52,0),0)</f>
        <v>0</v>
      </c>
      <c r="AC52" s="5">
        <f ca="1">AA52-SUMPRODUCT(AB$2:AB$60,
  OFFSET('req tbl'!$C$2:$C$60,0,$A52)
)+AB52*'req tbl'!$B52</f>
        <v>0</v>
      </c>
      <c r="AD52" s="9">
        <f ca="1">IF(AC52&lt;0,ROUNDUP(-AC52/'req tbl'!$B52,0),0)</f>
        <v>0</v>
      </c>
      <c r="AE52" s="5">
        <f ca="1">AC52-SUMPRODUCT(AD$2:AD$60,
  OFFSET('req tbl'!$C$2:$C$60,0,$A52)
)+AD52*'req tbl'!$B52</f>
        <v>0</v>
      </c>
      <c r="AF52" s="9">
        <f ca="1">IF(AE52&lt;0,ROUNDUP(-AE52/'req tbl'!$B52,0),0)</f>
        <v>0</v>
      </c>
      <c r="AG52" s="5">
        <f ca="1">AE52-SUMPRODUCT(AF$2:AF$60,
  OFFSET('req tbl'!$C$2:$C$60,0,$A52)
)+AF52*'req tbl'!$B52</f>
        <v>0</v>
      </c>
    </row>
    <row r="53" spans="1:33" x14ac:dyDescent="0.2">
      <c r="A53">
        <v>51</v>
      </c>
      <c r="B53" s="6" t="str">
        <f>Input!D52</f>
        <v>JKLNF</v>
      </c>
      <c r="C53" s="2">
        <v>0</v>
      </c>
      <c r="D53" s="9">
        <f>IF(C53&lt;0,ROUNDUP(-C53/'req tbl'!$B53,0),0)</f>
        <v>0</v>
      </c>
      <c r="E53" s="5">
        <f ca="1">C53-SUMPRODUCT(D$2:D$60,
  OFFSET('req tbl'!$C$2:$C$60,0,$A53)
)+D53*'req tbl'!$B53</f>
        <v>0</v>
      </c>
      <c r="F53" s="9">
        <f ca="1">IF(E53&lt;0,ROUNDUP(-E53/'req tbl'!$B53,0),0)</f>
        <v>0</v>
      </c>
      <c r="G53" s="5">
        <f ca="1">E53-SUMPRODUCT(F$2:F$60,
  OFFSET('req tbl'!$C$2:$C$60,0,$A53)
)+F53*'req tbl'!$B53</f>
        <v>-16</v>
      </c>
      <c r="H53" s="9">
        <f ca="1">IF(G53&lt;0,ROUNDUP(-G53/'req tbl'!$B53,0),0)</f>
        <v>4</v>
      </c>
      <c r="I53" s="5">
        <f ca="1">G53-SUMPRODUCT(H$2:H$60,
  OFFSET('req tbl'!$C$2:$C$60,0,$A53)
)+H53*'req tbl'!$B53</f>
        <v>0</v>
      </c>
      <c r="J53" s="9">
        <f ca="1">IF(I53&lt;0,ROUNDUP(-I53/'req tbl'!$B53,0),0)</f>
        <v>0</v>
      </c>
      <c r="K53" s="5">
        <f ca="1">I53-SUMPRODUCT(J$2:J$60,
  OFFSET('req tbl'!$C$2:$C$60,0,$A53)
)+J53*'req tbl'!$B53</f>
        <v>0</v>
      </c>
      <c r="L53" s="9">
        <f ca="1">IF(K53&lt;0,ROUNDUP(-K53/'req tbl'!$B53,0),0)</f>
        <v>0</v>
      </c>
      <c r="M53" s="5">
        <f ca="1">K53-SUMPRODUCT(L$2:L$60,
  OFFSET('req tbl'!$C$2:$C$60,0,$A53)
)+L53*'req tbl'!$B53</f>
        <v>0</v>
      </c>
      <c r="N53" s="9">
        <f ca="1">IF(M53&lt;0,ROUNDUP(-M53/'req tbl'!$B53,0),0)</f>
        <v>0</v>
      </c>
      <c r="O53" s="5">
        <f ca="1">M53-SUMPRODUCT(N$2:N$60,
  OFFSET('req tbl'!$C$2:$C$60,0,$A53)
)+N53*'req tbl'!$B53</f>
        <v>0</v>
      </c>
      <c r="P53" s="9">
        <f ca="1">IF(O53&lt;0,ROUNDUP(-O53/'req tbl'!$B53,0),0)</f>
        <v>0</v>
      </c>
      <c r="Q53" s="5">
        <f ca="1">O53-SUMPRODUCT(P$2:P$60,
  OFFSET('req tbl'!$C$2:$C$60,0,$A53)
)+P53*'req tbl'!$B53</f>
        <v>0</v>
      </c>
      <c r="R53" s="9">
        <f ca="1">IF(Q53&lt;0,ROUNDUP(-Q53/'req tbl'!$B53,0),0)</f>
        <v>0</v>
      </c>
      <c r="S53" s="5">
        <f ca="1">Q53-SUMPRODUCT(R$2:R$60,
  OFFSET('req tbl'!$C$2:$C$60,0,$A53)
)+R53*'req tbl'!$B53</f>
        <v>0</v>
      </c>
      <c r="T53" s="9">
        <f ca="1">IF(S53&lt;0,ROUNDUP(-S53/'req tbl'!$B53,0),0)</f>
        <v>0</v>
      </c>
      <c r="U53" s="5">
        <f ca="1">S53-SUMPRODUCT(T$2:T$60,
  OFFSET('req tbl'!$C$2:$C$60,0,$A53)
)+T53*'req tbl'!$B53</f>
        <v>0</v>
      </c>
      <c r="V53" s="9">
        <f ca="1">IF(U53&lt;0,ROUNDUP(-U53/'req tbl'!$B53,0),0)</f>
        <v>0</v>
      </c>
      <c r="W53" s="5">
        <f ca="1">U53-SUMPRODUCT(V$2:V$60,
  OFFSET('req tbl'!$C$2:$C$60,0,$A53)
)+V53*'req tbl'!$B53</f>
        <v>0</v>
      </c>
      <c r="X53" s="9">
        <f ca="1">IF(W53&lt;0,ROUNDUP(-W53/'req tbl'!$B53,0),0)</f>
        <v>0</v>
      </c>
      <c r="Y53" s="5">
        <f ca="1">W53-SUMPRODUCT(X$2:X$60,
  OFFSET('req tbl'!$C$2:$C$60,0,$A53)
)+X53*'req tbl'!$B53</f>
        <v>0</v>
      </c>
      <c r="Z53" s="9">
        <f ca="1">IF(Y53&lt;0,ROUNDUP(-Y53/'req tbl'!$B53,0),0)</f>
        <v>0</v>
      </c>
      <c r="AA53" s="5">
        <f ca="1">Y53-SUMPRODUCT(Z$2:Z$60,
  OFFSET('req tbl'!$C$2:$C$60,0,$A53)
)+Z53*'req tbl'!$B53</f>
        <v>0</v>
      </c>
      <c r="AB53" s="9">
        <f ca="1">IF(AA53&lt;0,ROUNDUP(-AA53/'req tbl'!$B53,0),0)</f>
        <v>0</v>
      </c>
      <c r="AC53" s="5">
        <f ca="1">AA53-SUMPRODUCT(AB$2:AB$60,
  OFFSET('req tbl'!$C$2:$C$60,0,$A53)
)+AB53*'req tbl'!$B53</f>
        <v>0</v>
      </c>
      <c r="AD53" s="9">
        <f ca="1">IF(AC53&lt;0,ROUNDUP(-AC53/'req tbl'!$B53,0),0)</f>
        <v>0</v>
      </c>
      <c r="AE53" s="5">
        <f ca="1">AC53-SUMPRODUCT(AD$2:AD$60,
  OFFSET('req tbl'!$C$2:$C$60,0,$A53)
)+AD53*'req tbl'!$B53</f>
        <v>0</v>
      </c>
      <c r="AF53" s="9">
        <f ca="1">IF(AE53&lt;0,ROUNDUP(-AE53/'req tbl'!$B53,0),0)</f>
        <v>0</v>
      </c>
      <c r="AG53" s="5">
        <f ca="1">AE53-SUMPRODUCT(AF$2:AF$60,
  OFFSET('req tbl'!$C$2:$C$60,0,$A53)
)+AF53*'req tbl'!$B53</f>
        <v>0</v>
      </c>
    </row>
    <row r="54" spans="1:33" x14ac:dyDescent="0.2">
      <c r="A54">
        <v>52</v>
      </c>
      <c r="B54" s="6" t="str">
        <f>Input!D53</f>
        <v>ZPMHL</v>
      </c>
      <c r="C54" s="2">
        <v>0</v>
      </c>
      <c r="D54" s="9">
        <f>IF(C54&lt;0,ROUNDUP(-C54/'req tbl'!$B54,0),0)</f>
        <v>0</v>
      </c>
      <c r="E54" s="5">
        <f ca="1">C54-SUMPRODUCT(D$2:D$60,
  OFFSET('req tbl'!$C$2:$C$60,0,$A54)
)+D54*'req tbl'!$B54</f>
        <v>-22</v>
      </c>
      <c r="F54" s="9">
        <f ca="1">IF(E54&lt;0,ROUNDUP(-E54/'req tbl'!$B54,0),0)</f>
        <v>3</v>
      </c>
      <c r="G54" s="5">
        <f ca="1">E54-SUMPRODUCT(F$2:F$60,
  OFFSET('req tbl'!$C$2:$C$60,0,$A54)
)+F54*'req tbl'!$B54</f>
        <v>-3</v>
      </c>
      <c r="H54" s="9">
        <f ca="1">IF(G54&lt;0,ROUNDUP(-G54/'req tbl'!$B54,0),0)</f>
        <v>1</v>
      </c>
      <c r="I54" s="5">
        <f ca="1">G54-SUMPRODUCT(H$2:H$60,
  OFFSET('req tbl'!$C$2:$C$60,0,$A54)
)+H54*'req tbl'!$B54</f>
        <v>5</v>
      </c>
      <c r="J54" s="9">
        <f ca="1">IF(I54&lt;0,ROUNDUP(-I54/'req tbl'!$B54,0),0)</f>
        <v>0</v>
      </c>
      <c r="K54" s="5">
        <f ca="1">I54-SUMPRODUCT(J$2:J$60,
  OFFSET('req tbl'!$C$2:$C$60,0,$A54)
)+J54*'req tbl'!$B54</f>
        <v>5</v>
      </c>
      <c r="L54" s="9">
        <f ca="1">IF(K54&lt;0,ROUNDUP(-K54/'req tbl'!$B54,0),0)</f>
        <v>0</v>
      </c>
      <c r="M54" s="5">
        <f ca="1">K54-SUMPRODUCT(L$2:L$60,
  OFFSET('req tbl'!$C$2:$C$60,0,$A54)
)+L54*'req tbl'!$B54</f>
        <v>5</v>
      </c>
      <c r="N54" s="9">
        <f ca="1">IF(M54&lt;0,ROUNDUP(-M54/'req tbl'!$B54,0),0)</f>
        <v>0</v>
      </c>
      <c r="O54" s="5">
        <f ca="1">M54-SUMPRODUCT(N$2:N$60,
  OFFSET('req tbl'!$C$2:$C$60,0,$A54)
)+N54*'req tbl'!$B54</f>
        <v>5</v>
      </c>
      <c r="P54" s="9">
        <f ca="1">IF(O54&lt;0,ROUNDUP(-O54/'req tbl'!$B54,0),0)</f>
        <v>0</v>
      </c>
      <c r="Q54" s="5">
        <f ca="1">O54-SUMPRODUCT(P$2:P$60,
  OFFSET('req tbl'!$C$2:$C$60,0,$A54)
)+P54*'req tbl'!$B54</f>
        <v>5</v>
      </c>
      <c r="R54" s="9">
        <f ca="1">IF(Q54&lt;0,ROUNDUP(-Q54/'req tbl'!$B54,0),0)</f>
        <v>0</v>
      </c>
      <c r="S54" s="5">
        <f ca="1">Q54-SUMPRODUCT(R$2:R$60,
  OFFSET('req tbl'!$C$2:$C$60,0,$A54)
)+R54*'req tbl'!$B54</f>
        <v>5</v>
      </c>
      <c r="T54" s="9">
        <f ca="1">IF(S54&lt;0,ROUNDUP(-S54/'req tbl'!$B54,0),0)</f>
        <v>0</v>
      </c>
      <c r="U54" s="5">
        <f ca="1">S54-SUMPRODUCT(T$2:T$60,
  OFFSET('req tbl'!$C$2:$C$60,0,$A54)
)+T54*'req tbl'!$B54</f>
        <v>5</v>
      </c>
      <c r="V54" s="9">
        <f ca="1">IF(U54&lt;0,ROUNDUP(-U54/'req tbl'!$B54,0),0)</f>
        <v>0</v>
      </c>
      <c r="W54" s="5">
        <f ca="1">U54-SUMPRODUCT(V$2:V$60,
  OFFSET('req tbl'!$C$2:$C$60,0,$A54)
)+V54*'req tbl'!$B54</f>
        <v>5</v>
      </c>
      <c r="X54" s="9">
        <f ca="1">IF(W54&lt;0,ROUNDUP(-W54/'req tbl'!$B54,0),0)</f>
        <v>0</v>
      </c>
      <c r="Y54" s="5">
        <f ca="1">W54-SUMPRODUCT(X$2:X$60,
  OFFSET('req tbl'!$C$2:$C$60,0,$A54)
)+X54*'req tbl'!$B54</f>
        <v>5</v>
      </c>
      <c r="Z54" s="9">
        <f ca="1">IF(Y54&lt;0,ROUNDUP(-Y54/'req tbl'!$B54,0),0)</f>
        <v>0</v>
      </c>
      <c r="AA54" s="5">
        <f ca="1">Y54-SUMPRODUCT(Z$2:Z$60,
  OFFSET('req tbl'!$C$2:$C$60,0,$A54)
)+Z54*'req tbl'!$B54</f>
        <v>5</v>
      </c>
      <c r="AB54" s="9">
        <f ca="1">IF(AA54&lt;0,ROUNDUP(-AA54/'req tbl'!$B54,0),0)</f>
        <v>0</v>
      </c>
      <c r="AC54" s="5">
        <f ca="1">AA54-SUMPRODUCT(AB$2:AB$60,
  OFFSET('req tbl'!$C$2:$C$60,0,$A54)
)+AB54*'req tbl'!$B54</f>
        <v>5</v>
      </c>
      <c r="AD54" s="9">
        <f ca="1">IF(AC54&lt;0,ROUNDUP(-AC54/'req tbl'!$B54,0),0)</f>
        <v>0</v>
      </c>
      <c r="AE54" s="5">
        <f ca="1">AC54-SUMPRODUCT(AD$2:AD$60,
  OFFSET('req tbl'!$C$2:$C$60,0,$A54)
)+AD54*'req tbl'!$B54</f>
        <v>5</v>
      </c>
      <c r="AF54" s="9">
        <f ca="1">IF(AE54&lt;0,ROUNDUP(-AE54/'req tbl'!$B54,0),0)</f>
        <v>0</v>
      </c>
      <c r="AG54" s="5">
        <f ca="1">AE54-SUMPRODUCT(AF$2:AF$60,
  OFFSET('req tbl'!$C$2:$C$60,0,$A54)
)+AF54*'req tbl'!$B54</f>
        <v>5</v>
      </c>
    </row>
    <row r="55" spans="1:33" x14ac:dyDescent="0.2">
      <c r="A55">
        <v>53</v>
      </c>
      <c r="B55" s="6" t="str">
        <f>Input!D54</f>
        <v>WZPZX</v>
      </c>
      <c r="C55" s="2">
        <v>0</v>
      </c>
      <c r="D55" s="9">
        <f>IF(C55&lt;0,ROUNDUP(-C55/'req tbl'!$B55,0),0)</f>
        <v>0</v>
      </c>
      <c r="E55" s="5">
        <f ca="1">C55-SUMPRODUCT(D$2:D$60,
  OFFSET('req tbl'!$C$2:$C$60,0,$A55)
)+D55*'req tbl'!$B55</f>
        <v>0</v>
      </c>
      <c r="F55" s="9">
        <f ca="1">IF(E55&lt;0,ROUNDUP(-E55/'req tbl'!$B55,0),0)</f>
        <v>0</v>
      </c>
      <c r="G55" s="5">
        <f ca="1">E55-SUMPRODUCT(F$2:F$60,
  OFFSET('req tbl'!$C$2:$C$60,0,$A55)
)+F55*'req tbl'!$B55</f>
        <v>-6</v>
      </c>
      <c r="H55" s="9">
        <f ca="1">IF(G55&lt;0,ROUNDUP(-G55/'req tbl'!$B55,0),0)</f>
        <v>2</v>
      </c>
      <c r="I55" s="5">
        <f ca="1">G55-SUMPRODUCT(H$2:H$60,
  OFFSET('req tbl'!$C$2:$C$60,0,$A55)
)+H55*'req tbl'!$B55</f>
        <v>2</v>
      </c>
      <c r="J55" s="9">
        <f ca="1">IF(I55&lt;0,ROUNDUP(-I55/'req tbl'!$B55,0),0)</f>
        <v>0</v>
      </c>
      <c r="K55" s="5">
        <f ca="1">I55-SUMPRODUCT(J$2:J$60,
  OFFSET('req tbl'!$C$2:$C$60,0,$A55)
)+J55*'req tbl'!$B55</f>
        <v>2</v>
      </c>
      <c r="L55" s="9">
        <f ca="1">IF(K55&lt;0,ROUNDUP(-K55/'req tbl'!$B55,0),0)</f>
        <v>0</v>
      </c>
      <c r="M55" s="5">
        <f ca="1">K55-SUMPRODUCT(L$2:L$60,
  OFFSET('req tbl'!$C$2:$C$60,0,$A55)
)+L55*'req tbl'!$B55</f>
        <v>2</v>
      </c>
      <c r="N55" s="9">
        <f ca="1">IF(M55&lt;0,ROUNDUP(-M55/'req tbl'!$B55,0),0)</f>
        <v>0</v>
      </c>
      <c r="O55" s="5">
        <f ca="1">M55-SUMPRODUCT(N$2:N$60,
  OFFSET('req tbl'!$C$2:$C$60,0,$A55)
)+N55*'req tbl'!$B55</f>
        <v>2</v>
      </c>
      <c r="P55" s="9">
        <f ca="1">IF(O55&lt;0,ROUNDUP(-O55/'req tbl'!$B55,0),0)</f>
        <v>0</v>
      </c>
      <c r="Q55" s="5">
        <f ca="1">O55-SUMPRODUCT(P$2:P$60,
  OFFSET('req tbl'!$C$2:$C$60,0,$A55)
)+P55*'req tbl'!$B55</f>
        <v>2</v>
      </c>
      <c r="R55" s="9">
        <f ca="1">IF(Q55&lt;0,ROUNDUP(-Q55/'req tbl'!$B55,0),0)</f>
        <v>0</v>
      </c>
      <c r="S55" s="5">
        <f ca="1">Q55-SUMPRODUCT(R$2:R$60,
  OFFSET('req tbl'!$C$2:$C$60,0,$A55)
)+R55*'req tbl'!$B55</f>
        <v>2</v>
      </c>
      <c r="T55" s="9">
        <f ca="1">IF(S55&lt;0,ROUNDUP(-S55/'req tbl'!$B55,0),0)</f>
        <v>0</v>
      </c>
      <c r="U55" s="5">
        <f ca="1">S55-SUMPRODUCT(T$2:T$60,
  OFFSET('req tbl'!$C$2:$C$60,0,$A55)
)+T55*'req tbl'!$B55</f>
        <v>2</v>
      </c>
      <c r="V55" s="9">
        <f ca="1">IF(U55&lt;0,ROUNDUP(-U55/'req tbl'!$B55,0),0)</f>
        <v>0</v>
      </c>
      <c r="W55" s="5">
        <f ca="1">U55-SUMPRODUCT(V$2:V$60,
  OFFSET('req tbl'!$C$2:$C$60,0,$A55)
)+V55*'req tbl'!$B55</f>
        <v>2</v>
      </c>
      <c r="X55" s="9">
        <f ca="1">IF(W55&lt;0,ROUNDUP(-W55/'req tbl'!$B55,0),0)</f>
        <v>0</v>
      </c>
      <c r="Y55" s="5">
        <f ca="1">W55-SUMPRODUCT(X$2:X$60,
  OFFSET('req tbl'!$C$2:$C$60,0,$A55)
)+X55*'req tbl'!$B55</f>
        <v>2</v>
      </c>
      <c r="Z55" s="9">
        <f ca="1">IF(Y55&lt;0,ROUNDUP(-Y55/'req tbl'!$B55,0),0)</f>
        <v>0</v>
      </c>
      <c r="AA55" s="5">
        <f ca="1">Y55-SUMPRODUCT(Z$2:Z$60,
  OFFSET('req tbl'!$C$2:$C$60,0,$A55)
)+Z55*'req tbl'!$B55</f>
        <v>2</v>
      </c>
      <c r="AB55" s="9">
        <f ca="1">IF(AA55&lt;0,ROUNDUP(-AA55/'req tbl'!$B55,0),0)</f>
        <v>0</v>
      </c>
      <c r="AC55" s="5">
        <f ca="1">AA55-SUMPRODUCT(AB$2:AB$60,
  OFFSET('req tbl'!$C$2:$C$60,0,$A55)
)+AB55*'req tbl'!$B55</f>
        <v>2</v>
      </c>
      <c r="AD55" s="9">
        <f ca="1">IF(AC55&lt;0,ROUNDUP(-AC55/'req tbl'!$B55,0),0)</f>
        <v>0</v>
      </c>
      <c r="AE55" s="5">
        <f ca="1">AC55-SUMPRODUCT(AD$2:AD$60,
  OFFSET('req tbl'!$C$2:$C$60,0,$A55)
)+AD55*'req tbl'!$B55</f>
        <v>2</v>
      </c>
      <c r="AF55" s="9">
        <f ca="1">IF(AE55&lt;0,ROUNDUP(-AE55/'req tbl'!$B55,0),0)</f>
        <v>0</v>
      </c>
      <c r="AG55" s="5">
        <f ca="1">AE55-SUMPRODUCT(AF$2:AF$60,
  OFFSET('req tbl'!$C$2:$C$60,0,$A55)
)+AF55*'req tbl'!$B55</f>
        <v>2</v>
      </c>
    </row>
    <row r="56" spans="1:33" x14ac:dyDescent="0.2">
      <c r="A56">
        <v>54</v>
      </c>
      <c r="B56" s="6" t="str">
        <f>Input!D55</f>
        <v>XFGZX</v>
      </c>
      <c r="C56" s="2">
        <v>0</v>
      </c>
      <c r="D56" s="9">
        <f>IF(C56&lt;0,ROUNDUP(-C56/'req tbl'!$B56,0),0)</f>
        <v>0</v>
      </c>
      <c r="E56" s="5">
        <f ca="1">C56-SUMPRODUCT(D$2:D$60,
  OFFSET('req tbl'!$C$2:$C$60,0,$A56)
)+D56*'req tbl'!$B56</f>
        <v>0</v>
      </c>
      <c r="F56" s="9">
        <f ca="1">IF(E56&lt;0,ROUNDUP(-E56/'req tbl'!$B56,0),0)</f>
        <v>0</v>
      </c>
      <c r="G56" s="5">
        <f ca="1">E56-SUMPRODUCT(F$2:F$60,
  OFFSET('req tbl'!$C$2:$C$60,0,$A56)
)+F56*'req tbl'!$B56</f>
        <v>-30</v>
      </c>
      <c r="H56" s="9">
        <f ca="1">IF(G56&lt;0,ROUNDUP(-G56/'req tbl'!$B56,0),0)</f>
        <v>6</v>
      </c>
      <c r="I56" s="5">
        <f ca="1">G56-SUMPRODUCT(H$2:H$60,
  OFFSET('req tbl'!$C$2:$C$60,0,$A56)
)+H56*'req tbl'!$B56</f>
        <v>-10</v>
      </c>
      <c r="J56" s="9">
        <f ca="1">IF(I56&lt;0,ROUNDUP(-I56/'req tbl'!$B56,0),0)</f>
        <v>2</v>
      </c>
      <c r="K56" s="5">
        <f ca="1">I56-SUMPRODUCT(J$2:J$60,
  OFFSET('req tbl'!$C$2:$C$60,0,$A56)
)+J56*'req tbl'!$B56</f>
        <v>0</v>
      </c>
      <c r="L56" s="9">
        <f ca="1">IF(K56&lt;0,ROUNDUP(-K56/'req tbl'!$B56,0),0)</f>
        <v>0</v>
      </c>
      <c r="M56" s="5">
        <f ca="1">K56-SUMPRODUCT(L$2:L$60,
  OFFSET('req tbl'!$C$2:$C$60,0,$A56)
)+L56*'req tbl'!$B56</f>
        <v>0</v>
      </c>
      <c r="N56" s="9">
        <f ca="1">IF(M56&lt;0,ROUNDUP(-M56/'req tbl'!$B56,0),0)</f>
        <v>0</v>
      </c>
      <c r="O56" s="5">
        <f ca="1">M56-SUMPRODUCT(N$2:N$60,
  OFFSET('req tbl'!$C$2:$C$60,0,$A56)
)+N56*'req tbl'!$B56</f>
        <v>0</v>
      </c>
      <c r="P56" s="9">
        <f ca="1">IF(O56&lt;0,ROUNDUP(-O56/'req tbl'!$B56,0),0)</f>
        <v>0</v>
      </c>
      <c r="Q56" s="5">
        <f ca="1">O56-SUMPRODUCT(P$2:P$60,
  OFFSET('req tbl'!$C$2:$C$60,0,$A56)
)+P56*'req tbl'!$B56</f>
        <v>0</v>
      </c>
      <c r="R56" s="9">
        <f ca="1">IF(Q56&lt;0,ROUNDUP(-Q56/'req tbl'!$B56,0),0)</f>
        <v>0</v>
      </c>
      <c r="S56" s="5">
        <f ca="1">Q56-SUMPRODUCT(R$2:R$60,
  OFFSET('req tbl'!$C$2:$C$60,0,$A56)
)+R56*'req tbl'!$B56</f>
        <v>0</v>
      </c>
      <c r="T56" s="9">
        <f ca="1">IF(S56&lt;0,ROUNDUP(-S56/'req tbl'!$B56,0),0)</f>
        <v>0</v>
      </c>
      <c r="U56" s="5">
        <f ca="1">S56-SUMPRODUCT(T$2:T$60,
  OFFSET('req tbl'!$C$2:$C$60,0,$A56)
)+T56*'req tbl'!$B56</f>
        <v>0</v>
      </c>
      <c r="V56" s="9">
        <f ca="1">IF(U56&lt;0,ROUNDUP(-U56/'req tbl'!$B56,0),0)</f>
        <v>0</v>
      </c>
      <c r="W56" s="5">
        <f ca="1">U56-SUMPRODUCT(V$2:V$60,
  OFFSET('req tbl'!$C$2:$C$60,0,$A56)
)+V56*'req tbl'!$B56</f>
        <v>0</v>
      </c>
      <c r="X56" s="9">
        <f ca="1">IF(W56&lt;0,ROUNDUP(-W56/'req tbl'!$B56,0),0)</f>
        <v>0</v>
      </c>
      <c r="Y56" s="5">
        <f ca="1">W56-SUMPRODUCT(X$2:X$60,
  OFFSET('req tbl'!$C$2:$C$60,0,$A56)
)+X56*'req tbl'!$B56</f>
        <v>0</v>
      </c>
      <c r="Z56" s="9">
        <f ca="1">IF(Y56&lt;0,ROUNDUP(-Y56/'req tbl'!$B56,0),0)</f>
        <v>0</v>
      </c>
      <c r="AA56" s="5">
        <f ca="1">Y56-SUMPRODUCT(Z$2:Z$60,
  OFFSET('req tbl'!$C$2:$C$60,0,$A56)
)+Z56*'req tbl'!$B56</f>
        <v>0</v>
      </c>
      <c r="AB56" s="9">
        <f ca="1">IF(AA56&lt;0,ROUNDUP(-AA56/'req tbl'!$B56,0),0)</f>
        <v>0</v>
      </c>
      <c r="AC56" s="5">
        <f ca="1">AA56-SUMPRODUCT(AB$2:AB$60,
  OFFSET('req tbl'!$C$2:$C$60,0,$A56)
)+AB56*'req tbl'!$B56</f>
        <v>0</v>
      </c>
      <c r="AD56" s="9">
        <f ca="1">IF(AC56&lt;0,ROUNDUP(-AC56/'req tbl'!$B56,0),0)</f>
        <v>0</v>
      </c>
      <c r="AE56" s="5">
        <f ca="1">AC56-SUMPRODUCT(AD$2:AD$60,
  OFFSET('req tbl'!$C$2:$C$60,0,$A56)
)+AD56*'req tbl'!$B56</f>
        <v>0</v>
      </c>
      <c r="AF56" s="9">
        <f ca="1">IF(AE56&lt;0,ROUNDUP(-AE56/'req tbl'!$B56,0),0)</f>
        <v>0</v>
      </c>
      <c r="AG56" s="5">
        <f ca="1">AE56-SUMPRODUCT(AF$2:AF$60,
  OFFSET('req tbl'!$C$2:$C$60,0,$A56)
)+AF56*'req tbl'!$B56</f>
        <v>0</v>
      </c>
    </row>
    <row r="57" spans="1:33" x14ac:dyDescent="0.2">
      <c r="A57">
        <v>55</v>
      </c>
      <c r="B57" s="6" t="str">
        <f>Input!D56</f>
        <v>KTBFB</v>
      </c>
      <c r="C57" s="2">
        <v>0</v>
      </c>
      <c r="D57" s="9">
        <f>IF(C57&lt;0,ROUNDUP(-C57/'req tbl'!$B57,0),0)</f>
        <v>0</v>
      </c>
      <c r="E57" s="5">
        <f ca="1">C57-SUMPRODUCT(D$2:D$60,
  OFFSET('req tbl'!$C$2:$C$60,0,$A57)
)+D57*'req tbl'!$B57</f>
        <v>0</v>
      </c>
      <c r="F57" s="9">
        <f ca="1">IF(E57&lt;0,ROUNDUP(-E57/'req tbl'!$B57,0),0)</f>
        <v>0</v>
      </c>
      <c r="G57" s="5">
        <f ca="1">E57-SUMPRODUCT(F$2:F$60,
  OFFSET('req tbl'!$C$2:$C$60,0,$A57)
)+F57*'req tbl'!$B57</f>
        <v>0</v>
      </c>
      <c r="H57" s="9">
        <f ca="1">IF(G57&lt;0,ROUNDUP(-G57/'req tbl'!$B57,0),0)</f>
        <v>0</v>
      </c>
      <c r="I57" s="5">
        <f ca="1">G57-SUMPRODUCT(H$2:H$60,
  OFFSET('req tbl'!$C$2:$C$60,0,$A57)
)+H57*'req tbl'!$B57</f>
        <v>-120</v>
      </c>
      <c r="J57" s="9">
        <f ca="1">IF(I57&lt;0,ROUNDUP(-I57/'req tbl'!$B57,0),0)</f>
        <v>15</v>
      </c>
      <c r="K57" s="5">
        <f ca="1">I57-SUMPRODUCT(J$2:J$60,
  OFFSET('req tbl'!$C$2:$C$60,0,$A57)
)+J57*'req tbl'!$B57</f>
        <v>-14</v>
      </c>
      <c r="L57" s="9">
        <f ca="1">IF(K57&lt;0,ROUNDUP(-K57/'req tbl'!$B57,0),0)</f>
        <v>2</v>
      </c>
      <c r="M57" s="5">
        <f ca="1">K57-SUMPRODUCT(L$2:L$60,
  OFFSET('req tbl'!$C$2:$C$60,0,$A57)
)+L57*'req tbl'!$B57</f>
        <v>-768</v>
      </c>
      <c r="N57" s="9">
        <f ca="1">IF(M57&lt;0,ROUNDUP(-M57/'req tbl'!$B57,0),0)</f>
        <v>96</v>
      </c>
      <c r="O57" s="5">
        <f ca="1">M57-SUMPRODUCT(N$2:N$60,
  OFFSET('req tbl'!$C$2:$C$60,0,$A57)
)+N57*'req tbl'!$B57</f>
        <v>-256</v>
      </c>
      <c r="P57" s="9">
        <f ca="1">IF(O57&lt;0,ROUNDUP(-O57/'req tbl'!$B57,0),0)</f>
        <v>32</v>
      </c>
      <c r="Q57" s="5">
        <f ca="1">O57-SUMPRODUCT(P$2:P$60,
  OFFSET('req tbl'!$C$2:$C$60,0,$A57)
)+P57*'req tbl'!$B57</f>
        <v>-888</v>
      </c>
      <c r="R57" s="9">
        <f ca="1">IF(Q57&lt;0,ROUNDUP(-Q57/'req tbl'!$B57,0),0)</f>
        <v>111</v>
      </c>
      <c r="S57" s="5">
        <f ca="1">Q57-SUMPRODUCT(R$2:R$60,
  OFFSET('req tbl'!$C$2:$C$60,0,$A57)
)+R57*'req tbl'!$B57</f>
        <v>-482</v>
      </c>
      <c r="T57" s="9">
        <f ca="1">IF(S57&lt;0,ROUNDUP(-S57/'req tbl'!$B57,0),0)</f>
        <v>61</v>
      </c>
      <c r="U57" s="5">
        <f ca="1">S57-SUMPRODUCT(T$2:T$60,
  OFFSET('req tbl'!$C$2:$C$60,0,$A57)
)+T57*'req tbl'!$B57</f>
        <v>0</v>
      </c>
      <c r="V57" s="9">
        <f ca="1">IF(U57&lt;0,ROUNDUP(-U57/'req tbl'!$B57,0),0)</f>
        <v>0</v>
      </c>
      <c r="W57" s="5">
        <f ca="1">U57-SUMPRODUCT(V$2:V$60,
  OFFSET('req tbl'!$C$2:$C$60,0,$A57)
)+V57*'req tbl'!$B57</f>
        <v>0</v>
      </c>
      <c r="X57" s="9">
        <f ca="1">IF(W57&lt;0,ROUNDUP(-W57/'req tbl'!$B57,0),0)</f>
        <v>0</v>
      </c>
      <c r="Y57" s="5">
        <f ca="1">W57-SUMPRODUCT(X$2:X$60,
  OFFSET('req tbl'!$C$2:$C$60,0,$A57)
)+X57*'req tbl'!$B57</f>
        <v>0</v>
      </c>
      <c r="Z57" s="9">
        <f ca="1">IF(Y57&lt;0,ROUNDUP(-Y57/'req tbl'!$B57,0),0)</f>
        <v>0</v>
      </c>
      <c r="AA57" s="5">
        <f ca="1">Y57-SUMPRODUCT(Z$2:Z$60,
  OFFSET('req tbl'!$C$2:$C$60,0,$A57)
)+Z57*'req tbl'!$B57</f>
        <v>0</v>
      </c>
      <c r="AB57" s="9">
        <f ca="1">IF(AA57&lt;0,ROUNDUP(-AA57/'req tbl'!$B57,0),0)</f>
        <v>0</v>
      </c>
      <c r="AC57" s="5">
        <f ca="1">AA57-SUMPRODUCT(AB$2:AB$60,
  OFFSET('req tbl'!$C$2:$C$60,0,$A57)
)+AB57*'req tbl'!$B57</f>
        <v>0</v>
      </c>
      <c r="AD57" s="9">
        <f ca="1">IF(AC57&lt;0,ROUNDUP(-AC57/'req tbl'!$B57,0),0)</f>
        <v>0</v>
      </c>
      <c r="AE57" s="5">
        <f ca="1">AC57-SUMPRODUCT(AD$2:AD$60,
  OFFSET('req tbl'!$C$2:$C$60,0,$A57)
)+AD57*'req tbl'!$B57</f>
        <v>0</v>
      </c>
      <c r="AF57" s="9">
        <f ca="1">IF(AE57&lt;0,ROUNDUP(-AE57/'req tbl'!$B57,0),0)</f>
        <v>0</v>
      </c>
      <c r="AG57" s="5">
        <f ca="1">AE57-SUMPRODUCT(AF$2:AF$60,
  OFFSET('req tbl'!$C$2:$C$60,0,$A57)
)+AF57*'req tbl'!$B57</f>
        <v>0</v>
      </c>
    </row>
    <row r="58" spans="1:33" x14ac:dyDescent="0.2">
      <c r="A58">
        <v>56</v>
      </c>
      <c r="B58" s="6" t="str">
        <f>Input!D57</f>
        <v>XCML</v>
      </c>
      <c r="C58" s="2">
        <v>0</v>
      </c>
      <c r="D58" s="9">
        <f>IF(C58&lt;0,ROUNDUP(-C58/'req tbl'!$B58,0),0)</f>
        <v>0</v>
      </c>
      <c r="E58" s="5">
        <f ca="1">C58-SUMPRODUCT(D$2:D$60,
  OFFSET('req tbl'!$C$2:$C$60,0,$A58)
)+D58*'req tbl'!$B58</f>
        <v>0</v>
      </c>
      <c r="F58" s="9">
        <f ca="1">IF(E58&lt;0,ROUNDUP(-E58/'req tbl'!$B58,0),0)</f>
        <v>0</v>
      </c>
      <c r="G58" s="5">
        <f ca="1">E58-SUMPRODUCT(F$2:F$60,
  OFFSET('req tbl'!$C$2:$C$60,0,$A58)
)+F58*'req tbl'!$B58</f>
        <v>0</v>
      </c>
      <c r="H58" s="9">
        <f ca="1">IF(G58&lt;0,ROUNDUP(-G58/'req tbl'!$B58,0),0)</f>
        <v>0</v>
      </c>
      <c r="I58" s="5">
        <f ca="1">G58-SUMPRODUCT(H$2:H$60,
  OFFSET('req tbl'!$C$2:$C$60,0,$A58)
)+H58*'req tbl'!$B58</f>
        <v>0</v>
      </c>
      <c r="J58" s="9">
        <f ca="1">IF(I58&lt;0,ROUNDUP(-I58/'req tbl'!$B58,0),0)</f>
        <v>0</v>
      </c>
      <c r="K58" s="5">
        <f ca="1">I58-SUMPRODUCT(J$2:J$60,
  OFFSET('req tbl'!$C$2:$C$60,0,$A58)
)+J58*'req tbl'!$B58</f>
        <v>-38</v>
      </c>
      <c r="L58" s="9">
        <f ca="1">IF(K58&lt;0,ROUNDUP(-K58/'req tbl'!$B58,0),0)</f>
        <v>38</v>
      </c>
      <c r="M58" s="5">
        <f ca="1">K58-SUMPRODUCT(L$2:L$60,
  OFFSET('req tbl'!$C$2:$C$60,0,$A58)
)+L58*'req tbl'!$B58</f>
        <v>-92</v>
      </c>
      <c r="N58" s="9">
        <f ca="1">IF(M58&lt;0,ROUNDUP(-M58/'req tbl'!$B58,0),0)</f>
        <v>92</v>
      </c>
      <c r="O58" s="5">
        <f ca="1">M58-SUMPRODUCT(N$2:N$60,
  OFFSET('req tbl'!$C$2:$C$60,0,$A58)
)+N58*'req tbl'!$B58</f>
        <v>-472</v>
      </c>
      <c r="P58" s="9">
        <f ca="1">IF(O58&lt;0,ROUNDUP(-O58/'req tbl'!$B58,0),0)</f>
        <v>472</v>
      </c>
      <c r="Q58" s="5">
        <f ca="1">O58-SUMPRODUCT(P$2:P$60,
  OFFSET('req tbl'!$C$2:$C$60,0,$A58)
)+P58*'req tbl'!$B58</f>
        <v>-348</v>
      </c>
      <c r="R58" s="9">
        <f ca="1">IF(Q58&lt;0,ROUNDUP(-Q58/'req tbl'!$B58,0),0)</f>
        <v>348</v>
      </c>
      <c r="S58" s="5">
        <f ca="1">Q58-SUMPRODUCT(R$2:R$60,
  OFFSET('req tbl'!$C$2:$C$60,0,$A58)
)+R58*'req tbl'!$B58</f>
        <v>-2088</v>
      </c>
      <c r="T58" s="9">
        <f ca="1">IF(S58&lt;0,ROUNDUP(-S58/'req tbl'!$B58,0),0)</f>
        <v>2088</v>
      </c>
      <c r="U58" s="5">
        <f ca="1">S58-SUMPRODUCT(T$2:T$60,
  OFFSET('req tbl'!$C$2:$C$60,0,$A58)
)+T58*'req tbl'!$B58</f>
        <v>-670</v>
      </c>
      <c r="V58" s="9">
        <f ca="1">IF(U58&lt;0,ROUNDUP(-U58/'req tbl'!$B58,0),0)</f>
        <v>670</v>
      </c>
      <c r="W58" s="5">
        <f ca="1">U58-SUMPRODUCT(V$2:V$60,
  OFFSET('req tbl'!$C$2:$C$60,0,$A58)
)+V58*'req tbl'!$B58</f>
        <v>-202</v>
      </c>
      <c r="X58" s="9">
        <f ca="1">IF(W58&lt;0,ROUNDUP(-W58/'req tbl'!$B58,0),0)</f>
        <v>202</v>
      </c>
      <c r="Y58" s="5">
        <f ca="1">W58-SUMPRODUCT(X$2:X$60,
  OFFSET('req tbl'!$C$2:$C$60,0,$A58)
)+X58*'req tbl'!$B58</f>
        <v>-106</v>
      </c>
      <c r="Z58" s="9">
        <f ca="1">IF(Y58&lt;0,ROUNDUP(-Y58/'req tbl'!$B58,0),0)</f>
        <v>106</v>
      </c>
      <c r="AA58" s="5">
        <f ca="1">Y58-SUMPRODUCT(Z$2:Z$60,
  OFFSET('req tbl'!$C$2:$C$60,0,$A58)
)+Z58*'req tbl'!$B58</f>
        <v>-50</v>
      </c>
      <c r="AB58" s="9">
        <f ca="1">IF(AA58&lt;0,ROUNDUP(-AA58/'req tbl'!$B58,0),0)</f>
        <v>50</v>
      </c>
      <c r="AC58" s="5">
        <f ca="1">AA58-SUMPRODUCT(AB$2:AB$60,
  OFFSET('req tbl'!$C$2:$C$60,0,$A58)
)+AB58*'req tbl'!$B58</f>
        <v>0</v>
      </c>
      <c r="AD58" s="9">
        <f ca="1">IF(AC58&lt;0,ROUNDUP(-AC58/'req tbl'!$B58,0),0)</f>
        <v>0</v>
      </c>
      <c r="AE58" s="5">
        <f ca="1">AC58-SUMPRODUCT(AD$2:AD$60,
  OFFSET('req tbl'!$C$2:$C$60,0,$A58)
)+AD58*'req tbl'!$B58</f>
        <v>0</v>
      </c>
      <c r="AF58" s="9">
        <f ca="1">IF(AE58&lt;0,ROUNDUP(-AE58/'req tbl'!$B58,0),0)</f>
        <v>0</v>
      </c>
      <c r="AG58" s="5">
        <f ca="1">AE58-SUMPRODUCT(AF$2:AF$60,
  OFFSET('req tbl'!$C$2:$C$60,0,$A58)
)+AF58*'req tbl'!$B58</f>
        <v>0</v>
      </c>
    </row>
    <row r="59" spans="1:33" x14ac:dyDescent="0.2">
      <c r="A59">
        <v>57</v>
      </c>
      <c r="B59" s="6" t="str">
        <f>Input!D58</f>
        <v>TQCX</v>
      </c>
      <c r="C59" s="2">
        <v>0</v>
      </c>
      <c r="D59" s="9">
        <f>IF(C59&lt;0,ROUNDUP(-C59/'req tbl'!$B59,0),0)</f>
        <v>0</v>
      </c>
      <c r="E59" s="5">
        <f ca="1">C59-SUMPRODUCT(D$2:D$60,
  OFFSET('req tbl'!$C$2:$C$60,0,$A59)
)+D59*'req tbl'!$B59</f>
        <v>0</v>
      </c>
      <c r="F59" s="9">
        <f ca="1">IF(E59&lt;0,ROUNDUP(-E59/'req tbl'!$B59,0),0)</f>
        <v>0</v>
      </c>
      <c r="G59" s="5">
        <f ca="1">E59-SUMPRODUCT(F$2:F$60,
  OFFSET('req tbl'!$C$2:$C$60,0,$A59)
)+F59*'req tbl'!$B59</f>
        <v>0</v>
      </c>
      <c r="H59" s="9">
        <f ca="1">IF(G59&lt;0,ROUNDUP(-G59/'req tbl'!$B59,0),0)</f>
        <v>0</v>
      </c>
      <c r="I59" s="5">
        <f ca="1">G59-SUMPRODUCT(H$2:H$60,
  OFFSET('req tbl'!$C$2:$C$60,0,$A59)
)+H59*'req tbl'!$B59</f>
        <v>-3</v>
      </c>
      <c r="J59" s="9">
        <f ca="1">IF(I59&lt;0,ROUNDUP(-I59/'req tbl'!$B59,0),0)</f>
        <v>1</v>
      </c>
      <c r="K59" s="5">
        <f ca="1">I59-SUMPRODUCT(J$2:J$60,
  OFFSET('req tbl'!$C$2:$C$60,0,$A59)
)+J59*'req tbl'!$B59</f>
        <v>-40</v>
      </c>
      <c r="L59" s="9">
        <f ca="1">IF(K59&lt;0,ROUNDUP(-K59/'req tbl'!$B59,0),0)</f>
        <v>10</v>
      </c>
      <c r="M59" s="5">
        <f ca="1">K59-SUMPRODUCT(L$2:L$60,
  OFFSET('req tbl'!$C$2:$C$60,0,$A59)
)+L59*'req tbl'!$B59</f>
        <v>-199</v>
      </c>
      <c r="N59" s="9">
        <f ca="1">IF(M59&lt;0,ROUNDUP(-M59/'req tbl'!$B59,0),0)</f>
        <v>50</v>
      </c>
      <c r="O59" s="5">
        <f ca="1">M59-SUMPRODUCT(N$2:N$60,
  OFFSET('req tbl'!$C$2:$C$60,0,$A59)
)+N59*'req tbl'!$B59</f>
        <v>-25</v>
      </c>
      <c r="P59" s="9">
        <f ca="1">IF(O59&lt;0,ROUNDUP(-O59/'req tbl'!$B59,0),0)</f>
        <v>7</v>
      </c>
      <c r="Q59" s="5">
        <f ca="1">O59-SUMPRODUCT(P$2:P$60,
  OFFSET('req tbl'!$C$2:$C$60,0,$A59)
)+P59*'req tbl'!$B59</f>
        <v>-646</v>
      </c>
      <c r="R59" s="9">
        <f ca="1">IF(Q59&lt;0,ROUNDUP(-Q59/'req tbl'!$B59,0),0)</f>
        <v>162</v>
      </c>
      <c r="S59" s="5">
        <f ca="1">Q59-SUMPRODUCT(R$2:R$60,
  OFFSET('req tbl'!$C$2:$C$60,0,$A59)
)+R59*'req tbl'!$B59</f>
        <v>-186</v>
      </c>
      <c r="T59" s="9">
        <f ca="1">IF(S59&lt;0,ROUNDUP(-S59/'req tbl'!$B59,0),0)</f>
        <v>47</v>
      </c>
      <c r="U59" s="5">
        <f ca="1">S59-SUMPRODUCT(T$2:T$60,
  OFFSET('req tbl'!$C$2:$C$60,0,$A59)
)+T59*'req tbl'!$B59</f>
        <v>-4</v>
      </c>
      <c r="V59" s="9">
        <f ca="1">IF(U59&lt;0,ROUNDUP(-U59/'req tbl'!$B59,0),0)</f>
        <v>1</v>
      </c>
      <c r="W59" s="5">
        <f ca="1">U59-SUMPRODUCT(V$2:V$60,
  OFFSET('req tbl'!$C$2:$C$60,0,$A59)
)+V59*'req tbl'!$B59</f>
        <v>0</v>
      </c>
      <c r="X59" s="9">
        <f ca="1">IF(W59&lt;0,ROUNDUP(-W59/'req tbl'!$B59,0),0)</f>
        <v>0</v>
      </c>
      <c r="Y59" s="5">
        <f ca="1">W59-SUMPRODUCT(X$2:X$60,
  OFFSET('req tbl'!$C$2:$C$60,0,$A59)
)+X59*'req tbl'!$B59</f>
        <v>0</v>
      </c>
      <c r="Z59" s="9">
        <f ca="1">IF(Y59&lt;0,ROUNDUP(-Y59/'req tbl'!$B59,0),0)</f>
        <v>0</v>
      </c>
      <c r="AA59" s="5">
        <f ca="1">Y59-SUMPRODUCT(Z$2:Z$60,
  OFFSET('req tbl'!$C$2:$C$60,0,$A59)
)+Z59*'req tbl'!$B59</f>
        <v>0</v>
      </c>
      <c r="AB59" s="9">
        <f ca="1">IF(AA59&lt;0,ROUNDUP(-AA59/'req tbl'!$B59,0),0)</f>
        <v>0</v>
      </c>
      <c r="AC59" s="5">
        <f ca="1">AA59-SUMPRODUCT(AB$2:AB$60,
  OFFSET('req tbl'!$C$2:$C$60,0,$A59)
)+AB59*'req tbl'!$B59</f>
        <v>0</v>
      </c>
      <c r="AD59" s="9">
        <f ca="1">IF(AC59&lt;0,ROUNDUP(-AC59/'req tbl'!$B59,0),0)</f>
        <v>0</v>
      </c>
      <c r="AE59" s="5">
        <f ca="1">AC59-SUMPRODUCT(AD$2:AD$60,
  OFFSET('req tbl'!$C$2:$C$60,0,$A59)
)+AD59*'req tbl'!$B59</f>
        <v>0</v>
      </c>
      <c r="AF59" s="9">
        <f ca="1">IF(AE59&lt;0,ROUNDUP(-AE59/'req tbl'!$B59,0),0)</f>
        <v>0</v>
      </c>
      <c r="AG59" s="5">
        <f ca="1">AE59-SUMPRODUCT(AF$2:AF$60,
  OFFSET('req tbl'!$C$2:$C$60,0,$A59)
)+AF59*'req tbl'!$B59</f>
        <v>0</v>
      </c>
    </row>
    <row r="60" spans="1:33" x14ac:dyDescent="0.2">
      <c r="A60">
        <v>58</v>
      </c>
      <c r="B60" s="6" t="str">
        <f>Input!D59</f>
        <v>KFGPB</v>
      </c>
      <c r="C60" s="2">
        <v>0</v>
      </c>
      <c r="D60" s="9">
        <f>IF(C60&lt;0,ROUNDUP(-C60/'req tbl'!$B60,0),0)</f>
        <v>0</v>
      </c>
      <c r="E60" s="5">
        <f ca="1">C60-SUMPRODUCT(D$2:D$60,
  OFFSET('req tbl'!$C$2:$C$60,0,$A60)
)+D60*'req tbl'!$B60</f>
        <v>0</v>
      </c>
      <c r="F60" s="9">
        <f ca="1">IF(E60&lt;0,ROUNDUP(-E60/'req tbl'!$B60,0),0)</f>
        <v>0</v>
      </c>
      <c r="G60" s="5">
        <f ca="1">E60-SUMPRODUCT(F$2:F$60,
  OFFSET('req tbl'!$C$2:$C$60,0,$A60)
)+F60*'req tbl'!$B60</f>
        <v>-26</v>
      </c>
      <c r="H60" s="9">
        <f ca="1">IF(G60&lt;0,ROUNDUP(-G60/'req tbl'!$B60,0),0)</f>
        <v>5</v>
      </c>
      <c r="I60" s="5">
        <f ca="1">G60-SUMPRODUCT(H$2:H$60,
  OFFSET('req tbl'!$C$2:$C$60,0,$A60)
)+H60*'req tbl'!$B60</f>
        <v>4</v>
      </c>
      <c r="J60" s="9">
        <f ca="1">IF(I60&lt;0,ROUNDUP(-I60/'req tbl'!$B60,0),0)</f>
        <v>0</v>
      </c>
      <c r="K60" s="5">
        <f ca="1">I60-SUMPRODUCT(J$2:J$60,
  OFFSET('req tbl'!$C$2:$C$60,0,$A60)
)+J60*'req tbl'!$B60</f>
        <v>4</v>
      </c>
      <c r="L60" s="9">
        <f ca="1">IF(K60&lt;0,ROUNDUP(-K60/'req tbl'!$B60,0),0)</f>
        <v>0</v>
      </c>
      <c r="M60" s="5">
        <f ca="1">K60-SUMPRODUCT(L$2:L$60,
  OFFSET('req tbl'!$C$2:$C$60,0,$A60)
)+L60*'req tbl'!$B60</f>
        <v>-76</v>
      </c>
      <c r="N60" s="9">
        <f ca="1">IF(M60&lt;0,ROUNDUP(-M60/'req tbl'!$B60,0),0)</f>
        <v>13</v>
      </c>
      <c r="O60" s="5">
        <f ca="1">M60-SUMPRODUCT(N$2:N$60,
  OFFSET('req tbl'!$C$2:$C$60,0,$A60)
)+N60*'req tbl'!$B60</f>
        <v>-50</v>
      </c>
      <c r="P60" s="9">
        <f ca="1">IF(O60&lt;0,ROUNDUP(-O60/'req tbl'!$B60,0),0)</f>
        <v>9</v>
      </c>
      <c r="Q60" s="5">
        <f ca="1">O60-SUMPRODUCT(P$2:P$60,
  OFFSET('req tbl'!$C$2:$C$60,0,$A60)
)+P60*'req tbl'!$B60</f>
        <v>-24</v>
      </c>
      <c r="R60" s="9">
        <f ca="1">IF(Q60&lt;0,ROUNDUP(-Q60/'req tbl'!$B60,0),0)</f>
        <v>4</v>
      </c>
      <c r="S60" s="5">
        <f ca="1">Q60-SUMPRODUCT(R$2:R$60,
  OFFSET('req tbl'!$C$2:$C$60,0,$A60)
)+R60*'req tbl'!$B60</f>
        <v>-32</v>
      </c>
      <c r="T60" s="9">
        <f ca="1">IF(S60&lt;0,ROUNDUP(-S60/'req tbl'!$B60,0),0)</f>
        <v>6</v>
      </c>
      <c r="U60" s="5">
        <f ca="1">S60-SUMPRODUCT(T$2:T$60,
  OFFSET('req tbl'!$C$2:$C$60,0,$A60)
)+T60*'req tbl'!$B60</f>
        <v>4</v>
      </c>
      <c r="V60" s="9">
        <f ca="1">IF(U60&lt;0,ROUNDUP(-U60/'req tbl'!$B60,0),0)</f>
        <v>0</v>
      </c>
      <c r="W60" s="5">
        <f ca="1">U60-SUMPRODUCT(V$2:V$60,
  OFFSET('req tbl'!$C$2:$C$60,0,$A60)
)+V60*'req tbl'!$B60</f>
        <v>4</v>
      </c>
      <c r="X60" s="9">
        <f ca="1">IF(W60&lt;0,ROUNDUP(-W60/'req tbl'!$B60,0),0)</f>
        <v>0</v>
      </c>
      <c r="Y60" s="5">
        <f ca="1">W60-SUMPRODUCT(X$2:X$60,
  OFFSET('req tbl'!$C$2:$C$60,0,$A60)
)+X60*'req tbl'!$B60</f>
        <v>4</v>
      </c>
      <c r="Z60" s="9">
        <f ca="1">IF(Y60&lt;0,ROUNDUP(-Y60/'req tbl'!$B60,0),0)</f>
        <v>0</v>
      </c>
      <c r="AA60" s="5">
        <f ca="1">Y60-SUMPRODUCT(Z$2:Z$60,
  OFFSET('req tbl'!$C$2:$C$60,0,$A60)
)+Z60*'req tbl'!$B60</f>
        <v>4</v>
      </c>
      <c r="AB60" s="9">
        <f ca="1">IF(AA60&lt;0,ROUNDUP(-AA60/'req tbl'!$B60,0),0)</f>
        <v>0</v>
      </c>
      <c r="AC60" s="5">
        <f ca="1">AA60-SUMPRODUCT(AB$2:AB$60,
  OFFSET('req tbl'!$C$2:$C$60,0,$A60)
)+AB60*'req tbl'!$B60</f>
        <v>4</v>
      </c>
      <c r="AD60" s="9">
        <f ca="1">IF(AC60&lt;0,ROUNDUP(-AC60/'req tbl'!$B60,0),0)</f>
        <v>0</v>
      </c>
      <c r="AE60" s="5">
        <f ca="1">AC60-SUMPRODUCT(AD$2:AD$60,
  OFFSET('req tbl'!$C$2:$C$60,0,$A60)
)+AD60*'req tbl'!$B60</f>
        <v>4</v>
      </c>
      <c r="AF60" s="9">
        <f ca="1">IF(AE60&lt;0,ROUNDUP(-AE60/'req tbl'!$B60,0),0)</f>
        <v>0</v>
      </c>
      <c r="AG60" s="5">
        <f ca="1">AE60-SUMPRODUCT(AF$2:AF$60,
  OFFSET('req tbl'!$C$2:$C$60,0,$A60)
)+AF60*'req tbl'!$B60</f>
        <v>4</v>
      </c>
    </row>
  </sheetData>
  <conditionalFormatting sqref="C2:AG60">
    <cfRule type="cellIs" dxfId="8" priority="3" operator="equal">
      <formula>0</formula>
    </cfRule>
    <cfRule type="cellIs" dxfId="7" priority="2" operator="lessThan">
      <formula>0</formula>
    </cfRule>
  </conditionalFormatting>
  <printOptions gridLines="1" gridLinesSet="0"/>
  <pageMargins left="0.70078740157480324" right="0.70078740157480324" top="0.75196850393700787" bottom="0.75196850393700787" header="0.3" footer="0.3"/>
  <pageSetup paperSize="9" fitToWidth="0"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0"/>
  <sheetViews>
    <sheetView workbookViewId="0">
      <pane xSplit="2" ySplit="1" topLeftCell="C2" state="frozen"/>
      <selection activeCell="K24" sqref="K24"/>
      <selection pane="topRight"/>
      <selection pane="bottomLeft"/>
      <selection pane="bottomRight" activeCell="B2" sqref="B2"/>
    </sheetView>
  </sheetViews>
  <sheetFormatPr baseColWidth="10" defaultColWidth="8.83203125" defaultRowHeight="15" x14ac:dyDescent="0.2"/>
  <cols>
    <col min="1" max="1" width="3.1640625" bestFit="1" customWidth="1"/>
    <col min="2" max="2" width="10.1640625" style="11" customWidth="1"/>
    <col min="3" max="3" width="14.33203125" style="13" customWidth="1"/>
    <col min="4" max="4" width="14.33203125" style="14" customWidth="1"/>
    <col min="5" max="5" width="14.33203125" style="13" customWidth="1"/>
    <col min="6" max="6" width="14.33203125" style="14" customWidth="1"/>
    <col min="7" max="7" width="14.33203125" style="13" customWidth="1"/>
    <col min="8" max="8" width="14.33203125" style="14" customWidth="1"/>
    <col min="9" max="9" width="14.33203125" style="13" customWidth="1"/>
    <col min="10" max="10" width="14.33203125" style="14" customWidth="1"/>
    <col min="11" max="11" width="14.33203125" style="13" customWidth="1"/>
    <col min="12" max="12" width="14.33203125" style="14" customWidth="1"/>
    <col min="13" max="13" width="14.33203125" style="13" customWidth="1"/>
    <col min="14" max="14" width="14.33203125" style="14" customWidth="1"/>
    <col min="15" max="15" width="14.33203125" style="13" customWidth="1"/>
    <col min="16" max="16" width="14.33203125" style="14" customWidth="1"/>
    <col min="17" max="17" width="14.33203125" style="13" customWidth="1"/>
    <col min="18" max="18" width="14.33203125" style="14" customWidth="1"/>
    <col min="19" max="19" width="14.33203125" style="13" customWidth="1"/>
    <col min="20" max="20" width="14.33203125" style="14" customWidth="1"/>
    <col min="21" max="21" width="14.33203125" style="13" customWidth="1"/>
    <col min="22" max="22" width="14.33203125" style="14" customWidth="1"/>
    <col min="23" max="23" width="14.33203125" style="13" customWidth="1"/>
    <col min="24" max="24" width="14.33203125" style="14" customWidth="1"/>
    <col min="25" max="25" width="14.33203125" style="13" customWidth="1"/>
    <col min="26" max="26" width="14.33203125" style="14" customWidth="1"/>
    <col min="27" max="27" width="14.33203125" style="13" customWidth="1"/>
    <col min="28" max="28" width="14.33203125" style="14" customWidth="1"/>
    <col min="29" max="29" width="14.33203125" style="13" customWidth="1"/>
    <col min="30" max="30" width="14.33203125" style="14" customWidth="1"/>
    <col min="31" max="31" width="14.33203125" style="13" customWidth="1"/>
    <col min="32" max="32" width="14.33203125" style="14" customWidth="1"/>
    <col min="33" max="33" width="14.33203125" style="13" customWidth="1"/>
    <col min="34" max="48" width="5.6640625" customWidth="1"/>
    <col min="49" max="55" width="4.6640625" customWidth="1"/>
  </cols>
  <sheetData>
    <row r="1" spans="1:41" s="10" customFormat="1" ht="60" customHeight="1" x14ac:dyDescent="0.2">
      <c r="C1" s="12" t="s">
        <v>63</v>
      </c>
      <c r="D1" s="12" t="s">
        <v>64</v>
      </c>
      <c r="E1" s="12" t="s">
        <v>65</v>
      </c>
      <c r="F1" s="12" t="s">
        <v>66</v>
      </c>
      <c r="G1" s="12" t="s">
        <v>67</v>
      </c>
      <c r="H1" s="12" t="s">
        <v>68</v>
      </c>
      <c r="I1" s="12" t="s">
        <v>69</v>
      </c>
      <c r="J1" s="12" t="s">
        <v>70</v>
      </c>
      <c r="K1" s="12" t="s">
        <v>71</v>
      </c>
      <c r="L1" s="12" t="s">
        <v>72</v>
      </c>
      <c r="M1" s="12" t="s">
        <v>73</v>
      </c>
      <c r="N1" s="12" t="s">
        <v>74</v>
      </c>
      <c r="O1" s="12" t="s">
        <v>75</v>
      </c>
      <c r="P1" s="12" t="s">
        <v>76</v>
      </c>
      <c r="Q1" s="12" t="s">
        <v>77</v>
      </c>
      <c r="R1" s="12" t="s">
        <v>78</v>
      </c>
      <c r="S1" s="12" t="s">
        <v>79</v>
      </c>
      <c r="T1" s="12" t="s">
        <v>80</v>
      </c>
      <c r="U1" s="12" t="s">
        <v>81</v>
      </c>
      <c r="V1" s="12" t="s">
        <v>82</v>
      </c>
      <c r="W1" s="12" t="s">
        <v>83</v>
      </c>
      <c r="X1" s="12" t="s">
        <v>84</v>
      </c>
      <c r="Y1" s="12" t="s">
        <v>85</v>
      </c>
      <c r="Z1" s="12" t="s">
        <v>86</v>
      </c>
      <c r="AA1" s="12" t="s">
        <v>87</v>
      </c>
      <c r="AB1" s="12" t="s">
        <v>88</v>
      </c>
      <c r="AC1" s="12" t="s">
        <v>89</v>
      </c>
      <c r="AD1" s="12" t="s">
        <v>90</v>
      </c>
      <c r="AE1" s="12" t="s">
        <v>91</v>
      </c>
      <c r="AF1" s="12" t="s">
        <v>92</v>
      </c>
      <c r="AG1" s="12" t="s">
        <v>93</v>
      </c>
      <c r="AH1" s="4"/>
      <c r="AI1" s="4"/>
      <c r="AJ1" s="4"/>
      <c r="AK1" s="4"/>
      <c r="AL1" s="4"/>
      <c r="AM1" s="4"/>
      <c r="AN1" s="4"/>
      <c r="AO1" s="4"/>
    </row>
    <row r="2" spans="1:41" x14ac:dyDescent="0.2">
      <c r="A2">
        <v>0</v>
      </c>
      <c r="B2" s="11" t="str">
        <f>Input!D1</f>
        <v>ORE</v>
      </c>
      <c r="C2" s="13">
        <f>Info!B30</f>
        <v>1000000000000</v>
      </c>
      <c r="D2" s="14">
        <f>IF(C2&lt;0,ROUNDUP(-C2/'req tbl'!$B2,0),0)</f>
        <v>0</v>
      </c>
      <c r="E2" s="13">
        <f ca="1">C2-SUMPRODUCT(D$2:D$60,
  OFFSET('req tbl'!$C$2:$C$60,0,$A2)
)+D2*'req tbl'!$B2</f>
        <v>1000000000000</v>
      </c>
      <c r="F2" s="14">
        <f ca="1">IF(E2&lt;0,ROUNDUP(-E2/'req tbl'!$B2,0),0)</f>
        <v>0</v>
      </c>
      <c r="G2" s="13">
        <f ca="1">E2-SUMPRODUCT(F$2:F$60,
  OFFSET('req tbl'!$C$2:$C$60,0,$A2)
)+F2*'req tbl'!$B2</f>
        <v>1000000000000</v>
      </c>
      <c r="H2" s="14">
        <f ca="1">IF(G2&lt;0,ROUNDUP(-G2/'req tbl'!$B2,0),0)</f>
        <v>0</v>
      </c>
      <c r="I2" s="13">
        <f ca="1">G2-SUMPRODUCT(H$2:H$60,
  OFFSET('req tbl'!$C$2:$C$60,0,$A2)
)+H2*'req tbl'!$B2</f>
        <v>1000000000000</v>
      </c>
      <c r="J2" s="14">
        <f ca="1">IF(I2&lt;0,ROUNDUP(-I2/'req tbl'!$B2,0),0)</f>
        <v>0</v>
      </c>
      <c r="K2" s="13">
        <f ca="1">I2-SUMPRODUCT(J$2:J$60,
  OFFSET('req tbl'!$C$2:$C$60,0,$A2)
)+J2*'req tbl'!$B2</f>
        <v>999103639184</v>
      </c>
      <c r="L2" s="14">
        <f ca="1">IF(K2&lt;0,ROUNDUP(-K2/'req tbl'!$B2,0),0)</f>
        <v>0</v>
      </c>
      <c r="M2" s="13">
        <f ca="1">K2-SUMPRODUCT(L$2:L$60,
  OFFSET('req tbl'!$C$2:$C$60,0,$A2)
)+L2*'req tbl'!$B2</f>
        <v>974267561596</v>
      </c>
      <c r="N2" s="14">
        <f ca="1">IF(M2&lt;0,ROUNDUP(-M2/'req tbl'!$B2,0),0)</f>
        <v>0</v>
      </c>
      <c r="O2" s="13">
        <f ca="1">M2-SUMPRODUCT(N$2:N$60,
  OFFSET('req tbl'!$C$2:$C$60,0,$A2)
)+N2*'req tbl'!$B2</f>
        <v>957010113950</v>
      </c>
      <c r="P2" s="14">
        <f ca="1">IF(O2&lt;0,ROUNDUP(-O2/'req tbl'!$B2,0),0)</f>
        <v>0</v>
      </c>
      <c r="Q2" s="13">
        <f ca="1">O2-SUMPRODUCT(P$2:P$60,
  OFFSET('req tbl'!$C$2:$C$60,0,$A2)
)+P2*'req tbl'!$B2</f>
        <v>896196280488</v>
      </c>
      <c r="R2" s="14">
        <f ca="1">IF(Q2&lt;0,ROUNDUP(-Q2/'req tbl'!$B2,0),0)</f>
        <v>0</v>
      </c>
      <c r="S2" s="13">
        <f ca="1">Q2-SUMPRODUCT(R$2:R$60,
  OFFSET('req tbl'!$C$2:$C$60,0,$A2)
)+R2*'req tbl'!$B2</f>
        <v>758855161846</v>
      </c>
      <c r="T2" s="14">
        <f ca="1">IF(S2&lt;0,ROUNDUP(-S2/'req tbl'!$B2,0),0)</f>
        <v>0</v>
      </c>
      <c r="U2" s="13">
        <f ca="1">S2-SUMPRODUCT(T$2:T$60,
  OFFSET('req tbl'!$C$2:$C$60,0,$A2)
)+T2*'req tbl'!$B2</f>
        <v>237358516490</v>
      </c>
      <c r="V2" s="14">
        <f ca="1">IF(U2&lt;0,ROUNDUP(-U2/'req tbl'!$B2,0),0)</f>
        <v>0</v>
      </c>
      <c r="W2" s="13">
        <f ca="1">U2-SUMPRODUCT(V$2:V$60,
  OFFSET('req tbl'!$C$2:$C$60,0,$A2)
)+V2*'req tbl'!$B2</f>
        <v>102872558502</v>
      </c>
      <c r="X2" s="14">
        <f ca="1">IF(W2&lt;0,ROUNDUP(-W2/'req tbl'!$B2,0),0)</f>
        <v>0</v>
      </c>
      <c r="Y2" s="13">
        <f ca="1">W2-SUMPRODUCT(X$2:X$60,
  OFFSET('req tbl'!$C$2:$C$60,0,$A2)
)+X2*'req tbl'!$B2</f>
        <v>49065769344</v>
      </c>
      <c r="Z2" s="14">
        <f ca="1">IF(Y2&lt;0,ROUNDUP(-Y2/'req tbl'!$B2,0),0)</f>
        <v>0</v>
      </c>
      <c r="AA2" s="13">
        <f ca="1">Y2-SUMPRODUCT(Z$2:Z$60,
  OFFSET('req tbl'!$C$2:$C$60,0,$A2)
)+Z2*'req tbl'!$B2</f>
        <v>13499269538</v>
      </c>
      <c r="AB2" s="14">
        <f ca="1">IF(AA2&lt;0,ROUNDUP(-AA2/'req tbl'!$B2,0),0)</f>
        <v>0</v>
      </c>
      <c r="AC2" s="13">
        <f ca="1">AA2-SUMPRODUCT(AB$2:AB$60,
  OFFSET('req tbl'!$C$2:$C$60,0,$A2)
)+AB2*'req tbl'!$B2</f>
        <v>819218</v>
      </c>
      <c r="AD2" s="14">
        <f ca="1">IF(AC2&lt;0,ROUNDUP(-AC2/'req tbl'!$B2,0),0)</f>
        <v>0</v>
      </c>
      <c r="AE2" s="13">
        <f ca="1">AC2-SUMPRODUCT(AD$2:AD$60,
  OFFSET('req tbl'!$C$2:$C$60,0,$A2)
)+AD2*'req tbl'!$B2</f>
        <v>819218</v>
      </c>
      <c r="AF2" s="14">
        <f ca="1">IF(AE2&lt;0,ROUNDUP(-AE2/'req tbl'!$B2,0),0)</f>
        <v>0</v>
      </c>
      <c r="AG2" s="13">
        <f ca="1">AE2-SUMPRODUCT(AF$2:AF$60,
  OFFSET('req tbl'!$C$2:$C$60,0,$A2)
)+AF2*'req tbl'!$B2</f>
        <v>819218</v>
      </c>
    </row>
    <row r="3" spans="1:41" x14ac:dyDescent="0.2">
      <c r="A3">
        <v>1</v>
      </c>
      <c r="B3" s="11" t="str">
        <f>Input!D2</f>
        <v>QSXV</v>
      </c>
      <c r="C3" s="13">
        <v>0</v>
      </c>
      <c r="D3" s="14">
        <f>IF(C3&lt;0,ROUNDUP(-C3/'req tbl'!$B3,0),0)</f>
        <v>0</v>
      </c>
      <c r="E3" s="13">
        <f ca="1">C3-SUMPRODUCT(D$2:D$60,
  OFFSET('req tbl'!$C$2:$C$60,0,$A3)
)+D3*'req tbl'!$B3</f>
        <v>0</v>
      </c>
      <c r="F3" s="14">
        <f ca="1">IF(E3&lt;0,ROUNDUP(-E3/'req tbl'!$B3,0),0)</f>
        <v>0</v>
      </c>
      <c r="G3" s="13">
        <f ca="1">E3-SUMPRODUCT(F$2:F$60,
  OFFSET('req tbl'!$C$2:$C$60,0,$A3)
)+F3*'req tbl'!$B3</f>
        <v>-4323985</v>
      </c>
      <c r="H3" s="14">
        <f ca="1">IF(G3&lt;0,ROUNDUP(-G3/'req tbl'!$B3,0),0)</f>
        <v>720665</v>
      </c>
      <c r="I3" s="13">
        <f ca="1">G3-SUMPRODUCT(H$2:H$60,
  OFFSET('req tbl'!$C$2:$C$60,0,$A3)
)+H3*'req tbl'!$B3</f>
        <v>-2642431</v>
      </c>
      <c r="J3" s="14">
        <f ca="1">IF(I3&lt;0,ROUNDUP(-I3/'req tbl'!$B3,0),0)</f>
        <v>440406</v>
      </c>
      <c r="K3" s="13">
        <f ca="1">I3-SUMPRODUCT(J$2:J$60,
  OFFSET('req tbl'!$C$2:$C$60,0,$A3)
)+J3*'req tbl'!$B3</f>
        <v>5</v>
      </c>
      <c r="L3" s="14">
        <f ca="1">IF(K3&lt;0,ROUNDUP(-K3/'req tbl'!$B3,0),0)</f>
        <v>0</v>
      </c>
      <c r="M3" s="13">
        <f ca="1">K3-SUMPRODUCT(L$2:L$60,
  OFFSET('req tbl'!$C$2:$C$60,0,$A3)
)+L3*'req tbl'!$B3</f>
        <v>5</v>
      </c>
      <c r="N3" s="14">
        <f ca="1">IF(M3&lt;0,ROUNDUP(-M3/'req tbl'!$B3,0),0)</f>
        <v>0</v>
      </c>
      <c r="O3" s="13">
        <f ca="1">M3-SUMPRODUCT(N$2:N$60,
  OFFSET('req tbl'!$C$2:$C$60,0,$A3)
)+N3*'req tbl'!$B3</f>
        <v>5</v>
      </c>
      <c r="P3" s="14">
        <f ca="1">IF(O3&lt;0,ROUNDUP(-O3/'req tbl'!$B3,0),0)</f>
        <v>0</v>
      </c>
      <c r="Q3" s="13">
        <f ca="1">O3-SUMPRODUCT(P$2:P$60,
  OFFSET('req tbl'!$C$2:$C$60,0,$A3)
)+P3*'req tbl'!$B3</f>
        <v>5</v>
      </c>
      <c r="R3" s="14">
        <f ca="1">IF(Q3&lt;0,ROUNDUP(-Q3/'req tbl'!$B3,0),0)</f>
        <v>0</v>
      </c>
      <c r="S3" s="13">
        <f ca="1">Q3-SUMPRODUCT(R$2:R$60,
  OFFSET('req tbl'!$C$2:$C$60,0,$A3)
)+R3*'req tbl'!$B3</f>
        <v>5</v>
      </c>
      <c r="T3" s="14">
        <f ca="1">IF(S3&lt;0,ROUNDUP(-S3/'req tbl'!$B3,0),0)</f>
        <v>0</v>
      </c>
      <c r="U3" s="13">
        <f ca="1">S3-SUMPRODUCT(T$2:T$60,
  OFFSET('req tbl'!$C$2:$C$60,0,$A3)
)+T3*'req tbl'!$B3</f>
        <v>5</v>
      </c>
      <c r="V3" s="14">
        <f ca="1">IF(U3&lt;0,ROUNDUP(-U3/'req tbl'!$B3,0),0)</f>
        <v>0</v>
      </c>
      <c r="W3" s="13">
        <f ca="1">U3-SUMPRODUCT(V$2:V$60,
  OFFSET('req tbl'!$C$2:$C$60,0,$A3)
)+V3*'req tbl'!$B3</f>
        <v>5</v>
      </c>
      <c r="X3" s="14">
        <f ca="1">IF(W3&lt;0,ROUNDUP(-W3/'req tbl'!$B3,0),0)</f>
        <v>0</v>
      </c>
      <c r="Y3" s="13">
        <f ca="1">W3-SUMPRODUCT(X$2:X$60,
  OFFSET('req tbl'!$C$2:$C$60,0,$A3)
)+X3*'req tbl'!$B3</f>
        <v>5</v>
      </c>
      <c r="Z3" s="14">
        <f ca="1">IF(Y3&lt;0,ROUNDUP(-Y3/'req tbl'!$B3,0),0)</f>
        <v>0</v>
      </c>
      <c r="AA3" s="13">
        <f ca="1">Y3-SUMPRODUCT(Z$2:Z$60,
  OFFSET('req tbl'!$C$2:$C$60,0,$A3)
)+Z3*'req tbl'!$B3</f>
        <v>5</v>
      </c>
      <c r="AB3" s="14">
        <f ca="1">IF(AA3&lt;0,ROUNDUP(-AA3/'req tbl'!$B3,0),0)</f>
        <v>0</v>
      </c>
      <c r="AC3" s="13">
        <f ca="1">AA3-SUMPRODUCT(AB$2:AB$60,
  OFFSET('req tbl'!$C$2:$C$60,0,$A3)
)+AB3*'req tbl'!$B3</f>
        <v>5</v>
      </c>
      <c r="AD3" s="14">
        <f ca="1">IF(AC3&lt;0,ROUNDUP(-AC3/'req tbl'!$B3,0),0)</f>
        <v>0</v>
      </c>
      <c r="AE3" s="13">
        <f ca="1">AC3-SUMPRODUCT(AD$2:AD$60,
  OFFSET('req tbl'!$C$2:$C$60,0,$A3)
)+AD3*'req tbl'!$B3</f>
        <v>5</v>
      </c>
      <c r="AF3" s="14">
        <f ca="1">IF(AE3&lt;0,ROUNDUP(-AE3/'req tbl'!$B3,0),0)</f>
        <v>0</v>
      </c>
      <c r="AG3" s="13">
        <f ca="1">AE3-SUMPRODUCT(AF$2:AF$60,
  OFFSET('req tbl'!$C$2:$C$60,0,$A3)
)+AF3*'req tbl'!$B3</f>
        <v>5</v>
      </c>
    </row>
    <row r="4" spans="1:41" x14ac:dyDescent="0.2">
      <c r="A4">
        <v>2</v>
      </c>
      <c r="B4" s="11" t="str">
        <f>Input!D3</f>
        <v>KDFZ</v>
      </c>
      <c r="C4" s="13">
        <v>0</v>
      </c>
      <c r="D4" s="14">
        <f>IF(C4&lt;0,ROUNDUP(-C4/'req tbl'!$B4,0),0)</f>
        <v>0</v>
      </c>
      <c r="E4" s="13">
        <f ca="1">C4-SUMPRODUCT(D$2:D$60,
  OFFSET('req tbl'!$C$2:$C$60,0,$A4)
)+D4*'req tbl'!$B4</f>
        <v>0</v>
      </c>
      <c r="F4" s="14">
        <f ca="1">IF(E4&lt;0,ROUNDUP(-E4/'req tbl'!$B4,0),0)</f>
        <v>0</v>
      </c>
      <c r="G4" s="13">
        <f ca="1">E4-SUMPRODUCT(F$2:F$60,
  OFFSET('req tbl'!$C$2:$C$60,0,$A4)
)+F4*'req tbl'!$B4</f>
        <v>0</v>
      </c>
      <c r="H4" s="14">
        <f ca="1">IF(G4&lt;0,ROUNDUP(-G4/'req tbl'!$B4,0),0)</f>
        <v>0</v>
      </c>
      <c r="I4" s="13">
        <f ca="1">G4-SUMPRODUCT(H$2:H$60,
  OFFSET('req tbl'!$C$2:$C$60,0,$A4)
)+H4*'req tbl'!$B4</f>
        <v>-12578870</v>
      </c>
      <c r="J4" s="14">
        <f ca="1">IF(I4&lt;0,ROUNDUP(-I4/'req tbl'!$B4,0),0)</f>
        <v>1397653</v>
      </c>
      <c r="K4" s="13">
        <f ca="1">I4-SUMPRODUCT(J$2:J$60,
  OFFSET('req tbl'!$C$2:$C$60,0,$A4)
)+J4*'req tbl'!$B4</f>
        <v>-4192953</v>
      </c>
      <c r="L4" s="14">
        <f ca="1">IF(K4&lt;0,ROUNDUP(-K4/'req tbl'!$B4,0),0)</f>
        <v>465884</v>
      </c>
      <c r="M4" s="13">
        <f ca="1">K4-SUMPRODUCT(L$2:L$60,
  OFFSET('req tbl'!$C$2:$C$60,0,$A4)
)+L4*'req tbl'!$B4</f>
        <v>3</v>
      </c>
      <c r="N4" s="14">
        <f ca="1">IF(M4&lt;0,ROUNDUP(-M4/'req tbl'!$B4,0),0)</f>
        <v>0</v>
      </c>
      <c r="O4" s="13">
        <f ca="1">M4-SUMPRODUCT(N$2:N$60,
  OFFSET('req tbl'!$C$2:$C$60,0,$A4)
)+N4*'req tbl'!$B4</f>
        <v>3</v>
      </c>
      <c r="P4" s="14">
        <f ca="1">IF(O4&lt;0,ROUNDUP(-O4/'req tbl'!$B4,0),0)</f>
        <v>0</v>
      </c>
      <c r="Q4" s="13">
        <f ca="1">O4-SUMPRODUCT(P$2:P$60,
  OFFSET('req tbl'!$C$2:$C$60,0,$A4)
)+P4*'req tbl'!$B4</f>
        <v>3</v>
      </c>
      <c r="R4" s="14">
        <f ca="1">IF(Q4&lt;0,ROUNDUP(-Q4/'req tbl'!$B4,0),0)</f>
        <v>0</v>
      </c>
      <c r="S4" s="13">
        <f ca="1">Q4-SUMPRODUCT(R$2:R$60,
  OFFSET('req tbl'!$C$2:$C$60,0,$A4)
)+R4*'req tbl'!$B4</f>
        <v>3</v>
      </c>
      <c r="T4" s="14">
        <f ca="1">IF(S4&lt;0,ROUNDUP(-S4/'req tbl'!$B4,0),0)</f>
        <v>0</v>
      </c>
      <c r="U4" s="13">
        <f ca="1">S4-SUMPRODUCT(T$2:T$60,
  OFFSET('req tbl'!$C$2:$C$60,0,$A4)
)+T4*'req tbl'!$B4</f>
        <v>3</v>
      </c>
      <c r="V4" s="14">
        <f ca="1">IF(U4&lt;0,ROUNDUP(-U4/'req tbl'!$B4,0),0)</f>
        <v>0</v>
      </c>
      <c r="W4" s="13">
        <f ca="1">U4-SUMPRODUCT(V$2:V$60,
  OFFSET('req tbl'!$C$2:$C$60,0,$A4)
)+V4*'req tbl'!$B4</f>
        <v>3</v>
      </c>
      <c r="X4" s="14">
        <f ca="1">IF(W4&lt;0,ROUNDUP(-W4/'req tbl'!$B4,0),0)</f>
        <v>0</v>
      </c>
      <c r="Y4" s="13">
        <f ca="1">W4-SUMPRODUCT(X$2:X$60,
  OFFSET('req tbl'!$C$2:$C$60,0,$A4)
)+X4*'req tbl'!$B4</f>
        <v>3</v>
      </c>
      <c r="Z4" s="14">
        <f ca="1">IF(Y4&lt;0,ROUNDUP(-Y4/'req tbl'!$B4,0),0)</f>
        <v>0</v>
      </c>
      <c r="AA4" s="13">
        <f ca="1">Y4-SUMPRODUCT(Z$2:Z$60,
  OFFSET('req tbl'!$C$2:$C$60,0,$A4)
)+Z4*'req tbl'!$B4</f>
        <v>3</v>
      </c>
      <c r="AB4" s="14">
        <f ca="1">IF(AA4&lt;0,ROUNDUP(-AA4/'req tbl'!$B4,0),0)</f>
        <v>0</v>
      </c>
      <c r="AC4" s="13">
        <f ca="1">AA4-SUMPRODUCT(AB$2:AB$60,
  OFFSET('req tbl'!$C$2:$C$60,0,$A4)
)+AB4*'req tbl'!$B4</f>
        <v>3</v>
      </c>
      <c r="AD4" s="14">
        <f ca="1">IF(AC4&lt;0,ROUNDUP(-AC4/'req tbl'!$B4,0),0)</f>
        <v>0</v>
      </c>
      <c r="AE4" s="13">
        <f ca="1">AC4-SUMPRODUCT(AD$2:AD$60,
  OFFSET('req tbl'!$C$2:$C$60,0,$A4)
)+AD4*'req tbl'!$B4</f>
        <v>3</v>
      </c>
      <c r="AF4" s="14">
        <f ca="1">IF(AE4&lt;0,ROUNDUP(-AE4/'req tbl'!$B4,0),0)</f>
        <v>0</v>
      </c>
      <c r="AG4" s="13">
        <f ca="1">AE4-SUMPRODUCT(AF$2:AF$60,
  OFFSET('req tbl'!$C$2:$C$60,0,$A4)
)+AF4*'req tbl'!$B4</f>
        <v>3</v>
      </c>
    </row>
    <row r="5" spans="1:41" x14ac:dyDescent="0.2">
      <c r="A5">
        <v>3</v>
      </c>
      <c r="B5" s="11" t="str">
        <f>Input!D4</f>
        <v>FHDT</v>
      </c>
      <c r="C5" s="13">
        <v>0</v>
      </c>
      <c r="D5" s="14">
        <f>IF(C5&lt;0,ROUNDUP(-C5/'req tbl'!$B5,0),0)</f>
        <v>0</v>
      </c>
      <c r="E5" s="13">
        <f ca="1">C5-SUMPRODUCT(D$2:D$60,
  OFFSET('req tbl'!$C$2:$C$60,0,$A5)
)+D5*'req tbl'!$B5</f>
        <v>0</v>
      </c>
      <c r="F5" s="14">
        <f ca="1">IF(E5&lt;0,ROUNDUP(-E5/'req tbl'!$B5,0),0)</f>
        <v>0</v>
      </c>
      <c r="G5" s="13">
        <f ca="1">E5-SUMPRODUCT(F$2:F$60,
  OFFSET('req tbl'!$C$2:$C$60,0,$A5)
)+F5*'req tbl'!$B5</f>
        <v>0</v>
      </c>
      <c r="H5" s="14">
        <f ca="1">IF(G5&lt;0,ROUNDUP(-G5/'req tbl'!$B5,0),0)</f>
        <v>0</v>
      </c>
      <c r="I5" s="13">
        <f ca="1">G5-SUMPRODUCT(H$2:H$60,
  OFFSET('req tbl'!$C$2:$C$60,0,$A5)
)+H5*'req tbl'!$B5</f>
        <v>-7337671</v>
      </c>
      <c r="J5" s="14">
        <f ca="1">IF(I5&lt;0,ROUNDUP(-I5/'req tbl'!$B5,0),0)</f>
        <v>2445891</v>
      </c>
      <c r="K5" s="13">
        <f ca="1">I5-SUMPRODUCT(J$2:J$60,
  OFFSET('req tbl'!$C$2:$C$60,0,$A5)
)+J5*'req tbl'!$B5</f>
        <v>2</v>
      </c>
      <c r="L5" s="14">
        <f ca="1">IF(K5&lt;0,ROUNDUP(-K5/'req tbl'!$B5,0),0)</f>
        <v>0</v>
      </c>
      <c r="M5" s="13">
        <f ca="1">K5-SUMPRODUCT(L$2:L$60,
  OFFSET('req tbl'!$C$2:$C$60,0,$A5)
)+L5*'req tbl'!$B5</f>
        <v>2</v>
      </c>
      <c r="N5" s="14">
        <f ca="1">IF(M5&lt;0,ROUNDUP(-M5/'req tbl'!$B5,0),0)</f>
        <v>0</v>
      </c>
      <c r="O5" s="13">
        <f ca="1">M5-SUMPRODUCT(N$2:N$60,
  OFFSET('req tbl'!$C$2:$C$60,0,$A5)
)+N5*'req tbl'!$B5</f>
        <v>2</v>
      </c>
      <c r="P5" s="14">
        <f ca="1">IF(O5&lt;0,ROUNDUP(-O5/'req tbl'!$B5,0),0)</f>
        <v>0</v>
      </c>
      <c r="Q5" s="13">
        <f ca="1">O5-SUMPRODUCT(P$2:P$60,
  OFFSET('req tbl'!$C$2:$C$60,0,$A5)
)+P5*'req tbl'!$B5</f>
        <v>2</v>
      </c>
      <c r="R5" s="14">
        <f ca="1">IF(Q5&lt;0,ROUNDUP(-Q5/'req tbl'!$B5,0),0)</f>
        <v>0</v>
      </c>
      <c r="S5" s="13">
        <f ca="1">Q5-SUMPRODUCT(R$2:R$60,
  OFFSET('req tbl'!$C$2:$C$60,0,$A5)
)+R5*'req tbl'!$B5</f>
        <v>2</v>
      </c>
      <c r="T5" s="14">
        <f ca="1">IF(S5&lt;0,ROUNDUP(-S5/'req tbl'!$B5,0),0)</f>
        <v>0</v>
      </c>
      <c r="U5" s="13">
        <f ca="1">S5-SUMPRODUCT(T$2:T$60,
  OFFSET('req tbl'!$C$2:$C$60,0,$A5)
)+T5*'req tbl'!$B5</f>
        <v>2</v>
      </c>
      <c r="V5" s="14">
        <f ca="1">IF(U5&lt;0,ROUNDUP(-U5/'req tbl'!$B5,0),0)</f>
        <v>0</v>
      </c>
      <c r="W5" s="13">
        <f ca="1">U5-SUMPRODUCT(V$2:V$60,
  OFFSET('req tbl'!$C$2:$C$60,0,$A5)
)+V5*'req tbl'!$B5</f>
        <v>2</v>
      </c>
      <c r="X5" s="14">
        <f ca="1">IF(W5&lt;0,ROUNDUP(-W5/'req tbl'!$B5,0),0)</f>
        <v>0</v>
      </c>
      <c r="Y5" s="13">
        <f ca="1">W5-SUMPRODUCT(X$2:X$60,
  OFFSET('req tbl'!$C$2:$C$60,0,$A5)
)+X5*'req tbl'!$B5</f>
        <v>2</v>
      </c>
      <c r="Z5" s="14">
        <f ca="1">IF(Y5&lt;0,ROUNDUP(-Y5/'req tbl'!$B5,0),0)</f>
        <v>0</v>
      </c>
      <c r="AA5" s="13">
        <f ca="1">Y5-SUMPRODUCT(Z$2:Z$60,
  OFFSET('req tbl'!$C$2:$C$60,0,$A5)
)+Z5*'req tbl'!$B5</f>
        <v>2</v>
      </c>
      <c r="AB5" s="14">
        <f ca="1">IF(AA5&lt;0,ROUNDUP(-AA5/'req tbl'!$B5,0),0)</f>
        <v>0</v>
      </c>
      <c r="AC5" s="13">
        <f ca="1">AA5-SUMPRODUCT(AB$2:AB$60,
  OFFSET('req tbl'!$C$2:$C$60,0,$A5)
)+AB5*'req tbl'!$B5</f>
        <v>2</v>
      </c>
      <c r="AD5" s="14">
        <f ca="1">IF(AC5&lt;0,ROUNDUP(-AC5/'req tbl'!$B5,0),0)</f>
        <v>0</v>
      </c>
      <c r="AE5" s="13">
        <f ca="1">AC5-SUMPRODUCT(AD$2:AD$60,
  OFFSET('req tbl'!$C$2:$C$60,0,$A5)
)+AD5*'req tbl'!$B5</f>
        <v>2</v>
      </c>
      <c r="AF5" s="14">
        <f ca="1">IF(AE5&lt;0,ROUNDUP(-AE5/'req tbl'!$B5,0),0)</f>
        <v>0</v>
      </c>
      <c r="AG5" s="13">
        <f ca="1">AE5-SUMPRODUCT(AF$2:AF$60,
  OFFSET('req tbl'!$C$2:$C$60,0,$A5)
)+AF5*'req tbl'!$B5</f>
        <v>2</v>
      </c>
    </row>
    <row r="6" spans="1:41" x14ac:dyDescent="0.2">
      <c r="A6">
        <v>4</v>
      </c>
      <c r="B6" s="11" t="str">
        <f>Input!D5</f>
        <v>ZRNK</v>
      </c>
      <c r="C6" s="13">
        <v>0</v>
      </c>
      <c r="D6" s="14">
        <f>IF(C6&lt;0,ROUNDUP(-C6/'req tbl'!$B6,0),0)</f>
        <v>0</v>
      </c>
      <c r="E6" s="13">
        <f ca="1">C6-SUMPRODUCT(D$2:D$60,
  OFFSET('req tbl'!$C$2:$C$60,0,$A6)
)+D6*'req tbl'!$B6</f>
        <v>0</v>
      </c>
      <c r="F6" s="14">
        <f ca="1">IF(E6&lt;0,ROUNDUP(-E6/'req tbl'!$B6,0),0)</f>
        <v>0</v>
      </c>
      <c r="G6" s="13">
        <f ca="1">E6-SUMPRODUCT(F$2:F$60,
  OFFSET('req tbl'!$C$2:$C$60,0,$A6)
)+F6*'req tbl'!$B6</f>
        <v>0</v>
      </c>
      <c r="H6" s="14">
        <f ca="1">IF(G6&lt;0,ROUNDUP(-G6/'req tbl'!$B6,0),0)</f>
        <v>0</v>
      </c>
      <c r="I6" s="13">
        <f ca="1">G6-SUMPRODUCT(H$2:H$60,
  OFFSET('req tbl'!$C$2:$C$60,0,$A6)
)+H6*'req tbl'!$B6</f>
        <v>-25681849</v>
      </c>
      <c r="J6" s="14">
        <f ca="1">IF(I6&lt;0,ROUNDUP(-I6/'req tbl'!$B6,0),0)</f>
        <v>4280309</v>
      </c>
      <c r="K6" s="13">
        <f ca="1">I6-SUMPRODUCT(J$2:J$60,
  OFFSET('req tbl'!$C$2:$C$60,0,$A6)
)+J6*'req tbl'!$B6</f>
        <v>-10482380</v>
      </c>
      <c r="L6" s="14">
        <f ca="1">IF(K6&lt;0,ROUNDUP(-K6/'req tbl'!$B6,0),0)</f>
        <v>1747064</v>
      </c>
      <c r="M6" s="13">
        <f ca="1">K6-SUMPRODUCT(L$2:L$60,
  OFFSET('req tbl'!$C$2:$C$60,0,$A6)
)+L6*'req tbl'!$B6</f>
        <v>-3494126</v>
      </c>
      <c r="N6" s="14">
        <f ca="1">IF(M6&lt;0,ROUNDUP(-M6/'req tbl'!$B6,0),0)</f>
        <v>582355</v>
      </c>
      <c r="O6" s="13">
        <f ca="1">M6-SUMPRODUCT(N$2:N$60,
  OFFSET('req tbl'!$C$2:$C$60,0,$A6)
)+N6*'req tbl'!$B6</f>
        <v>4</v>
      </c>
      <c r="P6" s="14">
        <f ca="1">IF(O6&lt;0,ROUNDUP(-O6/'req tbl'!$B6,0),0)</f>
        <v>0</v>
      </c>
      <c r="Q6" s="13">
        <f ca="1">O6-SUMPRODUCT(P$2:P$60,
  OFFSET('req tbl'!$C$2:$C$60,0,$A6)
)+P6*'req tbl'!$B6</f>
        <v>4</v>
      </c>
      <c r="R6" s="14">
        <f ca="1">IF(Q6&lt;0,ROUNDUP(-Q6/'req tbl'!$B6,0),0)</f>
        <v>0</v>
      </c>
      <c r="S6" s="13">
        <f ca="1">Q6-SUMPRODUCT(R$2:R$60,
  OFFSET('req tbl'!$C$2:$C$60,0,$A6)
)+R6*'req tbl'!$B6</f>
        <v>4</v>
      </c>
      <c r="T6" s="14">
        <f ca="1">IF(S6&lt;0,ROUNDUP(-S6/'req tbl'!$B6,0),0)</f>
        <v>0</v>
      </c>
      <c r="U6" s="13">
        <f ca="1">S6-SUMPRODUCT(T$2:T$60,
  OFFSET('req tbl'!$C$2:$C$60,0,$A6)
)+T6*'req tbl'!$B6</f>
        <v>4</v>
      </c>
      <c r="V6" s="14">
        <f ca="1">IF(U6&lt;0,ROUNDUP(-U6/'req tbl'!$B6,0),0)</f>
        <v>0</v>
      </c>
      <c r="W6" s="13">
        <f ca="1">U6-SUMPRODUCT(V$2:V$60,
  OFFSET('req tbl'!$C$2:$C$60,0,$A6)
)+V6*'req tbl'!$B6</f>
        <v>4</v>
      </c>
      <c r="X6" s="14">
        <f ca="1">IF(W6&lt;0,ROUNDUP(-W6/'req tbl'!$B6,0),0)</f>
        <v>0</v>
      </c>
      <c r="Y6" s="13">
        <f ca="1">W6-SUMPRODUCT(X$2:X$60,
  OFFSET('req tbl'!$C$2:$C$60,0,$A6)
)+X6*'req tbl'!$B6</f>
        <v>4</v>
      </c>
      <c r="Z6" s="14">
        <f ca="1">IF(Y6&lt;0,ROUNDUP(-Y6/'req tbl'!$B6,0),0)</f>
        <v>0</v>
      </c>
      <c r="AA6" s="13">
        <f ca="1">Y6-SUMPRODUCT(Z$2:Z$60,
  OFFSET('req tbl'!$C$2:$C$60,0,$A6)
)+Z6*'req tbl'!$B6</f>
        <v>4</v>
      </c>
      <c r="AB6" s="14">
        <f ca="1">IF(AA6&lt;0,ROUNDUP(-AA6/'req tbl'!$B6,0),0)</f>
        <v>0</v>
      </c>
      <c r="AC6" s="13">
        <f ca="1">AA6-SUMPRODUCT(AB$2:AB$60,
  OFFSET('req tbl'!$C$2:$C$60,0,$A6)
)+AB6*'req tbl'!$B6</f>
        <v>4</v>
      </c>
      <c r="AD6" s="14">
        <f ca="1">IF(AC6&lt;0,ROUNDUP(-AC6/'req tbl'!$B6,0),0)</f>
        <v>0</v>
      </c>
      <c r="AE6" s="13">
        <f ca="1">AC6-SUMPRODUCT(AD$2:AD$60,
  OFFSET('req tbl'!$C$2:$C$60,0,$A6)
)+AD6*'req tbl'!$B6</f>
        <v>4</v>
      </c>
      <c r="AF6" s="14">
        <f ca="1">IF(AE6&lt;0,ROUNDUP(-AE6/'req tbl'!$B6,0),0)</f>
        <v>0</v>
      </c>
      <c r="AG6" s="13">
        <f ca="1">AE6-SUMPRODUCT(AF$2:AF$60,
  OFFSET('req tbl'!$C$2:$C$60,0,$A6)
)+AF6*'req tbl'!$B6</f>
        <v>4</v>
      </c>
    </row>
    <row r="7" spans="1:41" x14ac:dyDescent="0.2">
      <c r="A7">
        <v>5</v>
      </c>
      <c r="B7" s="11" t="str">
        <f>Input!D6</f>
        <v>SBZKF</v>
      </c>
      <c r="C7" s="13">
        <v>0</v>
      </c>
      <c r="D7" s="14">
        <f>IF(C7&lt;0,ROUNDUP(-C7/'req tbl'!$B7,0),0)</f>
        <v>0</v>
      </c>
      <c r="E7" s="13">
        <f ca="1">C7-SUMPRODUCT(D$2:D$60,
  OFFSET('req tbl'!$C$2:$C$60,0,$A7)
)+D7*'req tbl'!$B7</f>
        <v>0</v>
      </c>
      <c r="F7" s="14">
        <f ca="1">IF(E7&lt;0,ROUNDUP(-E7/'req tbl'!$B7,0),0)</f>
        <v>0</v>
      </c>
      <c r="G7" s="13">
        <f ca="1">E7-SUMPRODUCT(F$2:F$60,
  OFFSET('req tbl'!$C$2:$C$60,0,$A7)
)+F7*'req tbl'!$B7</f>
        <v>0</v>
      </c>
      <c r="H7" s="14">
        <f ca="1">IF(G7&lt;0,ROUNDUP(-G7/'req tbl'!$B7,0),0)</f>
        <v>0</v>
      </c>
      <c r="I7" s="13">
        <f ca="1">G7-SUMPRODUCT(H$2:H$60,
  OFFSET('req tbl'!$C$2:$C$60,0,$A7)
)+H7*'req tbl'!$B7</f>
        <v>-13394162</v>
      </c>
      <c r="J7" s="14">
        <f ca="1">IF(I7&lt;0,ROUNDUP(-I7/'req tbl'!$B7,0),0)</f>
        <v>2232361</v>
      </c>
      <c r="K7" s="13">
        <f ca="1">I7-SUMPRODUCT(J$2:J$60,
  OFFSET('req tbl'!$C$2:$C$60,0,$A7)
)+J7*'req tbl'!$B7</f>
        <v>4</v>
      </c>
      <c r="L7" s="14">
        <f ca="1">IF(K7&lt;0,ROUNDUP(-K7/'req tbl'!$B7,0),0)</f>
        <v>0</v>
      </c>
      <c r="M7" s="13">
        <f ca="1">K7-SUMPRODUCT(L$2:L$60,
  OFFSET('req tbl'!$C$2:$C$60,0,$A7)
)+L7*'req tbl'!$B7</f>
        <v>4</v>
      </c>
      <c r="N7" s="14">
        <f ca="1">IF(M7&lt;0,ROUNDUP(-M7/'req tbl'!$B7,0),0)</f>
        <v>0</v>
      </c>
      <c r="O7" s="13">
        <f ca="1">M7-SUMPRODUCT(N$2:N$60,
  OFFSET('req tbl'!$C$2:$C$60,0,$A7)
)+N7*'req tbl'!$B7</f>
        <v>4</v>
      </c>
      <c r="P7" s="14">
        <f ca="1">IF(O7&lt;0,ROUNDUP(-O7/'req tbl'!$B7,0),0)</f>
        <v>0</v>
      </c>
      <c r="Q7" s="13">
        <f ca="1">O7-SUMPRODUCT(P$2:P$60,
  OFFSET('req tbl'!$C$2:$C$60,0,$A7)
)+P7*'req tbl'!$B7</f>
        <v>4</v>
      </c>
      <c r="R7" s="14">
        <f ca="1">IF(Q7&lt;0,ROUNDUP(-Q7/'req tbl'!$B7,0),0)</f>
        <v>0</v>
      </c>
      <c r="S7" s="13">
        <f ca="1">Q7-SUMPRODUCT(R$2:R$60,
  OFFSET('req tbl'!$C$2:$C$60,0,$A7)
)+R7*'req tbl'!$B7</f>
        <v>4</v>
      </c>
      <c r="T7" s="14">
        <f ca="1">IF(S7&lt;0,ROUNDUP(-S7/'req tbl'!$B7,0),0)</f>
        <v>0</v>
      </c>
      <c r="U7" s="13">
        <f ca="1">S7-SUMPRODUCT(T$2:T$60,
  OFFSET('req tbl'!$C$2:$C$60,0,$A7)
)+T7*'req tbl'!$B7</f>
        <v>4</v>
      </c>
      <c r="V7" s="14">
        <f ca="1">IF(U7&lt;0,ROUNDUP(-U7/'req tbl'!$B7,0),0)</f>
        <v>0</v>
      </c>
      <c r="W7" s="13">
        <f ca="1">U7-SUMPRODUCT(V$2:V$60,
  OFFSET('req tbl'!$C$2:$C$60,0,$A7)
)+V7*'req tbl'!$B7</f>
        <v>4</v>
      </c>
      <c r="X7" s="14">
        <f ca="1">IF(W7&lt;0,ROUNDUP(-W7/'req tbl'!$B7,0),0)</f>
        <v>0</v>
      </c>
      <c r="Y7" s="13">
        <f ca="1">W7-SUMPRODUCT(X$2:X$60,
  OFFSET('req tbl'!$C$2:$C$60,0,$A7)
)+X7*'req tbl'!$B7</f>
        <v>4</v>
      </c>
      <c r="Z7" s="14">
        <f ca="1">IF(Y7&lt;0,ROUNDUP(-Y7/'req tbl'!$B7,0),0)</f>
        <v>0</v>
      </c>
      <c r="AA7" s="13">
        <f ca="1">Y7-SUMPRODUCT(Z$2:Z$60,
  OFFSET('req tbl'!$C$2:$C$60,0,$A7)
)+Z7*'req tbl'!$B7</f>
        <v>4</v>
      </c>
      <c r="AB7" s="14">
        <f ca="1">IF(AA7&lt;0,ROUNDUP(-AA7/'req tbl'!$B7,0),0)</f>
        <v>0</v>
      </c>
      <c r="AC7" s="13">
        <f ca="1">AA7-SUMPRODUCT(AB$2:AB$60,
  OFFSET('req tbl'!$C$2:$C$60,0,$A7)
)+AB7*'req tbl'!$B7</f>
        <v>4</v>
      </c>
      <c r="AD7" s="14">
        <f ca="1">IF(AC7&lt;0,ROUNDUP(-AC7/'req tbl'!$B7,0),0)</f>
        <v>0</v>
      </c>
      <c r="AE7" s="13">
        <f ca="1">AC7-SUMPRODUCT(AD$2:AD$60,
  OFFSET('req tbl'!$C$2:$C$60,0,$A7)
)+AD7*'req tbl'!$B7</f>
        <v>4</v>
      </c>
      <c r="AF7" s="14">
        <f ca="1">IF(AE7&lt;0,ROUNDUP(-AE7/'req tbl'!$B7,0),0)</f>
        <v>0</v>
      </c>
      <c r="AG7" s="13">
        <f ca="1">AE7-SUMPRODUCT(AF$2:AF$60,
  OFFSET('req tbl'!$C$2:$C$60,0,$A7)
)+AF7*'req tbl'!$B7</f>
        <v>4</v>
      </c>
    </row>
    <row r="8" spans="1:41" x14ac:dyDescent="0.2">
      <c r="A8">
        <v>6</v>
      </c>
      <c r="B8" s="11" t="str">
        <f>Input!D7</f>
        <v>MPLJ</v>
      </c>
      <c r="C8" s="13">
        <v>0</v>
      </c>
      <c r="D8" s="14">
        <f>IF(C8&lt;0,ROUNDUP(-C8/'req tbl'!$B8,0),0)</f>
        <v>0</v>
      </c>
      <c r="E8" s="13">
        <f ca="1">C8-SUMPRODUCT(D$2:D$60,
  OFFSET('req tbl'!$C$2:$C$60,0,$A8)
)+D8*'req tbl'!$B8</f>
        <v>-12578864</v>
      </c>
      <c r="F8" s="14">
        <f ca="1">IF(E8&lt;0,ROUNDUP(-E8/'req tbl'!$B8,0),0)</f>
        <v>1572358</v>
      </c>
      <c r="G8" s="13">
        <f ca="1">E8-SUMPRODUCT(F$2:F$60,
  OFFSET('req tbl'!$C$2:$C$60,0,$A8)
)+F8*'req tbl'!$B8</f>
        <v>0</v>
      </c>
      <c r="H8" s="14">
        <f ca="1">IF(G8&lt;0,ROUNDUP(-G8/'req tbl'!$B8,0),0)</f>
        <v>0</v>
      </c>
      <c r="I8" s="13">
        <f ca="1">G8-SUMPRODUCT(H$2:H$60,
  OFFSET('req tbl'!$C$2:$C$60,0,$A8)
)+H8*'req tbl'!$B8</f>
        <v>0</v>
      </c>
      <c r="J8" s="14">
        <f ca="1">IF(I8&lt;0,ROUNDUP(-I8/'req tbl'!$B8,0),0)</f>
        <v>0</v>
      </c>
      <c r="K8" s="13">
        <f ca="1">I8-SUMPRODUCT(J$2:J$60,
  OFFSET('req tbl'!$C$2:$C$60,0,$A8)
)+J8*'req tbl'!$B8</f>
        <v>0</v>
      </c>
      <c r="L8" s="14">
        <f ca="1">IF(K8&lt;0,ROUNDUP(-K8/'req tbl'!$B8,0),0)</f>
        <v>0</v>
      </c>
      <c r="M8" s="13">
        <f ca="1">K8-SUMPRODUCT(L$2:L$60,
  OFFSET('req tbl'!$C$2:$C$60,0,$A8)
)+L8*'req tbl'!$B8</f>
        <v>0</v>
      </c>
      <c r="N8" s="14">
        <f ca="1">IF(M8&lt;0,ROUNDUP(-M8/'req tbl'!$B8,0),0)</f>
        <v>0</v>
      </c>
      <c r="O8" s="13">
        <f ca="1">M8-SUMPRODUCT(N$2:N$60,
  OFFSET('req tbl'!$C$2:$C$60,0,$A8)
)+N8*'req tbl'!$B8</f>
        <v>0</v>
      </c>
      <c r="P8" s="14">
        <f ca="1">IF(O8&lt;0,ROUNDUP(-O8/'req tbl'!$B8,0),0)</f>
        <v>0</v>
      </c>
      <c r="Q8" s="13">
        <f ca="1">O8-SUMPRODUCT(P$2:P$60,
  OFFSET('req tbl'!$C$2:$C$60,0,$A8)
)+P8*'req tbl'!$B8</f>
        <v>0</v>
      </c>
      <c r="R8" s="14">
        <f ca="1">IF(Q8&lt;0,ROUNDUP(-Q8/'req tbl'!$B8,0),0)</f>
        <v>0</v>
      </c>
      <c r="S8" s="13">
        <f ca="1">Q8-SUMPRODUCT(R$2:R$60,
  OFFSET('req tbl'!$C$2:$C$60,0,$A8)
)+R8*'req tbl'!$B8</f>
        <v>0</v>
      </c>
      <c r="T8" s="14">
        <f ca="1">IF(S8&lt;0,ROUNDUP(-S8/'req tbl'!$B8,0),0)</f>
        <v>0</v>
      </c>
      <c r="U8" s="13">
        <f ca="1">S8-SUMPRODUCT(T$2:T$60,
  OFFSET('req tbl'!$C$2:$C$60,0,$A8)
)+T8*'req tbl'!$B8</f>
        <v>0</v>
      </c>
      <c r="V8" s="14">
        <f ca="1">IF(U8&lt;0,ROUNDUP(-U8/'req tbl'!$B8,0),0)</f>
        <v>0</v>
      </c>
      <c r="W8" s="13">
        <f ca="1">U8-SUMPRODUCT(V$2:V$60,
  OFFSET('req tbl'!$C$2:$C$60,0,$A8)
)+V8*'req tbl'!$B8</f>
        <v>0</v>
      </c>
      <c r="X8" s="14">
        <f ca="1">IF(W8&lt;0,ROUNDUP(-W8/'req tbl'!$B8,0),0)</f>
        <v>0</v>
      </c>
      <c r="Y8" s="13">
        <f ca="1">W8-SUMPRODUCT(X$2:X$60,
  OFFSET('req tbl'!$C$2:$C$60,0,$A8)
)+X8*'req tbl'!$B8</f>
        <v>0</v>
      </c>
      <c r="Z8" s="14">
        <f ca="1">IF(Y8&lt;0,ROUNDUP(-Y8/'req tbl'!$B8,0),0)</f>
        <v>0</v>
      </c>
      <c r="AA8" s="13">
        <f ca="1">Y8-SUMPRODUCT(Z$2:Z$60,
  OFFSET('req tbl'!$C$2:$C$60,0,$A8)
)+Z8*'req tbl'!$B8</f>
        <v>0</v>
      </c>
      <c r="AB8" s="14">
        <f ca="1">IF(AA8&lt;0,ROUNDUP(-AA8/'req tbl'!$B8,0),0)</f>
        <v>0</v>
      </c>
      <c r="AC8" s="13">
        <f ca="1">AA8-SUMPRODUCT(AB$2:AB$60,
  OFFSET('req tbl'!$C$2:$C$60,0,$A8)
)+AB8*'req tbl'!$B8</f>
        <v>0</v>
      </c>
      <c r="AD8" s="14">
        <f ca="1">IF(AC8&lt;0,ROUNDUP(-AC8/'req tbl'!$B8,0),0)</f>
        <v>0</v>
      </c>
      <c r="AE8" s="13">
        <f ca="1">AC8-SUMPRODUCT(AD$2:AD$60,
  OFFSET('req tbl'!$C$2:$C$60,0,$A8)
)+AD8*'req tbl'!$B8</f>
        <v>0</v>
      </c>
      <c r="AF8" s="14">
        <f ca="1">IF(AE8&lt;0,ROUNDUP(-AE8/'req tbl'!$B8,0),0)</f>
        <v>0</v>
      </c>
      <c r="AG8" s="13">
        <f ca="1">AE8-SUMPRODUCT(AF$2:AF$60,
  OFFSET('req tbl'!$C$2:$C$60,0,$A8)
)+AF8*'req tbl'!$B8</f>
        <v>0</v>
      </c>
    </row>
    <row r="9" spans="1:41" x14ac:dyDescent="0.2">
      <c r="A9">
        <v>7</v>
      </c>
      <c r="B9" s="11" t="str">
        <f>Input!D8</f>
        <v>TXFCS</v>
      </c>
      <c r="C9" s="13">
        <v>0</v>
      </c>
      <c r="D9" s="14">
        <f>IF(C9&lt;0,ROUNDUP(-C9/'req tbl'!$B9,0),0)</f>
        <v>0</v>
      </c>
      <c r="E9" s="13">
        <f ca="1">C9-SUMPRODUCT(D$2:D$60,
  OFFSET('req tbl'!$C$2:$C$60,0,$A9)
)+D9*'req tbl'!$B9</f>
        <v>0</v>
      </c>
      <c r="F9" s="14">
        <f ca="1">IF(E9&lt;0,ROUNDUP(-E9/'req tbl'!$B9,0),0)</f>
        <v>0</v>
      </c>
      <c r="G9" s="13">
        <f ca="1">E9-SUMPRODUCT(F$2:F$60,
  OFFSET('req tbl'!$C$2:$C$60,0,$A9)
)+F9*'req tbl'!$B9</f>
        <v>-18868296</v>
      </c>
      <c r="H9" s="14">
        <f ca="1">IF(G9&lt;0,ROUNDUP(-G9/'req tbl'!$B9,0),0)</f>
        <v>2096478</v>
      </c>
      <c r="I9" s="13">
        <f ca="1">G9-SUMPRODUCT(H$2:H$60,
  OFFSET('req tbl'!$C$2:$C$60,0,$A9)
)+H9*'req tbl'!$B9</f>
        <v>6</v>
      </c>
      <c r="J9" s="14">
        <f ca="1">IF(I9&lt;0,ROUNDUP(-I9/'req tbl'!$B9,0),0)</f>
        <v>0</v>
      </c>
      <c r="K9" s="13">
        <f ca="1">I9-SUMPRODUCT(J$2:J$60,
  OFFSET('req tbl'!$C$2:$C$60,0,$A9)
)+J9*'req tbl'!$B9</f>
        <v>6</v>
      </c>
      <c r="L9" s="14">
        <f ca="1">IF(K9&lt;0,ROUNDUP(-K9/'req tbl'!$B9,0),0)</f>
        <v>0</v>
      </c>
      <c r="M9" s="13">
        <f ca="1">K9-SUMPRODUCT(L$2:L$60,
  OFFSET('req tbl'!$C$2:$C$60,0,$A9)
)+L9*'req tbl'!$B9</f>
        <v>6</v>
      </c>
      <c r="N9" s="14">
        <f ca="1">IF(M9&lt;0,ROUNDUP(-M9/'req tbl'!$B9,0),0)</f>
        <v>0</v>
      </c>
      <c r="O9" s="13">
        <f ca="1">M9-SUMPRODUCT(N$2:N$60,
  OFFSET('req tbl'!$C$2:$C$60,0,$A9)
)+N9*'req tbl'!$B9</f>
        <v>6</v>
      </c>
      <c r="P9" s="14">
        <f ca="1">IF(O9&lt;0,ROUNDUP(-O9/'req tbl'!$B9,0),0)</f>
        <v>0</v>
      </c>
      <c r="Q9" s="13">
        <f ca="1">O9-SUMPRODUCT(P$2:P$60,
  OFFSET('req tbl'!$C$2:$C$60,0,$A9)
)+P9*'req tbl'!$B9</f>
        <v>6</v>
      </c>
      <c r="R9" s="14">
        <f ca="1">IF(Q9&lt;0,ROUNDUP(-Q9/'req tbl'!$B9,0),0)</f>
        <v>0</v>
      </c>
      <c r="S9" s="13">
        <f ca="1">Q9-SUMPRODUCT(R$2:R$60,
  OFFSET('req tbl'!$C$2:$C$60,0,$A9)
)+R9*'req tbl'!$B9</f>
        <v>6</v>
      </c>
      <c r="T9" s="14">
        <f ca="1">IF(S9&lt;0,ROUNDUP(-S9/'req tbl'!$B9,0),0)</f>
        <v>0</v>
      </c>
      <c r="U9" s="13">
        <f ca="1">S9-SUMPRODUCT(T$2:T$60,
  OFFSET('req tbl'!$C$2:$C$60,0,$A9)
)+T9*'req tbl'!$B9</f>
        <v>6</v>
      </c>
      <c r="V9" s="14">
        <f ca="1">IF(U9&lt;0,ROUNDUP(-U9/'req tbl'!$B9,0),0)</f>
        <v>0</v>
      </c>
      <c r="W9" s="13">
        <f ca="1">U9-SUMPRODUCT(V$2:V$60,
  OFFSET('req tbl'!$C$2:$C$60,0,$A9)
)+V9*'req tbl'!$B9</f>
        <v>6</v>
      </c>
      <c r="X9" s="14">
        <f ca="1">IF(W9&lt;0,ROUNDUP(-W9/'req tbl'!$B9,0),0)</f>
        <v>0</v>
      </c>
      <c r="Y9" s="13">
        <f ca="1">W9-SUMPRODUCT(X$2:X$60,
  OFFSET('req tbl'!$C$2:$C$60,0,$A9)
)+X9*'req tbl'!$B9</f>
        <v>6</v>
      </c>
      <c r="Z9" s="14">
        <f ca="1">IF(Y9&lt;0,ROUNDUP(-Y9/'req tbl'!$B9,0),0)</f>
        <v>0</v>
      </c>
      <c r="AA9" s="13">
        <f ca="1">Y9-SUMPRODUCT(Z$2:Z$60,
  OFFSET('req tbl'!$C$2:$C$60,0,$A9)
)+Z9*'req tbl'!$B9</f>
        <v>6</v>
      </c>
      <c r="AB9" s="14">
        <f ca="1">IF(AA9&lt;0,ROUNDUP(-AA9/'req tbl'!$B9,0),0)</f>
        <v>0</v>
      </c>
      <c r="AC9" s="13">
        <f ca="1">AA9-SUMPRODUCT(AB$2:AB$60,
  OFFSET('req tbl'!$C$2:$C$60,0,$A9)
)+AB9*'req tbl'!$B9</f>
        <v>6</v>
      </c>
      <c r="AD9" s="14">
        <f ca="1">IF(AC9&lt;0,ROUNDUP(-AC9/'req tbl'!$B9,0),0)</f>
        <v>0</v>
      </c>
      <c r="AE9" s="13">
        <f ca="1">AC9-SUMPRODUCT(AD$2:AD$60,
  OFFSET('req tbl'!$C$2:$C$60,0,$A9)
)+AD9*'req tbl'!$B9</f>
        <v>6</v>
      </c>
      <c r="AF9" s="14">
        <f ca="1">IF(AE9&lt;0,ROUNDUP(-AE9/'req tbl'!$B9,0),0)</f>
        <v>0</v>
      </c>
      <c r="AG9" s="13">
        <f ca="1">AE9-SUMPRODUCT(AF$2:AF$60,
  OFFSET('req tbl'!$C$2:$C$60,0,$A9)
)+AF9*'req tbl'!$B9</f>
        <v>6</v>
      </c>
    </row>
    <row r="10" spans="1:41" x14ac:dyDescent="0.2">
      <c r="A10">
        <v>8</v>
      </c>
      <c r="B10" s="11" t="str">
        <f>Input!D9</f>
        <v>KVFL</v>
      </c>
      <c r="C10" s="13">
        <v>0</v>
      </c>
      <c r="D10" s="14">
        <f>IF(C10&lt;0,ROUNDUP(-C10/'req tbl'!$B10,0),0)</f>
        <v>0</v>
      </c>
      <c r="E10" s="13">
        <f ca="1">C10-SUMPRODUCT(D$2:D$60,
  OFFSET('req tbl'!$C$2:$C$60,0,$A10)
)+D10*'req tbl'!$B10</f>
        <v>0</v>
      </c>
      <c r="F10" s="14">
        <f ca="1">IF(E10&lt;0,ROUNDUP(-E10/'req tbl'!$B10,0),0)</f>
        <v>0</v>
      </c>
      <c r="G10" s="13">
        <f ca="1">E10-SUMPRODUCT(F$2:F$60,
  OFFSET('req tbl'!$C$2:$C$60,0,$A10)
)+F10*'req tbl'!$B10</f>
        <v>-53722235</v>
      </c>
      <c r="H10" s="14">
        <f ca="1">IF(G10&lt;0,ROUNDUP(-G10/'req tbl'!$B10,0),0)</f>
        <v>17907412</v>
      </c>
      <c r="I10" s="13">
        <f ca="1">G10-SUMPRODUCT(H$2:H$60,
  OFFSET('req tbl'!$C$2:$C$60,0,$A10)
)+H10*'req tbl'!$B10</f>
        <v>-4455014</v>
      </c>
      <c r="J10" s="14">
        <f ca="1">IF(I10&lt;0,ROUNDUP(-I10/'req tbl'!$B10,0),0)</f>
        <v>1485005</v>
      </c>
      <c r="K10" s="13">
        <f ca="1">I10-SUMPRODUCT(J$2:J$60,
  OFFSET('req tbl'!$C$2:$C$60,0,$A10)
)+J10*'req tbl'!$B10</f>
        <v>-21353018</v>
      </c>
      <c r="L10" s="14">
        <f ca="1">IF(K10&lt;0,ROUNDUP(-K10/'req tbl'!$B10,0),0)</f>
        <v>7117673</v>
      </c>
      <c r="M10" s="13">
        <f ca="1">K10-SUMPRODUCT(L$2:L$60,
  OFFSET('req tbl'!$C$2:$C$60,0,$A10)
)+L10*'req tbl'!$B10</f>
        <v>-24458909</v>
      </c>
      <c r="N10" s="14">
        <f ca="1">IF(M10&lt;0,ROUNDUP(-M10/'req tbl'!$B10,0),0)</f>
        <v>8152970</v>
      </c>
      <c r="O10" s="13">
        <f ca="1">M10-SUMPRODUCT(N$2:N$60,
  OFFSET('req tbl'!$C$2:$C$60,0,$A10)
)+N10*'req tbl'!$B10</f>
        <v>1</v>
      </c>
      <c r="P10" s="14">
        <f ca="1">IF(O10&lt;0,ROUNDUP(-O10/'req tbl'!$B10,0),0)</f>
        <v>0</v>
      </c>
      <c r="Q10" s="13">
        <f ca="1">O10-SUMPRODUCT(P$2:P$60,
  OFFSET('req tbl'!$C$2:$C$60,0,$A10)
)+P10*'req tbl'!$B10</f>
        <v>1</v>
      </c>
      <c r="R10" s="14">
        <f ca="1">IF(Q10&lt;0,ROUNDUP(-Q10/'req tbl'!$B10,0),0)</f>
        <v>0</v>
      </c>
      <c r="S10" s="13">
        <f ca="1">Q10-SUMPRODUCT(R$2:R$60,
  OFFSET('req tbl'!$C$2:$C$60,0,$A10)
)+R10*'req tbl'!$B10</f>
        <v>1</v>
      </c>
      <c r="T10" s="14">
        <f ca="1">IF(S10&lt;0,ROUNDUP(-S10/'req tbl'!$B10,0),0)</f>
        <v>0</v>
      </c>
      <c r="U10" s="13">
        <f ca="1">S10-SUMPRODUCT(T$2:T$60,
  OFFSET('req tbl'!$C$2:$C$60,0,$A10)
)+T10*'req tbl'!$B10</f>
        <v>1</v>
      </c>
      <c r="V10" s="14">
        <f ca="1">IF(U10&lt;0,ROUNDUP(-U10/'req tbl'!$B10,0),0)</f>
        <v>0</v>
      </c>
      <c r="W10" s="13">
        <f ca="1">U10-SUMPRODUCT(V$2:V$60,
  OFFSET('req tbl'!$C$2:$C$60,0,$A10)
)+V10*'req tbl'!$B10</f>
        <v>1</v>
      </c>
      <c r="X10" s="14">
        <f ca="1">IF(W10&lt;0,ROUNDUP(-W10/'req tbl'!$B10,0),0)</f>
        <v>0</v>
      </c>
      <c r="Y10" s="13">
        <f ca="1">W10-SUMPRODUCT(X$2:X$60,
  OFFSET('req tbl'!$C$2:$C$60,0,$A10)
)+X10*'req tbl'!$B10</f>
        <v>1</v>
      </c>
      <c r="Z10" s="14">
        <f ca="1">IF(Y10&lt;0,ROUNDUP(-Y10/'req tbl'!$B10,0),0)</f>
        <v>0</v>
      </c>
      <c r="AA10" s="13">
        <f ca="1">Y10-SUMPRODUCT(Z$2:Z$60,
  OFFSET('req tbl'!$C$2:$C$60,0,$A10)
)+Z10*'req tbl'!$B10</f>
        <v>1</v>
      </c>
      <c r="AB10" s="14">
        <f ca="1">IF(AA10&lt;0,ROUNDUP(-AA10/'req tbl'!$B10,0),0)</f>
        <v>0</v>
      </c>
      <c r="AC10" s="13">
        <f ca="1">AA10-SUMPRODUCT(AB$2:AB$60,
  OFFSET('req tbl'!$C$2:$C$60,0,$A10)
)+AB10*'req tbl'!$B10</f>
        <v>1</v>
      </c>
      <c r="AD10" s="14">
        <f ca="1">IF(AC10&lt;0,ROUNDUP(-AC10/'req tbl'!$B10,0),0)</f>
        <v>0</v>
      </c>
      <c r="AE10" s="13">
        <f ca="1">AC10-SUMPRODUCT(AD$2:AD$60,
  OFFSET('req tbl'!$C$2:$C$60,0,$A10)
)+AD10*'req tbl'!$B10</f>
        <v>1</v>
      </c>
      <c r="AF10" s="14">
        <f ca="1">IF(AE10&lt;0,ROUNDUP(-AE10/'req tbl'!$B10,0),0)</f>
        <v>0</v>
      </c>
      <c r="AG10" s="13">
        <f ca="1">AE10-SUMPRODUCT(AF$2:AF$60,
  OFFSET('req tbl'!$C$2:$C$60,0,$A10)
)+AF10*'req tbl'!$B10</f>
        <v>1</v>
      </c>
    </row>
    <row r="11" spans="1:41" x14ac:dyDescent="0.2">
      <c r="A11">
        <v>9</v>
      </c>
      <c r="B11" s="11" t="str">
        <f>Input!D10</f>
        <v>CKVN</v>
      </c>
      <c r="C11" s="13">
        <v>0</v>
      </c>
      <c r="D11" s="14">
        <f>IF(C11&lt;0,ROUNDUP(-C11/'req tbl'!$B11,0),0)</f>
        <v>0</v>
      </c>
      <c r="E11" s="13">
        <f ca="1">C11-SUMPRODUCT(D$2:D$60,
  OFFSET('req tbl'!$C$2:$C$60,0,$A11)
)+D11*'req tbl'!$B11</f>
        <v>0</v>
      </c>
      <c r="F11" s="14">
        <f ca="1">IF(E11&lt;0,ROUNDUP(-E11/'req tbl'!$B11,0),0)</f>
        <v>0</v>
      </c>
      <c r="G11" s="13">
        <f ca="1">E11-SUMPRODUCT(F$2:F$60,
  OFFSET('req tbl'!$C$2:$C$60,0,$A11)
)+F11*'req tbl'!$B11</f>
        <v>0</v>
      </c>
      <c r="H11" s="14">
        <f ca="1">IF(G11&lt;0,ROUNDUP(-G11/'req tbl'!$B11,0),0)</f>
        <v>0</v>
      </c>
      <c r="I11" s="13">
        <f ca="1">G11-SUMPRODUCT(H$2:H$60,
  OFFSET('req tbl'!$C$2:$C$60,0,$A11)
)+H11*'req tbl'!$B11</f>
        <v>-403010362</v>
      </c>
      <c r="J11" s="14">
        <f ca="1">IF(I11&lt;0,ROUNDUP(-I11/'req tbl'!$B11,0),0)</f>
        <v>100752591</v>
      </c>
      <c r="K11" s="13">
        <f ca="1">I11-SUMPRODUCT(J$2:J$60,
  OFFSET('req tbl'!$C$2:$C$60,0,$A11)
)+J11*'req tbl'!$B11</f>
        <v>-100214140</v>
      </c>
      <c r="L11" s="14">
        <f ca="1">IF(K11&lt;0,ROUNDUP(-K11/'req tbl'!$B11,0),0)</f>
        <v>25053535</v>
      </c>
      <c r="M11" s="13">
        <f ca="1">K11-SUMPRODUCT(L$2:L$60,
  OFFSET('req tbl'!$C$2:$C$60,0,$A11)
)+L11*'req tbl'!$B11</f>
        <v>-149471133</v>
      </c>
      <c r="N11" s="14">
        <f ca="1">IF(M11&lt;0,ROUNDUP(-M11/'req tbl'!$B11,0),0)</f>
        <v>37367784</v>
      </c>
      <c r="O11" s="13">
        <f ca="1">M11-SUMPRODUCT(N$2:N$60,
  OFFSET('req tbl'!$C$2:$C$60,0,$A11)
)+N11*'req tbl'!$B11</f>
        <v>-171212367</v>
      </c>
      <c r="P11" s="14">
        <f ca="1">IF(O11&lt;0,ROUNDUP(-O11/'req tbl'!$B11,0),0)</f>
        <v>42803092</v>
      </c>
      <c r="Q11" s="13">
        <f ca="1">O11-SUMPRODUCT(P$2:P$60,
  OFFSET('req tbl'!$C$2:$C$60,0,$A11)
)+P11*'req tbl'!$B11</f>
        <v>1</v>
      </c>
      <c r="R11" s="14">
        <f ca="1">IF(Q11&lt;0,ROUNDUP(-Q11/'req tbl'!$B11,0),0)</f>
        <v>0</v>
      </c>
      <c r="S11" s="13">
        <f ca="1">Q11-SUMPRODUCT(R$2:R$60,
  OFFSET('req tbl'!$C$2:$C$60,0,$A11)
)+R11*'req tbl'!$B11</f>
        <v>1</v>
      </c>
      <c r="T11" s="14">
        <f ca="1">IF(S11&lt;0,ROUNDUP(-S11/'req tbl'!$B11,0),0)</f>
        <v>0</v>
      </c>
      <c r="U11" s="13">
        <f ca="1">S11-SUMPRODUCT(T$2:T$60,
  OFFSET('req tbl'!$C$2:$C$60,0,$A11)
)+T11*'req tbl'!$B11</f>
        <v>1</v>
      </c>
      <c r="V11" s="14">
        <f ca="1">IF(U11&lt;0,ROUNDUP(-U11/'req tbl'!$B11,0),0)</f>
        <v>0</v>
      </c>
      <c r="W11" s="13">
        <f ca="1">U11-SUMPRODUCT(V$2:V$60,
  OFFSET('req tbl'!$C$2:$C$60,0,$A11)
)+V11*'req tbl'!$B11</f>
        <v>1</v>
      </c>
      <c r="X11" s="14">
        <f ca="1">IF(W11&lt;0,ROUNDUP(-W11/'req tbl'!$B11,0),0)</f>
        <v>0</v>
      </c>
      <c r="Y11" s="13">
        <f ca="1">W11-SUMPRODUCT(X$2:X$60,
  OFFSET('req tbl'!$C$2:$C$60,0,$A11)
)+X11*'req tbl'!$B11</f>
        <v>1</v>
      </c>
      <c r="Z11" s="14">
        <f ca="1">IF(Y11&lt;0,ROUNDUP(-Y11/'req tbl'!$B11,0),0)</f>
        <v>0</v>
      </c>
      <c r="AA11" s="13">
        <f ca="1">Y11-SUMPRODUCT(Z$2:Z$60,
  OFFSET('req tbl'!$C$2:$C$60,0,$A11)
)+Z11*'req tbl'!$B11</f>
        <v>1</v>
      </c>
      <c r="AB11" s="14">
        <f ca="1">IF(AA11&lt;0,ROUNDUP(-AA11/'req tbl'!$B11,0),0)</f>
        <v>0</v>
      </c>
      <c r="AC11" s="13">
        <f ca="1">AA11-SUMPRODUCT(AB$2:AB$60,
  OFFSET('req tbl'!$C$2:$C$60,0,$A11)
)+AB11*'req tbl'!$B11</f>
        <v>1</v>
      </c>
      <c r="AD11" s="14">
        <f ca="1">IF(AC11&lt;0,ROUNDUP(-AC11/'req tbl'!$B11,0),0)</f>
        <v>0</v>
      </c>
      <c r="AE11" s="13">
        <f ca="1">AC11-SUMPRODUCT(AD$2:AD$60,
  OFFSET('req tbl'!$C$2:$C$60,0,$A11)
)+AD11*'req tbl'!$B11</f>
        <v>1</v>
      </c>
      <c r="AF11" s="14">
        <f ca="1">IF(AE11&lt;0,ROUNDUP(-AE11/'req tbl'!$B11,0),0)</f>
        <v>0</v>
      </c>
      <c r="AG11" s="13">
        <f ca="1">AE11-SUMPRODUCT(AF$2:AF$60,
  OFFSET('req tbl'!$C$2:$C$60,0,$A11)
)+AF11*'req tbl'!$B11</f>
        <v>1</v>
      </c>
    </row>
    <row r="12" spans="1:41" x14ac:dyDescent="0.2">
      <c r="A12">
        <v>10</v>
      </c>
      <c r="B12" s="11" t="str">
        <f>Input!D11</f>
        <v>BWVS</v>
      </c>
      <c r="C12" s="13">
        <v>0</v>
      </c>
      <c r="D12" s="14">
        <f>IF(C12&lt;0,ROUNDUP(-C12/'req tbl'!$B12,0),0)</f>
        <v>0</v>
      </c>
      <c r="E12" s="13">
        <f ca="1">C12-SUMPRODUCT(D$2:D$60,
  OFFSET('req tbl'!$C$2:$C$60,0,$A12)
)+D12*'req tbl'!$B12</f>
        <v>-6289432</v>
      </c>
      <c r="F12" s="14">
        <f ca="1">IF(E12&lt;0,ROUNDUP(-E12/'req tbl'!$B12,0),0)</f>
        <v>698826</v>
      </c>
      <c r="G12" s="13">
        <f ca="1">E12-SUMPRODUCT(F$2:F$60,
  OFFSET('req tbl'!$C$2:$C$60,0,$A12)
)+F12*'req tbl'!$B12</f>
        <v>2</v>
      </c>
      <c r="H12" s="14">
        <f ca="1">IF(G12&lt;0,ROUNDUP(-G12/'req tbl'!$B12,0),0)</f>
        <v>0</v>
      </c>
      <c r="I12" s="13">
        <f ca="1">G12-SUMPRODUCT(H$2:H$60,
  OFFSET('req tbl'!$C$2:$C$60,0,$A12)
)+H12*'req tbl'!$B12</f>
        <v>2</v>
      </c>
      <c r="J12" s="14">
        <f ca="1">IF(I12&lt;0,ROUNDUP(-I12/'req tbl'!$B12,0),0)</f>
        <v>0</v>
      </c>
      <c r="K12" s="13">
        <f ca="1">I12-SUMPRODUCT(J$2:J$60,
  OFFSET('req tbl'!$C$2:$C$60,0,$A12)
)+J12*'req tbl'!$B12</f>
        <v>2</v>
      </c>
      <c r="L12" s="14">
        <f ca="1">IF(K12&lt;0,ROUNDUP(-K12/'req tbl'!$B12,0),0)</f>
        <v>0</v>
      </c>
      <c r="M12" s="13">
        <f ca="1">K12-SUMPRODUCT(L$2:L$60,
  OFFSET('req tbl'!$C$2:$C$60,0,$A12)
)+L12*'req tbl'!$B12</f>
        <v>2</v>
      </c>
      <c r="N12" s="14">
        <f ca="1">IF(M12&lt;0,ROUNDUP(-M12/'req tbl'!$B12,0),0)</f>
        <v>0</v>
      </c>
      <c r="O12" s="13">
        <f ca="1">M12-SUMPRODUCT(N$2:N$60,
  OFFSET('req tbl'!$C$2:$C$60,0,$A12)
)+N12*'req tbl'!$B12</f>
        <v>2</v>
      </c>
      <c r="P12" s="14">
        <f ca="1">IF(O12&lt;0,ROUNDUP(-O12/'req tbl'!$B12,0),0)</f>
        <v>0</v>
      </c>
      <c r="Q12" s="13">
        <f ca="1">O12-SUMPRODUCT(P$2:P$60,
  OFFSET('req tbl'!$C$2:$C$60,0,$A12)
)+P12*'req tbl'!$B12</f>
        <v>2</v>
      </c>
      <c r="R12" s="14">
        <f ca="1">IF(Q12&lt;0,ROUNDUP(-Q12/'req tbl'!$B12,0),0)</f>
        <v>0</v>
      </c>
      <c r="S12" s="13">
        <f ca="1">Q12-SUMPRODUCT(R$2:R$60,
  OFFSET('req tbl'!$C$2:$C$60,0,$A12)
)+R12*'req tbl'!$B12</f>
        <v>2</v>
      </c>
      <c r="T12" s="14">
        <f ca="1">IF(S12&lt;0,ROUNDUP(-S12/'req tbl'!$B12,0),0)</f>
        <v>0</v>
      </c>
      <c r="U12" s="13">
        <f ca="1">S12-SUMPRODUCT(T$2:T$60,
  OFFSET('req tbl'!$C$2:$C$60,0,$A12)
)+T12*'req tbl'!$B12</f>
        <v>2</v>
      </c>
      <c r="V12" s="14">
        <f ca="1">IF(U12&lt;0,ROUNDUP(-U12/'req tbl'!$B12,0),0)</f>
        <v>0</v>
      </c>
      <c r="W12" s="13">
        <f ca="1">U12-SUMPRODUCT(V$2:V$60,
  OFFSET('req tbl'!$C$2:$C$60,0,$A12)
)+V12*'req tbl'!$B12</f>
        <v>2</v>
      </c>
      <c r="X12" s="14">
        <f ca="1">IF(W12&lt;0,ROUNDUP(-W12/'req tbl'!$B12,0),0)</f>
        <v>0</v>
      </c>
      <c r="Y12" s="13">
        <f ca="1">W12-SUMPRODUCT(X$2:X$60,
  OFFSET('req tbl'!$C$2:$C$60,0,$A12)
)+X12*'req tbl'!$B12</f>
        <v>2</v>
      </c>
      <c r="Z12" s="14">
        <f ca="1">IF(Y12&lt;0,ROUNDUP(-Y12/'req tbl'!$B12,0),0)</f>
        <v>0</v>
      </c>
      <c r="AA12" s="13">
        <f ca="1">Y12-SUMPRODUCT(Z$2:Z$60,
  OFFSET('req tbl'!$C$2:$C$60,0,$A12)
)+Z12*'req tbl'!$B12</f>
        <v>2</v>
      </c>
      <c r="AB12" s="14">
        <f ca="1">IF(AA12&lt;0,ROUNDUP(-AA12/'req tbl'!$B12,0),0)</f>
        <v>0</v>
      </c>
      <c r="AC12" s="13">
        <f ca="1">AA12-SUMPRODUCT(AB$2:AB$60,
  OFFSET('req tbl'!$C$2:$C$60,0,$A12)
)+AB12*'req tbl'!$B12</f>
        <v>2</v>
      </c>
      <c r="AD12" s="14">
        <f ca="1">IF(AC12&lt;0,ROUNDUP(-AC12/'req tbl'!$B12,0),0)</f>
        <v>0</v>
      </c>
      <c r="AE12" s="13">
        <f ca="1">AC12-SUMPRODUCT(AD$2:AD$60,
  OFFSET('req tbl'!$C$2:$C$60,0,$A12)
)+AD12*'req tbl'!$B12</f>
        <v>2</v>
      </c>
      <c r="AF12" s="14">
        <f ca="1">IF(AE12&lt;0,ROUNDUP(-AE12/'req tbl'!$B12,0),0)</f>
        <v>0</v>
      </c>
      <c r="AG12" s="13">
        <f ca="1">AE12-SUMPRODUCT(AF$2:AF$60,
  OFFSET('req tbl'!$C$2:$C$60,0,$A12)
)+AF12*'req tbl'!$B12</f>
        <v>2</v>
      </c>
    </row>
    <row r="13" spans="1:41" x14ac:dyDescent="0.2">
      <c r="A13">
        <v>11</v>
      </c>
      <c r="B13" s="11" t="str">
        <f>Input!D12</f>
        <v>BCNL</v>
      </c>
      <c r="C13" s="13">
        <v>0</v>
      </c>
      <c r="D13" s="14">
        <f>IF(C13&lt;0,ROUNDUP(-C13/'req tbl'!$B13,0),0)</f>
        <v>0</v>
      </c>
      <c r="E13" s="13">
        <f ca="1">C13-SUMPRODUCT(D$2:D$60,
  OFFSET('req tbl'!$C$2:$C$60,0,$A13)
)+D13*'req tbl'!$B13</f>
        <v>0</v>
      </c>
      <c r="F13" s="14">
        <f ca="1">IF(E13&lt;0,ROUNDUP(-E13/'req tbl'!$B13,0),0)</f>
        <v>0</v>
      </c>
      <c r="G13" s="13">
        <f ca="1">E13-SUMPRODUCT(F$2:F$60,
  OFFSET('req tbl'!$C$2:$C$60,0,$A13)
)+F13*'req tbl'!$B13</f>
        <v>0</v>
      </c>
      <c r="H13" s="14">
        <f ca="1">IF(G13&lt;0,ROUNDUP(-G13/'req tbl'!$B13,0),0)</f>
        <v>0</v>
      </c>
      <c r="I13" s="13">
        <f ca="1">G13-SUMPRODUCT(H$2:H$60,
  OFFSET('req tbl'!$C$2:$C$60,0,$A13)
)+H13*'req tbl'!$B13</f>
        <v>-195321828</v>
      </c>
      <c r="J13" s="14">
        <f ca="1">IF(I13&lt;0,ROUNDUP(-I13/'req tbl'!$B13,0),0)</f>
        <v>21702426</v>
      </c>
      <c r="K13" s="13">
        <f ca="1">I13-SUMPRODUCT(J$2:J$60,
  OFFSET('req tbl'!$C$2:$C$60,0,$A13)
)+J13*'req tbl'!$B13</f>
        <v>-19678050</v>
      </c>
      <c r="L13" s="14">
        <f ca="1">IF(K13&lt;0,ROUNDUP(-K13/'req tbl'!$B13,0),0)</f>
        <v>2186450</v>
      </c>
      <c r="M13" s="13">
        <f ca="1">K13-SUMPRODUCT(L$2:L$60,
  OFFSET('req tbl'!$C$2:$C$60,0,$A13)
)+L13*'req tbl'!$B13</f>
        <v>-212642764</v>
      </c>
      <c r="N13" s="14">
        <f ca="1">IF(M13&lt;0,ROUNDUP(-M13/'req tbl'!$B13,0),0)</f>
        <v>23626974</v>
      </c>
      <c r="O13" s="13">
        <f ca="1">M13-SUMPRODUCT(N$2:N$60,
  OFFSET('req tbl'!$C$2:$C$60,0,$A13)
)+N13*'req tbl'!$B13</f>
        <v>-1298261074</v>
      </c>
      <c r="P13" s="14">
        <f ca="1">IF(O13&lt;0,ROUNDUP(-O13/'req tbl'!$B13,0),0)</f>
        <v>144251231</v>
      </c>
      <c r="Q13" s="13">
        <f ca="1">O13-SUMPRODUCT(P$2:P$60,
  OFFSET('req tbl'!$C$2:$C$60,0,$A13)
)+P13*'req tbl'!$B13</f>
        <v>-3242648747</v>
      </c>
      <c r="R13" s="14">
        <f ca="1">IF(Q13&lt;0,ROUNDUP(-Q13/'req tbl'!$B13,0),0)</f>
        <v>360294306</v>
      </c>
      <c r="S13" s="13">
        <f ca="1">Q13-SUMPRODUCT(R$2:R$60,
  OFFSET('req tbl'!$C$2:$C$60,0,$A13)
)+R13*'req tbl'!$B13</f>
        <v>-1284614109</v>
      </c>
      <c r="T13" s="14">
        <f ca="1">IF(S13&lt;0,ROUNDUP(-S13/'req tbl'!$B13,0),0)</f>
        <v>142734901</v>
      </c>
      <c r="U13" s="13">
        <f ca="1">S13-SUMPRODUCT(T$2:T$60,
  OFFSET('req tbl'!$C$2:$C$60,0,$A13)
)+T13*'req tbl'!$B13</f>
        <v>-745322020</v>
      </c>
      <c r="V13" s="14">
        <f ca="1">IF(U13&lt;0,ROUNDUP(-U13/'req tbl'!$B13,0),0)</f>
        <v>82813558</v>
      </c>
      <c r="W13" s="13">
        <f ca="1">U13-SUMPRODUCT(V$2:V$60,
  OFFSET('req tbl'!$C$2:$C$60,0,$A13)
)+V13*'req tbl'!$B13</f>
        <v>-594277854</v>
      </c>
      <c r="X13" s="14">
        <f ca="1">IF(W13&lt;0,ROUNDUP(-W13/'req tbl'!$B13,0),0)</f>
        <v>66030873</v>
      </c>
      <c r="Y13" s="13">
        <f ca="1">W13-SUMPRODUCT(X$2:X$60,
  OFFSET('req tbl'!$C$2:$C$60,0,$A13)
)+X13*'req tbl'!$B13</f>
        <v>-225855485</v>
      </c>
      <c r="Z13" s="14">
        <f ca="1">IF(Y13&lt;0,ROUNDUP(-Y13/'req tbl'!$B13,0),0)</f>
        <v>25095054</v>
      </c>
      <c r="AA13" s="13">
        <f ca="1">Y13-SUMPRODUCT(Z$2:Z$60,
  OFFSET('req tbl'!$C$2:$C$60,0,$A13)
)+Z13*'req tbl'!$B13</f>
        <v>1</v>
      </c>
      <c r="AB13" s="14">
        <f ca="1">IF(AA13&lt;0,ROUNDUP(-AA13/'req tbl'!$B13,0),0)</f>
        <v>0</v>
      </c>
      <c r="AC13" s="13">
        <f ca="1">AA13-SUMPRODUCT(AB$2:AB$60,
  OFFSET('req tbl'!$C$2:$C$60,0,$A13)
)+AB13*'req tbl'!$B13</f>
        <v>1</v>
      </c>
      <c r="AD13" s="14">
        <f ca="1">IF(AC13&lt;0,ROUNDUP(-AC13/'req tbl'!$B13,0),0)</f>
        <v>0</v>
      </c>
      <c r="AE13" s="13">
        <f ca="1">AC13-SUMPRODUCT(AD$2:AD$60,
  OFFSET('req tbl'!$C$2:$C$60,0,$A13)
)+AD13*'req tbl'!$B13</f>
        <v>1</v>
      </c>
      <c r="AF13" s="14">
        <f ca="1">IF(AE13&lt;0,ROUNDUP(-AE13/'req tbl'!$B13,0),0)</f>
        <v>0</v>
      </c>
      <c r="AG13" s="13">
        <f ca="1">AE13-SUMPRODUCT(AF$2:AF$60,
  OFFSET('req tbl'!$C$2:$C$60,0,$A13)
)+AF13*'req tbl'!$B13</f>
        <v>1</v>
      </c>
    </row>
    <row r="14" spans="1:41" x14ac:dyDescent="0.2">
      <c r="A14">
        <v>12</v>
      </c>
      <c r="B14" s="11" t="str">
        <f>Input!D13</f>
        <v>KBJS</v>
      </c>
      <c r="C14" s="13">
        <v>0</v>
      </c>
      <c r="D14" s="14">
        <f>IF(C14&lt;0,ROUNDUP(-C14/'req tbl'!$B14,0),0)</f>
        <v>0</v>
      </c>
      <c r="E14" s="13">
        <f ca="1">C14-SUMPRODUCT(D$2:D$60,
  OFFSET('req tbl'!$C$2:$C$60,0,$A14)
)+D14*'req tbl'!$B14</f>
        <v>-67611394</v>
      </c>
      <c r="F14" s="14">
        <f ca="1">IF(E14&lt;0,ROUNDUP(-E14/'req tbl'!$B14,0),0)</f>
        <v>7512378</v>
      </c>
      <c r="G14" s="13">
        <f ca="1">E14-SUMPRODUCT(F$2:F$60,
  OFFSET('req tbl'!$C$2:$C$60,0,$A14)
)+F14*'req tbl'!$B14</f>
        <v>-3494122</v>
      </c>
      <c r="H14" s="14">
        <f ca="1">IF(G14&lt;0,ROUNDUP(-G14/'req tbl'!$B14,0),0)</f>
        <v>388236</v>
      </c>
      <c r="I14" s="13">
        <f ca="1">G14-SUMPRODUCT(H$2:H$60,
  OFFSET('req tbl'!$C$2:$C$60,0,$A14)
)+H14*'req tbl'!$B14</f>
        <v>-2096476</v>
      </c>
      <c r="J14" s="14">
        <f ca="1">IF(I14&lt;0,ROUNDUP(-I14/'req tbl'!$B14,0),0)</f>
        <v>232942</v>
      </c>
      <c r="K14" s="13">
        <f ca="1">I14-SUMPRODUCT(J$2:J$60,
  OFFSET('req tbl'!$C$2:$C$60,0,$A14)
)+J14*'req tbl'!$B14</f>
        <v>-242592388</v>
      </c>
      <c r="L14" s="14">
        <f ca="1">IF(K14&lt;0,ROUNDUP(-K14/'req tbl'!$B14,0),0)</f>
        <v>26954710</v>
      </c>
      <c r="M14" s="13">
        <f ca="1">K14-SUMPRODUCT(L$2:L$60,
  OFFSET('req tbl'!$C$2:$C$60,0,$A14)
)+L14*'req tbl'!$B14</f>
        <v>-584963134</v>
      </c>
      <c r="N14" s="14">
        <f ca="1">IF(M14&lt;0,ROUNDUP(-M14/'req tbl'!$B14,0),0)</f>
        <v>64995904</v>
      </c>
      <c r="O14" s="13">
        <f ca="1">M14-SUMPRODUCT(N$2:N$60,
  OFFSET('req tbl'!$C$2:$C$60,0,$A14)
)+N14*'req tbl'!$B14</f>
        <v>-105161442</v>
      </c>
      <c r="P14" s="14">
        <f ca="1">IF(O14&lt;0,ROUNDUP(-O14/'req tbl'!$B14,0),0)</f>
        <v>11684605</v>
      </c>
      <c r="Q14" s="13">
        <f ca="1">O14-SUMPRODUCT(P$2:P$60,
  OFFSET('req tbl'!$C$2:$C$60,0,$A14)
)+P14*'req tbl'!$B14</f>
        <v>-24155054</v>
      </c>
      <c r="R14" s="14">
        <f ca="1">IF(Q14&lt;0,ROUNDUP(-Q14/'req tbl'!$B14,0),0)</f>
        <v>2683895</v>
      </c>
      <c r="S14" s="13">
        <f ca="1">Q14-SUMPRODUCT(R$2:R$60,
  OFFSET('req tbl'!$C$2:$C$60,0,$A14)
)+R14*'req tbl'!$B14</f>
        <v>1</v>
      </c>
      <c r="T14" s="14">
        <f ca="1">IF(S14&lt;0,ROUNDUP(-S14/'req tbl'!$B14,0),0)</f>
        <v>0</v>
      </c>
      <c r="U14" s="13">
        <f ca="1">S14-SUMPRODUCT(T$2:T$60,
  OFFSET('req tbl'!$C$2:$C$60,0,$A14)
)+T14*'req tbl'!$B14</f>
        <v>1</v>
      </c>
      <c r="V14" s="14">
        <f ca="1">IF(U14&lt;0,ROUNDUP(-U14/'req tbl'!$B14,0),0)</f>
        <v>0</v>
      </c>
      <c r="W14" s="13">
        <f ca="1">U14-SUMPRODUCT(V$2:V$60,
  OFFSET('req tbl'!$C$2:$C$60,0,$A14)
)+V14*'req tbl'!$B14</f>
        <v>1</v>
      </c>
      <c r="X14" s="14">
        <f ca="1">IF(W14&lt;0,ROUNDUP(-W14/'req tbl'!$B14,0),0)</f>
        <v>0</v>
      </c>
      <c r="Y14" s="13">
        <f ca="1">W14-SUMPRODUCT(X$2:X$60,
  OFFSET('req tbl'!$C$2:$C$60,0,$A14)
)+X14*'req tbl'!$B14</f>
        <v>1</v>
      </c>
      <c r="Z14" s="14">
        <f ca="1">IF(Y14&lt;0,ROUNDUP(-Y14/'req tbl'!$B14,0),0)</f>
        <v>0</v>
      </c>
      <c r="AA14" s="13">
        <f ca="1">Y14-SUMPRODUCT(Z$2:Z$60,
  OFFSET('req tbl'!$C$2:$C$60,0,$A14)
)+Z14*'req tbl'!$B14</f>
        <v>1</v>
      </c>
      <c r="AB14" s="14">
        <f ca="1">IF(AA14&lt;0,ROUNDUP(-AA14/'req tbl'!$B14,0),0)</f>
        <v>0</v>
      </c>
      <c r="AC14" s="13">
        <f ca="1">AA14-SUMPRODUCT(AB$2:AB$60,
  OFFSET('req tbl'!$C$2:$C$60,0,$A14)
)+AB14*'req tbl'!$B14</f>
        <v>1</v>
      </c>
      <c r="AD14" s="14">
        <f ca="1">IF(AC14&lt;0,ROUNDUP(-AC14/'req tbl'!$B14,0),0)</f>
        <v>0</v>
      </c>
      <c r="AE14" s="13">
        <f ca="1">AC14-SUMPRODUCT(AD$2:AD$60,
  OFFSET('req tbl'!$C$2:$C$60,0,$A14)
)+AD14*'req tbl'!$B14</f>
        <v>1</v>
      </c>
      <c r="AF14" s="14">
        <f ca="1">IF(AE14&lt;0,ROUNDUP(-AE14/'req tbl'!$B14,0),0)</f>
        <v>0</v>
      </c>
      <c r="AG14" s="13">
        <f ca="1">AE14-SUMPRODUCT(AF$2:AF$60,
  OFFSET('req tbl'!$C$2:$C$60,0,$A14)
)+AF14*'req tbl'!$B14</f>
        <v>1</v>
      </c>
    </row>
    <row r="15" spans="1:41" x14ac:dyDescent="0.2">
      <c r="A15">
        <v>13</v>
      </c>
      <c r="B15" s="11" t="str">
        <f>Input!D14</f>
        <v>FHKSW</v>
      </c>
      <c r="C15" s="13">
        <v>0</v>
      </c>
      <c r="D15" s="14">
        <f>IF(C15&lt;0,ROUNDUP(-C15/'req tbl'!$B15,0),0)</f>
        <v>0</v>
      </c>
      <c r="E15" s="13">
        <f ca="1">C15-SUMPRODUCT(D$2:D$60,
  OFFSET('req tbl'!$C$2:$C$60,0,$A15)
)+D15*'req tbl'!$B15</f>
        <v>0</v>
      </c>
      <c r="F15" s="14">
        <f ca="1">IF(E15&lt;0,ROUNDUP(-E15/'req tbl'!$B15,0),0)</f>
        <v>0</v>
      </c>
      <c r="G15" s="13">
        <f ca="1">E15-SUMPRODUCT(F$2:F$60,
  OFFSET('req tbl'!$C$2:$C$60,0,$A15)
)+F15*'req tbl'!$B15</f>
        <v>0</v>
      </c>
      <c r="H15" s="14">
        <f ca="1">IF(G15&lt;0,ROUNDUP(-G15/'req tbl'!$B15,0),0)</f>
        <v>0</v>
      </c>
      <c r="I15" s="13">
        <f ca="1">G15-SUMPRODUCT(H$2:H$60,
  OFFSET('req tbl'!$C$2:$C$60,0,$A15)
)+H15*'req tbl'!$B15</f>
        <v>-95127670</v>
      </c>
      <c r="J15" s="14">
        <f ca="1">IF(I15&lt;0,ROUNDUP(-I15/'req tbl'!$B15,0),0)</f>
        <v>15854612</v>
      </c>
      <c r="K15" s="13">
        <f ca="1">I15-SUMPRODUCT(J$2:J$60,
  OFFSET('req tbl'!$C$2:$C$60,0,$A15)
)+J15*'req tbl'!$B15</f>
        <v>-12011074</v>
      </c>
      <c r="L15" s="14">
        <f ca="1">IF(K15&lt;0,ROUNDUP(-K15/'req tbl'!$B15,0),0)</f>
        <v>2001846</v>
      </c>
      <c r="M15" s="13">
        <f ca="1">K15-SUMPRODUCT(L$2:L$60,
  OFFSET('req tbl'!$C$2:$C$60,0,$A15)
)+L15*'req tbl'!$B15</f>
        <v>2</v>
      </c>
      <c r="N15" s="14">
        <f ca="1">IF(M15&lt;0,ROUNDUP(-M15/'req tbl'!$B15,0),0)</f>
        <v>0</v>
      </c>
      <c r="O15" s="13">
        <f ca="1">M15-SUMPRODUCT(N$2:N$60,
  OFFSET('req tbl'!$C$2:$C$60,0,$A15)
)+N15*'req tbl'!$B15</f>
        <v>2</v>
      </c>
      <c r="P15" s="14">
        <f ca="1">IF(O15&lt;0,ROUNDUP(-O15/'req tbl'!$B15,0),0)</f>
        <v>0</v>
      </c>
      <c r="Q15" s="13">
        <f ca="1">O15-SUMPRODUCT(P$2:P$60,
  OFFSET('req tbl'!$C$2:$C$60,0,$A15)
)+P15*'req tbl'!$B15</f>
        <v>2</v>
      </c>
      <c r="R15" s="14">
        <f ca="1">IF(Q15&lt;0,ROUNDUP(-Q15/'req tbl'!$B15,0),0)</f>
        <v>0</v>
      </c>
      <c r="S15" s="13">
        <f ca="1">Q15-SUMPRODUCT(R$2:R$60,
  OFFSET('req tbl'!$C$2:$C$60,0,$A15)
)+R15*'req tbl'!$B15</f>
        <v>2</v>
      </c>
      <c r="T15" s="14">
        <f ca="1">IF(S15&lt;0,ROUNDUP(-S15/'req tbl'!$B15,0),0)</f>
        <v>0</v>
      </c>
      <c r="U15" s="13">
        <f ca="1">S15-SUMPRODUCT(T$2:T$60,
  OFFSET('req tbl'!$C$2:$C$60,0,$A15)
)+T15*'req tbl'!$B15</f>
        <v>2</v>
      </c>
      <c r="V15" s="14">
        <f ca="1">IF(U15&lt;0,ROUNDUP(-U15/'req tbl'!$B15,0),0)</f>
        <v>0</v>
      </c>
      <c r="W15" s="13">
        <f ca="1">U15-SUMPRODUCT(V$2:V$60,
  OFFSET('req tbl'!$C$2:$C$60,0,$A15)
)+V15*'req tbl'!$B15</f>
        <v>2</v>
      </c>
      <c r="X15" s="14">
        <f ca="1">IF(W15&lt;0,ROUNDUP(-W15/'req tbl'!$B15,0),0)</f>
        <v>0</v>
      </c>
      <c r="Y15" s="13">
        <f ca="1">W15-SUMPRODUCT(X$2:X$60,
  OFFSET('req tbl'!$C$2:$C$60,0,$A15)
)+X15*'req tbl'!$B15</f>
        <v>2</v>
      </c>
      <c r="Z15" s="14">
        <f ca="1">IF(Y15&lt;0,ROUNDUP(-Y15/'req tbl'!$B15,0),0)</f>
        <v>0</v>
      </c>
      <c r="AA15" s="13">
        <f ca="1">Y15-SUMPRODUCT(Z$2:Z$60,
  OFFSET('req tbl'!$C$2:$C$60,0,$A15)
)+Z15*'req tbl'!$B15</f>
        <v>2</v>
      </c>
      <c r="AB15" s="14">
        <f ca="1">IF(AA15&lt;0,ROUNDUP(-AA15/'req tbl'!$B15,0),0)</f>
        <v>0</v>
      </c>
      <c r="AC15" s="13">
        <f ca="1">AA15-SUMPRODUCT(AB$2:AB$60,
  OFFSET('req tbl'!$C$2:$C$60,0,$A15)
)+AB15*'req tbl'!$B15</f>
        <v>2</v>
      </c>
      <c r="AD15" s="14">
        <f ca="1">IF(AC15&lt;0,ROUNDUP(-AC15/'req tbl'!$B15,0),0)</f>
        <v>0</v>
      </c>
      <c r="AE15" s="13">
        <f ca="1">AC15-SUMPRODUCT(AD$2:AD$60,
  OFFSET('req tbl'!$C$2:$C$60,0,$A15)
)+AD15*'req tbl'!$B15</f>
        <v>2</v>
      </c>
      <c r="AF15" s="14">
        <f ca="1">IF(AE15&lt;0,ROUNDUP(-AE15/'req tbl'!$B15,0),0)</f>
        <v>0</v>
      </c>
      <c r="AG15" s="13">
        <f ca="1">AE15-SUMPRODUCT(AF$2:AF$60,
  OFFSET('req tbl'!$C$2:$C$60,0,$A15)
)+AF15*'req tbl'!$B15</f>
        <v>2</v>
      </c>
    </row>
    <row r="16" spans="1:41" x14ac:dyDescent="0.2">
      <c r="A16">
        <v>14</v>
      </c>
      <c r="B16" s="11" t="str">
        <f>Input!D15</f>
        <v>JRBFT</v>
      </c>
      <c r="C16" s="13">
        <v>0</v>
      </c>
      <c r="D16" s="14">
        <f>IF(C16&lt;0,ROUNDUP(-C16/'req tbl'!$B16,0),0)</f>
        <v>0</v>
      </c>
      <c r="E16" s="13">
        <f ca="1">C16-SUMPRODUCT(D$2:D$60,
  OFFSET('req tbl'!$C$2:$C$60,0,$A16)
)+D16*'req tbl'!$B16</f>
        <v>-25157728</v>
      </c>
      <c r="F16" s="14">
        <f ca="1">IF(E16&lt;0,ROUNDUP(-E16/'req tbl'!$B16,0),0)</f>
        <v>6289432</v>
      </c>
      <c r="G16" s="13">
        <f ca="1">E16-SUMPRODUCT(F$2:F$60,
  OFFSET('req tbl'!$C$2:$C$60,0,$A16)
)+F16*'req tbl'!$B16</f>
        <v>0</v>
      </c>
      <c r="H16" s="14">
        <f ca="1">IF(G16&lt;0,ROUNDUP(-G16/'req tbl'!$B16,0),0)</f>
        <v>0</v>
      </c>
      <c r="I16" s="13">
        <f ca="1">G16-SUMPRODUCT(H$2:H$60,
  OFFSET('req tbl'!$C$2:$C$60,0,$A16)
)+H16*'req tbl'!$B16</f>
        <v>0</v>
      </c>
      <c r="J16" s="14">
        <f ca="1">IF(I16&lt;0,ROUNDUP(-I16/'req tbl'!$B16,0),0)</f>
        <v>0</v>
      </c>
      <c r="K16" s="13">
        <f ca="1">I16-SUMPRODUCT(J$2:J$60,
  OFFSET('req tbl'!$C$2:$C$60,0,$A16)
)+J16*'req tbl'!$B16</f>
        <v>0</v>
      </c>
      <c r="L16" s="14">
        <f ca="1">IF(K16&lt;0,ROUNDUP(-K16/'req tbl'!$B16,0),0)</f>
        <v>0</v>
      </c>
      <c r="M16" s="13">
        <f ca="1">K16-SUMPRODUCT(L$2:L$60,
  OFFSET('req tbl'!$C$2:$C$60,0,$A16)
)+L16*'req tbl'!$B16</f>
        <v>0</v>
      </c>
      <c r="N16" s="14">
        <f ca="1">IF(M16&lt;0,ROUNDUP(-M16/'req tbl'!$B16,0),0)</f>
        <v>0</v>
      </c>
      <c r="O16" s="13">
        <f ca="1">M16-SUMPRODUCT(N$2:N$60,
  OFFSET('req tbl'!$C$2:$C$60,0,$A16)
)+N16*'req tbl'!$B16</f>
        <v>0</v>
      </c>
      <c r="P16" s="14">
        <f ca="1">IF(O16&lt;0,ROUNDUP(-O16/'req tbl'!$B16,0),0)</f>
        <v>0</v>
      </c>
      <c r="Q16" s="13">
        <f ca="1">O16-SUMPRODUCT(P$2:P$60,
  OFFSET('req tbl'!$C$2:$C$60,0,$A16)
)+P16*'req tbl'!$B16</f>
        <v>0</v>
      </c>
      <c r="R16" s="14">
        <f ca="1">IF(Q16&lt;0,ROUNDUP(-Q16/'req tbl'!$B16,0),0)</f>
        <v>0</v>
      </c>
      <c r="S16" s="13">
        <f ca="1">Q16-SUMPRODUCT(R$2:R$60,
  OFFSET('req tbl'!$C$2:$C$60,0,$A16)
)+R16*'req tbl'!$B16</f>
        <v>0</v>
      </c>
      <c r="T16" s="14">
        <f ca="1">IF(S16&lt;0,ROUNDUP(-S16/'req tbl'!$B16,0),0)</f>
        <v>0</v>
      </c>
      <c r="U16" s="13">
        <f ca="1">S16-SUMPRODUCT(T$2:T$60,
  OFFSET('req tbl'!$C$2:$C$60,0,$A16)
)+T16*'req tbl'!$B16</f>
        <v>0</v>
      </c>
      <c r="V16" s="14">
        <f ca="1">IF(U16&lt;0,ROUNDUP(-U16/'req tbl'!$B16,0),0)</f>
        <v>0</v>
      </c>
      <c r="W16" s="13">
        <f ca="1">U16-SUMPRODUCT(V$2:V$60,
  OFFSET('req tbl'!$C$2:$C$60,0,$A16)
)+V16*'req tbl'!$B16</f>
        <v>0</v>
      </c>
      <c r="X16" s="14">
        <f ca="1">IF(W16&lt;0,ROUNDUP(-W16/'req tbl'!$B16,0),0)</f>
        <v>0</v>
      </c>
      <c r="Y16" s="13">
        <f ca="1">W16-SUMPRODUCT(X$2:X$60,
  OFFSET('req tbl'!$C$2:$C$60,0,$A16)
)+X16*'req tbl'!$B16</f>
        <v>0</v>
      </c>
      <c r="Z16" s="14">
        <f ca="1">IF(Y16&lt;0,ROUNDUP(-Y16/'req tbl'!$B16,0),0)</f>
        <v>0</v>
      </c>
      <c r="AA16" s="13">
        <f ca="1">Y16-SUMPRODUCT(Z$2:Z$60,
  OFFSET('req tbl'!$C$2:$C$60,0,$A16)
)+Z16*'req tbl'!$B16</f>
        <v>0</v>
      </c>
      <c r="AB16" s="14">
        <f ca="1">IF(AA16&lt;0,ROUNDUP(-AA16/'req tbl'!$B16,0),0)</f>
        <v>0</v>
      </c>
      <c r="AC16" s="13">
        <f ca="1">AA16-SUMPRODUCT(AB$2:AB$60,
  OFFSET('req tbl'!$C$2:$C$60,0,$A16)
)+AB16*'req tbl'!$B16</f>
        <v>0</v>
      </c>
      <c r="AD16" s="14">
        <f ca="1">IF(AC16&lt;0,ROUNDUP(-AC16/'req tbl'!$B16,0),0)</f>
        <v>0</v>
      </c>
      <c r="AE16" s="13">
        <f ca="1">AC16-SUMPRODUCT(AD$2:AD$60,
  OFFSET('req tbl'!$C$2:$C$60,0,$A16)
)+AD16*'req tbl'!$B16</f>
        <v>0</v>
      </c>
      <c r="AF16" s="14">
        <f ca="1">IF(AE16&lt;0,ROUNDUP(-AE16/'req tbl'!$B16,0),0)</f>
        <v>0</v>
      </c>
      <c r="AG16" s="13">
        <f ca="1">AE16-SUMPRODUCT(AF$2:AF$60,
  OFFSET('req tbl'!$C$2:$C$60,0,$A16)
)+AF16*'req tbl'!$B16</f>
        <v>0</v>
      </c>
    </row>
    <row r="17" spans="1:33" x14ac:dyDescent="0.2">
      <c r="A17">
        <v>15</v>
      </c>
      <c r="B17" s="11" t="str">
        <f>Input!D16</f>
        <v>JGQJ</v>
      </c>
      <c r="C17" s="13">
        <v>0</v>
      </c>
      <c r="D17" s="14">
        <f>IF(C17&lt;0,ROUNDUP(-C17/'req tbl'!$B17,0),0)</f>
        <v>0</v>
      </c>
      <c r="E17" s="13">
        <f ca="1">C17-SUMPRODUCT(D$2:D$60,
  OFFSET('req tbl'!$C$2:$C$60,0,$A17)
)+D17*'req tbl'!$B17</f>
        <v>0</v>
      </c>
      <c r="F17" s="14">
        <f ca="1">IF(E17&lt;0,ROUNDUP(-E17/'req tbl'!$B17,0),0)</f>
        <v>0</v>
      </c>
      <c r="G17" s="13">
        <f ca="1">E17-SUMPRODUCT(F$2:F$60,
  OFFSET('req tbl'!$C$2:$C$60,0,$A17)
)+F17*'req tbl'!$B17</f>
        <v>0</v>
      </c>
      <c r="H17" s="14">
        <f ca="1">IF(G17&lt;0,ROUNDUP(-G17/'req tbl'!$B17,0),0)</f>
        <v>0</v>
      </c>
      <c r="I17" s="13">
        <f ca="1">G17-SUMPRODUCT(H$2:H$60,
  OFFSET('req tbl'!$C$2:$C$60,0,$A17)
)+H17*'req tbl'!$B17</f>
        <v>-1441329</v>
      </c>
      <c r="J17" s="14">
        <f ca="1">IF(I17&lt;0,ROUNDUP(-I17/'req tbl'!$B17,0),0)</f>
        <v>160148</v>
      </c>
      <c r="K17" s="13">
        <f ca="1">I17-SUMPRODUCT(J$2:J$60,
  OFFSET('req tbl'!$C$2:$C$60,0,$A17)
)+J17*'req tbl'!$B17</f>
        <v>-181983</v>
      </c>
      <c r="L17" s="14">
        <f ca="1">IF(K17&lt;0,ROUNDUP(-K17/'req tbl'!$B17,0),0)</f>
        <v>20221</v>
      </c>
      <c r="M17" s="13">
        <f ca="1">K17-SUMPRODUCT(L$2:L$60,
  OFFSET('req tbl'!$C$2:$C$60,0,$A17)
)+L17*'req tbl'!$B17</f>
        <v>6</v>
      </c>
      <c r="N17" s="14">
        <f ca="1">IF(M17&lt;0,ROUNDUP(-M17/'req tbl'!$B17,0),0)</f>
        <v>0</v>
      </c>
      <c r="O17" s="13">
        <f ca="1">M17-SUMPRODUCT(N$2:N$60,
  OFFSET('req tbl'!$C$2:$C$60,0,$A17)
)+N17*'req tbl'!$B17</f>
        <v>6</v>
      </c>
      <c r="P17" s="14">
        <f ca="1">IF(O17&lt;0,ROUNDUP(-O17/'req tbl'!$B17,0),0)</f>
        <v>0</v>
      </c>
      <c r="Q17" s="13">
        <f ca="1">O17-SUMPRODUCT(P$2:P$60,
  OFFSET('req tbl'!$C$2:$C$60,0,$A17)
)+P17*'req tbl'!$B17</f>
        <v>6</v>
      </c>
      <c r="R17" s="14">
        <f ca="1">IF(Q17&lt;0,ROUNDUP(-Q17/'req tbl'!$B17,0),0)</f>
        <v>0</v>
      </c>
      <c r="S17" s="13">
        <f ca="1">Q17-SUMPRODUCT(R$2:R$60,
  OFFSET('req tbl'!$C$2:$C$60,0,$A17)
)+R17*'req tbl'!$B17</f>
        <v>6</v>
      </c>
      <c r="T17" s="14">
        <f ca="1">IF(S17&lt;0,ROUNDUP(-S17/'req tbl'!$B17,0),0)</f>
        <v>0</v>
      </c>
      <c r="U17" s="13">
        <f ca="1">S17-SUMPRODUCT(T$2:T$60,
  OFFSET('req tbl'!$C$2:$C$60,0,$A17)
)+T17*'req tbl'!$B17</f>
        <v>6</v>
      </c>
      <c r="V17" s="14">
        <f ca="1">IF(U17&lt;0,ROUNDUP(-U17/'req tbl'!$B17,0),0)</f>
        <v>0</v>
      </c>
      <c r="W17" s="13">
        <f ca="1">U17-SUMPRODUCT(V$2:V$60,
  OFFSET('req tbl'!$C$2:$C$60,0,$A17)
)+V17*'req tbl'!$B17</f>
        <v>6</v>
      </c>
      <c r="X17" s="14">
        <f ca="1">IF(W17&lt;0,ROUNDUP(-W17/'req tbl'!$B17,0),0)</f>
        <v>0</v>
      </c>
      <c r="Y17" s="13">
        <f ca="1">W17-SUMPRODUCT(X$2:X$60,
  OFFSET('req tbl'!$C$2:$C$60,0,$A17)
)+X17*'req tbl'!$B17</f>
        <v>6</v>
      </c>
      <c r="Z17" s="14">
        <f ca="1">IF(Y17&lt;0,ROUNDUP(-Y17/'req tbl'!$B17,0),0)</f>
        <v>0</v>
      </c>
      <c r="AA17" s="13">
        <f ca="1">Y17-SUMPRODUCT(Z$2:Z$60,
  OFFSET('req tbl'!$C$2:$C$60,0,$A17)
)+Z17*'req tbl'!$B17</f>
        <v>6</v>
      </c>
      <c r="AB17" s="14">
        <f ca="1">IF(AA17&lt;0,ROUNDUP(-AA17/'req tbl'!$B17,0),0)</f>
        <v>0</v>
      </c>
      <c r="AC17" s="13">
        <f ca="1">AA17-SUMPRODUCT(AB$2:AB$60,
  OFFSET('req tbl'!$C$2:$C$60,0,$A17)
)+AB17*'req tbl'!$B17</f>
        <v>6</v>
      </c>
      <c r="AD17" s="14">
        <f ca="1">IF(AC17&lt;0,ROUNDUP(-AC17/'req tbl'!$B17,0),0)</f>
        <v>0</v>
      </c>
      <c r="AE17" s="13">
        <f ca="1">AC17-SUMPRODUCT(AD$2:AD$60,
  OFFSET('req tbl'!$C$2:$C$60,0,$A17)
)+AD17*'req tbl'!$B17</f>
        <v>6</v>
      </c>
      <c r="AF17" s="14">
        <f ca="1">IF(AE17&lt;0,ROUNDUP(-AE17/'req tbl'!$B17,0),0)</f>
        <v>0</v>
      </c>
      <c r="AG17" s="13">
        <f ca="1">AE17-SUMPRODUCT(AF$2:AF$60,
  OFFSET('req tbl'!$C$2:$C$60,0,$A17)
)+AF17*'req tbl'!$B17</f>
        <v>6</v>
      </c>
    </row>
    <row r="18" spans="1:33" x14ac:dyDescent="0.2">
      <c r="A18">
        <v>16</v>
      </c>
      <c r="B18" s="11" t="str">
        <f>Input!D17</f>
        <v>FZJXD</v>
      </c>
      <c r="C18" s="13">
        <v>0</v>
      </c>
      <c r="D18" s="14">
        <f>IF(C18&lt;0,ROUNDUP(-C18/'req tbl'!$B18,0),0)</f>
        <v>0</v>
      </c>
      <c r="E18" s="13">
        <f ca="1">C18-SUMPRODUCT(D$2:D$60,
  OFFSET('req tbl'!$C$2:$C$60,0,$A18)
)+D18*'req tbl'!$B18</f>
        <v>0</v>
      </c>
      <c r="F18" s="14">
        <f ca="1">IF(E18&lt;0,ROUNDUP(-E18/'req tbl'!$B18,0),0)</f>
        <v>0</v>
      </c>
      <c r="G18" s="13">
        <f ca="1">E18-SUMPRODUCT(F$2:F$60,
  OFFSET('req tbl'!$C$2:$C$60,0,$A18)
)+F18*'req tbl'!$B18</f>
        <v>-3144716</v>
      </c>
      <c r="H18" s="14">
        <f ca="1">IF(G18&lt;0,ROUNDUP(-G18/'req tbl'!$B18,0),0)</f>
        <v>1048239</v>
      </c>
      <c r="I18" s="13">
        <f ca="1">G18-SUMPRODUCT(H$2:H$60,
  OFFSET('req tbl'!$C$2:$C$60,0,$A18)
)+H18*'req tbl'!$B18</f>
        <v>1</v>
      </c>
      <c r="J18" s="14">
        <f ca="1">IF(I18&lt;0,ROUNDUP(-I18/'req tbl'!$B18,0),0)</f>
        <v>0</v>
      </c>
      <c r="K18" s="13">
        <f ca="1">I18-SUMPRODUCT(J$2:J$60,
  OFFSET('req tbl'!$C$2:$C$60,0,$A18)
)+J18*'req tbl'!$B18</f>
        <v>-4280308</v>
      </c>
      <c r="L18" s="14">
        <f ca="1">IF(K18&lt;0,ROUNDUP(-K18/'req tbl'!$B18,0),0)</f>
        <v>1426770</v>
      </c>
      <c r="M18" s="13">
        <f ca="1">K18-SUMPRODUCT(L$2:L$60,
  OFFSET('req tbl'!$C$2:$C$60,0,$A18)
)+L18*'req tbl'!$B18</f>
        <v>-63143932</v>
      </c>
      <c r="N18" s="14">
        <f ca="1">IF(M18&lt;0,ROUNDUP(-M18/'req tbl'!$B18,0),0)</f>
        <v>21047978</v>
      </c>
      <c r="O18" s="13">
        <f ca="1">M18-SUMPRODUCT(N$2:N$60,
  OFFSET('req tbl'!$C$2:$C$60,0,$A18)
)+N18*'req tbl'!$B18</f>
        <v>-13543913</v>
      </c>
      <c r="P18" s="14">
        <f ca="1">IF(O18&lt;0,ROUNDUP(-O18/'req tbl'!$B18,0),0)</f>
        <v>4514638</v>
      </c>
      <c r="Q18" s="13">
        <f ca="1">O18-SUMPRODUCT(P$2:P$60,
  OFFSET('req tbl'!$C$2:$C$60,0,$A18)
)+P18*'req tbl'!$B18</f>
        <v>1</v>
      </c>
      <c r="R18" s="14">
        <f ca="1">IF(Q18&lt;0,ROUNDUP(-Q18/'req tbl'!$B18,0),0)</f>
        <v>0</v>
      </c>
      <c r="S18" s="13">
        <f ca="1">Q18-SUMPRODUCT(R$2:R$60,
  OFFSET('req tbl'!$C$2:$C$60,0,$A18)
)+R18*'req tbl'!$B18</f>
        <v>1</v>
      </c>
      <c r="T18" s="14">
        <f ca="1">IF(S18&lt;0,ROUNDUP(-S18/'req tbl'!$B18,0),0)</f>
        <v>0</v>
      </c>
      <c r="U18" s="13">
        <f ca="1">S18-SUMPRODUCT(T$2:T$60,
  OFFSET('req tbl'!$C$2:$C$60,0,$A18)
)+T18*'req tbl'!$B18</f>
        <v>1</v>
      </c>
      <c r="V18" s="14">
        <f ca="1">IF(U18&lt;0,ROUNDUP(-U18/'req tbl'!$B18,0),0)</f>
        <v>0</v>
      </c>
      <c r="W18" s="13">
        <f ca="1">U18-SUMPRODUCT(V$2:V$60,
  OFFSET('req tbl'!$C$2:$C$60,0,$A18)
)+V18*'req tbl'!$B18</f>
        <v>1</v>
      </c>
      <c r="X18" s="14">
        <f ca="1">IF(W18&lt;0,ROUNDUP(-W18/'req tbl'!$B18,0),0)</f>
        <v>0</v>
      </c>
      <c r="Y18" s="13">
        <f ca="1">W18-SUMPRODUCT(X$2:X$60,
  OFFSET('req tbl'!$C$2:$C$60,0,$A18)
)+X18*'req tbl'!$B18</f>
        <v>1</v>
      </c>
      <c r="Z18" s="14">
        <f ca="1">IF(Y18&lt;0,ROUNDUP(-Y18/'req tbl'!$B18,0),0)</f>
        <v>0</v>
      </c>
      <c r="AA18" s="13">
        <f ca="1">Y18-SUMPRODUCT(Z$2:Z$60,
  OFFSET('req tbl'!$C$2:$C$60,0,$A18)
)+Z18*'req tbl'!$B18</f>
        <v>1</v>
      </c>
      <c r="AB18" s="14">
        <f ca="1">IF(AA18&lt;0,ROUNDUP(-AA18/'req tbl'!$B18,0),0)</f>
        <v>0</v>
      </c>
      <c r="AC18" s="13">
        <f ca="1">AA18-SUMPRODUCT(AB$2:AB$60,
  OFFSET('req tbl'!$C$2:$C$60,0,$A18)
)+AB18*'req tbl'!$B18</f>
        <v>1</v>
      </c>
      <c r="AD18" s="14">
        <f ca="1">IF(AC18&lt;0,ROUNDUP(-AC18/'req tbl'!$B18,0),0)</f>
        <v>0</v>
      </c>
      <c r="AE18" s="13">
        <f ca="1">AC18-SUMPRODUCT(AD$2:AD$60,
  OFFSET('req tbl'!$C$2:$C$60,0,$A18)
)+AD18*'req tbl'!$B18</f>
        <v>1</v>
      </c>
      <c r="AF18" s="14">
        <f ca="1">IF(AE18&lt;0,ROUNDUP(-AE18/'req tbl'!$B18,0),0)</f>
        <v>0</v>
      </c>
      <c r="AG18" s="13">
        <f ca="1">AE18-SUMPRODUCT(AF$2:AF$60,
  OFFSET('req tbl'!$C$2:$C$60,0,$A18)
)+AF18*'req tbl'!$B18</f>
        <v>1</v>
      </c>
    </row>
    <row r="19" spans="1:33" x14ac:dyDescent="0.2">
      <c r="A19">
        <v>17</v>
      </c>
      <c r="B19" s="11" t="str">
        <f>Input!D18</f>
        <v>QFMTZ</v>
      </c>
      <c r="C19" s="13">
        <v>0</v>
      </c>
      <c r="D19" s="14">
        <f>IF(C19&lt;0,ROUNDUP(-C19/'req tbl'!$B19,0),0)</f>
        <v>0</v>
      </c>
      <c r="E19" s="13">
        <f ca="1">C19-SUMPRODUCT(D$2:D$60,
  OFFSET('req tbl'!$C$2:$C$60,0,$A19)
)+D19*'req tbl'!$B19</f>
        <v>0</v>
      </c>
      <c r="F19" s="14">
        <f ca="1">IF(E19&lt;0,ROUNDUP(-E19/'req tbl'!$B19,0),0)</f>
        <v>0</v>
      </c>
      <c r="G19" s="13">
        <f ca="1">E19-SUMPRODUCT(F$2:F$60,
  OFFSET('req tbl'!$C$2:$C$60,0,$A19)
)+F19*'req tbl'!$B19</f>
        <v>0</v>
      </c>
      <c r="H19" s="14">
        <f ca="1">IF(G19&lt;0,ROUNDUP(-G19/'req tbl'!$B19,0),0)</f>
        <v>0</v>
      </c>
      <c r="I19" s="13">
        <f ca="1">G19-SUMPRODUCT(H$2:H$60,
  OFFSET('req tbl'!$C$2:$C$60,0,$A19)
)+H19*'req tbl'!$B19</f>
        <v>0</v>
      </c>
      <c r="J19" s="14">
        <f ca="1">IF(I19&lt;0,ROUNDUP(-I19/'req tbl'!$B19,0),0)</f>
        <v>0</v>
      </c>
      <c r="K19" s="13">
        <f ca="1">I19-SUMPRODUCT(J$2:J$60,
  OFFSET('req tbl'!$C$2:$C$60,0,$A19)
)+J19*'req tbl'!$B19</f>
        <v>-2876834</v>
      </c>
      <c r="L19" s="14">
        <f ca="1">IF(K19&lt;0,ROUNDUP(-K19/'req tbl'!$B19,0),0)</f>
        <v>479473</v>
      </c>
      <c r="M19" s="13">
        <f ca="1">K19-SUMPRODUCT(L$2:L$60,
  OFFSET('req tbl'!$C$2:$C$60,0,$A19)
)+L19*'req tbl'!$B19</f>
        <v>4</v>
      </c>
      <c r="N19" s="14">
        <f ca="1">IF(M19&lt;0,ROUNDUP(-M19/'req tbl'!$B19,0),0)</f>
        <v>0</v>
      </c>
      <c r="O19" s="13">
        <f ca="1">M19-SUMPRODUCT(N$2:N$60,
  OFFSET('req tbl'!$C$2:$C$60,0,$A19)
)+N19*'req tbl'!$B19</f>
        <v>4</v>
      </c>
      <c r="P19" s="14">
        <f ca="1">IF(O19&lt;0,ROUNDUP(-O19/'req tbl'!$B19,0),0)</f>
        <v>0</v>
      </c>
      <c r="Q19" s="13">
        <f ca="1">O19-SUMPRODUCT(P$2:P$60,
  OFFSET('req tbl'!$C$2:$C$60,0,$A19)
)+P19*'req tbl'!$B19</f>
        <v>4</v>
      </c>
      <c r="R19" s="14">
        <f ca="1">IF(Q19&lt;0,ROUNDUP(-Q19/'req tbl'!$B19,0),0)</f>
        <v>0</v>
      </c>
      <c r="S19" s="13">
        <f ca="1">Q19-SUMPRODUCT(R$2:R$60,
  OFFSET('req tbl'!$C$2:$C$60,0,$A19)
)+R19*'req tbl'!$B19</f>
        <v>4</v>
      </c>
      <c r="T19" s="14">
        <f ca="1">IF(S19&lt;0,ROUNDUP(-S19/'req tbl'!$B19,0),0)</f>
        <v>0</v>
      </c>
      <c r="U19" s="13">
        <f ca="1">S19-SUMPRODUCT(T$2:T$60,
  OFFSET('req tbl'!$C$2:$C$60,0,$A19)
)+T19*'req tbl'!$B19</f>
        <v>4</v>
      </c>
      <c r="V19" s="14">
        <f ca="1">IF(U19&lt;0,ROUNDUP(-U19/'req tbl'!$B19,0),0)</f>
        <v>0</v>
      </c>
      <c r="W19" s="13">
        <f ca="1">U19-SUMPRODUCT(V$2:V$60,
  OFFSET('req tbl'!$C$2:$C$60,0,$A19)
)+V19*'req tbl'!$B19</f>
        <v>4</v>
      </c>
      <c r="X19" s="14">
        <f ca="1">IF(W19&lt;0,ROUNDUP(-W19/'req tbl'!$B19,0),0)</f>
        <v>0</v>
      </c>
      <c r="Y19" s="13">
        <f ca="1">W19-SUMPRODUCT(X$2:X$60,
  OFFSET('req tbl'!$C$2:$C$60,0,$A19)
)+X19*'req tbl'!$B19</f>
        <v>4</v>
      </c>
      <c r="Z19" s="14">
        <f ca="1">IF(Y19&lt;0,ROUNDUP(-Y19/'req tbl'!$B19,0),0)</f>
        <v>0</v>
      </c>
      <c r="AA19" s="13">
        <f ca="1">Y19-SUMPRODUCT(Z$2:Z$60,
  OFFSET('req tbl'!$C$2:$C$60,0,$A19)
)+Z19*'req tbl'!$B19</f>
        <v>4</v>
      </c>
      <c r="AB19" s="14">
        <f ca="1">IF(AA19&lt;0,ROUNDUP(-AA19/'req tbl'!$B19,0),0)</f>
        <v>0</v>
      </c>
      <c r="AC19" s="13">
        <f ca="1">AA19-SUMPRODUCT(AB$2:AB$60,
  OFFSET('req tbl'!$C$2:$C$60,0,$A19)
)+AB19*'req tbl'!$B19</f>
        <v>4</v>
      </c>
      <c r="AD19" s="14">
        <f ca="1">IF(AC19&lt;0,ROUNDUP(-AC19/'req tbl'!$B19,0),0)</f>
        <v>0</v>
      </c>
      <c r="AE19" s="13">
        <f ca="1">AC19-SUMPRODUCT(AD$2:AD$60,
  OFFSET('req tbl'!$C$2:$C$60,0,$A19)
)+AD19*'req tbl'!$B19</f>
        <v>4</v>
      </c>
      <c r="AF19" s="14">
        <f ca="1">IF(AE19&lt;0,ROUNDUP(-AE19/'req tbl'!$B19,0),0)</f>
        <v>0</v>
      </c>
      <c r="AG19" s="13">
        <f ca="1">AE19-SUMPRODUCT(AF$2:AF$60,
  OFFSET('req tbl'!$C$2:$C$60,0,$A19)
)+AF19*'req tbl'!$B19</f>
        <v>4</v>
      </c>
    </row>
    <row r="20" spans="1:33" x14ac:dyDescent="0.2">
      <c r="A20">
        <v>18</v>
      </c>
      <c r="B20" s="11" t="str">
        <f>Input!D19</f>
        <v>LSCW</v>
      </c>
      <c r="C20" s="13">
        <v>0</v>
      </c>
      <c r="D20" s="14">
        <f>IF(C20&lt;0,ROUNDUP(-C20/'req tbl'!$B20,0),0)</f>
        <v>0</v>
      </c>
      <c r="E20" s="13">
        <f ca="1">C20-SUMPRODUCT(D$2:D$60,
  OFFSET('req tbl'!$C$2:$C$60,0,$A20)
)+D20*'req tbl'!$B20</f>
        <v>0</v>
      </c>
      <c r="F20" s="14">
        <f ca="1">IF(E20&lt;0,ROUNDUP(-E20/'req tbl'!$B20,0),0)</f>
        <v>0</v>
      </c>
      <c r="G20" s="13">
        <f ca="1">E20-SUMPRODUCT(F$2:F$60,
  OFFSET('req tbl'!$C$2:$C$60,0,$A20)
)+F20*'req tbl'!$B20</f>
        <v>0</v>
      </c>
      <c r="H20" s="14">
        <f ca="1">IF(G20&lt;0,ROUNDUP(-G20/'req tbl'!$B20,0),0)</f>
        <v>0</v>
      </c>
      <c r="I20" s="13">
        <f ca="1">G20-SUMPRODUCT(H$2:H$60,
  OFFSET('req tbl'!$C$2:$C$60,0,$A20)
)+H20*'req tbl'!$B20</f>
        <v>0</v>
      </c>
      <c r="J20" s="14">
        <f ca="1">IF(I20&lt;0,ROUNDUP(-I20/'req tbl'!$B20,0),0)</f>
        <v>0</v>
      </c>
      <c r="K20" s="13">
        <f ca="1">I20-SUMPRODUCT(J$2:J$60,
  OFFSET('req tbl'!$C$2:$C$60,0,$A20)
)+J20*'req tbl'!$B20</f>
        <v>-108571127</v>
      </c>
      <c r="L20" s="14">
        <f ca="1">IF(K20&lt;0,ROUNDUP(-K20/'req tbl'!$B20,0),0)</f>
        <v>15510161</v>
      </c>
      <c r="M20" s="13">
        <f ca="1">K20-SUMPRODUCT(L$2:L$60,
  OFFSET('req tbl'!$C$2:$C$60,0,$A20)
)+L20*'req tbl'!$B20</f>
        <v>-109436006</v>
      </c>
      <c r="N20" s="14">
        <f ca="1">IF(M20&lt;0,ROUNDUP(-M20/'req tbl'!$B20,0),0)</f>
        <v>15633716</v>
      </c>
      <c r="O20" s="13">
        <f ca="1">M20-SUMPRODUCT(N$2:N$60,
  OFFSET('req tbl'!$C$2:$C$60,0,$A20)
)+N20*'req tbl'!$B20</f>
        <v>-1280481855</v>
      </c>
      <c r="P20" s="14">
        <f ca="1">IF(O20&lt;0,ROUNDUP(-O20/'req tbl'!$B20,0),0)</f>
        <v>182925980</v>
      </c>
      <c r="Q20" s="13">
        <f ca="1">O20-SUMPRODUCT(P$2:P$60,
  OFFSET('req tbl'!$C$2:$C$60,0,$A20)
)+P20*'req tbl'!$B20</f>
        <v>-679266983</v>
      </c>
      <c r="R20" s="14">
        <f ca="1">IF(Q20&lt;0,ROUNDUP(-Q20/'req tbl'!$B20,0),0)</f>
        <v>97038141</v>
      </c>
      <c r="S20" s="13">
        <f ca="1">Q20-SUMPRODUCT(R$2:R$60,
  OFFSET('req tbl'!$C$2:$C$60,0,$A20)
)+R20*'req tbl'!$B20</f>
        <v>-1666747100</v>
      </c>
      <c r="T20" s="14">
        <f ca="1">IF(S20&lt;0,ROUNDUP(-S20/'req tbl'!$B20,0),0)</f>
        <v>238106729</v>
      </c>
      <c r="U20" s="13">
        <f ca="1">S20-SUMPRODUCT(T$2:T$60,
  OFFSET('req tbl'!$C$2:$C$60,0,$A20)
)+T20*'req tbl'!$B20</f>
        <v>-733929715</v>
      </c>
      <c r="V20" s="14">
        <f ca="1">IF(U20&lt;0,ROUNDUP(-U20/'req tbl'!$B20,0),0)</f>
        <v>104847103</v>
      </c>
      <c r="W20" s="13">
        <f ca="1">U20-SUMPRODUCT(V$2:V$60,
  OFFSET('req tbl'!$C$2:$C$60,0,$A20)
)+V20*'req tbl'!$B20</f>
        <v>-157833068</v>
      </c>
      <c r="X20" s="14">
        <f ca="1">IF(W20&lt;0,ROUNDUP(-W20/'req tbl'!$B20,0),0)</f>
        <v>22547582</v>
      </c>
      <c r="Y20" s="13">
        <f ca="1">W20-SUMPRODUCT(X$2:X$60,
  OFFSET('req tbl'!$C$2:$C$60,0,$A20)
)+X20*'req tbl'!$B20</f>
        <v>-56463866</v>
      </c>
      <c r="Z20" s="14">
        <f ca="1">IF(Y20&lt;0,ROUNDUP(-Y20/'req tbl'!$B20,0),0)</f>
        <v>8066267</v>
      </c>
      <c r="AA20" s="13">
        <f ca="1">Y20-SUMPRODUCT(Z$2:Z$60,
  OFFSET('req tbl'!$C$2:$C$60,0,$A20)
)+Z20*'req tbl'!$B20</f>
        <v>3</v>
      </c>
      <c r="AB20" s="14">
        <f ca="1">IF(AA20&lt;0,ROUNDUP(-AA20/'req tbl'!$B20,0),0)</f>
        <v>0</v>
      </c>
      <c r="AC20" s="13">
        <f ca="1">AA20-SUMPRODUCT(AB$2:AB$60,
  OFFSET('req tbl'!$C$2:$C$60,0,$A20)
)+AB20*'req tbl'!$B20</f>
        <v>3</v>
      </c>
      <c r="AD20" s="14">
        <f ca="1">IF(AC20&lt;0,ROUNDUP(-AC20/'req tbl'!$B20,0),0)</f>
        <v>0</v>
      </c>
      <c r="AE20" s="13">
        <f ca="1">AC20-SUMPRODUCT(AD$2:AD$60,
  OFFSET('req tbl'!$C$2:$C$60,0,$A20)
)+AD20*'req tbl'!$B20</f>
        <v>3</v>
      </c>
      <c r="AF20" s="14">
        <f ca="1">IF(AE20&lt;0,ROUNDUP(-AE20/'req tbl'!$B20,0),0)</f>
        <v>0</v>
      </c>
      <c r="AG20" s="13">
        <f ca="1">AE20-SUMPRODUCT(AF$2:AF$60,
  OFFSET('req tbl'!$C$2:$C$60,0,$A20)
)+AF20*'req tbl'!$B20</f>
        <v>3</v>
      </c>
    </row>
    <row r="21" spans="1:33" x14ac:dyDescent="0.2">
      <c r="A21">
        <v>19</v>
      </c>
      <c r="B21" s="11" t="str">
        <f>Input!D20</f>
        <v>NZWL</v>
      </c>
      <c r="C21" s="13">
        <v>0</v>
      </c>
      <c r="D21" s="14">
        <f>IF(C21&lt;0,ROUNDUP(-C21/'req tbl'!$B21,0),0)</f>
        <v>0</v>
      </c>
      <c r="E21" s="13">
        <f ca="1">C21-SUMPRODUCT(D$2:D$60,
  OFFSET('req tbl'!$C$2:$C$60,0,$A21)
)+D21*'req tbl'!$B21</f>
        <v>-17295938</v>
      </c>
      <c r="F21" s="14">
        <f ca="1">IF(E21&lt;0,ROUNDUP(-E21/'req tbl'!$B21,0),0)</f>
        <v>8647969</v>
      </c>
      <c r="G21" s="13">
        <f ca="1">E21-SUMPRODUCT(F$2:F$60,
  OFFSET('req tbl'!$C$2:$C$60,0,$A21)
)+F21*'req tbl'!$B21</f>
        <v>-1572358</v>
      </c>
      <c r="H21" s="14">
        <f ca="1">IF(G21&lt;0,ROUNDUP(-G21/'req tbl'!$B21,0),0)</f>
        <v>786179</v>
      </c>
      <c r="I21" s="13">
        <f ca="1">G21-SUMPRODUCT(H$2:H$60,
  OFFSET('req tbl'!$C$2:$C$60,0,$A21)
)+H21*'req tbl'!$B21</f>
        <v>0</v>
      </c>
      <c r="J21" s="14">
        <f ca="1">IF(I21&lt;0,ROUNDUP(-I21/'req tbl'!$B21,0),0)</f>
        <v>0</v>
      </c>
      <c r="K21" s="13">
        <f ca="1">I21-SUMPRODUCT(J$2:J$60,
  OFFSET('req tbl'!$C$2:$C$60,0,$A21)
)+J21*'req tbl'!$B21</f>
        <v>-9783564</v>
      </c>
      <c r="L21" s="14">
        <f ca="1">IF(K21&lt;0,ROUNDUP(-K21/'req tbl'!$B21,0),0)</f>
        <v>4891782</v>
      </c>
      <c r="M21" s="13">
        <f ca="1">K21-SUMPRODUCT(L$2:L$60,
  OFFSET('req tbl'!$C$2:$C$60,0,$A21)
)+L21*'req tbl'!$B21</f>
        <v>0</v>
      </c>
      <c r="N21" s="14">
        <f ca="1">IF(M21&lt;0,ROUNDUP(-M21/'req tbl'!$B21,0),0)</f>
        <v>0</v>
      </c>
      <c r="O21" s="13">
        <f ca="1">M21-SUMPRODUCT(N$2:N$60,
  OFFSET('req tbl'!$C$2:$C$60,0,$A21)
)+N21*'req tbl'!$B21</f>
        <v>0</v>
      </c>
      <c r="P21" s="14">
        <f ca="1">IF(O21&lt;0,ROUNDUP(-O21/'req tbl'!$B21,0),0)</f>
        <v>0</v>
      </c>
      <c r="Q21" s="13">
        <f ca="1">O21-SUMPRODUCT(P$2:P$60,
  OFFSET('req tbl'!$C$2:$C$60,0,$A21)
)+P21*'req tbl'!$B21</f>
        <v>0</v>
      </c>
      <c r="R21" s="14">
        <f ca="1">IF(Q21&lt;0,ROUNDUP(-Q21/'req tbl'!$B21,0),0)</f>
        <v>0</v>
      </c>
      <c r="S21" s="13">
        <f ca="1">Q21-SUMPRODUCT(R$2:R$60,
  OFFSET('req tbl'!$C$2:$C$60,0,$A21)
)+R21*'req tbl'!$B21</f>
        <v>0</v>
      </c>
      <c r="T21" s="14">
        <f ca="1">IF(S21&lt;0,ROUNDUP(-S21/'req tbl'!$B21,0),0)</f>
        <v>0</v>
      </c>
      <c r="U21" s="13">
        <f ca="1">S21-SUMPRODUCT(T$2:T$60,
  OFFSET('req tbl'!$C$2:$C$60,0,$A21)
)+T21*'req tbl'!$B21</f>
        <v>0</v>
      </c>
      <c r="V21" s="14">
        <f ca="1">IF(U21&lt;0,ROUNDUP(-U21/'req tbl'!$B21,0),0)</f>
        <v>0</v>
      </c>
      <c r="W21" s="13">
        <f ca="1">U21-SUMPRODUCT(V$2:V$60,
  OFFSET('req tbl'!$C$2:$C$60,0,$A21)
)+V21*'req tbl'!$B21</f>
        <v>0</v>
      </c>
      <c r="X21" s="14">
        <f ca="1">IF(W21&lt;0,ROUNDUP(-W21/'req tbl'!$B21,0),0)</f>
        <v>0</v>
      </c>
      <c r="Y21" s="13">
        <f ca="1">W21-SUMPRODUCT(X$2:X$60,
  OFFSET('req tbl'!$C$2:$C$60,0,$A21)
)+X21*'req tbl'!$B21</f>
        <v>0</v>
      </c>
      <c r="Z21" s="14">
        <f ca="1">IF(Y21&lt;0,ROUNDUP(-Y21/'req tbl'!$B21,0),0)</f>
        <v>0</v>
      </c>
      <c r="AA21" s="13">
        <f ca="1">Y21-SUMPRODUCT(Z$2:Z$60,
  OFFSET('req tbl'!$C$2:$C$60,0,$A21)
)+Z21*'req tbl'!$B21</f>
        <v>0</v>
      </c>
      <c r="AB21" s="14">
        <f ca="1">IF(AA21&lt;0,ROUNDUP(-AA21/'req tbl'!$B21,0),0)</f>
        <v>0</v>
      </c>
      <c r="AC21" s="13">
        <f ca="1">AA21-SUMPRODUCT(AB$2:AB$60,
  OFFSET('req tbl'!$C$2:$C$60,0,$A21)
)+AB21*'req tbl'!$B21</f>
        <v>0</v>
      </c>
      <c r="AD21" s="14">
        <f ca="1">IF(AC21&lt;0,ROUNDUP(-AC21/'req tbl'!$B21,0),0)</f>
        <v>0</v>
      </c>
      <c r="AE21" s="13">
        <f ca="1">AC21-SUMPRODUCT(AD$2:AD$60,
  OFFSET('req tbl'!$C$2:$C$60,0,$A21)
)+AD21*'req tbl'!$B21</f>
        <v>0</v>
      </c>
      <c r="AF21" s="14">
        <f ca="1">IF(AE21&lt;0,ROUNDUP(-AE21/'req tbl'!$B21,0),0)</f>
        <v>0</v>
      </c>
      <c r="AG21" s="13">
        <f ca="1">AE21-SUMPRODUCT(AF$2:AF$60,
  OFFSET('req tbl'!$C$2:$C$60,0,$A21)
)+AF21*'req tbl'!$B21</f>
        <v>0</v>
      </c>
    </row>
    <row r="22" spans="1:33" x14ac:dyDescent="0.2">
      <c r="A22">
        <v>20</v>
      </c>
      <c r="B22" s="11" t="str">
        <f>Input!D21</f>
        <v>LBLH</v>
      </c>
      <c r="C22" s="13">
        <v>0</v>
      </c>
      <c r="D22" s="14">
        <f>IF(C22&lt;0,ROUNDUP(-C22/'req tbl'!$B22,0),0)</f>
        <v>0</v>
      </c>
      <c r="E22" s="13">
        <f ca="1">C22-SUMPRODUCT(D$2:D$60,
  OFFSET('req tbl'!$C$2:$C$60,0,$A22)
)+D22*'req tbl'!$B22</f>
        <v>0</v>
      </c>
      <c r="F22" s="14">
        <f ca="1">IF(E22&lt;0,ROUNDUP(-E22/'req tbl'!$B22,0),0)</f>
        <v>0</v>
      </c>
      <c r="G22" s="13">
        <f ca="1">E22-SUMPRODUCT(F$2:F$60,
  OFFSET('req tbl'!$C$2:$C$60,0,$A22)
)+F22*'req tbl'!$B22</f>
        <v>-195321828</v>
      </c>
      <c r="H22" s="14">
        <f ca="1">IF(G22&lt;0,ROUNDUP(-G22/'req tbl'!$B22,0),0)</f>
        <v>48830457</v>
      </c>
      <c r="I22" s="13">
        <f ca="1">G22-SUMPRODUCT(H$2:H$60,
  OFFSET('req tbl'!$C$2:$C$60,0,$A22)
)+H22*'req tbl'!$B22</f>
        <v>-10094136</v>
      </c>
      <c r="J22" s="14">
        <f ca="1">IF(I22&lt;0,ROUNDUP(-I22/'req tbl'!$B22,0),0)</f>
        <v>2523534</v>
      </c>
      <c r="K22" s="13">
        <f ca="1">I22-SUMPRODUCT(J$2:J$60,
  OFFSET('req tbl'!$C$2:$C$60,0,$A22)
)+J22*'req tbl'!$B22</f>
        <v>-6056492</v>
      </c>
      <c r="L22" s="14">
        <f ca="1">IF(K22&lt;0,ROUNDUP(-K22/'req tbl'!$B22,0),0)</f>
        <v>1514123</v>
      </c>
      <c r="M22" s="13">
        <f ca="1">K22-SUMPRODUCT(L$2:L$60,
  OFFSET('req tbl'!$C$2:$C$60,0,$A22)
)+L22*'req tbl'!$B22</f>
        <v>-712329812</v>
      </c>
      <c r="N22" s="14">
        <f ca="1">IF(M22&lt;0,ROUNDUP(-M22/'req tbl'!$B22,0),0)</f>
        <v>178082453</v>
      </c>
      <c r="O22" s="13">
        <f ca="1">M22-SUMPRODUCT(N$2:N$60,
  OFFSET('req tbl'!$C$2:$C$60,0,$A22)
)+N22*'req tbl'!$B22</f>
        <v>-1689893504</v>
      </c>
      <c r="P22" s="14">
        <f ca="1">IF(O22&lt;0,ROUNDUP(-O22/'req tbl'!$B22,0),0)</f>
        <v>422473376</v>
      </c>
      <c r="Q22" s="13">
        <f ca="1">O22-SUMPRODUCT(P$2:P$60,
  OFFSET('req tbl'!$C$2:$C$60,0,$A22)
)+P22*'req tbl'!$B22</f>
        <v>-303799730</v>
      </c>
      <c r="R22" s="14">
        <f ca="1">IF(Q22&lt;0,ROUNDUP(-Q22/'req tbl'!$B22,0),0)</f>
        <v>75949933</v>
      </c>
      <c r="S22" s="13">
        <f ca="1">Q22-SUMPRODUCT(R$2:R$60,
  OFFSET('req tbl'!$C$2:$C$60,0,$A22)
)+R22*'req tbl'!$B22</f>
        <v>-69781268</v>
      </c>
      <c r="T22" s="14">
        <f ca="1">IF(S22&lt;0,ROUNDUP(-S22/'req tbl'!$B22,0),0)</f>
        <v>17445317</v>
      </c>
      <c r="U22" s="13">
        <f ca="1">S22-SUMPRODUCT(T$2:T$60,
  OFFSET('req tbl'!$C$2:$C$60,0,$A22)
)+T22*'req tbl'!$B22</f>
        <v>0</v>
      </c>
      <c r="V22" s="14">
        <f ca="1">IF(U22&lt;0,ROUNDUP(-U22/'req tbl'!$B22,0),0)</f>
        <v>0</v>
      </c>
      <c r="W22" s="13">
        <f ca="1">U22-SUMPRODUCT(V$2:V$60,
  OFFSET('req tbl'!$C$2:$C$60,0,$A22)
)+V22*'req tbl'!$B22</f>
        <v>0</v>
      </c>
      <c r="X22" s="14">
        <f ca="1">IF(W22&lt;0,ROUNDUP(-W22/'req tbl'!$B22,0),0)</f>
        <v>0</v>
      </c>
      <c r="Y22" s="13">
        <f ca="1">W22-SUMPRODUCT(X$2:X$60,
  OFFSET('req tbl'!$C$2:$C$60,0,$A22)
)+X22*'req tbl'!$B22</f>
        <v>0</v>
      </c>
      <c r="Z22" s="14">
        <f ca="1">IF(Y22&lt;0,ROUNDUP(-Y22/'req tbl'!$B22,0),0)</f>
        <v>0</v>
      </c>
      <c r="AA22" s="13">
        <f ca="1">Y22-SUMPRODUCT(Z$2:Z$60,
  OFFSET('req tbl'!$C$2:$C$60,0,$A22)
)+Z22*'req tbl'!$B22</f>
        <v>0</v>
      </c>
      <c r="AB22" s="14">
        <f ca="1">IF(AA22&lt;0,ROUNDUP(-AA22/'req tbl'!$B22,0),0)</f>
        <v>0</v>
      </c>
      <c r="AC22" s="13">
        <f ca="1">AA22-SUMPRODUCT(AB$2:AB$60,
  OFFSET('req tbl'!$C$2:$C$60,0,$A22)
)+AB22*'req tbl'!$B22</f>
        <v>0</v>
      </c>
      <c r="AD22" s="14">
        <f ca="1">IF(AC22&lt;0,ROUNDUP(-AC22/'req tbl'!$B22,0),0)</f>
        <v>0</v>
      </c>
      <c r="AE22" s="13">
        <f ca="1">AC22-SUMPRODUCT(AD$2:AD$60,
  OFFSET('req tbl'!$C$2:$C$60,0,$A22)
)+AD22*'req tbl'!$B22</f>
        <v>0</v>
      </c>
      <c r="AF22" s="14">
        <f ca="1">IF(AE22&lt;0,ROUNDUP(-AE22/'req tbl'!$B22,0),0)</f>
        <v>0</v>
      </c>
      <c r="AG22" s="13">
        <f ca="1">AE22-SUMPRODUCT(AF$2:AF$60,
  OFFSET('req tbl'!$C$2:$C$60,0,$A22)
)+AF22*'req tbl'!$B22</f>
        <v>0</v>
      </c>
    </row>
    <row r="23" spans="1:33" x14ac:dyDescent="0.2">
      <c r="A23">
        <v>21</v>
      </c>
      <c r="B23" s="11" t="str">
        <f>Input!D22</f>
        <v>PJCWT</v>
      </c>
      <c r="C23" s="13">
        <v>0</v>
      </c>
      <c r="D23" s="14">
        <f>IF(C23&lt;0,ROUNDUP(-C23/'req tbl'!$B23,0),0)</f>
        <v>0</v>
      </c>
      <c r="E23" s="13">
        <f ca="1">C23-SUMPRODUCT(D$2:D$60,
  OFFSET('req tbl'!$C$2:$C$60,0,$A23)
)+D23*'req tbl'!$B23</f>
        <v>0</v>
      </c>
      <c r="F23" s="14">
        <f ca="1">IF(E23&lt;0,ROUNDUP(-E23/'req tbl'!$B23,0),0)</f>
        <v>0</v>
      </c>
      <c r="G23" s="13">
        <f ca="1">E23-SUMPRODUCT(F$2:F$60,
  OFFSET('req tbl'!$C$2:$C$60,0,$A23)
)+F23*'req tbl'!$B23</f>
        <v>0</v>
      </c>
      <c r="H23" s="14">
        <f ca="1">IF(G23&lt;0,ROUNDUP(-G23/'req tbl'!$B23,0),0)</f>
        <v>0</v>
      </c>
      <c r="I23" s="13">
        <f ca="1">G23-SUMPRODUCT(H$2:H$60,
  OFFSET('req tbl'!$C$2:$C$60,0,$A23)
)+H23*'req tbl'!$B23</f>
        <v>0</v>
      </c>
      <c r="J23" s="14">
        <f ca="1">IF(I23&lt;0,ROUNDUP(-I23/'req tbl'!$B23,0),0)</f>
        <v>0</v>
      </c>
      <c r="K23" s="13">
        <f ca="1">I23-SUMPRODUCT(J$2:J$60,
  OFFSET('req tbl'!$C$2:$C$60,0,$A23)
)+J23*'req tbl'!$B23</f>
        <v>0</v>
      </c>
      <c r="L23" s="14">
        <f ca="1">IF(K23&lt;0,ROUNDUP(-K23/'req tbl'!$B23,0),0)</f>
        <v>0</v>
      </c>
      <c r="M23" s="13">
        <f ca="1">K23-SUMPRODUCT(L$2:L$60,
  OFFSET('req tbl'!$C$2:$C$60,0,$A23)
)+L23*'req tbl'!$B23</f>
        <v>-135896685</v>
      </c>
      <c r="N23" s="14">
        <f ca="1">IF(M23&lt;0,ROUNDUP(-M23/'req tbl'!$B23,0),0)</f>
        <v>135896685</v>
      </c>
      <c r="O23" s="13">
        <f ca="1">M23-SUMPRODUCT(N$2:N$60,
  OFFSET('req tbl'!$C$2:$C$60,0,$A23)
)+N23*'req tbl'!$B23</f>
        <v>-17158680</v>
      </c>
      <c r="P23" s="14">
        <f ca="1">IF(O23&lt;0,ROUNDUP(-O23/'req tbl'!$B23,0),0)</f>
        <v>17158680</v>
      </c>
      <c r="Q23" s="13">
        <f ca="1">O23-SUMPRODUCT(P$2:P$60,
  OFFSET('req tbl'!$C$2:$C$60,0,$A23)
)+P23*'req tbl'!$B23</f>
        <v>0</v>
      </c>
      <c r="R23" s="14">
        <f ca="1">IF(Q23&lt;0,ROUNDUP(-Q23/'req tbl'!$B23,0),0)</f>
        <v>0</v>
      </c>
      <c r="S23" s="13">
        <f ca="1">Q23-SUMPRODUCT(R$2:R$60,
  OFFSET('req tbl'!$C$2:$C$60,0,$A23)
)+R23*'req tbl'!$B23</f>
        <v>0</v>
      </c>
      <c r="T23" s="14">
        <f ca="1">IF(S23&lt;0,ROUNDUP(-S23/'req tbl'!$B23,0),0)</f>
        <v>0</v>
      </c>
      <c r="U23" s="13">
        <f ca="1">S23-SUMPRODUCT(T$2:T$60,
  OFFSET('req tbl'!$C$2:$C$60,0,$A23)
)+T23*'req tbl'!$B23</f>
        <v>0</v>
      </c>
      <c r="V23" s="14">
        <f ca="1">IF(U23&lt;0,ROUNDUP(-U23/'req tbl'!$B23,0),0)</f>
        <v>0</v>
      </c>
      <c r="W23" s="13">
        <f ca="1">U23-SUMPRODUCT(V$2:V$60,
  OFFSET('req tbl'!$C$2:$C$60,0,$A23)
)+V23*'req tbl'!$B23</f>
        <v>0</v>
      </c>
      <c r="X23" s="14">
        <f ca="1">IF(W23&lt;0,ROUNDUP(-W23/'req tbl'!$B23,0),0)</f>
        <v>0</v>
      </c>
      <c r="Y23" s="13">
        <f ca="1">W23-SUMPRODUCT(X$2:X$60,
  OFFSET('req tbl'!$C$2:$C$60,0,$A23)
)+X23*'req tbl'!$B23</f>
        <v>0</v>
      </c>
      <c r="Z23" s="14">
        <f ca="1">IF(Y23&lt;0,ROUNDUP(-Y23/'req tbl'!$B23,0),0)</f>
        <v>0</v>
      </c>
      <c r="AA23" s="13">
        <f ca="1">Y23-SUMPRODUCT(Z$2:Z$60,
  OFFSET('req tbl'!$C$2:$C$60,0,$A23)
)+Z23*'req tbl'!$B23</f>
        <v>0</v>
      </c>
      <c r="AB23" s="14">
        <f ca="1">IF(AA23&lt;0,ROUNDUP(-AA23/'req tbl'!$B23,0),0)</f>
        <v>0</v>
      </c>
      <c r="AC23" s="13">
        <f ca="1">AA23-SUMPRODUCT(AB$2:AB$60,
  OFFSET('req tbl'!$C$2:$C$60,0,$A23)
)+AB23*'req tbl'!$B23</f>
        <v>0</v>
      </c>
      <c r="AD23" s="14">
        <f ca="1">IF(AC23&lt;0,ROUNDUP(-AC23/'req tbl'!$B23,0),0)</f>
        <v>0</v>
      </c>
      <c r="AE23" s="13">
        <f ca="1">AC23-SUMPRODUCT(AD$2:AD$60,
  OFFSET('req tbl'!$C$2:$C$60,0,$A23)
)+AD23*'req tbl'!$B23</f>
        <v>0</v>
      </c>
      <c r="AF23" s="14">
        <f ca="1">IF(AE23&lt;0,ROUNDUP(-AE23/'req tbl'!$B23,0),0)</f>
        <v>0</v>
      </c>
      <c r="AG23" s="13">
        <f ca="1">AE23-SUMPRODUCT(AF$2:AF$60,
  OFFSET('req tbl'!$C$2:$C$60,0,$A23)
)+AF23*'req tbl'!$B23</f>
        <v>0</v>
      </c>
    </row>
    <row r="24" spans="1:33" x14ac:dyDescent="0.2">
      <c r="A24">
        <v>22</v>
      </c>
      <c r="B24" s="11" t="str">
        <f>Input!D23</f>
        <v>BCHTD</v>
      </c>
      <c r="C24" s="13">
        <v>0</v>
      </c>
      <c r="D24" s="14">
        <f>IF(C24&lt;0,ROUNDUP(-C24/'req tbl'!$B24,0),0)</f>
        <v>0</v>
      </c>
      <c r="E24" s="13">
        <f ca="1">C24-SUMPRODUCT(D$2:D$60,
  OFFSET('req tbl'!$C$2:$C$60,0,$A24)
)+D24*'req tbl'!$B24</f>
        <v>0</v>
      </c>
      <c r="F24" s="14">
        <f ca="1">IF(E24&lt;0,ROUNDUP(-E24/'req tbl'!$B24,0),0)</f>
        <v>0</v>
      </c>
      <c r="G24" s="13">
        <f ca="1">E24-SUMPRODUCT(F$2:F$60,
  OFFSET('req tbl'!$C$2:$C$60,0,$A24)
)+F24*'req tbl'!$B24</f>
        <v>-1572358</v>
      </c>
      <c r="H24" s="14">
        <f ca="1">IF(G24&lt;0,ROUNDUP(-G24/'req tbl'!$B24,0),0)</f>
        <v>524120</v>
      </c>
      <c r="I24" s="13">
        <f ca="1">G24-SUMPRODUCT(H$2:H$60,
  OFFSET('req tbl'!$C$2:$C$60,0,$A24)
)+H24*'req tbl'!$B24</f>
        <v>-3144720</v>
      </c>
      <c r="J24" s="14">
        <f ca="1">IF(I24&lt;0,ROUNDUP(-I24/'req tbl'!$B24,0),0)</f>
        <v>1048240</v>
      </c>
      <c r="K24" s="13">
        <f ca="1">I24-SUMPRODUCT(J$2:J$60,
  OFFSET('req tbl'!$C$2:$C$60,0,$A24)
)+J24*'req tbl'!$B24</f>
        <v>0</v>
      </c>
      <c r="L24" s="14">
        <f ca="1">IF(K24&lt;0,ROUNDUP(-K24/'req tbl'!$B24,0),0)</f>
        <v>0</v>
      </c>
      <c r="M24" s="13">
        <f ca="1">K24-SUMPRODUCT(L$2:L$60,
  OFFSET('req tbl'!$C$2:$C$60,0,$A24)
)+L24*'req tbl'!$B24</f>
        <v>0</v>
      </c>
      <c r="N24" s="14">
        <f ca="1">IF(M24&lt;0,ROUNDUP(-M24/'req tbl'!$B24,0),0)</f>
        <v>0</v>
      </c>
      <c r="O24" s="13">
        <f ca="1">M24-SUMPRODUCT(N$2:N$60,
  OFFSET('req tbl'!$C$2:$C$60,0,$A24)
)+N24*'req tbl'!$B24</f>
        <v>0</v>
      </c>
      <c r="P24" s="14">
        <f ca="1">IF(O24&lt;0,ROUNDUP(-O24/'req tbl'!$B24,0),0)</f>
        <v>0</v>
      </c>
      <c r="Q24" s="13">
        <f ca="1">O24-SUMPRODUCT(P$2:P$60,
  OFFSET('req tbl'!$C$2:$C$60,0,$A24)
)+P24*'req tbl'!$B24</f>
        <v>0</v>
      </c>
      <c r="R24" s="14">
        <f ca="1">IF(Q24&lt;0,ROUNDUP(-Q24/'req tbl'!$B24,0),0)</f>
        <v>0</v>
      </c>
      <c r="S24" s="13">
        <f ca="1">Q24-SUMPRODUCT(R$2:R$60,
  OFFSET('req tbl'!$C$2:$C$60,0,$A24)
)+R24*'req tbl'!$B24</f>
        <v>0</v>
      </c>
      <c r="T24" s="14">
        <f ca="1">IF(S24&lt;0,ROUNDUP(-S24/'req tbl'!$B24,0),0)</f>
        <v>0</v>
      </c>
      <c r="U24" s="13">
        <f ca="1">S24-SUMPRODUCT(T$2:T$60,
  OFFSET('req tbl'!$C$2:$C$60,0,$A24)
)+T24*'req tbl'!$B24</f>
        <v>0</v>
      </c>
      <c r="V24" s="14">
        <f ca="1">IF(U24&lt;0,ROUNDUP(-U24/'req tbl'!$B24,0),0)</f>
        <v>0</v>
      </c>
      <c r="W24" s="13">
        <f ca="1">U24-SUMPRODUCT(V$2:V$60,
  OFFSET('req tbl'!$C$2:$C$60,0,$A24)
)+V24*'req tbl'!$B24</f>
        <v>0</v>
      </c>
      <c r="X24" s="14">
        <f ca="1">IF(W24&lt;0,ROUNDUP(-W24/'req tbl'!$B24,0),0)</f>
        <v>0</v>
      </c>
      <c r="Y24" s="13">
        <f ca="1">W24-SUMPRODUCT(X$2:X$60,
  OFFSET('req tbl'!$C$2:$C$60,0,$A24)
)+X24*'req tbl'!$B24</f>
        <v>0</v>
      </c>
      <c r="Z24" s="14">
        <f ca="1">IF(Y24&lt;0,ROUNDUP(-Y24/'req tbl'!$B24,0),0)</f>
        <v>0</v>
      </c>
      <c r="AA24" s="13">
        <f ca="1">Y24-SUMPRODUCT(Z$2:Z$60,
  OFFSET('req tbl'!$C$2:$C$60,0,$A24)
)+Z24*'req tbl'!$B24</f>
        <v>0</v>
      </c>
      <c r="AB24" s="14">
        <f ca="1">IF(AA24&lt;0,ROUNDUP(-AA24/'req tbl'!$B24,0),0)</f>
        <v>0</v>
      </c>
      <c r="AC24" s="13">
        <f ca="1">AA24-SUMPRODUCT(AB$2:AB$60,
  OFFSET('req tbl'!$C$2:$C$60,0,$A24)
)+AB24*'req tbl'!$B24</f>
        <v>0</v>
      </c>
      <c r="AD24" s="14">
        <f ca="1">IF(AC24&lt;0,ROUNDUP(-AC24/'req tbl'!$B24,0),0)</f>
        <v>0</v>
      </c>
      <c r="AE24" s="13">
        <f ca="1">AC24-SUMPRODUCT(AD$2:AD$60,
  OFFSET('req tbl'!$C$2:$C$60,0,$A24)
)+AD24*'req tbl'!$B24</f>
        <v>0</v>
      </c>
      <c r="AF24" s="14">
        <f ca="1">IF(AE24&lt;0,ROUNDUP(-AE24/'req tbl'!$B24,0),0)</f>
        <v>0</v>
      </c>
      <c r="AG24" s="13">
        <f ca="1">AE24-SUMPRODUCT(AF$2:AF$60,
  OFFSET('req tbl'!$C$2:$C$60,0,$A24)
)+AF24*'req tbl'!$B24</f>
        <v>0</v>
      </c>
    </row>
    <row r="25" spans="1:33" x14ac:dyDescent="0.2">
      <c r="A25">
        <v>23</v>
      </c>
      <c r="B25" s="11" t="str">
        <f>Input!D24</f>
        <v>WKZMQ</v>
      </c>
      <c r="C25" s="13">
        <v>0</v>
      </c>
      <c r="D25" s="14">
        <f>IF(C25&lt;0,ROUNDUP(-C25/'req tbl'!$B25,0),0)</f>
        <v>0</v>
      </c>
      <c r="E25" s="13">
        <f ca="1">C25-SUMPRODUCT(D$2:D$60,
  OFFSET('req tbl'!$C$2:$C$60,0,$A25)
)+D25*'req tbl'!$B25</f>
        <v>0</v>
      </c>
      <c r="F25" s="14">
        <f ca="1">IF(E25&lt;0,ROUNDUP(-E25/'req tbl'!$B25,0),0)</f>
        <v>0</v>
      </c>
      <c r="G25" s="13">
        <f ca="1">E25-SUMPRODUCT(F$2:F$60,
  OFFSET('req tbl'!$C$2:$C$60,0,$A25)
)+F25*'req tbl'!$B25</f>
        <v>-3144716</v>
      </c>
      <c r="H25" s="14">
        <f ca="1">IF(G25&lt;0,ROUNDUP(-G25/'req tbl'!$B25,0),0)</f>
        <v>449246</v>
      </c>
      <c r="I25" s="13">
        <f ca="1">G25-SUMPRODUCT(H$2:H$60,
  OFFSET('req tbl'!$C$2:$C$60,0,$A25)
)+H25*'req tbl'!$B25</f>
        <v>6</v>
      </c>
      <c r="J25" s="14">
        <f ca="1">IF(I25&lt;0,ROUNDUP(-I25/'req tbl'!$B25,0),0)</f>
        <v>0</v>
      </c>
      <c r="K25" s="13">
        <f ca="1">I25-SUMPRODUCT(J$2:J$60,
  OFFSET('req tbl'!$C$2:$C$60,0,$A25)
)+J25*'req tbl'!$B25</f>
        <v>6</v>
      </c>
      <c r="L25" s="14">
        <f ca="1">IF(K25&lt;0,ROUNDUP(-K25/'req tbl'!$B25,0),0)</f>
        <v>0</v>
      </c>
      <c r="M25" s="13">
        <f ca="1">K25-SUMPRODUCT(L$2:L$60,
  OFFSET('req tbl'!$C$2:$C$60,0,$A25)
)+L25*'req tbl'!$B25</f>
        <v>6</v>
      </c>
      <c r="N25" s="14">
        <f ca="1">IF(M25&lt;0,ROUNDUP(-M25/'req tbl'!$B25,0),0)</f>
        <v>0</v>
      </c>
      <c r="O25" s="13">
        <f ca="1">M25-SUMPRODUCT(N$2:N$60,
  OFFSET('req tbl'!$C$2:$C$60,0,$A25)
)+N25*'req tbl'!$B25</f>
        <v>6</v>
      </c>
      <c r="P25" s="14">
        <f ca="1">IF(O25&lt;0,ROUNDUP(-O25/'req tbl'!$B25,0),0)</f>
        <v>0</v>
      </c>
      <c r="Q25" s="13">
        <f ca="1">O25-SUMPRODUCT(P$2:P$60,
  OFFSET('req tbl'!$C$2:$C$60,0,$A25)
)+P25*'req tbl'!$B25</f>
        <v>6</v>
      </c>
      <c r="R25" s="14">
        <f ca="1">IF(Q25&lt;0,ROUNDUP(-Q25/'req tbl'!$B25,0),0)</f>
        <v>0</v>
      </c>
      <c r="S25" s="13">
        <f ca="1">Q25-SUMPRODUCT(R$2:R$60,
  OFFSET('req tbl'!$C$2:$C$60,0,$A25)
)+R25*'req tbl'!$B25</f>
        <v>6</v>
      </c>
      <c r="T25" s="14">
        <f ca="1">IF(S25&lt;0,ROUNDUP(-S25/'req tbl'!$B25,0),0)</f>
        <v>0</v>
      </c>
      <c r="U25" s="13">
        <f ca="1">S25-SUMPRODUCT(T$2:T$60,
  OFFSET('req tbl'!$C$2:$C$60,0,$A25)
)+T25*'req tbl'!$B25</f>
        <v>6</v>
      </c>
      <c r="V25" s="14">
        <f ca="1">IF(U25&lt;0,ROUNDUP(-U25/'req tbl'!$B25,0),0)</f>
        <v>0</v>
      </c>
      <c r="W25" s="13">
        <f ca="1">U25-SUMPRODUCT(V$2:V$60,
  OFFSET('req tbl'!$C$2:$C$60,0,$A25)
)+V25*'req tbl'!$B25</f>
        <v>6</v>
      </c>
      <c r="X25" s="14">
        <f ca="1">IF(W25&lt;0,ROUNDUP(-W25/'req tbl'!$B25,0),0)</f>
        <v>0</v>
      </c>
      <c r="Y25" s="13">
        <f ca="1">W25-SUMPRODUCT(X$2:X$60,
  OFFSET('req tbl'!$C$2:$C$60,0,$A25)
)+X25*'req tbl'!$B25</f>
        <v>6</v>
      </c>
      <c r="Z25" s="14">
        <f ca="1">IF(Y25&lt;0,ROUNDUP(-Y25/'req tbl'!$B25,0),0)</f>
        <v>0</v>
      </c>
      <c r="AA25" s="13">
        <f ca="1">Y25-SUMPRODUCT(Z$2:Z$60,
  OFFSET('req tbl'!$C$2:$C$60,0,$A25)
)+Z25*'req tbl'!$B25</f>
        <v>6</v>
      </c>
      <c r="AB25" s="14">
        <f ca="1">IF(AA25&lt;0,ROUNDUP(-AA25/'req tbl'!$B25,0),0)</f>
        <v>0</v>
      </c>
      <c r="AC25" s="13">
        <f ca="1">AA25-SUMPRODUCT(AB$2:AB$60,
  OFFSET('req tbl'!$C$2:$C$60,0,$A25)
)+AB25*'req tbl'!$B25</f>
        <v>6</v>
      </c>
      <c r="AD25" s="14">
        <f ca="1">IF(AC25&lt;0,ROUNDUP(-AC25/'req tbl'!$B25,0),0)</f>
        <v>0</v>
      </c>
      <c r="AE25" s="13">
        <f ca="1">AC25-SUMPRODUCT(AD$2:AD$60,
  OFFSET('req tbl'!$C$2:$C$60,0,$A25)
)+AD25*'req tbl'!$B25</f>
        <v>6</v>
      </c>
      <c r="AF25" s="14">
        <f ca="1">IF(AE25&lt;0,ROUNDUP(-AE25/'req tbl'!$B25,0),0)</f>
        <v>0</v>
      </c>
      <c r="AG25" s="13">
        <f ca="1">AE25-SUMPRODUCT(AF$2:AF$60,
  OFFSET('req tbl'!$C$2:$C$60,0,$A25)
)+AF25*'req tbl'!$B25</f>
        <v>6</v>
      </c>
    </row>
    <row r="26" spans="1:33" x14ac:dyDescent="0.2">
      <c r="A26">
        <v>24</v>
      </c>
      <c r="B26" s="11" t="str">
        <f>Input!D25</f>
        <v>DXFB</v>
      </c>
      <c r="C26" s="13">
        <v>0</v>
      </c>
      <c r="D26" s="14">
        <f>IF(C26&lt;0,ROUNDUP(-C26/'req tbl'!$B26,0),0)</f>
        <v>0</v>
      </c>
      <c r="E26" s="13">
        <f ca="1">C26-SUMPRODUCT(D$2:D$60,
  OFFSET('req tbl'!$C$2:$C$60,0,$A26)
)+D26*'req tbl'!$B26</f>
        <v>0</v>
      </c>
      <c r="F26" s="14">
        <f ca="1">IF(E26&lt;0,ROUNDUP(-E26/'req tbl'!$B26,0),0)</f>
        <v>0</v>
      </c>
      <c r="G26" s="13">
        <f ca="1">E26-SUMPRODUCT(F$2:F$60,
  OFFSET('req tbl'!$C$2:$C$60,0,$A26)
)+F26*'req tbl'!$B26</f>
        <v>-20091242</v>
      </c>
      <c r="H26" s="14">
        <f ca="1">IF(G26&lt;0,ROUNDUP(-G26/'req tbl'!$B26,0),0)</f>
        <v>6697081</v>
      </c>
      <c r="I26" s="13">
        <f ca="1">G26-SUMPRODUCT(H$2:H$60,
  OFFSET('req tbl'!$C$2:$C$60,0,$A26)
)+H26*'req tbl'!$B26</f>
        <v>1</v>
      </c>
      <c r="J26" s="14">
        <f ca="1">IF(I26&lt;0,ROUNDUP(-I26/'req tbl'!$B26,0),0)</f>
        <v>0</v>
      </c>
      <c r="K26" s="13">
        <f ca="1">I26-SUMPRODUCT(J$2:J$60,
  OFFSET('req tbl'!$C$2:$C$60,0,$A26)
)+J26*'req tbl'!$B26</f>
        <v>1</v>
      </c>
      <c r="L26" s="14">
        <f ca="1">IF(K26&lt;0,ROUNDUP(-K26/'req tbl'!$B26,0),0)</f>
        <v>0</v>
      </c>
      <c r="M26" s="13">
        <f ca="1">K26-SUMPRODUCT(L$2:L$60,
  OFFSET('req tbl'!$C$2:$C$60,0,$A26)
)+L26*'req tbl'!$B26</f>
        <v>1</v>
      </c>
      <c r="N26" s="14">
        <f ca="1">IF(M26&lt;0,ROUNDUP(-M26/'req tbl'!$B26,0),0)</f>
        <v>0</v>
      </c>
      <c r="O26" s="13">
        <f ca="1">M26-SUMPRODUCT(N$2:N$60,
  OFFSET('req tbl'!$C$2:$C$60,0,$A26)
)+N26*'req tbl'!$B26</f>
        <v>1</v>
      </c>
      <c r="P26" s="14">
        <f ca="1">IF(O26&lt;0,ROUNDUP(-O26/'req tbl'!$B26,0),0)</f>
        <v>0</v>
      </c>
      <c r="Q26" s="13">
        <f ca="1">O26-SUMPRODUCT(P$2:P$60,
  OFFSET('req tbl'!$C$2:$C$60,0,$A26)
)+P26*'req tbl'!$B26</f>
        <v>1</v>
      </c>
      <c r="R26" s="14">
        <f ca="1">IF(Q26&lt;0,ROUNDUP(-Q26/'req tbl'!$B26,0),0)</f>
        <v>0</v>
      </c>
      <c r="S26" s="13">
        <f ca="1">Q26-SUMPRODUCT(R$2:R$60,
  OFFSET('req tbl'!$C$2:$C$60,0,$A26)
)+R26*'req tbl'!$B26</f>
        <v>1</v>
      </c>
      <c r="T26" s="14">
        <f ca="1">IF(S26&lt;0,ROUNDUP(-S26/'req tbl'!$B26,0),0)</f>
        <v>0</v>
      </c>
      <c r="U26" s="13">
        <f ca="1">S26-SUMPRODUCT(T$2:T$60,
  OFFSET('req tbl'!$C$2:$C$60,0,$A26)
)+T26*'req tbl'!$B26</f>
        <v>1</v>
      </c>
      <c r="V26" s="14">
        <f ca="1">IF(U26&lt;0,ROUNDUP(-U26/'req tbl'!$B26,0),0)</f>
        <v>0</v>
      </c>
      <c r="W26" s="13">
        <f ca="1">U26-SUMPRODUCT(V$2:V$60,
  OFFSET('req tbl'!$C$2:$C$60,0,$A26)
)+V26*'req tbl'!$B26</f>
        <v>1</v>
      </c>
      <c r="X26" s="14">
        <f ca="1">IF(W26&lt;0,ROUNDUP(-W26/'req tbl'!$B26,0),0)</f>
        <v>0</v>
      </c>
      <c r="Y26" s="13">
        <f ca="1">W26-SUMPRODUCT(X$2:X$60,
  OFFSET('req tbl'!$C$2:$C$60,0,$A26)
)+X26*'req tbl'!$B26</f>
        <v>1</v>
      </c>
      <c r="Z26" s="14">
        <f ca="1">IF(Y26&lt;0,ROUNDUP(-Y26/'req tbl'!$B26,0),0)</f>
        <v>0</v>
      </c>
      <c r="AA26" s="13">
        <f ca="1">Y26-SUMPRODUCT(Z$2:Z$60,
  OFFSET('req tbl'!$C$2:$C$60,0,$A26)
)+Z26*'req tbl'!$B26</f>
        <v>1</v>
      </c>
      <c r="AB26" s="14">
        <f ca="1">IF(AA26&lt;0,ROUNDUP(-AA26/'req tbl'!$B26,0),0)</f>
        <v>0</v>
      </c>
      <c r="AC26" s="13">
        <f ca="1">AA26-SUMPRODUCT(AB$2:AB$60,
  OFFSET('req tbl'!$C$2:$C$60,0,$A26)
)+AB26*'req tbl'!$B26</f>
        <v>1</v>
      </c>
      <c r="AD26" s="14">
        <f ca="1">IF(AC26&lt;0,ROUNDUP(-AC26/'req tbl'!$B26,0),0)</f>
        <v>0</v>
      </c>
      <c r="AE26" s="13">
        <f ca="1">AC26-SUMPRODUCT(AD$2:AD$60,
  OFFSET('req tbl'!$C$2:$C$60,0,$A26)
)+AD26*'req tbl'!$B26</f>
        <v>1</v>
      </c>
      <c r="AF26" s="14">
        <f ca="1">IF(AE26&lt;0,ROUNDUP(-AE26/'req tbl'!$B26,0),0)</f>
        <v>0</v>
      </c>
      <c r="AG26" s="13">
        <f ca="1">AE26-SUMPRODUCT(AF$2:AF$60,
  OFFSET('req tbl'!$C$2:$C$60,0,$A26)
)+AF26*'req tbl'!$B26</f>
        <v>1</v>
      </c>
    </row>
    <row r="27" spans="1:33" x14ac:dyDescent="0.2">
      <c r="A27">
        <v>25</v>
      </c>
      <c r="B27" s="11" t="str">
        <f>Input!D26</f>
        <v>JCKCK</v>
      </c>
      <c r="C27" s="13">
        <v>0</v>
      </c>
      <c r="D27" s="14">
        <f>IF(C27&lt;0,ROUNDUP(-C27/'req tbl'!$B27,0),0)</f>
        <v>0</v>
      </c>
      <c r="E27" s="13">
        <f ca="1">C27-SUMPRODUCT(D$2:D$60,
  OFFSET('req tbl'!$C$2:$C$60,0,$A27)
)+D27*'req tbl'!$B27</f>
        <v>0</v>
      </c>
      <c r="F27" s="14">
        <f ca="1">IF(E27&lt;0,ROUNDUP(-E27/'req tbl'!$B27,0),0)</f>
        <v>0</v>
      </c>
      <c r="G27" s="13">
        <f ca="1">E27-SUMPRODUCT(F$2:F$60,
  OFFSET('req tbl'!$C$2:$C$60,0,$A27)
)+F27*'req tbl'!$B27</f>
        <v>-7687086</v>
      </c>
      <c r="H27" s="14">
        <f ca="1">IF(G27&lt;0,ROUNDUP(-G27/'req tbl'!$B27,0),0)</f>
        <v>7687086</v>
      </c>
      <c r="I27" s="13">
        <f ca="1">G27-SUMPRODUCT(H$2:H$60,
  OFFSET('req tbl'!$C$2:$C$60,0,$A27)
)+H27*'req tbl'!$B27</f>
        <v>0</v>
      </c>
      <c r="J27" s="14">
        <f ca="1">IF(I27&lt;0,ROUNDUP(-I27/'req tbl'!$B27,0),0)</f>
        <v>0</v>
      </c>
      <c r="K27" s="13">
        <f ca="1">I27-SUMPRODUCT(J$2:J$60,
  OFFSET('req tbl'!$C$2:$C$60,0,$A27)
)+J27*'req tbl'!$B27</f>
        <v>0</v>
      </c>
      <c r="L27" s="14">
        <f ca="1">IF(K27&lt;0,ROUNDUP(-K27/'req tbl'!$B27,0),0)</f>
        <v>0</v>
      </c>
      <c r="M27" s="13">
        <f ca="1">K27-SUMPRODUCT(L$2:L$60,
  OFFSET('req tbl'!$C$2:$C$60,0,$A27)
)+L27*'req tbl'!$B27</f>
        <v>0</v>
      </c>
      <c r="N27" s="14">
        <f ca="1">IF(M27&lt;0,ROUNDUP(-M27/'req tbl'!$B27,0),0)</f>
        <v>0</v>
      </c>
      <c r="O27" s="13">
        <f ca="1">M27-SUMPRODUCT(N$2:N$60,
  OFFSET('req tbl'!$C$2:$C$60,0,$A27)
)+N27*'req tbl'!$B27</f>
        <v>0</v>
      </c>
      <c r="P27" s="14">
        <f ca="1">IF(O27&lt;0,ROUNDUP(-O27/'req tbl'!$B27,0),0)</f>
        <v>0</v>
      </c>
      <c r="Q27" s="13">
        <f ca="1">O27-SUMPRODUCT(P$2:P$60,
  OFFSET('req tbl'!$C$2:$C$60,0,$A27)
)+P27*'req tbl'!$B27</f>
        <v>0</v>
      </c>
      <c r="R27" s="14">
        <f ca="1">IF(Q27&lt;0,ROUNDUP(-Q27/'req tbl'!$B27,0),0)</f>
        <v>0</v>
      </c>
      <c r="S27" s="13">
        <f ca="1">Q27-SUMPRODUCT(R$2:R$60,
  OFFSET('req tbl'!$C$2:$C$60,0,$A27)
)+R27*'req tbl'!$B27</f>
        <v>0</v>
      </c>
      <c r="T27" s="14">
        <f ca="1">IF(S27&lt;0,ROUNDUP(-S27/'req tbl'!$B27,0),0)</f>
        <v>0</v>
      </c>
      <c r="U27" s="13">
        <f ca="1">S27-SUMPRODUCT(T$2:T$60,
  OFFSET('req tbl'!$C$2:$C$60,0,$A27)
)+T27*'req tbl'!$B27</f>
        <v>0</v>
      </c>
      <c r="V27" s="14">
        <f ca="1">IF(U27&lt;0,ROUNDUP(-U27/'req tbl'!$B27,0),0)</f>
        <v>0</v>
      </c>
      <c r="W27" s="13">
        <f ca="1">U27-SUMPRODUCT(V$2:V$60,
  OFFSET('req tbl'!$C$2:$C$60,0,$A27)
)+V27*'req tbl'!$B27</f>
        <v>0</v>
      </c>
      <c r="X27" s="14">
        <f ca="1">IF(W27&lt;0,ROUNDUP(-W27/'req tbl'!$B27,0),0)</f>
        <v>0</v>
      </c>
      <c r="Y27" s="13">
        <f ca="1">W27-SUMPRODUCT(X$2:X$60,
  OFFSET('req tbl'!$C$2:$C$60,0,$A27)
)+X27*'req tbl'!$B27</f>
        <v>0</v>
      </c>
      <c r="Z27" s="14">
        <f ca="1">IF(Y27&lt;0,ROUNDUP(-Y27/'req tbl'!$B27,0),0)</f>
        <v>0</v>
      </c>
      <c r="AA27" s="13">
        <f ca="1">Y27-SUMPRODUCT(Z$2:Z$60,
  OFFSET('req tbl'!$C$2:$C$60,0,$A27)
)+Z27*'req tbl'!$B27</f>
        <v>0</v>
      </c>
      <c r="AB27" s="14">
        <f ca="1">IF(AA27&lt;0,ROUNDUP(-AA27/'req tbl'!$B27,0),0)</f>
        <v>0</v>
      </c>
      <c r="AC27" s="13">
        <f ca="1">AA27-SUMPRODUCT(AB$2:AB$60,
  OFFSET('req tbl'!$C$2:$C$60,0,$A27)
)+AB27*'req tbl'!$B27</f>
        <v>0</v>
      </c>
      <c r="AD27" s="14">
        <f ca="1">IF(AC27&lt;0,ROUNDUP(-AC27/'req tbl'!$B27,0),0)</f>
        <v>0</v>
      </c>
      <c r="AE27" s="13">
        <f ca="1">AC27-SUMPRODUCT(AD$2:AD$60,
  OFFSET('req tbl'!$C$2:$C$60,0,$A27)
)+AD27*'req tbl'!$B27</f>
        <v>0</v>
      </c>
      <c r="AF27" s="14">
        <f ca="1">IF(AE27&lt;0,ROUNDUP(-AE27/'req tbl'!$B27,0),0)</f>
        <v>0</v>
      </c>
      <c r="AG27" s="13">
        <f ca="1">AE27-SUMPRODUCT(AF$2:AF$60,
  OFFSET('req tbl'!$C$2:$C$60,0,$A27)
)+AF27*'req tbl'!$B27</f>
        <v>0</v>
      </c>
    </row>
    <row r="28" spans="1:33" x14ac:dyDescent="0.2">
      <c r="A28">
        <v>26</v>
      </c>
      <c r="B28" s="11" t="str">
        <f>Input!D27</f>
        <v>DTFBQ</v>
      </c>
      <c r="C28" s="13">
        <v>0</v>
      </c>
      <c r="D28" s="14">
        <f>IF(C28&lt;0,ROUNDUP(-C28/'req tbl'!$B28,0),0)</f>
        <v>0</v>
      </c>
      <c r="E28" s="13">
        <f ca="1">C28-SUMPRODUCT(D$2:D$60,
  OFFSET('req tbl'!$C$2:$C$60,0,$A28)
)+D28*'req tbl'!$B28</f>
        <v>0</v>
      </c>
      <c r="F28" s="14">
        <f ca="1">IF(E28&lt;0,ROUNDUP(-E28/'req tbl'!$B28,0),0)</f>
        <v>0</v>
      </c>
      <c r="G28" s="13">
        <f ca="1">E28-SUMPRODUCT(F$2:F$60,
  OFFSET('req tbl'!$C$2:$C$60,0,$A28)
)+F28*'req tbl'!$B28</f>
        <v>0</v>
      </c>
      <c r="H28" s="14">
        <f ca="1">IF(G28&lt;0,ROUNDUP(-G28/'req tbl'!$B28,0),0)</f>
        <v>0</v>
      </c>
      <c r="I28" s="13">
        <f ca="1">G28-SUMPRODUCT(H$2:H$60,
  OFFSET('req tbl'!$C$2:$C$60,0,$A28)
)+H28*'req tbl'!$B28</f>
        <v>0</v>
      </c>
      <c r="J28" s="14">
        <f ca="1">IF(I28&lt;0,ROUNDUP(-I28/'req tbl'!$B28,0),0)</f>
        <v>0</v>
      </c>
      <c r="K28" s="13">
        <f ca="1">I28-SUMPRODUCT(J$2:J$60,
  OFFSET('req tbl'!$C$2:$C$60,0,$A28)
)+J28*'req tbl'!$B28</f>
        <v>-135994443</v>
      </c>
      <c r="L28" s="14">
        <f ca="1">IF(K28&lt;0,ROUNDUP(-K28/'req tbl'!$B28,0),0)</f>
        <v>16999306</v>
      </c>
      <c r="M28" s="13">
        <f ca="1">K28-SUMPRODUCT(L$2:L$60,
  OFFSET('req tbl'!$C$2:$C$60,0,$A28)
)+L28*'req tbl'!$B28</f>
        <v>-11671371</v>
      </c>
      <c r="N28" s="14">
        <f ca="1">IF(M28&lt;0,ROUNDUP(-M28/'req tbl'!$B28,0),0)</f>
        <v>1458922</v>
      </c>
      <c r="O28" s="13">
        <f ca="1">M28-SUMPRODUCT(N$2:N$60,
  OFFSET('req tbl'!$C$2:$C$60,0,$A28)
)+N28*'req tbl'!$B28</f>
        <v>-9425520</v>
      </c>
      <c r="P28" s="14">
        <f ca="1">IF(O28&lt;0,ROUNDUP(-O28/'req tbl'!$B28,0),0)</f>
        <v>1178190</v>
      </c>
      <c r="Q28" s="13">
        <f ca="1">O28-SUMPRODUCT(P$2:P$60,
  OFFSET('req tbl'!$C$2:$C$60,0,$A28)
)+P28*'req tbl'!$B28</f>
        <v>-7958855</v>
      </c>
      <c r="R28" s="14">
        <f ca="1">IF(Q28&lt;0,ROUNDUP(-Q28/'req tbl'!$B28,0),0)</f>
        <v>994857</v>
      </c>
      <c r="S28" s="13">
        <f ca="1">Q28-SUMPRODUCT(R$2:R$60,
  OFFSET('req tbl'!$C$2:$C$60,0,$A28)
)+R28*'req tbl'!$B28</f>
        <v>1</v>
      </c>
      <c r="T28" s="14">
        <f ca="1">IF(S28&lt;0,ROUNDUP(-S28/'req tbl'!$B28,0),0)</f>
        <v>0</v>
      </c>
      <c r="U28" s="13">
        <f ca="1">S28-SUMPRODUCT(T$2:T$60,
  OFFSET('req tbl'!$C$2:$C$60,0,$A28)
)+T28*'req tbl'!$B28</f>
        <v>1</v>
      </c>
      <c r="V28" s="14">
        <f ca="1">IF(U28&lt;0,ROUNDUP(-U28/'req tbl'!$B28,0),0)</f>
        <v>0</v>
      </c>
      <c r="W28" s="13">
        <f ca="1">U28-SUMPRODUCT(V$2:V$60,
  OFFSET('req tbl'!$C$2:$C$60,0,$A28)
)+V28*'req tbl'!$B28</f>
        <v>1</v>
      </c>
      <c r="X28" s="14">
        <f ca="1">IF(W28&lt;0,ROUNDUP(-W28/'req tbl'!$B28,0),0)</f>
        <v>0</v>
      </c>
      <c r="Y28" s="13">
        <f ca="1">W28-SUMPRODUCT(X$2:X$60,
  OFFSET('req tbl'!$C$2:$C$60,0,$A28)
)+X28*'req tbl'!$B28</f>
        <v>1</v>
      </c>
      <c r="Z28" s="14">
        <f ca="1">IF(Y28&lt;0,ROUNDUP(-Y28/'req tbl'!$B28,0),0)</f>
        <v>0</v>
      </c>
      <c r="AA28" s="13">
        <f ca="1">Y28-SUMPRODUCT(Z$2:Z$60,
  OFFSET('req tbl'!$C$2:$C$60,0,$A28)
)+Z28*'req tbl'!$B28</f>
        <v>1</v>
      </c>
      <c r="AB28" s="14">
        <f ca="1">IF(AA28&lt;0,ROUNDUP(-AA28/'req tbl'!$B28,0),0)</f>
        <v>0</v>
      </c>
      <c r="AC28" s="13">
        <f ca="1">AA28-SUMPRODUCT(AB$2:AB$60,
  OFFSET('req tbl'!$C$2:$C$60,0,$A28)
)+AB28*'req tbl'!$B28</f>
        <v>1</v>
      </c>
      <c r="AD28" s="14">
        <f ca="1">IF(AC28&lt;0,ROUNDUP(-AC28/'req tbl'!$B28,0),0)</f>
        <v>0</v>
      </c>
      <c r="AE28" s="13">
        <f ca="1">AC28-SUMPRODUCT(AD$2:AD$60,
  OFFSET('req tbl'!$C$2:$C$60,0,$A28)
)+AD28*'req tbl'!$B28</f>
        <v>1</v>
      </c>
      <c r="AF28" s="14">
        <f ca="1">IF(AE28&lt;0,ROUNDUP(-AE28/'req tbl'!$B28,0),0)</f>
        <v>0</v>
      </c>
      <c r="AG28" s="13">
        <f ca="1">AE28-SUMPRODUCT(AF$2:AF$60,
  OFFSET('req tbl'!$C$2:$C$60,0,$A28)
)+AF28*'req tbl'!$B28</f>
        <v>1</v>
      </c>
    </row>
    <row r="29" spans="1:33" x14ac:dyDescent="0.2">
      <c r="A29">
        <v>27</v>
      </c>
      <c r="B29" s="11" t="str">
        <f>Input!D28</f>
        <v>RHVG</v>
      </c>
      <c r="C29" s="13">
        <v>0</v>
      </c>
      <c r="D29" s="14">
        <f>IF(C29&lt;0,ROUNDUP(-C29/'req tbl'!$B29,0),0)</f>
        <v>0</v>
      </c>
      <c r="E29" s="13">
        <f ca="1">C29-SUMPRODUCT(D$2:D$60,
  OFFSET('req tbl'!$C$2:$C$60,0,$A29)
)+D29*'req tbl'!$B29</f>
        <v>0</v>
      </c>
      <c r="F29" s="14">
        <f ca="1">IF(E29&lt;0,ROUNDUP(-E29/'req tbl'!$B29,0),0)</f>
        <v>0</v>
      </c>
      <c r="G29" s="13">
        <f ca="1">E29-SUMPRODUCT(F$2:F$60,
  OFFSET('req tbl'!$C$2:$C$60,0,$A29)
)+F29*'req tbl'!$B29</f>
        <v>0</v>
      </c>
      <c r="H29" s="14">
        <f ca="1">IF(G29&lt;0,ROUNDUP(-G29/'req tbl'!$B29,0),0)</f>
        <v>0</v>
      </c>
      <c r="I29" s="13">
        <f ca="1">G29-SUMPRODUCT(H$2:H$60,
  OFFSET('req tbl'!$C$2:$C$60,0,$A29)
)+H29*'req tbl'!$B29</f>
        <v>0</v>
      </c>
      <c r="J29" s="14">
        <f ca="1">IF(I29&lt;0,ROUNDUP(-I29/'req tbl'!$B29,0),0)</f>
        <v>0</v>
      </c>
      <c r="K29" s="13">
        <f ca="1">I29-SUMPRODUCT(J$2:J$60,
  OFFSET('req tbl'!$C$2:$C$60,0,$A29)
)+J29*'req tbl'!$B29</f>
        <v>-224623</v>
      </c>
      <c r="L29" s="14">
        <f ca="1">IF(K29&lt;0,ROUNDUP(-K29/'req tbl'!$B29,0),0)</f>
        <v>44925</v>
      </c>
      <c r="M29" s="13">
        <f ca="1">K29-SUMPRODUCT(L$2:L$60,
  OFFSET('req tbl'!$C$2:$C$60,0,$A29)
)+L29*'req tbl'!$B29</f>
        <v>-47791574</v>
      </c>
      <c r="N29" s="14">
        <f ca="1">IF(M29&lt;0,ROUNDUP(-M29/'req tbl'!$B29,0),0)</f>
        <v>9558315</v>
      </c>
      <c r="O29" s="13">
        <f ca="1">M29-SUMPRODUCT(N$2:N$60,
  OFFSET('req tbl'!$C$2:$C$60,0,$A29)
)+N29*'req tbl'!$B29</f>
        <v>-2058676919</v>
      </c>
      <c r="P29" s="14">
        <f ca="1">IF(O29&lt;0,ROUNDUP(-O29/'req tbl'!$B29,0),0)</f>
        <v>411735384</v>
      </c>
      <c r="Q29" s="13">
        <f ca="1">O29-SUMPRODUCT(P$2:P$60,
  OFFSET('req tbl'!$C$2:$C$60,0,$A29)
)+P29*'req tbl'!$B29</f>
        <v>-274027235</v>
      </c>
      <c r="R29" s="14">
        <f ca="1">IF(Q29&lt;0,ROUNDUP(-Q29/'req tbl'!$B29,0),0)</f>
        <v>54805447</v>
      </c>
      <c r="S29" s="13">
        <f ca="1">Q29-SUMPRODUCT(R$2:R$60,
  OFFSET('req tbl'!$C$2:$C$60,0,$A29)
)+R29*'req tbl'!$B29</f>
        <v>-18527208</v>
      </c>
      <c r="T29" s="14">
        <f ca="1">IF(S29&lt;0,ROUNDUP(-S29/'req tbl'!$B29,0),0)</f>
        <v>3705442</v>
      </c>
      <c r="U29" s="13">
        <f ca="1">S29-SUMPRODUCT(T$2:T$60,
  OFFSET('req tbl'!$C$2:$C$60,0,$A29)
)+T29*'req tbl'!$B29</f>
        <v>2</v>
      </c>
      <c r="V29" s="14">
        <f ca="1">IF(U29&lt;0,ROUNDUP(-U29/'req tbl'!$B29,0),0)</f>
        <v>0</v>
      </c>
      <c r="W29" s="13">
        <f ca="1">U29-SUMPRODUCT(V$2:V$60,
  OFFSET('req tbl'!$C$2:$C$60,0,$A29)
)+V29*'req tbl'!$B29</f>
        <v>2</v>
      </c>
      <c r="X29" s="14">
        <f ca="1">IF(W29&lt;0,ROUNDUP(-W29/'req tbl'!$B29,0),0)</f>
        <v>0</v>
      </c>
      <c r="Y29" s="13">
        <f ca="1">W29-SUMPRODUCT(X$2:X$60,
  OFFSET('req tbl'!$C$2:$C$60,0,$A29)
)+X29*'req tbl'!$B29</f>
        <v>2</v>
      </c>
      <c r="Z29" s="14">
        <f ca="1">IF(Y29&lt;0,ROUNDUP(-Y29/'req tbl'!$B29,0),0)</f>
        <v>0</v>
      </c>
      <c r="AA29" s="13">
        <f ca="1">Y29-SUMPRODUCT(Z$2:Z$60,
  OFFSET('req tbl'!$C$2:$C$60,0,$A29)
)+Z29*'req tbl'!$B29</f>
        <v>2</v>
      </c>
      <c r="AB29" s="14">
        <f ca="1">IF(AA29&lt;0,ROUNDUP(-AA29/'req tbl'!$B29,0),0)</f>
        <v>0</v>
      </c>
      <c r="AC29" s="13">
        <f ca="1">AA29-SUMPRODUCT(AB$2:AB$60,
  OFFSET('req tbl'!$C$2:$C$60,0,$A29)
)+AB29*'req tbl'!$B29</f>
        <v>2</v>
      </c>
      <c r="AD29" s="14">
        <f ca="1">IF(AC29&lt;0,ROUNDUP(-AC29/'req tbl'!$B29,0),0)</f>
        <v>0</v>
      </c>
      <c r="AE29" s="13">
        <f ca="1">AC29-SUMPRODUCT(AD$2:AD$60,
  OFFSET('req tbl'!$C$2:$C$60,0,$A29)
)+AD29*'req tbl'!$B29</f>
        <v>2</v>
      </c>
      <c r="AF29" s="14">
        <f ca="1">IF(AE29&lt;0,ROUNDUP(-AE29/'req tbl'!$B29,0),0)</f>
        <v>0</v>
      </c>
      <c r="AG29" s="13">
        <f ca="1">AE29-SUMPRODUCT(AF$2:AF$60,
  OFFSET('req tbl'!$C$2:$C$60,0,$A29)
)+AF29*'req tbl'!$B29</f>
        <v>2</v>
      </c>
    </row>
    <row r="30" spans="1:33" x14ac:dyDescent="0.2">
      <c r="A30">
        <v>28</v>
      </c>
      <c r="B30" s="11" t="str">
        <f>Input!D29</f>
        <v>CPBXJ</v>
      </c>
      <c r="C30" s="13">
        <v>0</v>
      </c>
      <c r="D30" s="14">
        <f>IF(C30&lt;0,ROUNDUP(-C30/'req tbl'!$B30,0),0)</f>
        <v>0</v>
      </c>
      <c r="E30" s="13">
        <f ca="1">C30-SUMPRODUCT(D$2:D$60,
  OFFSET('req tbl'!$C$2:$C$60,0,$A30)
)+D30*'req tbl'!$B30</f>
        <v>0</v>
      </c>
      <c r="F30" s="14">
        <f ca="1">IF(E30&lt;0,ROUNDUP(-E30/'req tbl'!$B30,0),0)</f>
        <v>0</v>
      </c>
      <c r="G30" s="13">
        <f ca="1">E30-SUMPRODUCT(F$2:F$60,
  OFFSET('req tbl'!$C$2:$C$60,0,$A30)
)+F30*'req tbl'!$B30</f>
        <v>-1572358</v>
      </c>
      <c r="H30" s="14">
        <f ca="1">IF(G30&lt;0,ROUNDUP(-G30/'req tbl'!$B30,0),0)</f>
        <v>524120</v>
      </c>
      <c r="I30" s="13">
        <f ca="1">G30-SUMPRODUCT(H$2:H$60,
  OFFSET('req tbl'!$C$2:$C$60,0,$A30)
)+H30*'req tbl'!$B30</f>
        <v>-18169474</v>
      </c>
      <c r="J30" s="14">
        <f ca="1">IF(I30&lt;0,ROUNDUP(-I30/'req tbl'!$B30,0),0)</f>
        <v>6056492</v>
      </c>
      <c r="K30" s="13">
        <f ca="1">I30-SUMPRODUCT(J$2:J$60,
  OFFSET('req tbl'!$C$2:$C$60,0,$A30)
)+J30*'req tbl'!$B30</f>
        <v>-96044893</v>
      </c>
      <c r="L30" s="14">
        <f ca="1">IF(K30&lt;0,ROUNDUP(-K30/'req tbl'!$B30,0),0)</f>
        <v>32014965</v>
      </c>
      <c r="M30" s="13">
        <f ca="1">K30-SUMPRODUCT(L$2:L$60,
  OFFSET('req tbl'!$C$2:$C$60,0,$A30)
)+L30*'req tbl'!$B30</f>
        <v>-2227507</v>
      </c>
      <c r="N30" s="14">
        <f ca="1">IF(M30&lt;0,ROUNDUP(-M30/'req tbl'!$B30,0),0)</f>
        <v>742503</v>
      </c>
      <c r="O30" s="13">
        <f ca="1">M30-SUMPRODUCT(N$2:N$60,
  OFFSET('req tbl'!$C$2:$C$60,0,$A30)
)+N30*'req tbl'!$B30</f>
        <v>-112549099</v>
      </c>
      <c r="P30" s="14">
        <f ca="1">IF(O30&lt;0,ROUNDUP(-O30/'req tbl'!$B30,0),0)</f>
        <v>37516367</v>
      </c>
      <c r="Q30" s="13">
        <f ca="1">O30-SUMPRODUCT(P$2:P$60,
  OFFSET('req tbl'!$C$2:$C$60,0,$A30)
)+P30*'req tbl'!$B30</f>
        <v>-54779227</v>
      </c>
      <c r="R30" s="14">
        <f ca="1">IF(Q30&lt;0,ROUNDUP(-Q30/'req tbl'!$B30,0),0)</f>
        <v>18259743</v>
      </c>
      <c r="S30" s="13">
        <f ca="1">Q30-SUMPRODUCT(R$2:R$60,
  OFFSET('req tbl'!$C$2:$C$60,0,$A30)
)+R30*'req tbl'!$B30</f>
        <v>-33294070</v>
      </c>
      <c r="T30" s="14">
        <f ca="1">IF(S30&lt;0,ROUNDUP(-S30/'req tbl'!$B30,0),0)</f>
        <v>11098024</v>
      </c>
      <c r="U30" s="13">
        <f ca="1">S30-SUMPRODUCT(T$2:T$60,
  OFFSET('req tbl'!$C$2:$C$60,0,$A30)
)+T30*'req tbl'!$B30</f>
        <v>-37054414</v>
      </c>
      <c r="V30" s="14">
        <f ca="1">IF(U30&lt;0,ROUNDUP(-U30/'req tbl'!$B30,0),0)</f>
        <v>12351472</v>
      </c>
      <c r="W30" s="13">
        <f ca="1">U30-SUMPRODUCT(V$2:V$60,
  OFFSET('req tbl'!$C$2:$C$60,0,$A30)
)+V30*'req tbl'!$B30</f>
        <v>2</v>
      </c>
      <c r="X30" s="14">
        <f ca="1">IF(W30&lt;0,ROUNDUP(-W30/'req tbl'!$B30,0),0)</f>
        <v>0</v>
      </c>
      <c r="Y30" s="13">
        <f ca="1">W30-SUMPRODUCT(X$2:X$60,
  OFFSET('req tbl'!$C$2:$C$60,0,$A30)
)+X30*'req tbl'!$B30</f>
        <v>2</v>
      </c>
      <c r="Z30" s="14">
        <f ca="1">IF(Y30&lt;0,ROUNDUP(-Y30/'req tbl'!$B30,0),0)</f>
        <v>0</v>
      </c>
      <c r="AA30" s="13">
        <f ca="1">Y30-SUMPRODUCT(Z$2:Z$60,
  OFFSET('req tbl'!$C$2:$C$60,0,$A30)
)+Z30*'req tbl'!$B30</f>
        <v>2</v>
      </c>
      <c r="AB30" s="14">
        <f ca="1">IF(AA30&lt;0,ROUNDUP(-AA30/'req tbl'!$B30,0),0)</f>
        <v>0</v>
      </c>
      <c r="AC30" s="13">
        <f ca="1">AA30-SUMPRODUCT(AB$2:AB$60,
  OFFSET('req tbl'!$C$2:$C$60,0,$A30)
)+AB30*'req tbl'!$B30</f>
        <v>2</v>
      </c>
      <c r="AD30" s="14">
        <f ca="1">IF(AC30&lt;0,ROUNDUP(-AC30/'req tbl'!$B30,0),0)</f>
        <v>0</v>
      </c>
      <c r="AE30" s="13">
        <f ca="1">AC30-SUMPRODUCT(AD$2:AD$60,
  OFFSET('req tbl'!$C$2:$C$60,0,$A30)
)+AD30*'req tbl'!$B30</f>
        <v>2</v>
      </c>
      <c r="AF30" s="14">
        <f ca="1">IF(AE30&lt;0,ROUNDUP(-AE30/'req tbl'!$B30,0),0)</f>
        <v>0</v>
      </c>
      <c r="AG30" s="13">
        <f ca="1">AE30-SUMPRODUCT(AF$2:AF$60,
  OFFSET('req tbl'!$C$2:$C$60,0,$A30)
)+AF30*'req tbl'!$B30</f>
        <v>2</v>
      </c>
    </row>
    <row r="31" spans="1:33" x14ac:dyDescent="0.2">
      <c r="A31">
        <v>29</v>
      </c>
      <c r="B31" s="11" t="str">
        <f>Input!D30</f>
        <v>CBNJT</v>
      </c>
      <c r="C31" s="13">
        <v>0</v>
      </c>
      <c r="D31" s="14">
        <f>IF(C31&lt;0,ROUNDUP(-C31/'req tbl'!$B31,0),0)</f>
        <v>0</v>
      </c>
      <c r="E31" s="13">
        <f ca="1">C31-SUMPRODUCT(D$2:D$60,
  OFFSET('req tbl'!$C$2:$C$60,0,$A31)
)+D31*'req tbl'!$B31</f>
        <v>0</v>
      </c>
      <c r="F31" s="14">
        <f ca="1">IF(E31&lt;0,ROUNDUP(-E31/'req tbl'!$B31,0),0)</f>
        <v>0</v>
      </c>
      <c r="G31" s="13">
        <f ca="1">E31-SUMPRODUCT(F$2:F$60,
  OFFSET('req tbl'!$C$2:$C$60,0,$A31)
)+F31*'req tbl'!$B31</f>
        <v>0</v>
      </c>
      <c r="H31" s="14">
        <f ca="1">IF(G31&lt;0,ROUNDUP(-G31/'req tbl'!$B31,0),0)</f>
        <v>0</v>
      </c>
      <c r="I31" s="13">
        <f ca="1">G31-SUMPRODUCT(H$2:H$60,
  OFFSET('req tbl'!$C$2:$C$60,0,$A31)
)+H31*'req tbl'!$B31</f>
        <v>-24225968</v>
      </c>
      <c r="J31" s="14">
        <f ca="1">IF(I31&lt;0,ROUNDUP(-I31/'req tbl'!$B31,0),0)</f>
        <v>6056492</v>
      </c>
      <c r="K31" s="13">
        <f ca="1">I31-SUMPRODUCT(J$2:J$60,
  OFFSET('req tbl'!$C$2:$C$60,0,$A31)
)+J31*'req tbl'!$B31</f>
        <v>-195321828</v>
      </c>
      <c r="L31" s="14">
        <f ca="1">IF(K31&lt;0,ROUNDUP(-K31/'req tbl'!$B31,0),0)</f>
        <v>48830457</v>
      </c>
      <c r="M31" s="13">
        <f ca="1">K31-SUMPRODUCT(L$2:L$60,
  OFFSET('req tbl'!$C$2:$C$60,0,$A31)
)+L31*'req tbl'!$B31</f>
        <v>-25604297</v>
      </c>
      <c r="N31" s="14">
        <f ca="1">IF(M31&lt;0,ROUNDUP(-M31/'req tbl'!$B31,0),0)</f>
        <v>6401075</v>
      </c>
      <c r="O31" s="13">
        <f ca="1">M31-SUMPRODUCT(N$2:N$60,
  OFFSET('req tbl'!$C$2:$C$60,0,$A31)
)+N31*'req tbl'!$B31</f>
        <v>-205798767</v>
      </c>
      <c r="P31" s="14">
        <f ca="1">IF(O31&lt;0,ROUNDUP(-O31/'req tbl'!$B31,0),0)</f>
        <v>51449692</v>
      </c>
      <c r="Q31" s="13">
        <f ca="1">O31-SUMPRODUCT(P$2:P$60,
  OFFSET('req tbl'!$C$2:$C$60,0,$A31)
)+P31*'req tbl'!$B31</f>
        <v>-954056585</v>
      </c>
      <c r="R31" s="14">
        <f ca="1">IF(Q31&lt;0,ROUNDUP(-Q31/'req tbl'!$B31,0),0)</f>
        <v>238514147</v>
      </c>
      <c r="S31" s="13">
        <f ca="1">Q31-SUMPRODUCT(R$2:R$60,
  OFFSET('req tbl'!$C$2:$C$60,0,$A31)
)+R31*'req tbl'!$B31</f>
        <v>-1835251038</v>
      </c>
      <c r="T31" s="14">
        <f ca="1">IF(S31&lt;0,ROUNDUP(-S31/'req tbl'!$B31,0),0)</f>
        <v>458812760</v>
      </c>
      <c r="U31" s="13">
        <f ca="1">S31-SUMPRODUCT(T$2:T$60,
  OFFSET('req tbl'!$C$2:$C$60,0,$A31)
)+T31*'req tbl'!$B31</f>
        <v>-594628537</v>
      </c>
      <c r="V31" s="14">
        <f ca="1">IF(U31&lt;0,ROUNDUP(-U31/'req tbl'!$B31,0),0)</f>
        <v>148657135</v>
      </c>
      <c r="W31" s="13">
        <f ca="1">U31-SUMPRODUCT(V$2:V$60,
  OFFSET('req tbl'!$C$2:$C$60,0,$A31)
)+V31*'req tbl'!$B31</f>
        <v>-174628368</v>
      </c>
      <c r="X31" s="14">
        <f ca="1">IF(W31&lt;0,ROUNDUP(-W31/'req tbl'!$B31,0),0)</f>
        <v>43657092</v>
      </c>
      <c r="Y31" s="13">
        <f ca="1">W31-SUMPRODUCT(X$2:X$60,
  OFFSET('req tbl'!$C$2:$C$60,0,$A31)
)+X31*'req tbl'!$B31</f>
        <v>-22547582</v>
      </c>
      <c r="Z31" s="14">
        <f ca="1">IF(Y31&lt;0,ROUNDUP(-Y31/'req tbl'!$B31,0),0)</f>
        <v>5636896</v>
      </c>
      <c r="AA31" s="13">
        <f ca="1">Y31-SUMPRODUCT(Z$2:Z$60,
  OFFSET('req tbl'!$C$2:$C$60,0,$A31)
)+Z31*'req tbl'!$B31</f>
        <v>-8066265</v>
      </c>
      <c r="AB31" s="14">
        <f ca="1">IF(AA31&lt;0,ROUNDUP(-AA31/'req tbl'!$B31,0),0)</f>
        <v>2016567</v>
      </c>
      <c r="AC31" s="13">
        <f ca="1">AA31-SUMPRODUCT(AB$2:AB$60,
  OFFSET('req tbl'!$C$2:$C$60,0,$A31)
)+AB31*'req tbl'!$B31</f>
        <v>3</v>
      </c>
      <c r="AD31" s="14">
        <f ca="1">IF(AC31&lt;0,ROUNDUP(-AC31/'req tbl'!$B31,0),0)</f>
        <v>0</v>
      </c>
      <c r="AE31" s="13">
        <f ca="1">AC31-SUMPRODUCT(AD$2:AD$60,
  OFFSET('req tbl'!$C$2:$C$60,0,$A31)
)+AD31*'req tbl'!$B31</f>
        <v>3</v>
      </c>
      <c r="AF31" s="14">
        <f ca="1">IF(AE31&lt;0,ROUNDUP(-AE31/'req tbl'!$B31,0),0)</f>
        <v>0</v>
      </c>
      <c r="AG31" s="13">
        <f ca="1">AE31-SUMPRODUCT(AF$2:AF$60,
  OFFSET('req tbl'!$C$2:$C$60,0,$A31)
)+AF31*'req tbl'!$B31</f>
        <v>3</v>
      </c>
    </row>
    <row r="32" spans="1:33" x14ac:dyDescent="0.2">
      <c r="A32">
        <v>30</v>
      </c>
      <c r="B32" s="11" t="str">
        <f>Input!D31</f>
        <v>PMLGM</v>
      </c>
      <c r="C32" s="13">
        <v>0</v>
      </c>
      <c r="D32" s="14">
        <f>IF(C32&lt;0,ROUNDUP(-C32/'req tbl'!$B32,0),0)</f>
        <v>0</v>
      </c>
      <c r="E32" s="13">
        <f ca="1">C32-SUMPRODUCT(D$2:D$60,
  OFFSET('req tbl'!$C$2:$C$60,0,$A32)
)+D32*'req tbl'!$B32</f>
        <v>0</v>
      </c>
      <c r="F32" s="14">
        <f ca="1">IF(E32&lt;0,ROUNDUP(-E32/'req tbl'!$B32,0),0)</f>
        <v>0</v>
      </c>
      <c r="G32" s="13">
        <f ca="1">E32-SUMPRODUCT(F$2:F$60,
  OFFSET('req tbl'!$C$2:$C$60,0,$A32)
)+F32*'req tbl'!$B32</f>
        <v>0</v>
      </c>
      <c r="H32" s="14">
        <f ca="1">IF(G32&lt;0,ROUNDUP(-G32/'req tbl'!$B32,0),0)</f>
        <v>0</v>
      </c>
      <c r="I32" s="13">
        <f ca="1">G32-SUMPRODUCT(H$2:H$60,
  OFFSET('req tbl'!$C$2:$C$60,0,$A32)
)+H32*'req tbl'!$B32</f>
        <v>-64029928</v>
      </c>
      <c r="J32" s="14">
        <f ca="1">IF(I32&lt;0,ROUNDUP(-I32/'req tbl'!$B32,0),0)</f>
        <v>10671655</v>
      </c>
      <c r="K32" s="13">
        <f ca="1">I32-SUMPRODUCT(J$2:J$60,
  OFFSET('req tbl'!$C$2:$C$60,0,$A32)
)+J32*'req tbl'!$B32</f>
        <v>-1485003</v>
      </c>
      <c r="L32" s="14">
        <f ca="1">IF(K32&lt;0,ROUNDUP(-K32/'req tbl'!$B32,0),0)</f>
        <v>247501</v>
      </c>
      <c r="M32" s="13">
        <f ca="1">K32-SUMPRODUCT(L$2:L$60,
  OFFSET('req tbl'!$C$2:$C$60,0,$A32)
)+L32*'req tbl'!$B32</f>
        <v>-11310629</v>
      </c>
      <c r="N32" s="14">
        <f ca="1">IF(M32&lt;0,ROUNDUP(-M32/'req tbl'!$B32,0),0)</f>
        <v>1885105</v>
      </c>
      <c r="O32" s="13">
        <f ca="1">M32-SUMPRODUCT(N$2:N$60,
  OFFSET('req tbl'!$C$2:$C$60,0,$A32)
)+N32*'req tbl'!$B32</f>
        <v>-9550621</v>
      </c>
      <c r="P32" s="14">
        <f ca="1">IF(O32&lt;0,ROUNDUP(-O32/'req tbl'!$B32,0),0)</f>
        <v>1591771</v>
      </c>
      <c r="Q32" s="13">
        <f ca="1">O32-SUMPRODUCT(P$2:P$60,
  OFFSET('req tbl'!$C$2:$C$60,0,$A32)
)+P32*'req tbl'!$B32</f>
        <v>5</v>
      </c>
      <c r="R32" s="14">
        <f ca="1">IF(Q32&lt;0,ROUNDUP(-Q32/'req tbl'!$B32,0),0)</f>
        <v>0</v>
      </c>
      <c r="S32" s="13">
        <f ca="1">Q32-SUMPRODUCT(R$2:R$60,
  OFFSET('req tbl'!$C$2:$C$60,0,$A32)
)+R32*'req tbl'!$B32</f>
        <v>5</v>
      </c>
      <c r="T32" s="14">
        <f ca="1">IF(S32&lt;0,ROUNDUP(-S32/'req tbl'!$B32,0),0)</f>
        <v>0</v>
      </c>
      <c r="U32" s="13">
        <f ca="1">S32-SUMPRODUCT(T$2:T$60,
  OFFSET('req tbl'!$C$2:$C$60,0,$A32)
)+T32*'req tbl'!$B32</f>
        <v>5</v>
      </c>
      <c r="V32" s="14">
        <f ca="1">IF(U32&lt;0,ROUNDUP(-U32/'req tbl'!$B32,0),0)</f>
        <v>0</v>
      </c>
      <c r="W32" s="13">
        <f ca="1">U32-SUMPRODUCT(V$2:V$60,
  OFFSET('req tbl'!$C$2:$C$60,0,$A32)
)+V32*'req tbl'!$B32</f>
        <v>5</v>
      </c>
      <c r="X32" s="14">
        <f ca="1">IF(W32&lt;0,ROUNDUP(-W32/'req tbl'!$B32,0),0)</f>
        <v>0</v>
      </c>
      <c r="Y32" s="13">
        <f ca="1">W32-SUMPRODUCT(X$2:X$60,
  OFFSET('req tbl'!$C$2:$C$60,0,$A32)
)+X32*'req tbl'!$B32</f>
        <v>5</v>
      </c>
      <c r="Z32" s="14">
        <f ca="1">IF(Y32&lt;0,ROUNDUP(-Y32/'req tbl'!$B32,0),0)</f>
        <v>0</v>
      </c>
      <c r="AA32" s="13">
        <f ca="1">Y32-SUMPRODUCT(Z$2:Z$60,
  OFFSET('req tbl'!$C$2:$C$60,0,$A32)
)+Z32*'req tbl'!$B32</f>
        <v>5</v>
      </c>
      <c r="AB32" s="14">
        <f ca="1">IF(AA32&lt;0,ROUNDUP(-AA32/'req tbl'!$B32,0),0)</f>
        <v>0</v>
      </c>
      <c r="AC32" s="13">
        <f ca="1">AA32-SUMPRODUCT(AB$2:AB$60,
  OFFSET('req tbl'!$C$2:$C$60,0,$A32)
)+AB32*'req tbl'!$B32</f>
        <v>5</v>
      </c>
      <c r="AD32" s="14">
        <f ca="1">IF(AC32&lt;0,ROUNDUP(-AC32/'req tbl'!$B32,0),0)</f>
        <v>0</v>
      </c>
      <c r="AE32" s="13">
        <f ca="1">AC32-SUMPRODUCT(AD$2:AD$60,
  OFFSET('req tbl'!$C$2:$C$60,0,$A32)
)+AD32*'req tbl'!$B32</f>
        <v>5</v>
      </c>
      <c r="AF32" s="14">
        <f ca="1">IF(AE32&lt;0,ROUNDUP(-AE32/'req tbl'!$B32,0),0)</f>
        <v>0</v>
      </c>
      <c r="AG32" s="13">
        <f ca="1">AE32-SUMPRODUCT(AF$2:AF$60,
  OFFSET('req tbl'!$C$2:$C$60,0,$A32)
)+AF32*'req tbl'!$B32</f>
        <v>5</v>
      </c>
    </row>
    <row r="33" spans="1:33" x14ac:dyDescent="0.2">
      <c r="A33">
        <v>31</v>
      </c>
      <c r="B33" s="11" t="str">
        <f>Input!D32</f>
        <v>PJTD</v>
      </c>
      <c r="C33" s="13">
        <v>0</v>
      </c>
      <c r="D33" s="14">
        <f>IF(C33&lt;0,ROUNDUP(-C33/'req tbl'!$B33,0),0)</f>
        <v>0</v>
      </c>
      <c r="E33" s="13">
        <f ca="1">C33-SUMPRODUCT(D$2:D$60,
  OFFSET('req tbl'!$C$2:$C$60,0,$A33)
)+D33*'req tbl'!$B33</f>
        <v>0</v>
      </c>
      <c r="F33" s="14">
        <f ca="1">IF(E33&lt;0,ROUNDUP(-E33/'req tbl'!$B33,0),0)</f>
        <v>0</v>
      </c>
      <c r="G33" s="13">
        <f ca="1">E33-SUMPRODUCT(F$2:F$60,
  OFFSET('req tbl'!$C$2:$C$60,0,$A33)
)+F33*'req tbl'!$B33</f>
        <v>0</v>
      </c>
      <c r="H33" s="14">
        <f ca="1">IF(G33&lt;0,ROUNDUP(-G33/'req tbl'!$B33,0),0)</f>
        <v>0</v>
      </c>
      <c r="I33" s="13">
        <f ca="1">G33-SUMPRODUCT(H$2:H$60,
  OFFSET('req tbl'!$C$2:$C$60,0,$A33)
)+H33*'req tbl'!$B33</f>
        <v>0</v>
      </c>
      <c r="J33" s="14">
        <f ca="1">IF(I33&lt;0,ROUNDUP(-I33/'req tbl'!$B33,0),0)</f>
        <v>0</v>
      </c>
      <c r="K33" s="13">
        <f ca="1">I33-SUMPRODUCT(J$2:J$60,
  OFFSET('req tbl'!$C$2:$C$60,0,$A33)
)+J33*'req tbl'!$B33</f>
        <v>-63418448</v>
      </c>
      <c r="L33" s="14">
        <f ca="1">IF(K33&lt;0,ROUNDUP(-K33/'req tbl'!$B33,0),0)</f>
        <v>9059779</v>
      </c>
      <c r="M33" s="13">
        <f ca="1">K33-SUMPRODUCT(L$2:L$60,
  OFFSET('req tbl'!$C$2:$C$60,0,$A33)
)+L33*'req tbl'!$B33</f>
        <v>-8007379</v>
      </c>
      <c r="N33" s="14">
        <f ca="1">IF(M33&lt;0,ROUNDUP(-M33/'req tbl'!$B33,0),0)</f>
        <v>1143912</v>
      </c>
      <c r="O33" s="13">
        <f ca="1">M33-SUMPRODUCT(N$2:N$60,
  OFFSET('req tbl'!$C$2:$C$60,0,$A33)
)+N33*'req tbl'!$B33</f>
        <v>5</v>
      </c>
      <c r="P33" s="14">
        <f ca="1">IF(O33&lt;0,ROUNDUP(-O33/'req tbl'!$B33,0),0)</f>
        <v>0</v>
      </c>
      <c r="Q33" s="13">
        <f ca="1">O33-SUMPRODUCT(P$2:P$60,
  OFFSET('req tbl'!$C$2:$C$60,0,$A33)
)+P33*'req tbl'!$B33</f>
        <v>5</v>
      </c>
      <c r="R33" s="14">
        <f ca="1">IF(Q33&lt;0,ROUNDUP(-Q33/'req tbl'!$B33,0),0)</f>
        <v>0</v>
      </c>
      <c r="S33" s="13">
        <f ca="1">Q33-SUMPRODUCT(R$2:R$60,
  OFFSET('req tbl'!$C$2:$C$60,0,$A33)
)+R33*'req tbl'!$B33</f>
        <v>5</v>
      </c>
      <c r="T33" s="14">
        <f ca="1">IF(S33&lt;0,ROUNDUP(-S33/'req tbl'!$B33,0),0)</f>
        <v>0</v>
      </c>
      <c r="U33" s="13">
        <f ca="1">S33-SUMPRODUCT(T$2:T$60,
  OFFSET('req tbl'!$C$2:$C$60,0,$A33)
)+T33*'req tbl'!$B33</f>
        <v>5</v>
      </c>
      <c r="V33" s="14">
        <f ca="1">IF(U33&lt;0,ROUNDUP(-U33/'req tbl'!$B33,0),0)</f>
        <v>0</v>
      </c>
      <c r="W33" s="13">
        <f ca="1">U33-SUMPRODUCT(V$2:V$60,
  OFFSET('req tbl'!$C$2:$C$60,0,$A33)
)+V33*'req tbl'!$B33</f>
        <v>5</v>
      </c>
      <c r="X33" s="14">
        <f ca="1">IF(W33&lt;0,ROUNDUP(-W33/'req tbl'!$B33,0),0)</f>
        <v>0</v>
      </c>
      <c r="Y33" s="13">
        <f ca="1">W33-SUMPRODUCT(X$2:X$60,
  OFFSET('req tbl'!$C$2:$C$60,0,$A33)
)+X33*'req tbl'!$B33</f>
        <v>5</v>
      </c>
      <c r="Z33" s="14">
        <f ca="1">IF(Y33&lt;0,ROUNDUP(-Y33/'req tbl'!$B33,0),0)</f>
        <v>0</v>
      </c>
      <c r="AA33" s="13">
        <f ca="1">Y33-SUMPRODUCT(Z$2:Z$60,
  OFFSET('req tbl'!$C$2:$C$60,0,$A33)
)+Z33*'req tbl'!$B33</f>
        <v>5</v>
      </c>
      <c r="AB33" s="14">
        <f ca="1">IF(AA33&lt;0,ROUNDUP(-AA33/'req tbl'!$B33,0),0)</f>
        <v>0</v>
      </c>
      <c r="AC33" s="13">
        <f ca="1">AA33-SUMPRODUCT(AB$2:AB$60,
  OFFSET('req tbl'!$C$2:$C$60,0,$A33)
)+AB33*'req tbl'!$B33</f>
        <v>5</v>
      </c>
      <c r="AD33" s="14">
        <f ca="1">IF(AC33&lt;0,ROUNDUP(-AC33/'req tbl'!$B33,0),0)</f>
        <v>0</v>
      </c>
      <c r="AE33" s="13">
        <f ca="1">AC33-SUMPRODUCT(AD$2:AD$60,
  OFFSET('req tbl'!$C$2:$C$60,0,$A33)
)+AD33*'req tbl'!$B33</f>
        <v>5</v>
      </c>
      <c r="AF33" s="14">
        <f ca="1">IF(AE33&lt;0,ROUNDUP(-AE33/'req tbl'!$B33,0),0)</f>
        <v>0</v>
      </c>
      <c r="AG33" s="13">
        <f ca="1">AE33-SUMPRODUCT(AF$2:AF$60,
  OFFSET('req tbl'!$C$2:$C$60,0,$A33)
)+AF33*'req tbl'!$B33</f>
        <v>5</v>
      </c>
    </row>
    <row r="34" spans="1:33" x14ac:dyDescent="0.2">
      <c r="A34">
        <v>32</v>
      </c>
      <c r="B34" s="11" t="str">
        <f>Input!D33</f>
        <v>DCBNV</v>
      </c>
      <c r="C34" s="13">
        <v>0</v>
      </c>
      <c r="D34" s="14">
        <f>IF(C34&lt;0,ROUNDUP(-C34/'req tbl'!$B34,0),0)</f>
        <v>0</v>
      </c>
      <c r="E34" s="13">
        <f ca="1">C34-SUMPRODUCT(D$2:D$60,
  OFFSET('req tbl'!$C$2:$C$60,0,$A34)
)+D34*'req tbl'!$B34</f>
        <v>0</v>
      </c>
      <c r="F34" s="14">
        <f ca="1">IF(E34&lt;0,ROUNDUP(-E34/'req tbl'!$B34,0),0)</f>
        <v>0</v>
      </c>
      <c r="G34" s="13">
        <f ca="1">E34-SUMPRODUCT(F$2:F$60,
  OFFSET('req tbl'!$C$2:$C$60,0,$A34)
)+F34*'req tbl'!$B34</f>
        <v>-8647970</v>
      </c>
      <c r="H34" s="14">
        <f ca="1">IF(G34&lt;0,ROUNDUP(-G34/'req tbl'!$B34,0),0)</f>
        <v>1441329</v>
      </c>
      <c r="I34" s="13">
        <f ca="1">G34-SUMPRODUCT(H$2:H$60,
  OFFSET('req tbl'!$C$2:$C$60,0,$A34)
)+H34*'req tbl'!$B34</f>
        <v>-1091912</v>
      </c>
      <c r="J34" s="14">
        <f ca="1">IF(I34&lt;0,ROUNDUP(-I34/'req tbl'!$B34,0),0)</f>
        <v>181986</v>
      </c>
      <c r="K34" s="13">
        <f ca="1">I34-SUMPRODUCT(J$2:J$60,
  OFFSET('req tbl'!$C$2:$C$60,0,$A34)
)+J34*'req tbl'!$B34</f>
        <v>4</v>
      </c>
      <c r="L34" s="14">
        <f ca="1">IF(K34&lt;0,ROUNDUP(-K34/'req tbl'!$B34,0),0)</f>
        <v>0</v>
      </c>
      <c r="M34" s="13">
        <f ca="1">K34-SUMPRODUCT(L$2:L$60,
  OFFSET('req tbl'!$C$2:$C$60,0,$A34)
)+L34*'req tbl'!$B34</f>
        <v>4</v>
      </c>
      <c r="N34" s="14">
        <f ca="1">IF(M34&lt;0,ROUNDUP(-M34/'req tbl'!$B34,0),0)</f>
        <v>0</v>
      </c>
      <c r="O34" s="13">
        <f ca="1">M34-SUMPRODUCT(N$2:N$60,
  OFFSET('req tbl'!$C$2:$C$60,0,$A34)
)+N34*'req tbl'!$B34</f>
        <v>4</v>
      </c>
      <c r="P34" s="14">
        <f ca="1">IF(O34&lt;0,ROUNDUP(-O34/'req tbl'!$B34,0),0)</f>
        <v>0</v>
      </c>
      <c r="Q34" s="13">
        <f ca="1">O34-SUMPRODUCT(P$2:P$60,
  OFFSET('req tbl'!$C$2:$C$60,0,$A34)
)+P34*'req tbl'!$B34</f>
        <v>4</v>
      </c>
      <c r="R34" s="14">
        <f ca="1">IF(Q34&lt;0,ROUNDUP(-Q34/'req tbl'!$B34,0),0)</f>
        <v>0</v>
      </c>
      <c r="S34" s="13">
        <f ca="1">Q34-SUMPRODUCT(R$2:R$60,
  OFFSET('req tbl'!$C$2:$C$60,0,$A34)
)+R34*'req tbl'!$B34</f>
        <v>4</v>
      </c>
      <c r="T34" s="14">
        <f ca="1">IF(S34&lt;0,ROUNDUP(-S34/'req tbl'!$B34,0),0)</f>
        <v>0</v>
      </c>
      <c r="U34" s="13">
        <f ca="1">S34-SUMPRODUCT(T$2:T$60,
  OFFSET('req tbl'!$C$2:$C$60,0,$A34)
)+T34*'req tbl'!$B34</f>
        <v>4</v>
      </c>
      <c r="V34" s="14">
        <f ca="1">IF(U34&lt;0,ROUNDUP(-U34/'req tbl'!$B34,0),0)</f>
        <v>0</v>
      </c>
      <c r="W34" s="13">
        <f ca="1">U34-SUMPRODUCT(V$2:V$60,
  OFFSET('req tbl'!$C$2:$C$60,0,$A34)
)+V34*'req tbl'!$B34</f>
        <v>4</v>
      </c>
      <c r="X34" s="14">
        <f ca="1">IF(W34&lt;0,ROUNDUP(-W34/'req tbl'!$B34,0),0)</f>
        <v>0</v>
      </c>
      <c r="Y34" s="13">
        <f ca="1">W34-SUMPRODUCT(X$2:X$60,
  OFFSET('req tbl'!$C$2:$C$60,0,$A34)
)+X34*'req tbl'!$B34</f>
        <v>4</v>
      </c>
      <c r="Z34" s="14">
        <f ca="1">IF(Y34&lt;0,ROUNDUP(-Y34/'req tbl'!$B34,0),0)</f>
        <v>0</v>
      </c>
      <c r="AA34" s="13">
        <f ca="1">Y34-SUMPRODUCT(Z$2:Z$60,
  OFFSET('req tbl'!$C$2:$C$60,0,$A34)
)+Z34*'req tbl'!$B34</f>
        <v>4</v>
      </c>
      <c r="AB34" s="14">
        <f ca="1">IF(AA34&lt;0,ROUNDUP(-AA34/'req tbl'!$B34,0),0)</f>
        <v>0</v>
      </c>
      <c r="AC34" s="13">
        <f ca="1">AA34-SUMPRODUCT(AB$2:AB$60,
  OFFSET('req tbl'!$C$2:$C$60,0,$A34)
)+AB34*'req tbl'!$B34</f>
        <v>4</v>
      </c>
      <c r="AD34" s="14">
        <f ca="1">IF(AC34&lt;0,ROUNDUP(-AC34/'req tbl'!$B34,0),0)</f>
        <v>0</v>
      </c>
      <c r="AE34" s="13">
        <f ca="1">AC34-SUMPRODUCT(AD$2:AD$60,
  OFFSET('req tbl'!$C$2:$C$60,0,$A34)
)+AD34*'req tbl'!$B34</f>
        <v>4</v>
      </c>
      <c r="AF34" s="14">
        <f ca="1">IF(AE34&lt;0,ROUNDUP(-AE34/'req tbl'!$B34,0),0)</f>
        <v>0</v>
      </c>
      <c r="AG34" s="13">
        <f ca="1">AE34-SUMPRODUCT(AF$2:AF$60,
  OFFSET('req tbl'!$C$2:$C$60,0,$A34)
)+AF34*'req tbl'!$B34</f>
        <v>4</v>
      </c>
    </row>
    <row r="35" spans="1:33" x14ac:dyDescent="0.2">
      <c r="A35">
        <v>33</v>
      </c>
      <c r="B35" s="11" t="str">
        <f>Input!D34</f>
        <v>MVFW</v>
      </c>
      <c r="C35" s="13">
        <v>0</v>
      </c>
      <c r="D35" s="14">
        <f>IF(C35&lt;0,ROUNDUP(-C35/'req tbl'!$B35,0),0)</f>
        <v>0</v>
      </c>
      <c r="E35" s="13">
        <f ca="1">C35-SUMPRODUCT(D$2:D$60,
  OFFSET('req tbl'!$C$2:$C$60,0,$A35)
)+D35*'req tbl'!$B35</f>
        <v>0</v>
      </c>
      <c r="F35" s="14">
        <f ca="1">IF(E35&lt;0,ROUNDUP(-E35/'req tbl'!$B35,0),0)</f>
        <v>0</v>
      </c>
      <c r="G35" s="13">
        <f ca="1">E35-SUMPRODUCT(F$2:F$60,
  OFFSET('req tbl'!$C$2:$C$60,0,$A35)
)+F35*'req tbl'!$B35</f>
        <v>0</v>
      </c>
      <c r="H35" s="14">
        <f ca="1">IF(G35&lt;0,ROUNDUP(-G35/'req tbl'!$B35,0),0)</f>
        <v>0</v>
      </c>
      <c r="I35" s="13">
        <f ca="1">G35-SUMPRODUCT(H$2:H$60,
  OFFSET('req tbl'!$C$2:$C$60,0,$A35)
)+H35*'req tbl'!$B35</f>
        <v>-4192960</v>
      </c>
      <c r="J35" s="14">
        <f ca="1">IF(I35&lt;0,ROUNDUP(-I35/'req tbl'!$B35,0),0)</f>
        <v>598995</v>
      </c>
      <c r="K35" s="13">
        <f ca="1">I35-SUMPRODUCT(J$2:J$60,
  OFFSET('req tbl'!$C$2:$C$60,0,$A35)
)+J35*'req tbl'!$B35</f>
        <v>-90381491</v>
      </c>
      <c r="L35" s="14">
        <f ca="1">IF(K35&lt;0,ROUNDUP(-K35/'req tbl'!$B35,0),0)</f>
        <v>12911642</v>
      </c>
      <c r="M35" s="13">
        <f ca="1">K35-SUMPRODUCT(L$2:L$60,
  OFFSET('req tbl'!$C$2:$C$60,0,$A35)
)+L35*'req tbl'!$B35</f>
        <v>-256344925</v>
      </c>
      <c r="N35" s="14">
        <f ca="1">IF(M35&lt;0,ROUNDUP(-M35/'req tbl'!$B35,0),0)</f>
        <v>36620704</v>
      </c>
      <c r="O35" s="13">
        <f ca="1">M35-SUMPRODUCT(N$2:N$60,
  OFFSET('req tbl'!$C$2:$C$60,0,$A35)
)+N35*'req tbl'!$B35</f>
        <v>-679330420</v>
      </c>
      <c r="P35" s="14">
        <f ca="1">IF(O35&lt;0,ROUNDUP(-O35/'req tbl'!$B35,0),0)</f>
        <v>97047203</v>
      </c>
      <c r="Q35" s="13">
        <f ca="1">O35-SUMPRODUCT(P$2:P$60,
  OFFSET('req tbl'!$C$2:$C$60,0,$A35)
)+P35*'req tbl'!$B35</f>
        <v>-429106291</v>
      </c>
      <c r="R35" s="14">
        <f ca="1">IF(Q35&lt;0,ROUNDUP(-Q35/'req tbl'!$B35,0),0)</f>
        <v>61300899</v>
      </c>
      <c r="S35" s="13">
        <f ca="1">Q35-SUMPRODUCT(R$2:R$60,
  OFFSET('req tbl'!$C$2:$C$60,0,$A35)
)+R35*'req tbl'!$B35</f>
        <v>-295549078</v>
      </c>
      <c r="T35" s="14">
        <f ca="1">IF(S35&lt;0,ROUNDUP(-S35/'req tbl'!$B35,0),0)</f>
        <v>42221297</v>
      </c>
      <c r="U35" s="13">
        <f ca="1">S35-SUMPRODUCT(T$2:T$60,
  OFFSET('req tbl'!$C$2:$C$60,0,$A35)
)+T35*'req tbl'!$B35</f>
        <v>-259996559</v>
      </c>
      <c r="V35" s="14">
        <f ca="1">IF(U35&lt;0,ROUNDUP(-U35/'req tbl'!$B35,0),0)</f>
        <v>37142366</v>
      </c>
      <c r="W35" s="13">
        <f ca="1">U35-SUMPRODUCT(V$2:V$60,
  OFFSET('req tbl'!$C$2:$C$60,0,$A35)
)+V35*'req tbl'!$B35</f>
        <v>-98811773</v>
      </c>
      <c r="X35" s="14">
        <f ca="1">IF(W35&lt;0,ROUNDUP(-W35/'req tbl'!$B35,0),0)</f>
        <v>14115968</v>
      </c>
      <c r="Y35" s="13">
        <f ca="1">W35-SUMPRODUCT(X$2:X$60,
  OFFSET('req tbl'!$C$2:$C$60,0,$A35)
)+X35*'req tbl'!$B35</f>
        <v>3</v>
      </c>
      <c r="Z35" s="14">
        <f ca="1">IF(Y35&lt;0,ROUNDUP(-Y35/'req tbl'!$B35,0),0)</f>
        <v>0</v>
      </c>
      <c r="AA35" s="13">
        <f ca="1">Y35-SUMPRODUCT(Z$2:Z$60,
  OFFSET('req tbl'!$C$2:$C$60,0,$A35)
)+Z35*'req tbl'!$B35</f>
        <v>3</v>
      </c>
      <c r="AB35" s="14">
        <f ca="1">IF(AA35&lt;0,ROUNDUP(-AA35/'req tbl'!$B35,0),0)</f>
        <v>0</v>
      </c>
      <c r="AC35" s="13">
        <f ca="1">AA35-SUMPRODUCT(AB$2:AB$60,
  OFFSET('req tbl'!$C$2:$C$60,0,$A35)
)+AB35*'req tbl'!$B35</f>
        <v>3</v>
      </c>
      <c r="AD35" s="14">
        <f ca="1">IF(AC35&lt;0,ROUNDUP(-AC35/'req tbl'!$B35,0),0)</f>
        <v>0</v>
      </c>
      <c r="AE35" s="13">
        <f ca="1">AC35-SUMPRODUCT(AD$2:AD$60,
  OFFSET('req tbl'!$C$2:$C$60,0,$A35)
)+AD35*'req tbl'!$B35</f>
        <v>3</v>
      </c>
      <c r="AF35" s="14">
        <f ca="1">IF(AE35&lt;0,ROUNDUP(-AE35/'req tbl'!$B35,0),0)</f>
        <v>0</v>
      </c>
      <c r="AG35" s="13">
        <f ca="1">AE35-SUMPRODUCT(AF$2:AF$60,
  OFFSET('req tbl'!$C$2:$C$60,0,$A35)
)+AF35*'req tbl'!$B35</f>
        <v>3</v>
      </c>
    </row>
    <row r="36" spans="1:33" x14ac:dyDescent="0.2">
      <c r="A36">
        <v>34</v>
      </c>
      <c r="B36" s="11" t="str">
        <f>Input!D35</f>
        <v>XFDW</v>
      </c>
      <c r="C36" s="13">
        <v>0</v>
      </c>
      <c r="D36" s="14">
        <f>IF(C36&lt;0,ROUNDUP(-C36/'req tbl'!$B36,0),0)</f>
        <v>0</v>
      </c>
      <c r="E36" s="13">
        <f ca="1">C36-SUMPRODUCT(D$2:D$60,
  OFFSET('req tbl'!$C$2:$C$60,0,$A36)
)+D36*'req tbl'!$B36</f>
        <v>0</v>
      </c>
      <c r="F36" s="14">
        <f ca="1">IF(E36&lt;0,ROUNDUP(-E36/'req tbl'!$B36,0),0)</f>
        <v>0</v>
      </c>
      <c r="G36" s="13">
        <f ca="1">E36-SUMPRODUCT(F$2:F$60,
  OFFSET('req tbl'!$C$2:$C$60,0,$A36)
)+F36*'req tbl'!$B36</f>
        <v>0</v>
      </c>
      <c r="H36" s="14">
        <f ca="1">IF(G36&lt;0,ROUNDUP(-G36/'req tbl'!$B36,0),0)</f>
        <v>0</v>
      </c>
      <c r="I36" s="13">
        <f ca="1">G36-SUMPRODUCT(H$2:H$60,
  OFFSET('req tbl'!$C$2:$C$60,0,$A36)
)+H36*'req tbl'!$B36</f>
        <v>-898492</v>
      </c>
      <c r="J36" s="14">
        <f ca="1">IF(I36&lt;0,ROUNDUP(-I36/'req tbl'!$B36,0),0)</f>
        <v>224623</v>
      </c>
      <c r="K36" s="13">
        <f ca="1">I36-SUMPRODUCT(J$2:J$60,
  OFFSET('req tbl'!$C$2:$C$60,0,$A36)
)+J36*'req tbl'!$B36</f>
        <v>0</v>
      </c>
      <c r="L36" s="14">
        <f ca="1">IF(K36&lt;0,ROUNDUP(-K36/'req tbl'!$B36,0),0)</f>
        <v>0</v>
      </c>
      <c r="M36" s="13">
        <f ca="1">K36-SUMPRODUCT(L$2:L$60,
  OFFSET('req tbl'!$C$2:$C$60,0,$A36)
)+L36*'req tbl'!$B36</f>
        <v>0</v>
      </c>
      <c r="N36" s="14">
        <f ca="1">IF(M36&lt;0,ROUNDUP(-M36/'req tbl'!$B36,0),0)</f>
        <v>0</v>
      </c>
      <c r="O36" s="13">
        <f ca="1">M36-SUMPRODUCT(N$2:N$60,
  OFFSET('req tbl'!$C$2:$C$60,0,$A36)
)+N36*'req tbl'!$B36</f>
        <v>0</v>
      </c>
      <c r="P36" s="14">
        <f ca="1">IF(O36&lt;0,ROUNDUP(-O36/'req tbl'!$B36,0),0)</f>
        <v>0</v>
      </c>
      <c r="Q36" s="13">
        <f ca="1">O36-SUMPRODUCT(P$2:P$60,
  OFFSET('req tbl'!$C$2:$C$60,0,$A36)
)+P36*'req tbl'!$B36</f>
        <v>0</v>
      </c>
      <c r="R36" s="14">
        <f ca="1">IF(Q36&lt;0,ROUNDUP(-Q36/'req tbl'!$B36,0),0)</f>
        <v>0</v>
      </c>
      <c r="S36" s="13">
        <f ca="1">Q36-SUMPRODUCT(R$2:R$60,
  OFFSET('req tbl'!$C$2:$C$60,0,$A36)
)+R36*'req tbl'!$B36</f>
        <v>0</v>
      </c>
      <c r="T36" s="14">
        <f ca="1">IF(S36&lt;0,ROUNDUP(-S36/'req tbl'!$B36,0),0)</f>
        <v>0</v>
      </c>
      <c r="U36" s="13">
        <f ca="1">S36-SUMPRODUCT(T$2:T$60,
  OFFSET('req tbl'!$C$2:$C$60,0,$A36)
)+T36*'req tbl'!$B36</f>
        <v>0</v>
      </c>
      <c r="V36" s="14">
        <f ca="1">IF(U36&lt;0,ROUNDUP(-U36/'req tbl'!$B36,0),0)</f>
        <v>0</v>
      </c>
      <c r="W36" s="13">
        <f ca="1">U36-SUMPRODUCT(V$2:V$60,
  OFFSET('req tbl'!$C$2:$C$60,0,$A36)
)+V36*'req tbl'!$B36</f>
        <v>0</v>
      </c>
      <c r="X36" s="14">
        <f ca="1">IF(W36&lt;0,ROUNDUP(-W36/'req tbl'!$B36,0),0)</f>
        <v>0</v>
      </c>
      <c r="Y36" s="13">
        <f ca="1">W36-SUMPRODUCT(X$2:X$60,
  OFFSET('req tbl'!$C$2:$C$60,0,$A36)
)+X36*'req tbl'!$B36</f>
        <v>0</v>
      </c>
      <c r="Z36" s="14">
        <f ca="1">IF(Y36&lt;0,ROUNDUP(-Y36/'req tbl'!$B36,0),0)</f>
        <v>0</v>
      </c>
      <c r="AA36" s="13">
        <f ca="1">Y36-SUMPRODUCT(Z$2:Z$60,
  OFFSET('req tbl'!$C$2:$C$60,0,$A36)
)+Z36*'req tbl'!$B36</f>
        <v>0</v>
      </c>
      <c r="AB36" s="14">
        <f ca="1">IF(AA36&lt;0,ROUNDUP(-AA36/'req tbl'!$B36,0),0)</f>
        <v>0</v>
      </c>
      <c r="AC36" s="13">
        <f ca="1">AA36-SUMPRODUCT(AB$2:AB$60,
  OFFSET('req tbl'!$C$2:$C$60,0,$A36)
)+AB36*'req tbl'!$B36</f>
        <v>0</v>
      </c>
      <c r="AD36" s="14">
        <f ca="1">IF(AC36&lt;0,ROUNDUP(-AC36/'req tbl'!$B36,0),0)</f>
        <v>0</v>
      </c>
      <c r="AE36" s="13">
        <f ca="1">AC36-SUMPRODUCT(AD$2:AD$60,
  OFFSET('req tbl'!$C$2:$C$60,0,$A36)
)+AD36*'req tbl'!$B36</f>
        <v>0</v>
      </c>
      <c r="AF36" s="14">
        <f ca="1">IF(AE36&lt;0,ROUNDUP(-AE36/'req tbl'!$B36,0),0)</f>
        <v>0</v>
      </c>
      <c r="AG36" s="13">
        <f ca="1">AE36-SUMPRODUCT(AF$2:AF$60,
  OFFSET('req tbl'!$C$2:$C$60,0,$A36)
)+AF36*'req tbl'!$B36</f>
        <v>0</v>
      </c>
    </row>
    <row r="37" spans="1:33" x14ac:dyDescent="0.2">
      <c r="A37">
        <v>35</v>
      </c>
      <c r="B37" s="11" t="str">
        <f>Input!D36</f>
        <v>FUEL</v>
      </c>
      <c r="C37" s="13">
        <f>-Info!B31</f>
        <v>-1572358</v>
      </c>
      <c r="D37" s="14">
        <f>IF(C37&lt;0,ROUNDUP(-C37/'req tbl'!$B37,0),0)</f>
        <v>1572358</v>
      </c>
      <c r="E37" s="13">
        <f ca="1">C37-SUMPRODUCT(D$2:D$60,
  OFFSET('req tbl'!$C$2:$C$60,0,$A37)
)+D37*'req tbl'!$B37</f>
        <v>0</v>
      </c>
      <c r="F37" s="14">
        <f ca="1">IF(E37&lt;0,ROUNDUP(-E37/'req tbl'!$B37,0),0)</f>
        <v>0</v>
      </c>
      <c r="G37" s="13">
        <f ca="1">E37-SUMPRODUCT(F$2:F$60,
  OFFSET('req tbl'!$C$2:$C$60,0,$A37)
)+F37*'req tbl'!$B37</f>
        <v>0</v>
      </c>
      <c r="H37" s="14">
        <f ca="1">IF(G37&lt;0,ROUNDUP(-G37/'req tbl'!$B37,0),0)</f>
        <v>0</v>
      </c>
      <c r="I37" s="13">
        <f ca="1">G37-SUMPRODUCT(H$2:H$60,
  OFFSET('req tbl'!$C$2:$C$60,0,$A37)
)+H37*'req tbl'!$B37</f>
        <v>0</v>
      </c>
      <c r="J37" s="14">
        <f ca="1">IF(I37&lt;0,ROUNDUP(-I37/'req tbl'!$B37,0),0)</f>
        <v>0</v>
      </c>
      <c r="K37" s="13">
        <f ca="1">I37-SUMPRODUCT(J$2:J$60,
  OFFSET('req tbl'!$C$2:$C$60,0,$A37)
)+J37*'req tbl'!$B37</f>
        <v>0</v>
      </c>
      <c r="L37" s="14">
        <f ca="1">IF(K37&lt;0,ROUNDUP(-K37/'req tbl'!$B37,0),0)</f>
        <v>0</v>
      </c>
      <c r="M37" s="13">
        <f ca="1">K37-SUMPRODUCT(L$2:L$60,
  OFFSET('req tbl'!$C$2:$C$60,0,$A37)
)+L37*'req tbl'!$B37</f>
        <v>0</v>
      </c>
      <c r="N37" s="14">
        <f ca="1">IF(M37&lt;0,ROUNDUP(-M37/'req tbl'!$B37,0),0)</f>
        <v>0</v>
      </c>
      <c r="O37" s="13">
        <f ca="1">M37-SUMPRODUCT(N$2:N$60,
  OFFSET('req tbl'!$C$2:$C$60,0,$A37)
)+N37*'req tbl'!$B37</f>
        <v>0</v>
      </c>
      <c r="P37" s="14">
        <f ca="1">IF(O37&lt;0,ROUNDUP(-O37/'req tbl'!$B37,0),0)</f>
        <v>0</v>
      </c>
      <c r="Q37" s="13">
        <f ca="1">O37-SUMPRODUCT(P$2:P$60,
  OFFSET('req tbl'!$C$2:$C$60,0,$A37)
)+P37*'req tbl'!$B37</f>
        <v>0</v>
      </c>
      <c r="R37" s="14">
        <f ca="1">IF(Q37&lt;0,ROUNDUP(-Q37/'req tbl'!$B37,0),0)</f>
        <v>0</v>
      </c>
      <c r="S37" s="13">
        <f ca="1">Q37-SUMPRODUCT(R$2:R$60,
  OFFSET('req tbl'!$C$2:$C$60,0,$A37)
)+R37*'req tbl'!$B37</f>
        <v>0</v>
      </c>
      <c r="T37" s="14">
        <f ca="1">IF(S37&lt;0,ROUNDUP(-S37/'req tbl'!$B37,0),0)</f>
        <v>0</v>
      </c>
      <c r="U37" s="13">
        <f ca="1">S37-SUMPRODUCT(T$2:T$60,
  OFFSET('req tbl'!$C$2:$C$60,0,$A37)
)+T37*'req tbl'!$B37</f>
        <v>0</v>
      </c>
      <c r="V37" s="14">
        <f ca="1">IF(U37&lt;0,ROUNDUP(-U37/'req tbl'!$B37,0),0)</f>
        <v>0</v>
      </c>
      <c r="W37" s="13">
        <f ca="1">U37-SUMPRODUCT(V$2:V$60,
  OFFSET('req tbl'!$C$2:$C$60,0,$A37)
)+V37*'req tbl'!$B37</f>
        <v>0</v>
      </c>
      <c r="X37" s="14">
        <f ca="1">IF(W37&lt;0,ROUNDUP(-W37/'req tbl'!$B37,0),0)</f>
        <v>0</v>
      </c>
      <c r="Y37" s="13">
        <f ca="1">W37-SUMPRODUCT(X$2:X$60,
  OFFSET('req tbl'!$C$2:$C$60,0,$A37)
)+X37*'req tbl'!$B37</f>
        <v>0</v>
      </c>
      <c r="Z37" s="14">
        <f ca="1">IF(Y37&lt;0,ROUNDUP(-Y37/'req tbl'!$B37,0),0)</f>
        <v>0</v>
      </c>
      <c r="AA37" s="13">
        <f ca="1">Y37-SUMPRODUCT(Z$2:Z$60,
  OFFSET('req tbl'!$C$2:$C$60,0,$A37)
)+Z37*'req tbl'!$B37</f>
        <v>0</v>
      </c>
      <c r="AB37" s="14">
        <f ca="1">IF(AA37&lt;0,ROUNDUP(-AA37/'req tbl'!$B37,0),0)</f>
        <v>0</v>
      </c>
      <c r="AC37" s="13">
        <f ca="1">AA37-SUMPRODUCT(AB$2:AB$60,
  OFFSET('req tbl'!$C$2:$C$60,0,$A37)
)+AB37*'req tbl'!$B37</f>
        <v>0</v>
      </c>
      <c r="AD37" s="14">
        <f ca="1">IF(AC37&lt;0,ROUNDUP(-AC37/'req tbl'!$B37,0),0)</f>
        <v>0</v>
      </c>
      <c r="AE37" s="13">
        <f ca="1">AC37-SUMPRODUCT(AD$2:AD$60,
  OFFSET('req tbl'!$C$2:$C$60,0,$A37)
)+AD37*'req tbl'!$B37</f>
        <v>0</v>
      </c>
      <c r="AF37" s="14">
        <f ca="1">IF(AE37&lt;0,ROUNDUP(-AE37/'req tbl'!$B37,0),0)</f>
        <v>0</v>
      </c>
      <c r="AG37" s="13">
        <f ca="1">AE37-SUMPRODUCT(AF$2:AF$60,
  OFFSET('req tbl'!$C$2:$C$60,0,$A37)
)+AF37*'req tbl'!$B37</f>
        <v>0</v>
      </c>
    </row>
    <row r="38" spans="1:33" x14ac:dyDescent="0.2">
      <c r="A38">
        <v>36</v>
      </c>
      <c r="B38" s="11" t="str">
        <f>Input!D37</f>
        <v>PLTX</v>
      </c>
      <c r="C38" s="13">
        <v>0</v>
      </c>
      <c r="D38" s="14">
        <f>IF(C38&lt;0,ROUNDUP(-C38/'req tbl'!$B38,0),0)</f>
        <v>0</v>
      </c>
      <c r="E38" s="13">
        <f ca="1">C38-SUMPRODUCT(D$2:D$60,
  OFFSET('req tbl'!$C$2:$C$60,0,$A38)
)+D38*'req tbl'!$B38</f>
        <v>0</v>
      </c>
      <c r="F38" s="14">
        <f ca="1">IF(E38&lt;0,ROUNDUP(-E38/'req tbl'!$B38,0),0)</f>
        <v>0</v>
      </c>
      <c r="G38" s="13">
        <f ca="1">E38-SUMPRODUCT(F$2:F$60,
  OFFSET('req tbl'!$C$2:$C$60,0,$A38)
)+F38*'req tbl'!$B38</f>
        <v>0</v>
      </c>
      <c r="H38" s="14">
        <f ca="1">IF(G38&lt;0,ROUNDUP(-G38/'req tbl'!$B38,0),0)</f>
        <v>0</v>
      </c>
      <c r="I38" s="13">
        <f ca="1">G38-SUMPRODUCT(H$2:H$60,
  OFFSET('req tbl'!$C$2:$C$60,0,$A38)
)+H38*'req tbl'!$B38</f>
        <v>-14384167</v>
      </c>
      <c r="J38" s="14">
        <f ca="1">IF(I38&lt;0,ROUNDUP(-I38/'req tbl'!$B38,0),0)</f>
        <v>2876834</v>
      </c>
      <c r="K38" s="13">
        <f ca="1">I38-SUMPRODUCT(J$2:J$60,
  OFFSET('req tbl'!$C$2:$C$60,0,$A38)
)+J38*'req tbl'!$B38</f>
        <v>3</v>
      </c>
      <c r="L38" s="14">
        <f ca="1">IF(K38&lt;0,ROUNDUP(-K38/'req tbl'!$B38,0),0)</f>
        <v>0</v>
      </c>
      <c r="M38" s="13">
        <f ca="1">K38-SUMPRODUCT(L$2:L$60,
  OFFSET('req tbl'!$C$2:$C$60,0,$A38)
)+L38*'req tbl'!$B38</f>
        <v>3</v>
      </c>
      <c r="N38" s="14">
        <f ca="1">IF(M38&lt;0,ROUNDUP(-M38/'req tbl'!$B38,0),0)</f>
        <v>0</v>
      </c>
      <c r="O38" s="13">
        <f ca="1">M38-SUMPRODUCT(N$2:N$60,
  OFFSET('req tbl'!$C$2:$C$60,0,$A38)
)+N38*'req tbl'!$B38</f>
        <v>3</v>
      </c>
      <c r="P38" s="14">
        <f ca="1">IF(O38&lt;0,ROUNDUP(-O38/'req tbl'!$B38,0),0)</f>
        <v>0</v>
      </c>
      <c r="Q38" s="13">
        <f ca="1">O38-SUMPRODUCT(P$2:P$60,
  OFFSET('req tbl'!$C$2:$C$60,0,$A38)
)+P38*'req tbl'!$B38</f>
        <v>3</v>
      </c>
      <c r="R38" s="14">
        <f ca="1">IF(Q38&lt;0,ROUNDUP(-Q38/'req tbl'!$B38,0),0)</f>
        <v>0</v>
      </c>
      <c r="S38" s="13">
        <f ca="1">Q38-SUMPRODUCT(R$2:R$60,
  OFFSET('req tbl'!$C$2:$C$60,0,$A38)
)+R38*'req tbl'!$B38</f>
        <v>3</v>
      </c>
      <c r="T38" s="14">
        <f ca="1">IF(S38&lt;0,ROUNDUP(-S38/'req tbl'!$B38,0),0)</f>
        <v>0</v>
      </c>
      <c r="U38" s="13">
        <f ca="1">S38-SUMPRODUCT(T$2:T$60,
  OFFSET('req tbl'!$C$2:$C$60,0,$A38)
)+T38*'req tbl'!$B38</f>
        <v>3</v>
      </c>
      <c r="V38" s="14">
        <f ca="1">IF(U38&lt;0,ROUNDUP(-U38/'req tbl'!$B38,0),0)</f>
        <v>0</v>
      </c>
      <c r="W38" s="13">
        <f ca="1">U38-SUMPRODUCT(V$2:V$60,
  OFFSET('req tbl'!$C$2:$C$60,0,$A38)
)+V38*'req tbl'!$B38</f>
        <v>3</v>
      </c>
      <c r="X38" s="14">
        <f ca="1">IF(W38&lt;0,ROUNDUP(-W38/'req tbl'!$B38,0),0)</f>
        <v>0</v>
      </c>
      <c r="Y38" s="13">
        <f ca="1">W38-SUMPRODUCT(X$2:X$60,
  OFFSET('req tbl'!$C$2:$C$60,0,$A38)
)+X38*'req tbl'!$B38</f>
        <v>3</v>
      </c>
      <c r="Z38" s="14">
        <f ca="1">IF(Y38&lt;0,ROUNDUP(-Y38/'req tbl'!$B38,0),0)</f>
        <v>0</v>
      </c>
      <c r="AA38" s="13">
        <f ca="1">Y38-SUMPRODUCT(Z$2:Z$60,
  OFFSET('req tbl'!$C$2:$C$60,0,$A38)
)+Z38*'req tbl'!$B38</f>
        <v>3</v>
      </c>
      <c r="AB38" s="14">
        <f ca="1">IF(AA38&lt;0,ROUNDUP(-AA38/'req tbl'!$B38,0),0)</f>
        <v>0</v>
      </c>
      <c r="AC38" s="13">
        <f ca="1">AA38-SUMPRODUCT(AB$2:AB$60,
  OFFSET('req tbl'!$C$2:$C$60,0,$A38)
)+AB38*'req tbl'!$B38</f>
        <v>3</v>
      </c>
      <c r="AD38" s="14">
        <f ca="1">IF(AC38&lt;0,ROUNDUP(-AC38/'req tbl'!$B38,0),0)</f>
        <v>0</v>
      </c>
      <c r="AE38" s="13">
        <f ca="1">AC38-SUMPRODUCT(AD$2:AD$60,
  OFFSET('req tbl'!$C$2:$C$60,0,$A38)
)+AD38*'req tbl'!$B38</f>
        <v>3</v>
      </c>
      <c r="AF38" s="14">
        <f ca="1">IF(AE38&lt;0,ROUNDUP(-AE38/'req tbl'!$B38,0),0)</f>
        <v>0</v>
      </c>
      <c r="AG38" s="13">
        <f ca="1">AE38-SUMPRODUCT(AF$2:AF$60,
  OFFSET('req tbl'!$C$2:$C$60,0,$A38)
)+AF38*'req tbl'!$B38</f>
        <v>3</v>
      </c>
    </row>
    <row r="39" spans="1:33" x14ac:dyDescent="0.2">
      <c r="A39">
        <v>37</v>
      </c>
      <c r="B39" s="11" t="str">
        <f>Input!D38</f>
        <v>HTRFP</v>
      </c>
      <c r="C39" s="13">
        <v>0</v>
      </c>
      <c r="D39" s="14">
        <f>IF(C39&lt;0,ROUNDUP(-C39/'req tbl'!$B39,0),0)</f>
        <v>0</v>
      </c>
      <c r="E39" s="13">
        <f ca="1">C39-SUMPRODUCT(D$2:D$60,
  OFFSET('req tbl'!$C$2:$C$60,0,$A39)
)+D39*'req tbl'!$B39</f>
        <v>0</v>
      </c>
      <c r="F39" s="14">
        <f ca="1">IF(E39&lt;0,ROUNDUP(-E39/'req tbl'!$B39,0),0)</f>
        <v>0</v>
      </c>
      <c r="G39" s="13">
        <f ca="1">E39-SUMPRODUCT(F$2:F$60,
  OFFSET('req tbl'!$C$2:$C$60,0,$A39)
)+F39*'req tbl'!$B39</f>
        <v>-37736592</v>
      </c>
      <c r="H39" s="14">
        <f ca="1">IF(G39&lt;0,ROUNDUP(-G39/'req tbl'!$B39,0),0)</f>
        <v>5390942</v>
      </c>
      <c r="I39" s="13">
        <f ca="1">G39-SUMPRODUCT(H$2:H$60,
  OFFSET('req tbl'!$C$2:$C$60,0,$A39)
)+H39*'req tbl'!$B39</f>
        <v>-84557944</v>
      </c>
      <c r="J39" s="14">
        <f ca="1">IF(I39&lt;0,ROUNDUP(-I39/'req tbl'!$B39,0),0)</f>
        <v>12079707</v>
      </c>
      <c r="K39" s="13">
        <f ca="1">I39-SUMPRODUCT(J$2:J$60,
  OFFSET('req tbl'!$C$2:$C$60,0,$A39)
)+J39*'req tbl'!$B39</f>
        <v>5</v>
      </c>
      <c r="L39" s="14">
        <f ca="1">IF(K39&lt;0,ROUNDUP(-K39/'req tbl'!$B39,0),0)</f>
        <v>0</v>
      </c>
      <c r="M39" s="13">
        <f ca="1">K39-SUMPRODUCT(L$2:L$60,
  OFFSET('req tbl'!$C$2:$C$60,0,$A39)
)+L39*'req tbl'!$B39</f>
        <v>5</v>
      </c>
      <c r="N39" s="14">
        <f ca="1">IF(M39&lt;0,ROUNDUP(-M39/'req tbl'!$B39,0),0)</f>
        <v>0</v>
      </c>
      <c r="O39" s="13">
        <f ca="1">M39-SUMPRODUCT(N$2:N$60,
  OFFSET('req tbl'!$C$2:$C$60,0,$A39)
)+N39*'req tbl'!$B39</f>
        <v>5</v>
      </c>
      <c r="P39" s="14">
        <f ca="1">IF(O39&lt;0,ROUNDUP(-O39/'req tbl'!$B39,0),0)</f>
        <v>0</v>
      </c>
      <c r="Q39" s="13">
        <f ca="1">O39-SUMPRODUCT(P$2:P$60,
  OFFSET('req tbl'!$C$2:$C$60,0,$A39)
)+P39*'req tbl'!$B39</f>
        <v>5</v>
      </c>
      <c r="R39" s="14">
        <f ca="1">IF(Q39&lt;0,ROUNDUP(-Q39/'req tbl'!$B39,0),0)</f>
        <v>0</v>
      </c>
      <c r="S39" s="13">
        <f ca="1">Q39-SUMPRODUCT(R$2:R$60,
  OFFSET('req tbl'!$C$2:$C$60,0,$A39)
)+R39*'req tbl'!$B39</f>
        <v>5</v>
      </c>
      <c r="T39" s="14">
        <f ca="1">IF(S39&lt;0,ROUNDUP(-S39/'req tbl'!$B39,0),0)</f>
        <v>0</v>
      </c>
      <c r="U39" s="13">
        <f ca="1">S39-SUMPRODUCT(T$2:T$60,
  OFFSET('req tbl'!$C$2:$C$60,0,$A39)
)+T39*'req tbl'!$B39</f>
        <v>5</v>
      </c>
      <c r="V39" s="14">
        <f ca="1">IF(U39&lt;0,ROUNDUP(-U39/'req tbl'!$B39,0),0)</f>
        <v>0</v>
      </c>
      <c r="W39" s="13">
        <f ca="1">U39-SUMPRODUCT(V$2:V$60,
  OFFSET('req tbl'!$C$2:$C$60,0,$A39)
)+V39*'req tbl'!$B39</f>
        <v>5</v>
      </c>
      <c r="X39" s="14">
        <f ca="1">IF(W39&lt;0,ROUNDUP(-W39/'req tbl'!$B39,0),0)</f>
        <v>0</v>
      </c>
      <c r="Y39" s="13">
        <f ca="1">W39-SUMPRODUCT(X$2:X$60,
  OFFSET('req tbl'!$C$2:$C$60,0,$A39)
)+X39*'req tbl'!$B39</f>
        <v>5</v>
      </c>
      <c r="Z39" s="14">
        <f ca="1">IF(Y39&lt;0,ROUNDUP(-Y39/'req tbl'!$B39,0),0)</f>
        <v>0</v>
      </c>
      <c r="AA39" s="13">
        <f ca="1">Y39-SUMPRODUCT(Z$2:Z$60,
  OFFSET('req tbl'!$C$2:$C$60,0,$A39)
)+Z39*'req tbl'!$B39</f>
        <v>5</v>
      </c>
      <c r="AB39" s="14">
        <f ca="1">IF(AA39&lt;0,ROUNDUP(-AA39/'req tbl'!$B39,0),0)</f>
        <v>0</v>
      </c>
      <c r="AC39" s="13">
        <f ca="1">AA39-SUMPRODUCT(AB$2:AB$60,
  OFFSET('req tbl'!$C$2:$C$60,0,$A39)
)+AB39*'req tbl'!$B39</f>
        <v>5</v>
      </c>
      <c r="AD39" s="14">
        <f ca="1">IF(AC39&lt;0,ROUNDUP(-AC39/'req tbl'!$B39,0),0)</f>
        <v>0</v>
      </c>
      <c r="AE39" s="13">
        <f ca="1">AC39-SUMPRODUCT(AD$2:AD$60,
  OFFSET('req tbl'!$C$2:$C$60,0,$A39)
)+AD39*'req tbl'!$B39</f>
        <v>5</v>
      </c>
      <c r="AF39" s="14">
        <f ca="1">IF(AE39&lt;0,ROUNDUP(-AE39/'req tbl'!$B39,0),0)</f>
        <v>0</v>
      </c>
      <c r="AG39" s="13">
        <f ca="1">AE39-SUMPRODUCT(AF$2:AF$60,
  OFFSET('req tbl'!$C$2:$C$60,0,$A39)
)+AF39*'req tbl'!$B39</f>
        <v>5</v>
      </c>
    </row>
    <row r="40" spans="1:33" x14ac:dyDescent="0.2">
      <c r="A40">
        <v>38</v>
      </c>
      <c r="B40" s="11" t="str">
        <f>Input!D39</f>
        <v>NDZGV</v>
      </c>
      <c r="C40" s="13">
        <v>0</v>
      </c>
      <c r="D40" s="14">
        <f>IF(C40&lt;0,ROUNDUP(-C40/'req tbl'!$B40,0),0)</f>
        <v>0</v>
      </c>
      <c r="E40" s="13">
        <f ca="1">C40-SUMPRODUCT(D$2:D$60,
  OFFSET('req tbl'!$C$2:$C$60,0,$A40)
)+D40*'req tbl'!$B40</f>
        <v>0</v>
      </c>
      <c r="F40" s="14">
        <f ca="1">IF(E40&lt;0,ROUNDUP(-E40/'req tbl'!$B40,0),0)</f>
        <v>0</v>
      </c>
      <c r="G40" s="13">
        <f ca="1">E40-SUMPRODUCT(F$2:F$60,
  OFFSET('req tbl'!$C$2:$C$60,0,$A40)
)+F40*'req tbl'!$B40</f>
        <v>0</v>
      </c>
      <c r="H40" s="14">
        <f ca="1">IF(G40&lt;0,ROUNDUP(-G40/'req tbl'!$B40,0),0)</f>
        <v>0</v>
      </c>
      <c r="I40" s="13">
        <f ca="1">G40-SUMPRODUCT(H$2:H$60,
  OFFSET('req tbl'!$C$2:$C$60,0,$A40)
)+H40*'req tbl'!$B40</f>
        <v>-7337673</v>
      </c>
      <c r="J40" s="14">
        <f ca="1">IF(I40&lt;0,ROUNDUP(-I40/'req tbl'!$B40,0),0)</f>
        <v>1048239</v>
      </c>
      <c r="K40" s="13">
        <f ca="1">I40-SUMPRODUCT(J$2:J$60,
  OFFSET('req tbl'!$C$2:$C$60,0,$A40)
)+J40*'req tbl'!$B40</f>
        <v>0</v>
      </c>
      <c r="L40" s="14">
        <f ca="1">IF(K40&lt;0,ROUNDUP(-K40/'req tbl'!$B40,0),0)</f>
        <v>0</v>
      </c>
      <c r="M40" s="13">
        <f ca="1">K40-SUMPRODUCT(L$2:L$60,
  OFFSET('req tbl'!$C$2:$C$60,0,$A40)
)+L40*'req tbl'!$B40</f>
        <v>0</v>
      </c>
      <c r="N40" s="14">
        <f ca="1">IF(M40&lt;0,ROUNDUP(-M40/'req tbl'!$B40,0),0)</f>
        <v>0</v>
      </c>
      <c r="O40" s="13">
        <f ca="1">M40-SUMPRODUCT(N$2:N$60,
  OFFSET('req tbl'!$C$2:$C$60,0,$A40)
)+N40*'req tbl'!$B40</f>
        <v>0</v>
      </c>
      <c r="P40" s="14">
        <f ca="1">IF(O40&lt;0,ROUNDUP(-O40/'req tbl'!$B40,0),0)</f>
        <v>0</v>
      </c>
      <c r="Q40" s="13">
        <f ca="1">O40-SUMPRODUCT(P$2:P$60,
  OFFSET('req tbl'!$C$2:$C$60,0,$A40)
)+P40*'req tbl'!$B40</f>
        <v>0</v>
      </c>
      <c r="R40" s="14">
        <f ca="1">IF(Q40&lt;0,ROUNDUP(-Q40/'req tbl'!$B40,0),0)</f>
        <v>0</v>
      </c>
      <c r="S40" s="13">
        <f ca="1">Q40-SUMPRODUCT(R$2:R$60,
  OFFSET('req tbl'!$C$2:$C$60,0,$A40)
)+R40*'req tbl'!$B40</f>
        <v>0</v>
      </c>
      <c r="T40" s="14">
        <f ca="1">IF(S40&lt;0,ROUNDUP(-S40/'req tbl'!$B40,0),0)</f>
        <v>0</v>
      </c>
      <c r="U40" s="13">
        <f ca="1">S40-SUMPRODUCT(T$2:T$60,
  OFFSET('req tbl'!$C$2:$C$60,0,$A40)
)+T40*'req tbl'!$B40</f>
        <v>0</v>
      </c>
      <c r="V40" s="14">
        <f ca="1">IF(U40&lt;0,ROUNDUP(-U40/'req tbl'!$B40,0),0)</f>
        <v>0</v>
      </c>
      <c r="W40" s="13">
        <f ca="1">U40-SUMPRODUCT(V$2:V$60,
  OFFSET('req tbl'!$C$2:$C$60,0,$A40)
)+V40*'req tbl'!$B40</f>
        <v>0</v>
      </c>
      <c r="X40" s="14">
        <f ca="1">IF(W40&lt;0,ROUNDUP(-W40/'req tbl'!$B40,0),0)</f>
        <v>0</v>
      </c>
      <c r="Y40" s="13">
        <f ca="1">W40-SUMPRODUCT(X$2:X$60,
  OFFSET('req tbl'!$C$2:$C$60,0,$A40)
)+X40*'req tbl'!$B40</f>
        <v>0</v>
      </c>
      <c r="Z40" s="14">
        <f ca="1">IF(Y40&lt;0,ROUNDUP(-Y40/'req tbl'!$B40,0),0)</f>
        <v>0</v>
      </c>
      <c r="AA40" s="13">
        <f ca="1">Y40-SUMPRODUCT(Z$2:Z$60,
  OFFSET('req tbl'!$C$2:$C$60,0,$A40)
)+Z40*'req tbl'!$B40</f>
        <v>0</v>
      </c>
      <c r="AB40" s="14">
        <f ca="1">IF(AA40&lt;0,ROUNDUP(-AA40/'req tbl'!$B40,0),0)</f>
        <v>0</v>
      </c>
      <c r="AC40" s="13">
        <f ca="1">AA40-SUMPRODUCT(AB$2:AB$60,
  OFFSET('req tbl'!$C$2:$C$60,0,$A40)
)+AB40*'req tbl'!$B40</f>
        <v>0</v>
      </c>
      <c r="AD40" s="14">
        <f ca="1">IF(AC40&lt;0,ROUNDUP(-AC40/'req tbl'!$B40,0),0)</f>
        <v>0</v>
      </c>
      <c r="AE40" s="13">
        <f ca="1">AC40-SUMPRODUCT(AD$2:AD$60,
  OFFSET('req tbl'!$C$2:$C$60,0,$A40)
)+AD40*'req tbl'!$B40</f>
        <v>0</v>
      </c>
      <c r="AF40" s="14">
        <f ca="1">IF(AE40&lt;0,ROUNDUP(-AE40/'req tbl'!$B40,0),0)</f>
        <v>0</v>
      </c>
      <c r="AG40" s="13">
        <f ca="1">AE40-SUMPRODUCT(AF$2:AF$60,
  OFFSET('req tbl'!$C$2:$C$60,0,$A40)
)+AF40*'req tbl'!$B40</f>
        <v>0</v>
      </c>
    </row>
    <row r="41" spans="1:33" x14ac:dyDescent="0.2">
      <c r="A41">
        <v>39</v>
      </c>
      <c r="B41" s="11" t="str">
        <f>Input!D40</f>
        <v>SWZK</v>
      </c>
      <c r="C41" s="13">
        <v>0</v>
      </c>
      <c r="D41" s="14">
        <f>IF(C41&lt;0,ROUNDUP(-C41/'req tbl'!$B41,0),0)</f>
        <v>0</v>
      </c>
      <c r="E41" s="13">
        <f ca="1">C41-SUMPRODUCT(D$2:D$60,
  OFFSET('req tbl'!$C$2:$C$60,0,$A41)
)+D41*'req tbl'!$B41</f>
        <v>0</v>
      </c>
      <c r="F41" s="14">
        <f ca="1">IF(E41&lt;0,ROUNDUP(-E41/'req tbl'!$B41,0),0)</f>
        <v>0</v>
      </c>
      <c r="G41" s="13">
        <f ca="1">E41-SUMPRODUCT(F$2:F$60,
  OFFSET('req tbl'!$C$2:$C$60,0,$A41)
)+F41*'req tbl'!$B41</f>
        <v>0</v>
      </c>
      <c r="H41" s="14">
        <f ca="1">IF(G41&lt;0,ROUNDUP(-G41/'req tbl'!$B41,0),0)</f>
        <v>0</v>
      </c>
      <c r="I41" s="13">
        <f ca="1">G41-SUMPRODUCT(H$2:H$60,
  OFFSET('req tbl'!$C$2:$C$60,0,$A41)
)+H41*'req tbl'!$B41</f>
        <v>-53909420</v>
      </c>
      <c r="J41" s="14">
        <f ca="1">IF(I41&lt;0,ROUNDUP(-I41/'req tbl'!$B41,0),0)</f>
        <v>26954710</v>
      </c>
      <c r="K41" s="13">
        <f ca="1">I41-SUMPRODUCT(J$2:J$60,
  OFFSET('req tbl'!$C$2:$C$60,0,$A41)
)+J41*'req tbl'!$B41</f>
        <v>-129357688</v>
      </c>
      <c r="L41" s="14">
        <f ca="1">IF(K41&lt;0,ROUNDUP(-K41/'req tbl'!$B41,0),0)</f>
        <v>64678844</v>
      </c>
      <c r="M41" s="13">
        <f ca="1">K41-SUMPRODUCT(L$2:L$60,
  OFFSET('req tbl'!$C$2:$C$60,0,$A41)
)+L41*'req tbl'!$B41</f>
        <v>-7687087</v>
      </c>
      <c r="N41" s="14">
        <f ca="1">IF(M41&lt;0,ROUNDUP(-M41/'req tbl'!$B41,0),0)</f>
        <v>3843544</v>
      </c>
      <c r="O41" s="13">
        <f ca="1">M41-SUMPRODUCT(N$2:N$60,
  OFFSET('req tbl'!$C$2:$C$60,0,$A41)
)+N41*'req tbl'!$B41</f>
        <v>-2562361</v>
      </c>
      <c r="P41" s="14">
        <f ca="1">IF(O41&lt;0,ROUNDUP(-O41/'req tbl'!$B41,0),0)</f>
        <v>1281181</v>
      </c>
      <c r="Q41" s="13">
        <f ca="1">O41-SUMPRODUCT(P$2:P$60,
  OFFSET('req tbl'!$C$2:$C$60,0,$A41)
)+P41*'req tbl'!$B41</f>
        <v>1</v>
      </c>
      <c r="R41" s="14">
        <f ca="1">IF(Q41&lt;0,ROUNDUP(-Q41/'req tbl'!$B41,0),0)</f>
        <v>0</v>
      </c>
      <c r="S41" s="13">
        <f ca="1">Q41-SUMPRODUCT(R$2:R$60,
  OFFSET('req tbl'!$C$2:$C$60,0,$A41)
)+R41*'req tbl'!$B41</f>
        <v>1</v>
      </c>
      <c r="T41" s="14">
        <f ca="1">IF(S41&lt;0,ROUNDUP(-S41/'req tbl'!$B41,0),0)</f>
        <v>0</v>
      </c>
      <c r="U41" s="13">
        <f ca="1">S41-SUMPRODUCT(T$2:T$60,
  OFFSET('req tbl'!$C$2:$C$60,0,$A41)
)+T41*'req tbl'!$B41</f>
        <v>1</v>
      </c>
      <c r="V41" s="14">
        <f ca="1">IF(U41&lt;0,ROUNDUP(-U41/'req tbl'!$B41,0),0)</f>
        <v>0</v>
      </c>
      <c r="W41" s="13">
        <f ca="1">U41-SUMPRODUCT(V$2:V$60,
  OFFSET('req tbl'!$C$2:$C$60,0,$A41)
)+V41*'req tbl'!$B41</f>
        <v>1</v>
      </c>
      <c r="X41" s="14">
        <f ca="1">IF(W41&lt;0,ROUNDUP(-W41/'req tbl'!$B41,0),0)</f>
        <v>0</v>
      </c>
      <c r="Y41" s="13">
        <f ca="1">W41-SUMPRODUCT(X$2:X$60,
  OFFSET('req tbl'!$C$2:$C$60,0,$A41)
)+X41*'req tbl'!$B41</f>
        <v>1</v>
      </c>
      <c r="Z41" s="14">
        <f ca="1">IF(Y41&lt;0,ROUNDUP(-Y41/'req tbl'!$B41,0),0)</f>
        <v>0</v>
      </c>
      <c r="AA41" s="13">
        <f ca="1">Y41-SUMPRODUCT(Z$2:Z$60,
  OFFSET('req tbl'!$C$2:$C$60,0,$A41)
)+Z41*'req tbl'!$B41</f>
        <v>1</v>
      </c>
      <c r="AB41" s="14">
        <f ca="1">IF(AA41&lt;0,ROUNDUP(-AA41/'req tbl'!$B41,0),0)</f>
        <v>0</v>
      </c>
      <c r="AC41" s="13">
        <f ca="1">AA41-SUMPRODUCT(AB$2:AB$60,
  OFFSET('req tbl'!$C$2:$C$60,0,$A41)
)+AB41*'req tbl'!$B41</f>
        <v>1</v>
      </c>
      <c r="AD41" s="14">
        <f ca="1">IF(AC41&lt;0,ROUNDUP(-AC41/'req tbl'!$B41,0),0)</f>
        <v>0</v>
      </c>
      <c r="AE41" s="13">
        <f ca="1">AC41-SUMPRODUCT(AD$2:AD$60,
  OFFSET('req tbl'!$C$2:$C$60,0,$A41)
)+AD41*'req tbl'!$B41</f>
        <v>1</v>
      </c>
      <c r="AF41" s="14">
        <f ca="1">IF(AE41&lt;0,ROUNDUP(-AE41/'req tbl'!$B41,0),0)</f>
        <v>0</v>
      </c>
      <c r="AG41" s="13">
        <f ca="1">AE41-SUMPRODUCT(AF$2:AF$60,
  OFFSET('req tbl'!$C$2:$C$60,0,$A41)
)+AF41*'req tbl'!$B41</f>
        <v>1</v>
      </c>
    </row>
    <row r="42" spans="1:33" x14ac:dyDescent="0.2">
      <c r="A42">
        <v>40</v>
      </c>
      <c r="B42" s="11" t="str">
        <f>Input!D41</f>
        <v>FVXV</v>
      </c>
      <c r="C42" s="13">
        <v>0</v>
      </c>
      <c r="D42" s="14">
        <f>IF(C42&lt;0,ROUNDUP(-C42/'req tbl'!$B42,0),0)</f>
        <v>0</v>
      </c>
      <c r="E42" s="13">
        <f ca="1">C42-SUMPRODUCT(D$2:D$60,
  OFFSET('req tbl'!$C$2:$C$60,0,$A42)
)+D42*'req tbl'!$B42</f>
        <v>0</v>
      </c>
      <c r="F42" s="14">
        <f ca="1">IF(E42&lt;0,ROUNDUP(-E42/'req tbl'!$B42,0),0)</f>
        <v>0</v>
      </c>
      <c r="G42" s="13">
        <f ca="1">E42-SUMPRODUCT(F$2:F$60,
  OFFSET('req tbl'!$C$2:$C$60,0,$A42)
)+F42*'req tbl'!$B42</f>
        <v>-6289432</v>
      </c>
      <c r="H42" s="14">
        <f ca="1">IF(G42&lt;0,ROUNDUP(-G42/'req tbl'!$B42,0),0)</f>
        <v>1572358</v>
      </c>
      <c r="I42" s="13">
        <f ca="1">G42-SUMPRODUCT(H$2:H$60,
  OFFSET('req tbl'!$C$2:$C$60,0,$A42)
)+H42*'req tbl'!$B42</f>
        <v>0</v>
      </c>
      <c r="J42" s="14">
        <f ca="1">IF(I42&lt;0,ROUNDUP(-I42/'req tbl'!$B42,0),0)</f>
        <v>0</v>
      </c>
      <c r="K42" s="13">
        <f ca="1">I42-SUMPRODUCT(J$2:J$60,
  OFFSET('req tbl'!$C$2:$C$60,0,$A42)
)+J42*'req tbl'!$B42</f>
        <v>0</v>
      </c>
      <c r="L42" s="14">
        <f ca="1">IF(K42&lt;0,ROUNDUP(-K42/'req tbl'!$B42,0),0)</f>
        <v>0</v>
      </c>
      <c r="M42" s="13">
        <f ca="1">K42-SUMPRODUCT(L$2:L$60,
  OFFSET('req tbl'!$C$2:$C$60,0,$A42)
)+L42*'req tbl'!$B42</f>
        <v>0</v>
      </c>
      <c r="N42" s="14">
        <f ca="1">IF(M42&lt;0,ROUNDUP(-M42/'req tbl'!$B42,0),0)</f>
        <v>0</v>
      </c>
      <c r="O42" s="13">
        <f ca="1">M42-SUMPRODUCT(N$2:N$60,
  OFFSET('req tbl'!$C$2:$C$60,0,$A42)
)+N42*'req tbl'!$B42</f>
        <v>0</v>
      </c>
      <c r="P42" s="14">
        <f ca="1">IF(O42&lt;0,ROUNDUP(-O42/'req tbl'!$B42,0),0)</f>
        <v>0</v>
      </c>
      <c r="Q42" s="13">
        <f ca="1">O42-SUMPRODUCT(P$2:P$60,
  OFFSET('req tbl'!$C$2:$C$60,0,$A42)
)+P42*'req tbl'!$B42</f>
        <v>0</v>
      </c>
      <c r="R42" s="14">
        <f ca="1">IF(Q42&lt;0,ROUNDUP(-Q42/'req tbl'!$B42,0),0)</f>
        <v>0</v>
      </c>
      <c r="S42" s="13">
        <f ca="1">Q42-SUMPRODUCT(R$2:R$60,
  OFFSET('req tbl'!$C$2:$C$60,0,$A42)
)+R42*'req tbl'!$B42</f>
        <v>0</v>
      </c>
      <c r="T42" s="14">
        <f ca="1">IF(S42&lt;0,ROUNDUP(-S42/'req tbl'!$B42,0),0)</f>
        <v>0</v>
      </c>
      <c r="U42" s="13">
        <f ca="1">S42-SUMPRODUCT(T$2:T$60,
  OFFSET('req tbl'!$C$2:$C$60,0,$A42)
)+T42*'req tbl'!$B42</f>
        <v>0</v>
      </c>
      <c r="V42" s="14">
        <f ca="1">IF(U42&lt;0,ROUNDUP(-U42/'req tbl'!$B42,0),0)</f>
        <v>0</v>
      </c>
      <c r="W42" s="13">
        <f ca="1">U42-SUMPRODUCT(V$2:V$60,
  OFFSET('req tbl'!$C$2:$C$60,0,$A42)
)+V42*'req tbl'!$B42</f>
        <v>0</v>
      </c>
      <c r="X42" s="14">
        <f ca="1">IF(W42&lt;0,ROUNDUP(-W42/'req tbl'!$B42,0),0)</f>
        <v>0</v>
      </c>
      <c r="Y42" s="13">
        <f ca="1">W42-SUMPRODUCT(X$2:X$60,
  OFFSET('req tbl'!$C$2:$C$60,0,$A42)
)+X42*'req tbl'!$B42</f>
        <v>0</v>
      </c>
      <c r="Z42" s="14">
        <f ca="1">IF(Y42&lt;0,ROUNDUP(-Y42/'req tbl'!$B42,0),0)</f>
        <v>0</v>
      </c>
      <c r="AA42" s="13">
        <f ca="1">Y42-SUMPRODUCT(Z$2:Z$60,
  OFFSET('req tbl'!$C$2:$C$60,0,$A42)
)+Z42*'req tbl'!$B42</f>
        <v>0</v>
      </c>
      <c r="AB42" s="14">
        <f ca="1">IF(AA42&lt;0,ROUNDUP(-AA42/'req tbl'!$B42,0),0)</f>
        <v>0</v>
      </c>
      <c r="AC42" s="13">
        <f ca="1">AA42-SUMPRODUCT(AB$2:AB$60,
  OFFSET('req tbl'!$C$2:$C$60,0,$A42)
)+AB42*'req tbl'!$B42</f>
        <v>0</v>
      </c>
      <c r="AD42" s="14">
        <f ca="1">IF(AC42&lt;0,ROUNDUP(-AC42/'req tbl'!$B42,0),0)</f>
        <v>0</v>
      </c>
      <c r="AE42" s="13">
        <f ca="1">AC42-SUMPRODUCT(AD$2:AD$60,
  OFFSET('req tbl'!$C$2:$C$60,0,$A42)
)+AD42*'req tbl'!$B42</f>
        <v>0</v>
      </c>
      <c r="AF42" s="14">
        <f ca="1">IF(AE42&lt;0,ROUNDUP(-AE42/'req tbl'!$B42,0),0)</f>
        <v>0</v>
      </c>
      <c r="AG42" s="13">
        <f ca="1">AE42-SUMPRODUCT(AF$2:AF$60,
  OFFSET('req tbl'!$C$2:$C$60,0,$A42)
)+AF42*'req tbl'!$B42</f>
        <v>0</v>
      </c>
    </row>
    <row r="43" spans="1:33" x14ac:dyDescent="0.2">
      <c r="A43">
        <v>41</v>
      </c>
      <c r="B43" s="11" t="str">
        <f>Input!D42</f>
        <v>MKJN</v>
      </c>
      <c r="C43" s="13">
        <v>0</v>
      </c>
      <c r="D43" s="14">
        <f>IF(C43&lt;0,ROUNDUP(-C43/'req tbl'!$B43,0),0)</f>
        <v>0</v>
      </c>
      <c r="E43" s="13">
        <f ca="1">C43-SUMPRODUCT(D$2:D$60,
  OFFSET('req tbl'!$C$2:$C$60,0,$A43)
)+D43*'req tbl'!$B43</f>
        <v>0</v>
      </c>
      <c r="F43" s="14">
        <f ca="1">IF(E43&lt;0,ROUNDUP(-E43/'req tbl'!$B43,0),0)</f>
        <v>0</v>
      </c>
      <c r="G43" s="13">
        <f ca="1">E43-SUMPRODUCT(F$2:F$60,
  OFFSET('req tbl'!$C$2:$C$60,0,$A43)
)+F43*'req tbl'!$B43</f>
        <v>0</v>
      </c>
      <c r="H43" s="14">
        <f ca="1">IF(G43&lt;0,ROUNDUP(-G43/'req tbl'!$B43,0),0)</f>
        <v>0</v>
      </c>
      <c r="I43" s="13">
        <f ca="1">G43-SUMPRODUCT(H$2:H$60,
  OFFSET('req tbl'!$C$2:$C$60,0,$A43)
)+H43*'req tbl'!$B43</f>
        <v>0</v>
      </c>
      <c r="J43" s="14">
        <f ca="1">IF(I43&lt;0,ROUNDUP(-I43/'req tbl'!$B43,0),0)</f>
        <v>0</v>
      </c>
      <c r="K43" s="13">
        <f ca="1">I43-SUMPRODUCT(J$2:J$60,
  OFFSET('req tbl'!$C$2:$C$60,0,$A43)
)+J43*'req tbl'!$B43</f>
        <v>-29350713</v>
      </c>
      <c r="L43" s="14">
        <f ca="1">IF(K43&lt;0,ROUNDUP(-K43/'req tbl'!$B43,0),0)</f>
        <v>4192959</v>
      </c>
      <c r="M43" s="13">
        <f ca="1">K43-SUMPRODUCT(L$2:L$60,
  OFFSET('req tbl'!$C$2:$C$60,0,$A43)
)+L43*'req tbl'!$B43</f>
        <v>-9783564</v>
      </c>
      <c r="N43" s="14">
        <f ca="1">IF(M43&lt;0,ROUNDUP(-M43/'req tbl'!$B43,0),0)</f>
        <v>1397652</v>
      </c>
      <c r="O43" s="13">
        <f ca="1">M43-SUMPRODUCT(N$2:N$60,
  OFFSET('req tbl'!$C$2:$C$60,0,$A43)
)+N43*'req tbl'!$B43</f>
        <v>0</v>
      </c>
      <c r="P43" s="14">
        <f ca="1">IF(O43&lt;0,ROUNDUP(-O43/'req tbl'!$B43,0),0)</f>
        <v>0</v>
      </c>
      <c r="Q43" s="13">
        <f ca="1">O43-SUMPRODUCT(P$2:P$60,
  OFFSET('req tbl'!$C$2:$C$60,0,$A43)
)+P43*'req tbl'!$B43</f>
        <v>0</v>
      </c>
      <c r="R43" s="14">
        <f ca="1">IF(Q43&lt;0,ROUNDUP(-Q43/'req tbl'!$B43,0),0)</f>
        <v>0</v>
      </c>
      <c r="S43" s="13">
        <f ca="1">Q43-SUMPRODUCT(R$2:R$60,
  OFFSET('req tbl'!$C$2:$C$60,0,$A43)
)+R43*'req tbl'!$B43</f>
        <v>0</v>
      </c>
      <c r="T43" s="14">
        <f ca="1">IF(S43&lt;0,ROUNDUP(-S43/'req tbl'!$B43,0),0)</f>
        <v>0</v>
      </c>
      <c r="U43" s="13">
        <f ca="1">S43-SUMPRODUCT(T$2:T$60,
  OFFSET('req tbl'!$C$2:$C$60,0,$A43)
)+T43*'req tbl'!$B43</f>
        <v>0</v>
      </c>
      <c r="V43" s="14">
        <f ca="1">IF(U43&lt;0,ROUNDUP(-U43/'req tbl'!$B43,0),0)</f>
        <v>0</v>
      </c>
      <c r="W43" s="13">
        <f ca="1">U43-SUMPRODUCT(V$2:V$60,
  OFFSET('req tbl'!$C$2:$C$60,0,$A43)
)+V43*'req tbl'!$B43</f>
        <v>0</v>
      </c>
      <c r="X43" s="14">
        <f ca="1">IF(W43&lt;0,ROUNDUP(-W43/'req tbl'!$B43,0),0)</f>
        <v>0</v>
      </c>
      <c r="Y43" s="13">
        <f ca="1">W43-SUMPRODUCT(X$2:X$60,
  OFFSET('req tbl'!$C$2:$C$60,0,$A43)
)+X43*'req tbl'!$B43</f>
        <v>0</v>
      </c>
      <c r="Z43" s="14">
        <f ca="1">IF(Y43&lt;0,ROUNDUP(-Y43/'req tbl'!$B43,0),0)</f>
        <v>0</v>
      </c>
      <c r="AA43" s="13">
        <f ca="1">Y43-SUMPRODUCT(Z$2:Z$60,
  OFFSET('req tbl'!$C$2:$C$60,0,$A43)
)+Z43*'req tbl'!$B43</f>
        <v>0</v>
      </c>
      <c r="AB43" s="14">
        <f ca="1">IF(AA43&lt;0,ROUNDUP(-AA43/'req tbl'!$B43,0),0)</f>
        <v>0</v>
      </c>
      <c r="AC43" s="13">
        <f ca="1">AA43-SUMPRODUCT(AB$2:AB$60,
  OFFSET('req tbl'!$C$2:$C$60,0,$A43)
)+AB43*'req tbl'!$B43</f>
        <v>0</v>
      </c>
      <c r="AD43" s="14">
        <f ca="1">IF(AC43&lt;0,ROUNDUP(-AC43/'req tbl'!$B43,0),0)</f>
        <v>0</v>
      </c>
      <c r="AE43" s="13">
        <f ca="1">AC43-SUMPRODUCT(AD$2:AD$60,
  OFFSET('req tbl'!$C$2:$C$60,0,$A43)
)+AD43*'req tbl'!$B43</f>
        <v>0</v>
      </c>
      <c r="AF43" s="14">
        <f ca="1">IF(AE43&lt;0,ROUNDUP(-AE43/'req tbl'!$B43,0),0)</f>
        <v>0</v>
      </c>
      <c r="AG43" s="13">
        <f ca="1">AE43-SUMPRODUCT(AF$2:AF$60,
  OFFSET('req tbl'!$C$2:$C$60,0,$A43)
)+AF43*'req tbl'!$B43</f>
        <v>0</v>
      </c>
    </row>
    <row r="44" spans="1:33" x14ac:dyDescent="0.2">
      <c r="A44">
        <v>42</v>
      </c>
      <c r="B44" s="11" t="str">
        <f>Input!D43</f>
        <v>ZXCF</v>
      </c>
      <c r="C44" s="13">
        <v>0</v>
      </c>
      <c r="D44" s="14">
        <f>IF(C44&lt;0,ROUNDUP(-C44/'req tbl'!$B44,0),0)</f>
        <v>0</v>
      </c>
      <c r="E44" s="13">
        <f ca="1">C44-SUMPRODUCT(D$2:D$60,
  OFFSET('req tbl'!$C$2:$C$60,0,$A44)
)+D44*'req tbl'!$B44</f>
        <v>0</v>
      </c>
      <c r="F44" s="14">
        <f ca="1">IF(E44&lt;0,ROUNDUP(-E44/'req tbl'!$B44,0),0)</f>
        <v>0</v>
      </c>
      <c r="G44" s="13">
        <f ca="1">E44-SUMPRODUCT(F$2:F$60,
  OFFSET('req tbl'!$C$2:$C$60,0,$A44)
)+F44*'req tbl'!$B44</f>
        <v>0</v>
      </c>
      <c r="H44" s="14">
        <f ca="1">IF(G44&lt;0,ROUNDUP(-G44/'req tbl'!$B44,0),0)</f>
        <v>0</v>
      </c>
      <c r="I44" s="13">
        <f ca="1">G44-SUMPRODUCT(H$2:H$60,
  OFFSET('req tbl'!$C$2:$C$60,0,$A44)
)+H44*'req tbl'!$B44</f>
        <v>0</v>
      </c>
      <c r="J44" s="14">
        <f ca="1">IF(I44&lt;0,ROUNDUP(-I44/'req tbl'!$B44,0),0)</f>
        <v>0</v>
      </c>
      <c r="K44" s="13">
        <f ca="1">I44-SUMPRODUCT(J$2:J$60,
  OFFSET('req tbl'!$C$2:$C$60,0,$A44)
)+J44*'req tbl'!$B44</f>
        <v>0</v>
      </c>
      <c r="L44" s="14">
        <f ca="1">IF(K44&lt;0,ROUNDUP(-K44/'req tbl'!$B44,0),0)</f>
        <v>0</v>
      </c>
      <c r="M44" s="13">
        <f ca="1">K44-SUMPRODUCT(L$2:L$60,
  OFFSET('req tbl'!$C$2:$C$60,0,$A44)
)+L44*'req tbl'!$B44</f>
        <v>-99657569</v>
      </c>
      <c r="N44" s="14">
        <f ca="1">IF(M44&lt;0,ROUNDUP(-M44/'req tbl'!$B44,0),0)</f>
        <v>14236796</v>
      </c>
      <c r="O44" s="13">
        <f ca="1">M44-SUMPRODUCT(N$2:N$60,
  OFFSET('req tbl'!$C$2:$C$60,0,$A44)
)+N44*'req tbl'!$B44</f>
        <v>-12583029</v>
      </c>
      <c r="P44" s="14">
        <f ca="1">IF(O44&lt;0,ROUNDUP(-O44/'req tbl'!$B44,0),0)</f>
        <v>1797576</v>
      </c>
      <c r="Q44" s="13">
        <f ca="1">O44-SUMPRODUCT(P$2:P$60,
  OFFSET('req tbl'!$C$2:$C$60,0,$A44)
)+P44*'req tbl'!$B44</f>
        <v>3</v>
      </c>
      <c r="R44" s="14">
        <f ca="1">IF(Q44&lt;0,ROUNDUP(-Q44/'req tbl'!$B44,0),0)</f>
        <v>0</v>
      </c>
      <c r="S44" s="13">
        <f ca="1">Q44-SUMPRODUCT(R$2:R$60,
  OFFSET('req tbl'!$C$2:$C$60,0,$A44)
)+R44*'req tbl'!$B44</f>
        <v>3</v>
      </c>
      <c r="T44" s="14">
        <f ca="1">IF(S44&lt;0,ROUNDUP(-S44/'req tbl'!$B44,0),0)</f>
        <v>0</v>
      </c>
      <c r="U44" s="13">
        <f ca="1">S44-SUMPRODUCT(T$2:T$60,
  OFFSET('req tbl'!$C$2:$C$60,0,$A44)
)+T44*'req tbl'!$B44</f>
        <v>3</v>
      </c>
      <c r="V44" s="14">
        <f ca="1">IF(U44&lt;0,ROUNDUP(-U44/'req tbl'!$B44,0),0)</f>
        <v>0</v>
      </c>
      <c r="W44" s="13">
        <f ca="1">U44-SUMPRODUCT(V$2:V$60,
  OFFSET('req tbl'!$C$2:$C$60,0,$A44)
)+V44*'req tbl'!$B44</f>
        <v>3</v>
      </c>
      <c r="X44" s="14">
        <f ca="1">IF(W44&lt;0,ROUNDUP(-W44/'req tbl'!$B44,0),0)</f>
        <v>0</v>
      </c>
      <c r="Y44" s="13">
        <f ca="1">W44-SUMPRODUCT(X$2:X$60,
  OFFSET('req tbl'!$C$2:$C$60,0,$A44)
)+X44*'req tbl'!$B44</f>
        <v>3</v>
      </c>
      <c r="Z44" s="14">
        <f ca="1">IF(Y44&lt;0,ROUNDUP(-Y44/'req tbl'!$B44,0),0)</f>
        <v>0</v>
      </c>
      <c r="AA44" s="13">
        <f ca="1">Y44-SUMPRODUCT(Z$2:Z$60,
  OFFSET('req tbl'!$C$2:$C$60,0,$A44)
)+Z44*'req tbl'!$B44</f>
        <v>3</v>
      </c>
      <c r="AB44" s="14">
        <f ca="1">IF(AA44&lt;0,ROUNDUP(-AA44/'req tbl'!$B44,0),0)</f>
        <v>0</v>
      </c>
      <c r="AC44" s="13">
        <f ca="1">AA44-SUMPRODUCT(AB$2:AB$60,
  OFFSET('req tbl'!$C$2:$C$60,0,$A44)
)+AB44*'req tbl'!$B44</f>
        <v>3</v>
      </c>
      <c r="AD44" s="14">
        <f ca="1">IF(AC44&lt;0,ROUNDUP(-AC44/'req tbl'!$B44,0),0)</f>
        <v>0</v>
      </c>
      <c r="AE44" s="13">
        <f ca="1">AC44-SUMPRODUCT(AD$2:AD$60,
  OFFSET('req tbl'!$C$2:$C$60,0,$A44)
)+AD44*'req tbl'!$B44</f>
        <v>3</v>
      </c>
      <c r="AF44" s="14">
        <f ca="1">IF(AE44&lt;0,ROUNDUP(-AE44/'req tbl'!$B44,0),0)</f>
        <v>0</v>
      </c>
      <c r="AG44" s="13">
        <f ca="1">AE44-SUMPRODUCT(AF$2:AF$60,
  OFFSET('req tbl'!$C$2:$C$60,0,$A44)
)+AF44*'req tbl'!$B44</f>
        <v>3</v>
      </c>
    </row>
    <row r="45" spans="1:33" x14ac:dyDescent="0.2">
      <c r="A45">
        <v>43</v>
      </c>
      <c r="B45" s="11" t="str">
        <f>Input!D44</f>
        <v>HVGF</v>
      </c>
      <c r="C45" s="13">
        <v>0</v>
      </c>
      <c r="D45" s="14">
        <f>IF(C45&lt;0,ROUNDUP(-C45/'req tbl'!$B45,0),0)</f>
        <v>0</v>
      </c>
      <c r="E45" s="13">
        <f ca="1">C45-SUMPRODUCT(D$2:D$60,
  OFFSET('req tbl'!$C$2:$C$60,0,$A45)
)+D45*'req tbl'!$B45</f>
        <v>0</v>
      </c>
      <c r="F45" s="14">
        <f ca="1">IF(E45&lt;0,ROUNDUP(-E45/'req tbl'!$B45,0),0)</f>
        <v>0</v>
      </c>
      <c r="G45" s="13">
        <f ca="1">E45-SUMPRODUCT(F$2:F$60,
  OFFSET('req tbl'!$C$2:$C$60,0,$A45)
)+F45*'req tbl'!$B45</f>
        <v>0</v>
      </c>
      <c r="H45" s="14">
        <f ca="1">IF(G45&lt;0,ROUNDUP(-G45/'req tbl'!$B45,0),0)</f>
        <v>0</v>
      </c>
      <c r="I45" s="13">
        <f ca="1">G45-SUMPRODUCT(H$2:H$60,
  OFFSET('req tbl'!$C$2:$C$60,0,$A45)
)+H45*'req tbl'!$B45</f>
        <v>-251577360</v>
      </c>
      <c r="J45" s="14">
        <f ca="1">IF(I45&lt;0,ROUNDUP(-I45/'req tbl'!$B45,0),0)</f>
        <v>41929560</v>
      </c>
      <c r="K45" s="13">
        <f ca="1">I45-SUMPRODUCT(J$2:J$60,
  OFFSET('req tbl'!$C$2:$C$60,0,$A45)
)+J45*'req tbl'!$B45</f>
        <v>-1351247</v>
      </c>
      <c r="L45" s="14">
        <f ca="1">IF(K45&lt;0,ROUNDUP(-K45/'req tbl'!$B45,0),0)</f>
        <v>225208</v>
      </c>
      <c r="M45" s="13">
        <f ca="1">K45-SUMPRODUCT(L$2:L$60,
  OFFSET('req tbl'!$C$2:$C$60,0,$A45)
)+L45*'req tbl'!$B45</f>
        <v>-2673609977</v>
      </c>
      <c r="N45" s="14">
        <f ca="1">IF(M45&lt;0,ROUNDUP(-M45/'req tbl'!$B45,0),0)</f>
        <v>445601663</v>
      </c>
      <c r="O45" s="13">
        <f ca="1">M45-SUMPRODUCT(N$2:N$60,
  OFFSET('req tbl'!$C$2:$C$60,0,$A45)
)+N45*'req tbl'!$B45</f>
        <v>-601284839</v>
      </c>
      <c r="P45" s="14">
        <f ca="1">IF(O45&lt;0,ROUNDUP(-O45/'req tbl'!$B45,0),0)</f>
        <v>100214140</v>
      </c>
      <c r="Q45" s="13">
        <f ca="1">O45-SUMPRODUCT(P$2:P$60,
  OFFSET('req tbl'!$C$2:$C$60,0,$A45)
)+P45*'req tbl'!$B45</f>
        <v>-896826815</v>
      </c>
      <c r="R45" s="14">
        <f ca="1">IF(Q45&lt;0,ROUNDUP(-Q45/'req tbl'!$B45,0),0)</f>
        <v>149471136</v>
      </c>
      <c r="S45" s="13">
        <f ca="1">Q45-SUMPRODUCT(R$2:R$60,
  OFFSET('req tbl'!$C$2:$C$60,0,$A45)
)+R45*'req tbl'!$B45</f>
        <v>-1027274207</v>
      </c>
      <c r="T45" s="14">
        <f ca="1">IF(S45&lt;0,ROUNDUP(-S45/'req tbl'!$B45,0),0)</f>
        <v>171212368</v>
      </c>
      <c r="U45" s="13">
        <f ca="1">S45-SUMPRODUCT(T$2:T$60,
  OFFSET('req tbl'!$C$2:$C$60,0,$A45)
)+T45*'req tbl'!$B45</f>
        <v>1</v>
      </c>
      <c r="V45" s="14">
        <f ca="1">IF(U45&lt;0,ROUNDUP(-U45/'req tbl'!$B45,0),0)</f>
        <v>0</v>
      </c>
      <c r="W45" s="13">
        <f ca="1">U45-SUMPRODUCT(V$2:V$60,
  OFFSET('req tbl'!$C$2:$C$60,0,$A45)
)+V45*'req tbl'!$B45</f>
        <v>1</v>
      </c>
      <c r="X45" s="14">
        <f ca="1">IF(W45&lt;0,ROUNDUP(-W45/'req tbl'!$B45,0),0)</f>
        <v>0</v>
      </c>
      <c r="Y45" s="13">
        <f ca="1">W45-SUMPRODUCT(X$2:X$60,
  OFFSET('req tbl'!$C$2:$C$60,0,$A45)
)+X45*'req tbl'!$B45</f>
        <v>1</v>
      </c>
      <c r="Z45" s="14">
        <f ca="1">IF(Y45&lt;0,ROUNDUP(-Y45/'req tbl'!$B45,0),0)</f>
        <v>0</v>
      </c>
      <c r="AA45" s="13">
        <f ca="1">Y45-SUMPRODUCT(Z$2:Z$60,
  OFFSET('req tbl'!$C$2:$C$60,0,$A45)
)+Z45*'req tbl'!$B45</f>
        <v>1</v>
      </c>
      <c r="AB45" s="14">
        <f ca="1">IF(AA45&lt;0,ROUNDUP(-AA45/'req tbl'!$B45,0),0)</f>
        <v>0</v>
      </c>
      <c r="AC45" s="13">
        <f ca="1">AA45-SUMPRODUCT(AB$2:AB$60,
  OFFSET('req tbl'!$C$2:$C$60,0,$A45)
)+AB45*'req tbl'!$B45</f>
        <v>1</v>
      </c>
      <c r="AD45" s="14">
        <f ca="1">IF(AC45&lt;0,ROUNDUP(-AC45/'req tbl'!$B45,0),0)</f>
        <v>0</v>
      </c>
      <c r="AE45" s="13">
        <f ca="1">AC45-SUMPRODUCT(AD$2:AD$60,
  OFFSET('req tbl'!$C$2:$C$60,0,$A45)
)+AD45*'req tbl'!$B45</f>
        <v>1</v>
      </c>
      <c r="AF45" s="14">
        <f ca="1">IF(AE45&lt;0,ROUNDUP(-AE45/'req tbl'!$B45,0),0)</f>
        <v>0</v>
      </c>
      <c r="AG45" s="13">
        <f ca="1">AE45-SUMPRODUCT(AF$2:AF$60,
  OFFSET('req tbl'!$C$2:$C$60,0,$A45)
)+AF45*'req tbl'!$B45</f>
        <v>1</v>
      </c>
    </row>
    <row r="46" spans="1:33" x14ac:dyDescent="0.2">
      <c r="A46">
        <v>44</v>
      </c>
      <c r="B46" s="11" t="str">
        <f>Input!D45</f>
        <v>RNMTG</v>
      </c>
      <c r="C46" s="13">
        <v>0</v>
      </c>
      <c r="D46" s="14">
        <f>IF(C46&lt;0,ROUNDUP(-C46/'req tbl'!$B46,0),0)</f>
        <v>0</v>
      </c>
      <c r="E46" s="13">
        <f ca="1">C46-SUMPRODUCT(D$2:D$60,
  OFFSET('req tbl'!$C$2:$C$60,0,$A46)
)+D46*'req tbl'!$B46</f>
        <v>0</v>
      </c>
      <c r="F46" s="14">
        <f ca="1">IF(E46&lt;0,ROUNDUP(-E46/'req tbl'!$B46,0),0)</f>
        <v>0</v>
      </c>
      <c r="G46" s="13">
        <f ca="1">E46-SUMPRODUCT(F$2:F$60,
  OFFSET('req tbl'!$C$2:$C$60,0,$A46)
)+F46*'req tbl'!$B46</f>
        <v>0</v>
      </c>
      <c r="H46" s="14">
        <f ca="1">IF(G46&lt;0,ROUNDUP(-G46/'req tbl'!$B46,0),0)</f>
        <v>0</v>
      </c>
      <c r="I46" s="13">
        <f ca="1">G46-SUMPRODUCT(H$2:H$60,
  OFFSET('req tbl'!$C$2:$C$60,0,$A46)
)+H46*'req tbl'!$B46</f>
        <v>-10809975</v>
      </c>
      <c r="J46" s="14">
        <f ca="1">IF(I46&lt;0,ROUNDUP(-I46/'req tbl'!$B46,0),0)</f>
        <v>1351247</v>
      </c>
      <c r="K46" s="13">
        <f ca="1">I46-SUMPRODUCT(J$2:J$60,
  OFFSET('req tbl'!$C$2:$C$60,0,$A46)
)+J46*'req tbl'!$B46</f>
        <v>-6606089</v>
      </c>
      <c r="L46" s="14">
        <f ca="1">IF(K46&lt;0,ROUNDUP(-K46/'req tbl'!$B46,0),0)</f>
        <v>825762</v>
      </c>
      <c r="M46" s="13">
        <f ca="1">K46-SUMPRODUCT(L$2:L$60,
  OFFSET('req tbl'!$C$2:$C$60,0,$A46)
)+L46*'req tbl'!$B46</f>
        <v>7</v>
      </c>
      <c r="N46" s="14">
        <f ca="1">IF(M46&lt;0,ROUNDUP(-M46/'req tbl'!$B46,0),0)</f>
        <v>0</v>
      </c>
      <c r="O46" s="13">
        <f ca="1">M46-SUMPRODUCT(N$2:N$60,
  OFFSET('req tbl'!$C$2:$C$60,0,$A46)
)+N46*'req tbl'!$B46</f>
        <v>7</v>
      </c>
      <c r="P46" s="14">
        <f ca="1">IF(O46&lt;0,ROUNDUP(-O46/'req tbl'!$B46,0),0)</f>
        <v>0</v>
      </c>
      <c r="Q46" s="13">
        <f ca="1">O46-SUMPRODUCT(P$2:P$60,
  OFFSET('req tbl'!$C$2:$C$60,0,$A46)
)+P46*'req tbl'!$B46</f>
        <v>7</v>
      </c>
      <c r="R46" s="14">
        <f ca="1">IF(Q46&lt;0,ROUNDUP(-Q46/'req tbl'!$B46,0),0)</f>
        <v>0</v>
      </c>
      <c r="S46" s="13">
        <f ca="1">Q46-SUMPRODUCT(R$2:R$60,
  OFFSET('req tbl'!$C$2:$C$60,0,$A46)
)+R46*'req tbl'!$B46</f>
        <v>7</v>
      </c>
      <c r="T46" s="14">
        <f ca="1">IF(S46&lt;0,ROUNDUP(-S46/'req tbl'!$B46,0),0)</f>
        <v>0</v>
      </c>
      <c r="U46" s="13">
        <f ca="1">S46-SUMPRODUCT(T$2:T$60,
  OFFSET('req tbl'!$C$2:$C$60,0,$A46)
)+T46*'req tbl'!$B46</f>
        <v>7</v>
      </c>
      <c r="V46" s="14">
        <f ca="1">IF(U46&lt;0,ROUNDUP(-U46/'req tbl'!$B46,0),0)</f>
        <v>0</v>
      </c>
      <c r="W46" s="13">
        <f ca="1">U46-SUMPRODUCT(V$2:V$60,
  OFFSET('req tbl'!$C$2:$C$60,0,$A46)
)+V46*'req tbl'!$B46</f>
        <v>7</v>
      </c>
      <c r="X46" s="14">
        <f ca="1">IF(W46&lt;0,ROUNDUP(-W46/'req tbl'!$B46,0),0)</f>
        <v>0</v>
      </c>
      <c r="Y46" s="13">
        <f ca="1">W46-SUMPRODUCT(X$2:X$60,
  OFFSET('req tbl'!$C$2:$C$60,0,$A46)
)+X46*'req tbl'!$B46</f>
        <v>7</v>
      </c>
      <c r="Z46" s="14">
        <f ca="1">IF(Y46&lt;0,ROUNDUP(-Y46/'req tbl'!$B46,0),0)</f>
        <v>0</v>
      </c>
      <c r="AA46" s="13">
        <f ca="1">Y46-SUMPRODUCT(Z$2:Z$60,
  OFFSET('req tbl'!$C$2:$C$60,0,$A46)
)+Z46*'req tbl'!$B46</f>
        <v>7</v>
      </c>
      <c r="AB46" s="14">
        <f ca="1">IF(AA46&lt;0,ROUNDUP(-AA46/'req tbl'!$B46,0),0)</f>
        <v>0</v>
      </c>
      <c r="AC46" s="13">
        <f ca="1">AA46-SUMPRODUCT(AB$2:AB$60,
  OFFSET('req tbl'!$C$2:$C$60,0,$A46)
)+AB46*'req tbl'!$B46</f>
        <v>7</v>
      </c>
      <c r="AD46" s="14">
        <f ca="1">IF(AC46&lt;0,ROUNDUP(-AC46/'req tbl'!$B46,0),0)</f>
        <v>0</v>
      </c>
      <c r="AE46" s="13">
        <f ca="1">AC46-SUMPRODUCT(AD$2:AD$60,
  OFFSET('req tbl'!$C$2:$C$60,0,$A46)
)+AD46*'req tbl'!$B46</f>
        <v>7</v>
      </c>
      <c r="AF46" s="14">
        <f ca="1">IF(AE46&lt;0,ROUNDUP(-AE46/'req tbl'!$B46,0),0)</f>
        <v>0</v>
      </c>
      <c r="AG46" s="13">
        <f ca="1">AE46-SUMPRODUCT(AF$2:AF$60,
  OFFSET('req tbl'!$C$2:$C$60,0,$A46)
)+AF46*'req tbl'!$B46</f>
        <v>7</v>
      </c>
    </row>
    <row r="47" spans="1:33" x14ac:dyDescent="0.2">
      <c r="A47">
        <v>45</v>
      </c>
      <c r="B47" s="11" t="str">
        <f>Input!D46</f>
        <v>PXBP</v>
      </c>
      <c r="C47" s="13">
        <v>0</v>
      </c>
      <c r="D47" s="14">
        <f>IF(C47&lt;0,ROUNDUP(-C47/'req tbl'!$B47,0),0)</f>
        <v>0</v>
      </c>
      <c r="E47" s="13">
        <f ca="1">C47-SUMPRODUCT(D$2:D$60,
  OFFSET('req tbl'!$C$2:$C$60,0,$A47)
)+D47*'req tbl'!$B47</f>
        <v>0</v>
      </c>
      <c r="F47" s="14">
        <f ca="1">IF(E47&lt;0,ROUNDUP(-E47/'req tbl'!$B47,0),0)</f>
        <v>0</v>
      </c>
      <c r="G47" s="13">
        <f ca="1">E47-SUMPRODUCT(F$2:F$60,
  OFFSET('req tbl'!$C$2:$C$60,0,$A47)
)+F47*'req tbl'!$B47</f>
        <v>-12578864</v>
      </c>
      <c r="H47" s="14">
        <f ca="1">IF(G47&lt;0,ROUNDUP(-G47/'req tbl'!$B47,0),0)</f>
        <v>4192955</v>
      </c>
      <c r="I47" s="13">
        <f ca="1">G47-SUMPRODUCT(H$2:H$60,
  OFFSET('req tbl'!$C$2:$C$60,0,$A47)
)+H47*'req tbl'!$B47</f>
        <v>-6289431</v>
      </c>
      <c r="J47" s="14">
        <f ca="1">IF(I47&lt;0,ROUNDUP(-I47/'req tbl'!$B47,0),0)</f>
        <v>2096477</v>
      </c>
      <c r="K47" s="13">
        <f ca="1">I47-SUMPRODUCT(J$2:J$60,
  OFFSET('req tbl'!$C$2:$C$60,0,$A47)
)+J47*'req tbl'!$B47</f>
        <v>-2096478</v>
      </c>
      <c r="L47" s="14">
        <f ca="1">IF(K47&lt;0,ROUNDUP(-K47/'req tbl'!$B47,0),0)</f>
        <v>698826</v>
      </c>
      <c r="M47" s="13">
        <f ca="1">K47-SUMPRODUCT(L$2:L$60,
  OFFSET('req tbl'!$C$2:$C$60,0,$A47)
)+L47*'req tbl'!$B47</f>
        <v>0</v>
      </c>
      <c r="N47" s="14">
        <f ca="1">IF(M47&lt;0,ROUNDUP(-M47/'req tbl'!$B47,0),0)</f>
        <v>0</v>
      </c>
      <c r="O47" s="13">
        <f ca="1">M47-SUMPRODUCT(N$2:N$60,
  OFFSET('req tbl'!$C$2:$C$60,0,$A47)
)+N47*'req tbl'!$B47</f>
        <v>0</v>
      </c>
      <c r="P47" s="14">
        <f ca="1">IF(O47&lt;0,ROUNDUP(-O47/'req tbl'!$B47,0),0)</f>
        <v>0</v>
      </c>
      <c r="Q47" s="13">
        <f ca="1">O47-SUMPRODUCT(P$2:P$60,
  OFFSET('req tbl'!$C$2:$C$60,0,$A47)
)+P47*'req tbl'!$B47</f>
        <v>0</v>
      </c>
      <c r="R47" s="14">
        <f ca="1">IF(Q47&lt;0,ROUNDUP(-Q47/'req tbl'!$B47,0),0)</f>
        <v>0</v>
      </c>
      <c r="S47" s="13">
        <f ca="1">Q47-SUMPRODUCT(R$2:R$60,
  OFFSET('req tbl'!$C$2:$C$60,0,$A47)
)+R47*'req tbl'!$B47</f>
        <v>0</v>
      </c>
      <c r="T47" s="14">
        <f ca="1">IF(S47&lt;0,ROUNDUP(-S47/'req tbl'!$B47,0),0)</f>
        <v>0</v>
      </c>
      <c r="U47" s="13">
        <f ca="1">S47-SUMPRODUCT(T$2:T$60,
  OFFSET('req tbl'!$C$2:$C$60,0,$A47)
)+T47*'req tbl'!$B47</f>
        <v>0</v>
      </c>
      <c r="V47" s="14">
        <f ca="1">IF(U47&lt;0,ROUNDUP(-U47/'req tbl'!$B47,0),0)</f>
        <v>0</v>
      </c>
      <c r="W47" s="13">
        <f ca="1">U47-SUMPRODUCT(V$2:V$60,
  OFFSET('req tbl'!$C$2:$C$60,0,$A47)
)+V47*'req tbl'!$B47</f>
        <v>0</v>
      </c>
      <c r="X47" s="14">
        <f ca="1">IF(W47&lt;0,ROUNDUP(-W47/'req tbl'!$B47,0),0)</f>
        <v>0</v>
      </c>
      <c r="Y47" s="13">
        <f ca="1">W47-SUMPRODUCT(X$2:X$60,
  OFFSET('req tbl'!$C$2:$C$60,0,$A47)
)+X47*'req tbl'!$B47</f>
        <v>0</v>
      </c>
      <c r="Z47" s="14">
        <f ca="1">IF(Y47&lt;0,ROUNDUP(-Y47/'req tbl'!$B47,0),0)</f>
        <v>0</v>
      </c>
      <c r="AA47" s="13">
        <f ca="1">Y47-SUMPRODUCT(Z$2:Z$60,
  OFFSET('req tbl'!$C$2:$C$60,0,$A47)
)+Z47*'req tbl'!$B47</f>
        <v>0</v>
      </c>
      <c r="AB47" s="14">
        <f ca="1">IF(AA47&lt;0,ROUNDUP(-AA47/'req tbl'!$B47,0),0)</f>
        <v>0</v>
      </c>
      <c r="AC47" s="13">
        <f ca="1">AA47-SUMPRODUCT(AB$2:AB$60,
  OFFSET('req tbl'!$C$2:$C$60,0,$A47)
)+AB47*'req tbl'!$B47</f>
        <v>0</v>
      </c>
      <c r="AD47" s="14">
        <f ca="1">IF(AC47&lt;0,ROUNDUP(-AC47/'req tbl'!$B47,0),0)</f>
        <v>0</v>
      </c>
      <c r="AE47" s="13">
        <f ca="1">AC47-SUMPRODUCT(AD$2:AD$60,
  OFFSET('req tbl'!$C$2:$C$60,0,$A47)
)+AD47*'req tbl'!$B47</f>
        <v>0</v>
      </c>
      <c r="AF47" s="14">
        <f ca="1">IF(AE47&lt;0,ROUNDUP(-AE47/'req tbl'!$B47,0),0)</f>
        <v>0</v>
      </c>
      <c r="AG47" s="13">
        <f ca="1">AE47-SUMPRODUCT(AF$2:AF$60,
  OFFSET('req tbl'!$C$2:$C$60,0,$A47)
)+AF47*'req tbl'!$B47</f>
        <v>0</v>
      </c>
    </row>
    <row r="48" spans="1:33" x14ac:dyDescent="0.2">
      <c r="A48">
        <v>46</v>
      </c>
      <c r="B48" s="11" t="str">
        <f>Input!D47</f>
        <v>KNRDW</v>
      </c>
      <c r="C48" s="13">
        <v>0</v>
      </c>
      <c r="D48" s="14">
        <f>IF(C48&lt;0,ROUNDUP(-C48/'req tbl'!$B48,0),0)</f>
        <v>0</v>
      </c>
      <c r="E48" s="13">
        <f ca="1">C48-SUMPRODUCT(D$2:D$60,
  OFFSET('req tbl'!$C$2:$C$60,0,$A48)
)+D48*'req tbl'!$B48</f>
        <v>0</v>
      </c>
      <c r="F48" s="14">
        <f ca="1">IF(E48&lt;0,ROUNDUP(-E48/'req tbl'!$B48,0),0)</f>
        <v>0</v>
      </c>
      <c r="G48" s="13">
        <f ca="1">E48-SUMPRODUCT(F$2:F$60,
  OFFSET('req tbl'!$C$2:$C$60,0,$A48)
)+F48*'req tbl'!$B48</f>
        <v>0</v>
      </c>
      <c r="H48" s="14">
        <f ca="1">IF(G48&lt;0,ROUNDUP(-G48/'req tbl'!$B48,0),0)</f>
        <v>0</v>
      </c>
      <c r="I48" s="13">
        <f ca="1">G48-SUMPRODUCT(H$2:H$60,
  OFFSET('req tbl'!$C$2:$C$60,0,$A48)
)+H48*'req tbl'!$B48</f>
        <v>0</v>
      </c>
      <c r="J48" s="14">
        <f ca="1">IF(I48&lt;0,ROUNDUP(-I48/'req tbl'!$B48,0),0)</f>
        <v>0</v>
      </c>
      <c r="K48" s="13">
        <f ca="1">I48-SUMPRODUCT(J$2:J$60,
  OFFSET('req tbl'!$C$2:$C$60,0,$A48)
)+J48*'req tbl'!$B48</f>
        <v>-412346088</v>
      </c>
      <c r="L48" s="14">
        <f ca="1">IF(K48&lt;0,ROUNDUP(-K48/'req tbl'!$B48,0),0)</f>
        <v>82469218</v>
      </c>
      <c r="M48" s="13">
        <f ca="1">K48-SUMPRODUCT(L$2:L$60,
  OFFSET('req tbl'!$C$2:$C$60,0,$A48)
)+L48*'req tbl'!$B48</f>
        <v>-31958634</v>
      </c>
      <c r="N48" s="14">
        <f ca="1">IF(M48&lt;0,ROUNDUP(-M48/'req tbl'!$B48,0),0)</f>
        <v>6391727</v>
      </c>
      <c r="O48" s="13">
        <f ca="1">M48-SUMPRODUCT(N$2:N$60,
  OFFSET('req tbl'!$C$2:$C$60,0,$A48)
)+N48*'req tbl'!$B48</f>
        <v>-298990585</v>
      </c>
      <c r="P48" s="14">
        <f ca="1">IF(O48&lt;0,ROUNDUP(-O48/'req tbl'!$B48,0),0)</f>
        <v>59798117</v>
      </c>
      <c r="Q48" s="13">
        <f ca="1">O48-SUMPRODUCT(P$2:P$60,
  OFFSET('req tbl'!$C$2:$C$60,0,$A48)
)+P48*'req tbl'!$B48</f>
        <v>-2159705196</v>
      </c>
      <c r="R48" s="14">
        <f ca="1">IF(Q48&lt;0,ROUNDUP(-Q48/'req tbl'!$B48,0),0)</f>
        <v>431941040</v>
      </c>
      <c r="S48" s="13">
        <f ca="1">Q48-SUMPRODUCT(R$2:R$60,
  OFFSET('req tbl'!$C$2:$C$60,0,$A48)
)+R48*'req tbl'!$B48</f>
        <v>-5296763860</v>
      </c>
      <c r="T48" s="14">
        <f ca="1">IF(S48&lt;0,ROUNDUP(-S48/'req tbl'!$B48,0),0)</f>
        <v>1059352772</v>
      </c>
      <c r="U48" s="13">
        <f ca="1">S48-SUMPRODUCT(T$2:T$60,
  OFFSET('req tbl'!$C$2:$C$60,0,$A48)
)+T48*'req tbl'!$B48</f>
        <v>-1734464932</v>
      </c>
      <c r="V48" s="14">
        <f ca="1">IF(U48&lt;0,ROUNDUP(-U48/'req tbl'!$B48,0),0)</f>
        <v>346892987</v>
      </c>
      <c r="W48" s="13">
        <f ca="1">U48-SUMPRODUCT(V$2:V$60,
  OFFSET('req tbl'!$C$2:$C$60,0,$A48)
)+V48*'req tbl'!$B48</f>
        <v>-897916845</v>
      </c>
      <c r="X48" s="14">
        <f ca="1">IF(W48&lt;0,ROUNDUP(-W48/'req tbl'!$B48,0),0)</f>
        <v>179583369</v>
      </c>
      <c r="Y48" s="13">
        <f ca="1">W48-SUMPRODUCT(X$2:X$60,
  OFFSET('req tbl'!$C$2:$C$60,0,$A48)
)+X48*'req tbl'!$B48</f>
        <v>-660308730</v>
      </c>
      <c r="Z48" s="14">
        <f ca="1">IF(Y48&lt;0,ROUNDUP(-Y48/'req tbl'!$B48,0),0)</f>
        <v>132061746</v>
      </c>
      <c r="AA48" s="13">
        <f ca="1">Y48-SUMPRODUCT(Z$2:Z$60,
  OFFSET('req tbl'!$C$2:$C$60,0,$A48)
)+Z48*'req tbl'!$B48</f>
        <v>-250950540</v>
      </c>
      <c r="AB48" s="14">
        <f ca="1">IF(AA48&lt;0,ROUNDUP(-AA48/'req tbl'!$B48,0),0)</f>
        <v>50190108</v>
      </c>
      <c r="AC48" s="13">
        <f ca="1">AA48-SUMPRODUCT(AB$2:AB$60,
  OFFSET('req tbl'!$C$2:$C$60,0,$A48)
)+AB48*'req tbl'!$B48</f>
        <v>0</v>
      </c>
      <c r="AD48" s="14">
        <f ca="1">IF(AC48&lt;0,ROUNDUP(-AC48/'req tbl'!$B48,0),0)</f>
        <v>0</v>
      </c>
      <c r="AE48" s="13">
        <f ca="1">AC48-SUMPRODUCT(AD$2:AD$60,
  OFFSET('req tbl'!$C$2:$C$60,0,$A48)
)+AD48*'req tbl'!$B48</f>
        <v>0</v>
      </c>
      <c r="AF48" s="14">
        <f ca="1">IF(AE48&lt;0,ROUNDUP(-AE48/'req tbl'!$B48,0),0)</f>
        <v>0</v>
      </c>
      <c r="AG48" s="13">
        <f ca="1">AE48-SUMPRODUCT(AF$2:AF$60,
  OFFSET('req tbl'!$C$2:$C$60,0,$A48)
)+AF48*'req tbl'!$B48</f>
        <v>0</v>
      </c>
    </row>
    <row r="49" spans="1:33" x14ac:dyDescent="0.2">
      <c r="A49">
        <v>47</v>
      </c>
      <c r="B49" s="11" t="str">
        <f>Input!D48</f>
        <v>QRLRS</v>
      </c>
      <c r="C49" s="13">
        <v>0</v>
      </c>
      <c r="D49" s="14">
        <f>IF(C49&lt;0,ROUNDUP(-C49/'req tbl'!$B49,0),0)</f>
        <v>0</v>
      </c>
      <c r="E49" s="13">
        <f ca="1">C49-SUMPRODUCT(D$2:D$60,
  OFFSET('req tbl'!$C$2:$C$60,0,$A49)
)+D49*'req tbl'!$B49</f>
        <v>0</v>
      </c>
      <c r="F49" s="14">
        <f ca="1">IF(E49&lt;0,ROUNDUP(-E49/'req tbl'!$B49,0),0)</f>
        <v>0</v>
      </c>
      <c r="G49" s="13">
        <f ca="1">E49-SUMPRODUCT(F$2:F$60,
  OFFSET('req tbl'!$C$2:$C$60,0,$A49)
)+F49*'req tbl'!$B49</f>
        <v>0</v>
      </c>
      <c r="H49" s="14">
        <f ca="1">IF(G49&lt;0,ROUNDUP(-G49/'req tbl'!$B49,0),0)</f>
        <v>0</v>
      </c>
      <c r="I49" s="13">
        <f ca="1">G49-SUMPRODUCT(H$2:H$60,
  OFFSET('req tbl'!$C$2:$C$60,0,$A49)
)+H49*'req tbl'!$B49</f>
        <v>0</v>
      </c>
      <c r="J49" s="14">
        <f ca="1">IF(I49&lt;0,ROUNDUP(-I49/'req tbl'!$B49,0),0)</f>
        <v>0</v>
      </c>
      <c r="K49" s="13">
        <f ca="1">I49-SUMPRODUCT(J$2:J$60,
  OFFSET('req tbl'!$C$2:$C$60,0,$A49)
)+J49*'req tbl'!$B49</f>
        <v>-334541031</v>
      </c>
      <c r="L49" s="14">
        <f ca="1">IF(K49&lt;0,ROUNDUP(-K49/'req tbl'!$B49,0),0)</f>
        <v>47791576</v>
      </c>
      <c r="M49" s="13">
        <f ca="1">K49-SUMPRODUCT(L$2:L$60,
  OFFSET('req tbl'!$C$2:$C$60,0,$A49)
)+L49*'req tbl'!$B49</f>
        <v>-141586512</v>
      </c>
      <c r="N49" s="14">
        <f ca="1">IF(M49&lt;0,ROUNDUP(-M49/'req tbl'!$B49,0),0)</f>
        <v>20226645</v>
      </c>
      <c r="O49" s="13">
        <f ca="1">M49-SUMPRODUCT(N$2:N$60,
  OFFSET('req tbl'!$C$2:$C$60,0,$A49)
)+N49*'req tbl'!$B49</f>
        <v>-116529248</v>
      </c>
      <c r="P49" s="14">
        <f ca="1">IF(O49&lt;0,ROUNDUP(-O49/'req tbl'!$B49,0),0)</f>
        <v>16647036</v>
      </c>
      <c r="Q49" s="13">
        <f ca="1">O49-SUMPRODUCT(P$2:P$60,
  OFFSET('req tbl'!$C$2:$C$60,0,$A49)
)+P49*'req tbl'!$B49</f>
        <v>-129690453</v>
      </c>
      <c r="R49" s="14">
        <f ca="1">IF(Q49&lt;0,ROUNDUP(-Q49/'req tbl'!$B49,0),0)</f>
        <v>18527208</v>
      </c>
      <c r="S49" s="13">
        <f ca="1">Q49-SUMPRODUCT(R$2:R$60,
  OFFSET('req tbl'!$C$2:$C$60,0,$A49)
)+R49*'req tbl'!$B49</f>
        <v>3</v>
      </c>
      <c r="T49" s="14">
        <f ca="1">IF(S49&lt;0,ROUNDUP(-S49/'req tbl'!$B49,0),0)</f>
        <v>0</v>
      </c>
      <c r="U49" s="13">
        <f ca="1">S49-SUMPRODUCT(T$2:T$60,
  OFFSET('req tbl'!$C$2:$C$60,0,$A49)
)+T49*'req tbl'!$B49</f>
        <v>3</v>
      </c>
      <c r="V49" s="14">
        <f ca="1">IF(U49&lt;0,ROUNDUP(-U49/'req tbl'!$B49,0),0)</f>
        <v>0</v>
      </c>
      <c r="W49" s="13">
        <f ca="1">U49-SUMPRODUCT(V$2:V$60,
  OFFSET('req tbl'!$C$2:$C$60,0,$A49)
)+V49*'req tbl'!$B49</f>
        <v>3</v>
      </c>
      <c r="X49" s="14">
        <f ca="1">IF(W49&lt;0,ROUNDUP(-W49/'req tbl'!$B49,0),0)</f>
        <v>0</v>
      </c>
      <c r="Y49" s="13">
        <f ca="1">W49-SUMPRODUCT(X$2:X$60,
  OFFSET('req tbl'!$C$2:$C$60,0,$A49)
)+X49*'req tbl'!$B49</f>
        <v>3</v>
      </c>
      <c r="Z49" s="14">
        <f ca="1">IF(Y49&lt;0,ROUNDUP(-Y49/'req tbl'!$B49,0),0)</f>
        <v>0</v>
      </c>
      <c r="AA49" s="13">
        <f ca="1">Y49-SUMPRODUCT(Z$2:Z$60,
  OFFSET('req tbl'!$C$2:$C$60,0,$A49)
)+Z49*'req tbl'!$B49</f>
        <v>3</v>
      </c>
      <c r="AB49" s="14">
        <f ca="1">IF(AA49&lt;0,ROUNDUP(-AA49/'req tbl'!$B49,0),0)</f>
        <v>0</v>
      </c>
      <c r="AC49" s="13">
        <f ca="1">AA49-SUMPRODUCT(AB$2:AB$60,
  OFFSET('req tbl'!$C$2:$C$60,0,$A49)
)+AB49*'req tbl'!$B49</f>
        <v>3</v>
      </c>
      <c r="AD49" s="14">
        <f ca="1">IF(AC49&lt;0,ROUNDUP(-AC49/'req tbl'!$B49,0),0)</f>
        <v>0</v>
      </c>
      <c r="AE49" s="13">
        <f ca="1">AC49-SUMPRODUCT(AD$2:AD$60,
  OFFSET('req tbl'!$C$2:$C$60,0,$A49)
)+AD49*'req tbl'!$B49</f>
        <v>3</v>
      </c>
      <c r="AF49" s="14">
        <f ca="1">IF(AE49&lt;0,ROUNDUP(-AE49/'req tbl'!$B49,0),0)</f>
        <v>0</v>
      </c>
      <c r="AG49" s="13">
        <f ca="1">AE49-SUMPRODUCT(AF$2:AF$60,
  OFFSET('req tbl'!$C$2:$C$60,0,$A49)
)+AF49*'req tbl'!$B49</f>
        <v>3</v>
      </c>
    </row>
    <row r="50" spans="1:33" x14ac:dyDescent="0.2">
      <c r="A50">
        <v>48</v>
      </c>
      <c r="B50" s="11" t="str">
        <f>Input!D49</f>
        <v>TZKZ</v>
      </c>
      <c r="C50" s="13">
        <v>0</v>
      </c>
      <c r="D50" s="14">
        <f>IF(C50&lt;0,ROUNDUP(-C50/'req tbl'!$B50,0),0)</f>
        <v>0</v>
      </c>
      <c r="E50" s="13">
        <f ca="1">C50-SUMPRODUCT(D$2:D$60,
  OFFSET('req tbl'!$C$2:$C$60,0,$A50)
)+D50*'req tbl'!$B50</f>
        <v>0</v>
      </c>
      <c r="F50" s="14">
        <f ca="1">IF(E50&lt;0,ROUNDUP(-E50/'req tbl'!$B50,0),0)</f>
        <v>0</v>
      </c>
      <c r="G50" s="13">
        <f ca="1">E50-SUMPRODUCT(F$2:F$60,
  OFFSET('req tbl'!$C$2:$C$60,0,$A50)
)+F50*'req tbl'!$B50</f>
        <v>0</v>
      </c>
      <c r="H50" s="14">
        <f ca="1">IF(G50&lt;0,ROUNDUP(-G50/'req tbl'!$B50,0),0)</f>
        <v>0</v>
      </c>
      <c r="I50" s="13">
        <f ca="1">G50-SUMPRODUCT(H$2:H$60,
  OFFSET('req tbl'!$C$2:$C$60,0,$A50)
)+H50*'req tbl'!$B50</f>
        <v>-14151222</v>
      </c>
      <c r="J50" s="14">
        <f ca="1">IF(I50&lt;0,ROUNDUP(-I50/'req tbl'!$B50,0),0)</f>
        <v>1768903</v>
      </c>
      <c r="K50" s="13">
        <f ca="1">I50-SUMPRODUCT(J$2:J$60,
  OFFSET('req tbl'!$C$2:$C$60,0,$A50)
)+J50*'req tbl'!$B50</f>
        <v>2</v>
      </c>
      <c r="L50" s="14">
        <f ca="1">IF(K50&lt;0,ROUNDUP(-K50/'req tbl'!$B50,0),0)</f>
        <v>0</v>
      </c>
      <c r="M50" s="13">
        <f ca="1">K50-SUMPRODUCT(L$2:L$60,
  OFFSET('req tbl'!$C$2:$C$60,0,$A50)
)+L50*'req tbl'!$B50</f>
        <v>2</v>
      </c>
      <c r="N50" s="14">
        <f ca="1">IF(M50&lt;0,ROUNDUP(-M50/'req tbl'!$B50,0),0)</f>
        <v>0</v>
      </c>
      <c r="O50" s="13">
        <f ca="1">M50-SUMPRODUCT(N$2:N$60,
  OFFSET('req tbl'!$C$2:$C$60,0,$A50)
)+N50*'req tbl'!$B50</f>
        <v>2</v>
      </c>
      <c r="P50" s="14">
        <f ca="1">IF(O50&lt;0,ROUNDUP(-O50/'req tbl'!$B50,0),0)</f>
        <v>0</v>
      </c>
      <c r="Q50" s="13">
        <f ca="1">O50-SUMPRODUCT(P$2:P$60,
  OFFSET('req tbl'!$C$2:$C$60,0,$A50)
)+P50*'req tbl'!$B50</f>
        <v>2</v>
      </c>
      <c r="R50" s="14">
        <f ca="1">IF(Q50&lt;0,ROUNDUP(-Q50/'req tbl'!$B50,0),0)</f>
        <v>0</v>
      </c>
      <c r="S50" s="13">
        <f ca="1">Q50-SUMPRODUCT(R$2:R$60,
  OFFSET('req tbl'!$C$2:$C$60,0,$A50)
)+R50*'req tbl'!$B50</f>
        <v>2</v>
      </c>
      <c r="T50" s="14">
        <f ca="1">IF(S50&lt;0,ROUNDUP(-S50/'req tbl'!$B50,0),0)</f>
        <v>0</v>
      </c>
      <c r="U50" s="13">
        <f ca="1">S50-SUMPRODUCT(T$2:T$60,
  OFFSET('req tbl'!$C$2:$C$60,0,$A50)
)+T50*'req tbl'!$B50</f>
        <v>2</v>
      </c>
      <c r="V50" s="14">
        <f ca="1">IF(U50&lt;0,ROUNDUP(-U50/'req tbl'!$B50,0),0)</f>
        <v>0</v>
      </c>
      <c r="W50" s="13">
        <f ca="1">U50-SUMPRODUCT(V$2:V$60,
  OFFSET('req tbl'!$C$2:$C$60,0,$A50)
)+V50*'req tbl'!$B50</f>
        <v>2</v>
      </c>
      <c r="X50" s="14">
        <f ca="1">IF(W50&lt;0,ROUNDUP(-W50/'req tbl'!$B50,0),0)</f>
        <v>0</v>
      </c>
      <c r="Y50" s="13">
        <f ca="1">W50-SUMPRODUCT(X$2:X$60,
  OFFSET('req tbl'!$C$2:$C$60,0,$A50)
)+X50*'req tbl'!$B50</f>
        <v>2</v>
      </c>
      <c r="Z50" s="14">
        <f ca="1">IF(Y50&lt;0,ROUNDUP(-Y50/'req tbl'!$B50,0),0)</f>
        <v>0</v>
      </c>
      <c r="AA50" s="13">
        <f ca="1">Y50-SUMPRODUCT(Z$2:Z$60,
  OFFSET('req tbl'!$C$2:$C$60,0,$A50)
)+Z50*'req tbl'!$B50</f>
        <v>2</v>
      </c>
      <c r="AB50" s="14">
        <f ca="1">IF(AA50&lt;0,ROUNDUP(-AA50/'req tbl'!$B50,0),0)</f>
        <v>0</v>
      </c>
      <c r="AC50" s="13">
        <f ca="1">AA50-SUMPRODUCT(AB$2:AB$60,
  OFFSET('req tbl'!$C$2:$C$60,0,$A50)
)+AB50*'req tbl'!$B50</f>
        <v>2</v>
      </c>
      <c r="AD50" s="14">
        <f ca="1">IF(AC50&lt;0,ROUNDUP(-AC50/'req tbl'!$B50,0),0)</f>
        <v>0</v>
      </c>
      <c r="AE50" s="13">
        <f ca="1">AC50-SUMPRODUCT(AD$2:AD$60,
  OFFSET('req tbl'!$C$2:$C$60,0,$A50)
)+AD50*'req tbl'!$B50</f>
        <v>2</v>
      </c>
      <c r="AF50" s="14">
        <f ca="1">IF(AE50&lt;0,ROUNDUP(-AE50/'req tbl'!$B50,0),0)</f>
        <v>0</v>
      </c>
      <c r="AG50" s="13">
        <f ca="1">AE50-SUMPRODUCT(AF$2:AF$60,
  OFFSET('req tbl'!$C$2:$C$60,0,$A50)
)+AF50*'req tbl'!$B50</f>
        <v>2</v>
      </c>
    </row>
    <row r="51" spans="1:33" x14ac:dyDescent="0.2">
      <c r="A51">
        <v>49</v>
      </c>
      <c r="B51" s="11" t="str">
        <f>Input!D50</f>
        <v>XFRLH</v>
      </c>
      <c r="C51" s="13">
        <v>0</v>
      </c>
      <c r="D51" s="14">
        <f>IF(C51&lt;0,ROUNDUP(-C51/'req tbl'!$B51,0),0)</f>
        <v>0</v>
      </c>
      <c r="E51" s="13">
        <f ca="1">C51-SUMPRODUCT(D$2:D$60,
  OFFSET('req tbl'!$C$2:$C$60,0,$A51)
)+D51*'req tbl'!$B51</f>
        <v>0</v>
      </c>
      <c r="F51" s="14">
        <f ca="1">IF(E51&lt;0,ROUNDUP(-E51/'req tbl'!$B51,0),0)</f>
        <v>0</v>
      </c>
      <c r="G51" s="13">
        <f ca="1">E51-SUMPRODUCT(F$2:F$60,
  OFFSET('req tbl'!$C$2:$C$60,0,$A51)
)+F51*'req tbl'!$B51</f>
        <v>-10482390</v>
      </c>
      <c r="H51" s="14">
        <f ca="1">IF(G51&lt;0,ROUNDUP(-G51/'req tbl'!$B51,0),0)</f>
        <v>10482390</v>
      </c>
      <c r="I51" s="13">
        <f ca="1">G51-SUMPRODUCT(H$2:H$60,
  OFFSET('req tbl'!$C$2:$C$60,0,$A51)
)+H51*'req tbl'!$B51</f>
        <v>0</v>
      </c>
      <c r="J51" s="14">
        <f ca="1">IF(I51&lt;0,ROUNDUP(-I51/'req tbl'!$B51,0),0)</f>
        <v>0</v>
      </c>
      <c r="K51" s="13">
        <f ca="1">I51-SUMPRODUCT(J$2:J$60,
  OFFSET('req tbl'!$C$2:$C$60,0,$A51)
)+J51*'req tbl'!$B51</f>
        <v>-111366009</v>
      </c>
      <c r="L51" s="14">
        <f ca="1">IF(K51&lt;0,ROUNDUP(-K51/'req tbl'!$B51,0),0)</f>
        <v>111366009</v>
      </c>
      <c r="M51" s="13">
        <f ca="1">K51-SUMPRODUCT(L$2:L$60,
  OFFSET('req tbl'!$C$2:$C$60,0,$A51)
)+L51*'req tbl'!$B51</f>
        <v>-25053535</v>
      </c>
      <c r="N51" s="14">
        <f ca="1">IF(M51&lt;0,ROUNDUP(-M51/'req tbl'!$B51,0),0)</f>
        <v>25053535</v>
      </c>
      <c r="O51" s="13">
        <f ca="1">M51-SUMPRODUCT(N$2:N$60,
  OFFSET('req tbl'!$C$2:$C$60,0,$A51)
)+N51*'req tbl'!$B51</f>
        <v>-37367784</v>
      </c>
      <c r="P51" s="14">
        <f ca="1">IF(O51&lt;0,ROUNDUP(-O51/'req tbl'!$B51,0),0)</f>
        <v>37367784</v>
      </c>
      <c r="Q51" s="13">
        <f ca="1">O51-SUMPRODUCT(P$2:P$60,
  OFFSET('req tbl'!$C$2:$C$60,0,$A51)
)+P51*'req tbl'!$B51</f>
        <v>-42803092</v>
      </c>
      <c r="R51" s="14">
        <f ca="1">IF(Q51&lt;0,ROUNDUP(-Q51/'req tbl'!$B51,0),0)</f>
        <v>42803092</v>
      </c>
      <c r="S51" s="13">
        <f ca="1">Q51-SUMPRODUCT(R$2:R$60,
  OFFSET('req tbl'!$C$2:$C$60,0,$A51)
)+R51*'req tbl'!$B51</f>
        <v>0</v>
      </c>
      <c r="T51" s="14">
        <f ca="1">IF(S51&lt;0,ROUNDUP(-S51/'req tbl'!$B51,0),0)</f>
        <v>0</v>
      </c>
      <c r="U51" s="13">
        <f ca="1">S51-SUMPRODUCT(T$2:T$60,
  OFFSET('req tbl'!$C$2:$C$60,0,$A51)
)+T51*'req tbl'!$B51</f>
        <v>0</v>
      </c>
      <c r="V51" s="14">
        <f ca="1">IF(U51&lt;0,ROUNDUP(-U51/'req tbl'!$B51,0),0)</f>
        <v>0</v>
      </c>
      <c r="W51" s="13">
        <f ca="1">U51-SUMPRODUCT(V$2:V$60,
  OFFSET('req tbl'!$C$2:$C$60,0,$A51)
)+V51*'req tbl'!$B51</f>
        <v>0</v>
      </c>
      <c r="X51" s="14">
        <f ca="1">IF(W51&lt;0,ROUNDUP(-W51/'req tbl'!$B51,0),0)</f>
        <v>0</v>
      </c>
      <c r="Y51" s="13">
        <f ca="1">W51-SUMPRODUCT(X$2:X$60,
  OFFSET('req tbl'!$C$2:$C$60,0,$A51)
)+X51*'req tbl'!$B51</f>
        <v>0</v>
      </c>
      <c r="Z51" s="14">
        <f ca="1">IF(Y51&lt;0,ROUNDUP(-Y51/'req tbl'!$B51,0),0)</f>
        <v>0</v>
      </c>
      <c r="AA51" s="13">
        <f ca="1">Y51-SUMPRODUCT(Z$2:Z$60,
  OFFSET('req tbl'!$C$2:$C$60,0,$A51)
)+Z51*'req tbl'!$B51</f>
        <v>0</v>
      </c>
      <c r="AB51" s="14">
        <f ca="1">IF(AA51&lt;0,ROUNDUP(-AA51/'req tbl'!$B51,0),0)</f>
        <v>0</v>
      </c>
      <c r="AC51" s="13">
        <f ca="1">AA51-SUMPRODUCT(AB$2:AB$60,
  OFFSET('req tbl'!$C$2:$C$60,0,$A51)
)+AB51*'req tbl'!$B51</f>
        <v>0</v>
      </c>
      <c r="AD51" s="14">
        <f ca="1">IF(AC51&lt;0,ROUNDUP(-AC51/'req tbl'!$B51,0),0)</f>
        <v>0</v>
      </c>
      <c r="AE51" s="13">
        <f ca="1">AC51-SUMPRODUCT(AD$2:AD$60,
  OFFSET('req tbl'!$C$2:$C$60,0,$A51)
)+AD51*'req tbl'!$B51</f>
        <v>0</v>
      </c>
      <c r="AF51" s="14">
        <f ca="1">IF(AE51&lt;0,ROUNDUP(-AE51/'req tbl'!$B51,0),0)</f>
        <v>0</v>
      </c>
      <c r="AG51" s="13">
        <f ca="1">AE51-SUMPRODUCT(AF$2:AF$60,
  OFFSET('req tbl'!$C$2:$C$60,0,$A51)
)+AF51*'req tbl'!$B51</f>
        <v>0</v>
      </c>
    </row>
    <row r="52" spans="1:33" x14ac:dyDescent="0.2">
      <c r="A52">
        <v>50</v>
      </c>
      <c r="B52" s="11" t="str">
        <f>Input!D51</f>
        <v>DNHL</v>
      </c>
      <c r="C52" s="13">
        <v>0</v>
      </c>
      <c r="D52" s="14">
        <f>IF(C52&lt;0,ROUNDUP(-C52/'req tbl'!$B52,0),0)</f>
        <v>0</v>
      </c>
      <c r="E52" s="13">
        <f ca="1">C52-SUMPRODUCT(D$2:D$60,
  OFFSET('req tbl'!$C$2:$C$60,0,$A52)
)+D52*'req tbl'!$B52</f>
        <v>0</v>
      </c>
      <c r="F52" s="14">
        <f ca="1">IF(E52&lt;0,ROUNDUP(-E52/'req tbl'!$B52,0),0)</f>
        <v>0</v>
      </c>
      <c r="G52" s="13">
        <f ca="1">E52-SUMPRODUCT(F$2:F$60,
  OFFSET('req tbl'!$C$2:$C$60,0,$A52)
)+F52*'req tbl'!$B52</f>
        <v>0</v>
      </c>
      <c r="H52" s="14">
        <f ca="1">IF(G52&lt;0,ROUNDUP(-G52/'req tbl'!$B52,0),0)</f>
        <v>0</v>
      </c>
      <c r="I52" s="13">
        <f ca="1">G52-SUMPRODUCT(H$2:H$60,
  OFFSET('req tbl'!$C$2:$C$60,0,$A52)
)+H52*'req tbl'!$B52</f>
        <v>-585965484</v>
      </c>
      <c r="J52" s="14">
        <f ca="1">IF(I52&lt;0,ROUNDUP(-I52/'req tbl'!$B52,0),0)</f>
        <v>97660914</v>
      </c>
      <c r="K52" s="13">
        <f ca="1">I52-SUMPRODUCT(J$2:J$60,
  OFFSET('req tbl'!$C$2:$C$60,0,$A52)
)+J52*'req tbl'!$B52</f>
        <v>-30282408</v>
      </c>
      <c r="L52" s="14">
        <f ca="1">IF(K52&lt;0,ROUNDUP(-K52/'req tbl'!$B52,0),0)</f>
        <v>5047068</v>
      </c>
      <c r="M52" s="13">
        <f ca="1">K52-SUMPRODUCT(L$2:L$60,
  OFFSET('req tbl'!$C$2:$C$60,0,$A52)
)+L52*'req tbl'!$B52</f>
        <v>-188162536</v>
      </c>
      <c r="N52" s="14">
        <f ca="1">IF(M52&lt;0,ROUNDUP(-M52/'req tbl'!$B52,0),0)</f>
        <v>31360423</v>
      </c>
      <c r="O52" s="13">
        <f ca="1">M52-SUMPRODUCT(N$2:N$60,
  OFFSET('req tbl'!$C$2:$C$60,0,$A52)
)+N52*'req tbl'!$B52</f>
        <v>-2151578654</v>
      </c>
      <c r="P52" s="14">
        <f ca="1">IF(O52&lt;0,ROUNDUP(-O52/'req tbl'!$B52,0),0)</f>
        <v>358596443</v>
      </c>
      <c r="Q52" s="13">
        <f ca="1">O52-SUMPRODUCT(P$2:P$60,
  OFFSET('req tbl'!$C$2:$C$60,0,$A52)
)+P52*'req tbl'!$B52</f>
        <v>-5081462408</v>
      </c>
      <c r="R52" s="14">
        <f ca="1">IF(Q52&lt;0,ROUNDUP(-Q52/'req tbl'!$B52,0),0)</f>
        <v>846910402</v>
      </c>
      <c r="S52" s="13">
        <f ca="1">Q52-SUMPRODUCT(R$2:R$60,
  OFFSET('req tbl'!$C$2:$C$60,0,$A52)
)+R52*'req tbl'!$B52</f>
        <v>-921347762</v>
      </c>
      <c r="T52" s="14">
        <f ca="1">IF(S52&lt;0,ROUNDUP(-S52/'req tbl'!$B52,0),0)</f>
        <v>153557961</v>
      </c>
      <c r="U52" s="13">
        <f ca="1">S52-SUMPRODUCT(T$2:T$60,
  OFFSET('req tbl'!$C$2:$C$60,0,$A52)
)+T52*'req tbl'!$B52</f>
        <v>-209343800</v>
      </c>
      <c r="V52" s="14">
        <f ca="1">IF(U52&lt;0,ROUNDUP(-U52/'req tbl'!$B52,0),0)</f>
        <v>34890634</v>
      </c>
      <c r="W52" s="13">
        <f ca="1">U52-SUMPRODUCT(V$2:V$60,
  OFFSET('req tbl'!$C$2:$C$60,0,$A52)
)+V52*'req tbl'!$B52</f>
        <v>4</v>
      </c>
      <c r="X52" s="14">
        <f ca="1">IF(W52&lt;0,ROUNDUP(-W52/'req tbl'!$B52,0),0)</f>
        <v>0</v>
      </c>
      <c r="Y52" s="13">
        <f ca="1">W52-SUMPRODUCT(X$2:X$60,
  OFFSET('req tbl'!$C$2:$C$60,0,$A52)
)+X52*'req tbl'!$B52</f>
        <v>4</v>
      </c>
      <c r="Z52" s="14">
        <f ca="1">IF(Y52&lt;0,ROUNDUP(-Y52/'req tbl'!$B52,0),0)</f>
        <v>0</v>
      </c>
      <c r="AA52" s="13">
        <f ca="1">Y52-SUMPRODUCT(Z$2:Z$60,
  OFFSET('req tbl'!$C$2:$C$60,0,$A52)
)+Z52*'req tbl'!$B52</f>
        <v>4</v>
      </c>
      <c r="AB52" s="14">
        <f ca="1">IF(AA52&lt;0,ROUNDUP(-AA52/'req tbl'!$B52,0),0)</f>
        <v>0</v>
      </c>
      <c r="AC52" s="13">
        <f ca="1">AA52-SUMPRODUCT(AB$2:AB$60,
  OFFSET('req tbl'!$C$2:$C$60,0,$A52)
)+AB52*'req tbl'!$B52</f>
        <v>4</v>
      </c>
      <c r="AD52" s="14">
        <f ca="1">IF(AC52&lt;0,ROUNDUP(-AC52/'req tbl'!$B52,0),0)</f>
        <v>0</v>
      </c>
      <c r="AE52" s="13">
        <f ca="1">AC52-SUMPRODUCT(AD$2:AD$60,
  OFFSET('req tbl'!$C$2:$C$60,0,$A52)
)+AD52*'req tbl'!$B52</f>
        <v>4</v>
      </c>
      <c r="AF52" s="14">
        <f ca="1">IF(AE52&lt;0,ROUNDUP(-AE52/'req tbl'!$B52,0),0)</f>
        <v>0</v>
      </c>
      <c r="AG52" s="13">
        <f ca="1">AE52-SUMPRODUCT(AF$2:AF$60,
  OFFSET('req tbl'!$C$2:$C$60,0,$A52)
)+AF52*'req tbl'!$B52</f>
        <v>4</v>
      </c>
    </row>
    <row r="53" spans="1:33" x14ac:dyDescent="0.2">
      <c r="A53">
        <v>51</v>
      </c>
      <c r="B53" s="11" t="str">
        <f>Input!D52</f>
        <v>JKLNF</v>
      </c>
      <c r="C53" s="13">
        <v>0</v>
      </c>
      <c r="D53" s="14">
        <f>IF(C53&lt;0,ROUNDUP(-C53/'req tbl'!$B53,0),0)</f>
        <v>0</v>
      </c>
      <c r="E53" s="13">
        <f ca="1">C53-SUMPRODUCT(D$2:D$60,
  OFFSET('req tbl'!$C$2:$C$60,0,$A53)
)+D53*'req tbl'!$B53</f>
        <v>0</v>
      </c>
      <c r="F53" s="14">
        <f ca="1">IF(E53&lt;0,ROUNDUP(-E53/'req tbl'!$B53,0),0)</f>
        <v>0</v>
      </c>
      <c r="G53" s="13">
        <f ca="1">E53-SUMPRODUCT(F$2:F$60,
  OFFSET('req tbl'!$C$2:$C$60,0,$A53)
)+F53*'req tbl'!$B53</f>
        <v>-25157728</v>
      </c>
      <c r="H53" s="14">
        <f ca="1">IF(G53&lt;0,ROUNDUP(-G53/'req tbl'!$B53,0),0)</f>
        <v>6289432</v>
      </c>
      <c r="I53" s="13">
        <f ca="1">G53-SUMPRODUCT(H$2:H$60,
  OFFSET('req tbl'!$C$2:$C$60,0,$A53)
)+H53*'req tbl'!$B53</f>
        <v>0</v>
      </c>
      <c r="J53" s="14">
        <f ca="1">IF(I53&lt;0,ROUNDUP(-I53/'req tbl'!$B53,0),0)</f>
        <v>0</v>
      </c>
      <c r="K53" s="13">
        <f ca="1">I53-SUMPRODUCT(J$2:J$60,
  OFFSET('req tbl'!$C$2:$C$60,0,$A53)
)+J53*'req tbl'!$B53</f>
        <v>0</v>
      </c>
      <c r="L53" s="14">
        <f ca="1">IF(K53&lt;0,ROUNDUP(-K53/'req tbl'!$B53,0),0)</f>
        <v>0</v>
      </c>
      <c r="M53" s="13">
        <f ca="1">K53-SUMPRODUCT(L$2:L$60,
  OFFSET('req tbl'!$C$2:$C$60,0,$A53)
)+L53*'req tbl'!$B53</f>
        <v>0</v>
      </c>
      <c r="N53" s="14">
        <f ca="1">IF(M53&lt;0,ROUNDUP(-M53/'req tbl'!$B53,0),0)</f>
        <v>0</v>
      </c>
      <c r="O53" s="13">
        <f ca="1">M53-SUMPRODUCT(N$2:N$60,
  OFFSET('req tbl'!$C$2:$C$60,0,$A53)
)+N53*'req tbl'!$B53</f>
        <v>0</v>
      </c>
      <c r="P53" s="14">
        <f ca="1">IF(O53&lt;0,ROUNDUP(-O53/'req tbl'!$B53,0),0)</f>
        <v>0</v>
      </c>
      <c r="Q53" s="13">
        <f ca="1">O53-SUMPRODUCT(P$2:P$60,
  OFFSET('req tbl'!$C$2:$C$60,0,$A53)
)+P53*'req tbl'!$B53</f>
        <v>0</v>
      </c>
      <c r="R53" s="14">
        <f ca="1">IF(Q53&lt;0,ROUNDUP(-Q53/'req tbl'!$B53,0),0)</f>
        <v>0</v>
      </c>
      <c r="S53" s="13">
        <f ca="1">Q53-SUMPRODUCT(R$2:R$60,
  OFFSET('req tbl'!$C$2:$C$60,0,$A53)
)+R53*'req tbl'!$B53</f>
        <v>0</v>
      </c>
      <c r="T53" s="14">
        <f ca="1">IF(S53&lt;0,ROUNDUP(-S53/'req tbl'!$B53,0),0)</f>
        <v>0</v>
      </c>
      <c r="U53" s="13">
        <f ca="1">S53-SUMPRODUCT(T$2:T$60,
  OFFSET('req tbl'!$C$2:$C$60,0,$A53)
)+T53*'req tbl'!$B53</f>
        <v>0</v>
      </c>
      <c r="V53" s="14">
        <f ca="1">IF(U53&lt;0,ROUNDUP(-U53/'req tbl'!$B53,0),0)</f>
        <v>0</v>
      </c>
      <c r="W53" s="13">
        <f ca="1">U53-SUMPRODUCT(V$2:V$60,
  OFFSET('req tbl'!$C$2:$C$60,0,$A53)
)+V53*'req tbl'!$B53</f>
        <v>0</v>
      </c>
      <c r="X53" s="14">
        <f ca="1">IF(W53&lt;0,ROUNDUP(-W53/'req tbl'!$B53,0),0)</f>
        <v>0</v>
      </c>
      <c r="Y53" s="13">
        <f ca="1">W53-SUMPRODUCT(X$2:X$60,
  OFFSET('req tbl'!$C$2:$C$60,0,$A53)
)+X53*'req tbl'!$B53</f>
        <v>0</v>
      </c>
      <c r="Z53" s="14">
        <f ca="1">IF(Y53&lt;0,ROUNDUP(-Y53/'req tbl'!$B53,0),0)</f>
        <v>0</v>
      </c>
      <c r="AA53" s="13">
        <f ca="1">Y53-SUMPRODUCT(Z$2:Z$60,
  OFFSET('req tbl'!$C$2:$C$60,0,$A53)
)+Z53*'req tbl'!$B53</f>
        <v>0</v>
      </c>
      <c r="AB53" s="14">
        <f ca="1">IF(AA53&lt;0,ROUNDUP(-AA53/'req tbl'!$B53,0),0)</f>
        <v>0</v>
      </c>
      <c r="AC53" s="13">
        <f ca="1">AA53-SUMPRODUCT(AB$2:AB$60,
  OFFSET('req tbl'!$C$2:$C$60,0,$A53)
)+AB53*'req tbl'!$B53</f>
        <v>0</v>
      </c>
      <c r="AD53" s="14">
        <f ca="1">IF(AC53&lt;0,ROUNDUP(-AC53/'req tbl'!$B53,0),0)</f>
        <v>0</v>
      </c>
      <c r="AE53" s="13">
        <f ca="1">AC53-SUMPRODUCT(AD$2:AD$60,
  OFFSET('req tbl'!$C$2:$C$60,0,$A53)
)+AD53*'req tbl'!$B53</f>
        <v>0</v>
      </c>
      <c r="AF53" s="14">
        <f ca="1">IF(AE53&lt;0,ROUNDUP(-AE53/'req tbl'!$B53,0),0)</f>
        <v>0</v>
      </c>
      <c r="AG53" s="13">
        <f ca="1">AE53-SUMPRODUCT(AF$2:AF$60,
  OFFSET('req tbl'!$C$2:$C$60,0,$A53)
)+AF53*'req tbl'!$B53</f>
        <v>0</v>
      </c>
    </row>
    <row r="54" spans="1:33" x14ac:dyDescent="0.2">
      <c r="A54">
        <v>52</v>
      </c>
      <c r="B54" s="11" t="str">
        <f>Input!D53</f>
        <v>ZPMHL</v>
      </c>
      <c r="C54" s="13">
        <v>0</v>
      </c>
      <c r="D54" s="14">
        <f>IF(C54&lt;0,ROUNDUP(-C54/'req tbl'!$B54,0),0)</f>
        <v>0</v>
      </c>
      <c r="E54" s="13">
        <f ca="1">C54-SUMPRODUCT(D$2:D$60,
  OFFSET('req tbl'!$C$2:$C$60,0,$A54)
)+D54*'req tbl'!$B54</f>
        <v>-34591876</v>
      </c>
      <c r="F54" s="14">
        <f ca="1">IF(E54&lt;0,ROUNDUP(-E54/'req tbl'!$B54,0),0)</f>
        <v>4323985</v>
      </c>
      <c r="G54" s="13">
        <f ca="1">E54-SUMPRODUCT(F$2:F$60,
  OFFSET('req tbl'!$C$2:$C$60,0,$A54)
)+F54*'req tbl'!$B54</f>
        <v>-4367658</v>
      </c>
      <c r="H54" s="14">
        <f ca="1">IF(G54&lt;0,ROUNDUP(-G54/'req tbl'!$B54,0),0)</f>
        <v>545958</v>
      </c>
      <c r="I54" s="13">
        <f ca="1">G54-SUMPRODUCT(H$2:H$60,
  OFFSET('req tbl'!$C$2:$C$60,0,$A54)
)+H54*'req tbl'!$B54</f>
        <v>6</v>
      </c>
      <c r="J54" s="14">
        <f ca="1">IF(I54&lt;0,ROUNDUP(-I54/'req tbl'!$B54,0),0)</f>
        <v>0</v>
      </c>
      <c r="K54" s="13">
        <f ca="1">I54-SUMPRODUCT(J$2:J$60,
  OFFSET('req tbl'!$C$2:$C$60,0,$A54)
)+J54*'req tbl'!$B54</f>
        <v>6</v>
      </c>
      <c r="L54" s="14">
        <f ca="1">IF(K54&lt;0,ROUNDUP(-K54/'req tbl'!$B54,0),0)</f>
        <v>0</v>
      </c>
      <c r="M54" s="13">
        <f ca="1">K54-SUMPRODUCT(L$2:L$60,
  OFFSET('req tbl'!$C$2:$C$60,0,$A54)
)+L54*'req tbl'!$B54</f>
        <v>6</v>
      </c>
      <c r="N54" s="14">
        <f ca="1">IF(M54&lt;0,ROUNDUP(-M54/'req tbl'!$B54,0),0)</f>
        <v>0</v>
      </c>
      <c r="O54" s="13">
        <f ca="1">M54-SUMPRODUCT(N$2:N$60,
  OFFSET('req tbl'!$C$2:$C$60,0,$A54)
)+N54*'req tbl'!$B54</f>
        <v>6</v>
      </c>
      <c r="P54" s="14">
        <f ca="1">IF(O54&lt;0,ROUNDUP(-O54/'req tbl'!$B54,0),0)</f>
        <v>0</v>
      </c>
      <c r="Q54" s="13">
        <f ca="1">O54-SUMPRODUCT(P$2:P$60,
  OFFSET('req tbl'!$C$2:$C$60,0,$A54)
)+P54*'req tbl'!$B54</f>
        <v>6</v>
      </c>
      <c r="R54" s="14">
        <f ca="1">IF(Q54&lt;0,ROUNDUP(-Q54/'req tbl'!$B54,0),0)</f>
        <v>0</v>
      </c>
      <c r="S54" s="13">
        <f ca="1">Q54-SUMPRODUCT(R$2:R$60,
  OFFSET('req tbl'!$C$2:$C$60,0,$A54)
)+R54*'req tbl'!$B54</f>
        <v>6</v>
      </c>
      <c r="T54" s="14">
        <f ca="1">IF(S54&lt;0,ROUNDUP(-S54/'req tbl'!$B54,0),0)</f>
        <v>0</v>
      </c>
      <c r="U54" s="13">
        <f ca="1">S54-SUMPRODUCT(T$2:T$60,
  OFFSET('req tbl'!$C$2:$C$60,0,$A54)
)+T54*'req tbl'!$B54</f>
        <v>6</v>
      </c>
      <c r="V54" s="14">
        <f ca="1">IF(U54&lt;0,ROUNDUP(-U54/'req tbl'!$B54,0),0)</f>
        <v>0</v>
      </c>
      <c r="W54" s="13">
        <f ca="1">U54-SUMPRODUCT(V$2:V$60,
  OFFSET('req tbl'!$C$2:$C$60,0,$A54)
)+V54*'req tbl'!$B54</f>
        <v>6</v>
      </c>
      <c r="X54" s="14">
        <f ca="1">IF(W54&lt;0,ROUNDUP(-W54/'req tbl'!$B54,0),0)</f>
        <v>0</v>
      </c>
      <c r="Y54" s="13">
        <f ca="1">W54-SUMPRODUCT(X$2:X$60,
  OFFSET('req tbl'!$C$2:$C$60,0,$A54)
)+X54*'req tbl'!$B54</f>
        <v>6</v>
      </c>
      <c r="Z54" s="14">
        <f ca="1">IF(Y54&lt;0,ROUNDUP(-Y54/'req tbl'!$B54,0),0)</f>
        <v>0</v>
      </c>
      <c r="AA54" s="13">
        <f ca="1">Y54-SUMPRODUCT(Z$2:Z$60,
  OFFSET('req tbl'!$C$2:$C$60,0,$A54)
)+Z54*'req tbl'!$B54</f>
        <v>6</v>
      </c>
      <c r="AB54" s="14">
        <f ca="1">IF(AA54&lt;0,ROUNDUP(-AA54/'req tbl'!$B54,0),0)</f>
        <v>0</v>
      </c>
      <c r="AC54" s="13">
        <f ca="1">AA54-SUMPRODUCT(AB$2:AB$60,
  OFFSET('req tbl'!$C$2:$C$60,0,$A54)
)+AB54*'req tbl'!$B54</f>
        <v>6</v>
      </c>
      <c r="AD54" s="14">
        <f ca="1">IF(AC54&lt;0,ROUNDUP(-AC54/'req tbl'!$B54,0),0)</f>
        <v>0</v>
      </c>
      <c r="AE54" s="13">
        <f ca="1">AC54-SUMPRODUCT(AD$2:AD$60,
  OFFSET('req tbl'!$C$2:$C$60,0,$A54)
)+AD54*'req tbl'!$B54</f>
        <v>6</v>
      </c>
      <c r="AF54" s="14">
        <f ca="1">IF(AE54&lt;0,ROUNDUP(-AE54/'req tbl'!$B54,0),0)</f>
        <v>0</v>
      </c>
      <c r="AG54" s="13">
        <f ca="1">AE54-SUMPRODUCT(AF$2:AF$60,
  OFFSET('req tbl'!$C$2:$C$60,0,$A54)
)+AF54*'req tbl'!$B54</f>
        <v>6</v>
      </c>
    </row>
    <row r="55" spans="1:33" x14ac:dyDescent="0.2">
      <c r="A55">
        <v>53</v>
      </c>
      <c r="B55" s="11" t="str">
        <f>Input!D54</f>
        <v>WZPZX</v>
      </c>
      <c r="C55" s="13">
        <v>0</v>
      </c>
      <c r="D55" s="14">
        <f>IF(C55&lt;0,ROUNDUP(-C55/'req tbl'!$B55,0),0)</f>
        <v>0</v>
      </c>
      <c r="E55" s="13">
        <f ca="1">C55-SUMPRODUCT(D$2:D$60,
  OFFSET('req tbl'!$C$2:$C$60,0,$A55)
)+D55*'req tbl'!$B55</f>
        <v>0</v>
      </c>
      <c r="F55" s="14">
        <f ca="1">IF(E55&lt;0,ROUNDUP(-E55/'req tbl'!$B55,0),0)</f>
        <v>0</v>
      </c>
      <c r="G55" s="13">
        <f ca="1">E55-SUMPRODUCT(F$2:F$60,
  OFFSET('req tbl'!$C$2:$C$60,0,$A55)
)+F55*'req tbl'!$B55</f>
        <v>-4192956</v>
      </c>
      <c r="H55" s="14">
        <f ca="1">IF(G55&lt;0,ROUNDUP(-G55/'req tbl'!$B55,0),0)</f>
        <v>1048239</v>
      </c>
      <c r="I55" s="13">
        <f ca="1">G55-SUMPRODUCT(H$2:H$60,
  OFFSET('req tbl'!$C$2:$C$60,0,$A55)
)+H55*'req tbl'!$B55</f>
        <v>0</v>
      </c>
      <c r="J55" s="14">
        <f ca="1">IF(I55&lt;0,ROUNDUP(-I55/'req tbl'!$B55,0),0)</f>
        <v>0</v>
      </c>
      <c r="K55" s="13">
        <f ca="1">I55-SUMPRODUCT(J$2:J$60,
  OFFSET('req tbl'!$C$2:$C$60,0,$A55)
)+J55*'req tbl'!$B55</f>
        <v>0</v>
      </c>
      <c r="L55" s="14">
        <f ca="1">IF(K55&lt;0,ROUNDUP(-K55/'req tbl'!$B55,0),0)</f>
        <v>0</v>
      </c>
      <c r="M55" s="13">
        <f ca="1">K55-SUMPRODUCT(L$2:L$60,
  OFFSET('req tbl'!$C$2:$C$60,0,$A55)
)+L55*'req tbl'!$B55</f>
        <v>0</v>
      </c>
      <c r="N55" s="14">
        <f ca="1">IF(M55&lt;0,ROUNDUP(-M55/'req tbl'!$B55,0),0)</f>
        <v>0</v>
      </c>
      <c r="O55" s="13">
        <f ca="1">M55-SUMPRODUCT(N$2:N$60,
  OFFSET('req tbl'!$C$2:$C$60,0,$A55)
)+N55*'req tbl'!$B55</f>
        <v>0</v>
      </c>
      <c r="P55" s="14">
        <f ca="1">IF(O55&lt;0,ROUNDUP(-O55/'req tbl'!$B55,0),0)</f>
        <v>0</v>
      </c>
      <c r="Q55" s="13">
        <f ca="1">O55-SUMPRODUCT(P$2:P$60,
  OFFSET('req tbl'!$C$2:$C$60,0,$A55)
)+P55*'req tbl'!$B55</f>
        <v>0</v>
      </c>
      <c r="R55" s="14">
        <f ca="1">IF(Q55&lt;0,ROUNDUP(-Q55/'req tbl'!$B55,0),0)</f>
        <v>0</v>
      </c>
      <c r="S55" s="13">
        <f ca="1">Q55-SUMPRODUCT(R$2:R$60,
  OFFSET('req tbl'!$C$2:$C$60,0,$A55)
)+R55*'req tbl'!$B55</f>
        <v>0</v>
      </c>
      <c r="T55" s="14">
        <f ca="1">IF(S55&lt;0,ROUNDUP(-S55/'req tbl'!$B55,0),0)</f>
        <v>0</v>
      </c>
      <c r="U55" s="13">
        <f ca="1">S55-SUMPRODUCT(T$2:T$60,
  OFFSET('req tbl'!$C$2:$C$60,0,$A55)
)+T55*'req tbl'!$B55</f>
        <v>0</v>
      </c>
      <c r="V55" s="14">
        <f ca="1">IF(U55&lt;0,ROUNDUP(-U55/'req tbl'!$B55,0),0)</f>
        <v>0</v>
      </c>
      <c r="W55" s="13">
        <f ca="1">U55-SUMPRODUCT(V$2:V$60,
  OFFSET('req tbl'!$C$2:$C$60,0,$A55)
)+V55*'req tbl'!$B55</f>
        <v>0</v>
      </c>
      <c r="X55" s="14">
        <f ca="1">IF(W55&lt;0,ROUNDUP(-W55/'req tbl'!$B55,0),0)</f>
        <v>0</v>
      </c>
      <c r="Y55" s="13">
        <f ca="1">W55-SUMPRODUCT(X$2:X$60,
  OFFSET('req tbl'!$C$2:$C$60,0,$A55)
)+X55*'req tbl'!$B55</f>
        <v>0</v>
      </c>
      <c r="Z55" s="14">
        <f ca="1">IF(Y55&lt;0,ROUNDUP(-Y55/'req tbl'!$B55,0),0)</f>
        <v>0</v>
      </c>
      <c r="AA55" s="13">
        <f ca="1">Y55-SUMPRODUCT(Z$2:Z$60,
  OFFSET('req tbl'!$C$2:$C$60,0,$A55)
)+Z55*'req tbl'!$B55</f>
        <v>0</v>
      </c>
      <c r="AB55" s="14">
        <f ca="1">IF(AA55&lt;0,ROUNDUP(-AA55/'req tbl'!$B55,0),0)</f>
        <v>0</v>
      </c>
      <c r="AC55" s="13">
        <f ca="1">AA55-SUMPRODUCT(AB$2:AB$60,
  OFFSET('req tbl'!$C$2:$C$60,0,$A55)
)+AB55*'req tbl'!$B55</f>
        <v>0</v>
      </c>
      <c r="AD55" s="14">
        <f ca="1">IF(AC55&lt;0,ROUNDUP(-AC55/'req tbl'!$B55,0),0)</f>
        <v>0</v>
      </c>
      <c r="AE55" s="13">
        <f ca="1">AC55-SUMPRODUCT(AD$2:AD$60,
  OFFSET('req tbl'!$C$2:$C$60,0,$A55)
)+AD55*'req tbl'!$B55</f>
        <v>0</v>
      </c>
      <c r="AF55" s="14">
        <f ca="1">IF(AE55&lt;0,ROUNDUP(-AE55/'req tbl'!$B55,0),0)</f>
        <v>0</v>
      </c>
      <c r="AG55" s="13">
        <f ca="1">AE55-SUMPRODUCT(AF$2:AF$60,
  OFFSET('req tbl'!$C$2:$C$60,0,$A55)
)+AF55*'req tbl'!$B55</f>
        <v>0</v>
      </c>
    </row>
    <row r="56" spans="1:33" x14ac:dyDescent="0.2">
      <c r="A56">
        <v>54</v>
      </c>
      <c r="B56" s="11" t="str">
        <f>Input!D55</f>
        <v>XFGZX</v>
      </c>
      <c r="C56" s="13">
        <v>0</v>
      </c>
      <c r="D56" s="14">
        <f>IF(C56&lt;0,ROUNDUP(-C56/'req tbl'!$B56,0),0)</f>
        <v>0</v>
      </c>
      <c r="E56" s="13">
        <f ca="1">C56-SUMPRODUCT(D$2:D$60,
  OFFSET('req tbl'!$C$2:$C$60,0,$A56)
)+D56*'req tbl'!$B56</f>
        <v>0</v>
      </c>
      <c r="F56" s="14">
        <f ca="1">IF(E56&lt;0,ROUNDUP(-E56/'req tbl'!$B56,0),0)</f>
        <v>0</v>
      </c>
      <c r="G56" s="13">
        <f ca="1">E56-SUMPRODUCT(F$2:F$60,
  OFFSET('req tbl'!$C$2:$C$60,0,$A56)
)+F56*'req tbl'!$B56</f>
        <v>-43239850</v>
      </c>
      <c r="H56" s="14">
        <f ca="1">IF(G56&lt;0,ROUNDUP(-G56/'req tbl'!$B56,0),0)</f>
        <v>8647970</v>
      </c>
      <c r="I56" s="13">
        <f ca="1">G56-SUMPRODUCT(H$2:H$60,
  OFFSET('req tbl'!$C$2:$C$60,0,$A56)
)+H56*'req tbl'!$B56</f>
        <v>-5459580</v>
      </c>
      <c r="J56" s="14">
        <f ca="1">IF(I56&lt;0,ROUNDUP(-I56/'req tbl'!$B56,0),0)</f>
        <v>1091916</v>
      </c>
      <c r="K56" s="13">
        <f ca="1">I56-SUMPRODUCT(J$2:J$60,
  OFFSET('req tbl'!$C$2:$C$60,0,$A56)
)+J56*'req tbl'!$B56</f>
        <v>0</v>
      </c>
      <c r="L56" s="14">
        <f ca="1">IF(K56&lt;0,ROUNDUP(-K56/'req tbl'!$B56,0),0)</f>
        <v>0</v>
      </c>
      <c r="M56" s="13">
        <f ca="1">K56-SUMPRODUCT(L$2:L$60,
  OFFSET('req tbl'!$C$2:$C$60,0,$A56)
)+L56*'req tbl'!$B56</f>
        <v>0</v>
      </c>
      <c r="N56" s="14">
        <f ca="1">IF(M56&lt;0,ROUNDUP(-M56/'req tbl'!$B56,0),0)</f>
        <v>0</v>
      </c>
      <c r="O56" s="13">
        <f ca="1">M56-SUMPRODUCT(N$2:N$60,
  OFFSET('req tbl'!$C$2:$C$60,0,$A56)
)+N56*'req tbl'!$B56</f>
        <v>0</v>
      </c>
      <c r="P56" s="14">
        <f ca="1">IF(O56&lt;0,ROUNDUP(-O56/'req tbl'!$B56,0),0)</f>
        <v>0</v>
      </c>
      <c r="Q56" s="13">
        <f ca="1">O56-SUMPRODUCT(P$2:P$60,
  OFFSET('req tbl'!$C$2:$C$60,0,$A56)
)+P56*'req tbl'!$B56</f>
        <v>0</v>
      </c>
      <c r="R56" s="14">
        <f ca="1">IF(Q56&lt;0,ROUNDUP(-Q56/'req tbl'!$B56,0),0)</f>
        <v>0</v>
      </c>
      <c r="S56" s="13">
        <f ca="1">Q56-SUMPRODUCT(R$2:R$60,
  OFFSET('req tbl'!$C$2:$C$60,0,$A56)
)+R56*'req tbl'!$B56</f>
        <v>0</v>
      </c>
      <c r="T56" s="14">
        <f ca="1">IF(S56&lt;0,ROUNDUP(-S56/'req tbl'!$B56,0),0)</f>
        <v>0</v>
      </c>
      <c r="U56" s="13">
        <f ca="1">S56-SUMPRODUCT(T$2:T$60,
  OFFSET('req tbl'!$C$2:$C$60,0,$A56)
)+T56*'req tbl'!$B56</f>
        <v>0</v>
      </c>
      <c r="V56" s="14">
        <f ca="1">IF(U56&lt;0,ROUNDUP(-U56/'req tbl'!$B56,0),0)</f>
        <v>0</v>
      </c>
      <c r="W56" s="13">
        <f ca="1">U56-SUMPRODUCT(V$2:V$60,
  OFFSET('req tbl'!$C$2:$C$60,0,$A56)
)+V56*'req tbl'!$B56</f>
        <v>0</v>
      </c>
      <c r="X56" s="14">
        <f ca="1">IF(W56&lt;0,ROUNDUP(-W56/'req tbl'!$B56,0),0)</f>
        <v>0</v>
      </c>
      <c r="Y56" s="13">
        <f ca="1">W56-SUMPRODUCT(X$2:X$60,
  OFFSET('req tbl'!$C$2:$C$60,0,$A56)
)+X56*'req tbl'!$B56</f>
        <v>0</v>
      </c>
      <c r="Z56" s="14">
        <f ca="1">IF(Y56&lt;0,ROUNDUP(-Y56/'req tbl'!$B56,0),0)</f>
        <v>0</v>
      </c>
      <c r="AA56" s="13">
        <f ca="1">Y56-SUMPRODUCT(Z$2:Z$60,
  OFFSET('req tbl'!$C$2:$C$60,0,$A56)
)+Z56*'req tbl'!$B56</f>
        <v>0</v>
      </c>
      <c r="AB56" s="14">
        <f ca="1">IF(AA56&lt;0,ROUNDUP(-AA56/'req tbl'!$B56,0),0)</f>
        <v>0</v>
      </c>
      <c r="AC56" s="13">
        <f ca="1">AA56-SUMPRODUCT(AB$2:AB$60,
  OFFSET('req tbl'!$C$2:$C$60,0,$A56)
)+AB56*'req tbl'!$B56</f>
        <v>0</v>
      </c>
      <c r="AD56" s="14">
        <f ca="1">IF(AC56&lt;0,ROUNDUP(-AC56/'req tbl'!$B56,0),0)</f>
        <v>0</v>
      </c>
      <c r="AE56" s="13">
        <f ca="1">AC56-SUMPRODUCT(AD$2:AD$60,
  OFFSET('req tbl'!$C$2:$C$60,0,$A56)
)+AD56*'req tbl'!$B56</f>
        <v>0</v>
      </c>
      <c r="AF56" s="14">
        <f ca="1">IF(AE56&lt;0,ROUNDUP(-AE56/'req tbl'!$B56,0),0)</f>
        <v>0</v>
      </c>
      <c r="AG56" s="13">
        <f ca="1">AE56-SUMPRODUCT(AF$2:AF$60,
  OFFSET('req tbl'!$C$2:$C$60,0,$A56)
)+AF56*'req tbl'!$B56</f>
        <v>0</v>
      </c>
    </row>
    <row r="57" spans="1:33" x14ac:dyDescent="0.2">
      <c r="A57">
        <v>55</v>
      </c>
      <c r="B57" s="11" t="str">
        <f>Input!D56</f>
        <v>KTBFB</v>
      </c>
      <c r="C57" s="13">
        <v>0</v>
      </c>
      <c r="D57" s="14">
        <f>IF(C57&lt;0,ROUNDUP(-C57/'req tbl'!$B57,0),0)</f>
        <v>0</v>
      </c>
      <c r="E57" s="13">
        <f ca="1">C57-SUMPRODUCT(D$2:D$60,
  OFFSET('req tbl'!$C$2:$C$60,0,$A57)
)+D57*'req tbl'!$B57</f>
        <v>0</v>
      </c>
      <c r="F57" s="14">
        <f ca="1">IF(E57&lt;0,ROUNDUP(-E57/'req tbl'!$B57,0),0)</f>
        <v>0</v>
      </c>
      <c r="G57" s="13">
        <f ca="1">E57-SUMPRODUCT(F$2:F$60,
  OFFSET('req tbl'!$C$2:$C$60,0,$A57)
)+F57*'req tbl'!$B57</f>
        <v>0</v>
      </c>
      <c r="H57" s="14">
        <f ca="1">IF(G57&lt;0,ROUNDUP(-G57/'req tbl'!$B57,0),0)</f>
        <v>0</v>
      </c>
      <c r="I57" s="13">
        <f ca="1">G57-SUMPRODUCT(H$2:H$60,
  OFFSET('req tbl'!$C$2:$C$60,0,$A57)
)+H57*'req tbl'!$B57</f>
        <v>-83859120</v>
      </c>
      <c r="J57" s="14">
        <f ca="1">IF(I57&lt;0,ROUNDUP(-I57/'req tbl'!$B57,0),0)</f>
        <v>10482390</v>
      </c>
      <c r="K57" s="13">
        <f ca="1">I57-SUMPRODUCT(J$2:J$60,
  OFFSET('req tbl'!$C$2:$C$60,0,$A57)
)+J57*'req tbl'!$B57</f>
        <v>-7337673</v>
      </c>
      <c r="L57" s="14">
        <f ca="1">IF(K57&lt;0,ROUNDUP(-K57/'req tbl'!$B57,0),0)</f>
        <v>917210</v>
      </c>
      <c r="M57" s="13">
        <f ca="1">K57-SUMPRODUCT(L$2:L$60,
  OFFSET('req tbl'!$C$2:$C$60,0,$A57)
)+L57*'req tbl'!$B57</f>
        <v>-891017915</v>
      </c>
      <c r="N57" s="14">
        <f ca="1">IF(M57&lt;0,ROUNDUP(-M57/'req tbl'!$B57,0),0)</f>
        <v>111377240</v>
      </c>
      <c r="O57" s="13">
        <f ca="1">M57-SUMPRODUCT(N$2:N$60,
  OFFSET('req tbl'!$C$2:$C$60,0,$A57)
)+N57*'req tbl'!$B57</f>
        <v>-219544905</v>
      </c>
      <c r="P57" s="14">
        <f ca="1">IF(O57&lt;0,ROUNDUP(-O57/'req tbl'!$B57,0),0)</f>
        <v>27443114</v>
      </c>
      <c r="Q57" s="13">
        <f ca="1">O57-SUMPRODUCT(P$2:P$60,
  OFFSET('req tbl'!$C$2:$C$60,0,$A57)
)+P57*'req tbl'!$B57</f>
        <v>-1122413033</v>
      </c>
      <c r="R57" s="14">
        <f ca="1">IF(Q57&lt;0,ROUNDUP(-Q57/'req tbl'!$B57,0),0)</f>
        <v>140301630</v>
      </c>
      <c r="S57" s="13">
        <f ca="1">Q57-SUMPRODUCT(R$2:R$60,
  OFFSET('req tbl'!$C$2:$C$60,0,$A57)
)+R57*'req tbl'!$B57</f>
        <v>-452035623</v>
      </c>
      <c r="T57" s="14">
        <f ca="1">IF(S57&lt;0,ROUNDUP(-S57/'req tbl'!$B57,0),0)</f>
        <v>56504453</v>
      </c>
      <c r="U57" s="13">
        <f ca="1">S57-SUMPRODUCT(T$2:T$60,
  OFFSET('req tbl'!$C$2:$C$60,0,$A57)
)+T57*'req tbl'!$B57</f>
        <v>-7410883</v>
      </c>
      <c r="V57" s="14">
        <f ca="1">IF(U57&lt;0,ROUNDUP(-U57/'req tbl'!$B57,0),0)</f>
        <v>926361</v>
      </c>
      <c r="W57" s="13">
        <f ca="1">U57-SUMPRODUCT(V$2:V$60,
  OFFSET('req tbl'!$C$2:$C$60,0,$A57)
)+V57*'req tbl'!$B57</f>
        <v>5</v>
      </c>
      <c r="X57" s="14">
        <f ca="1">IF(W57&lt;0,ROUNDUP(-W57/'req tbl'!$B57,0),0)</f>
        <v>0</v>
      </c>
      <c r="Y57" s="13">
        <f ca="1">W57-SUMPRODUCT(X$2:X$60,
  OFFSET('req tbl'!$C$2:$C$60,0,$A57)
)+X57*'req tbl'!$B57</f>
        <v>5</v>
      </c>
      <c r="Z57" s="14">
        <f ca="1">IF(Y57&lt;0,ROUNDUP(-Y57/'req tbl'!$B57,0),0)</f>
        <v>0</v>
      </c>
      <c r="AA57" s="13">
        <f ca="1">Y57-SUMPRODUCT(Z$2:Z$60,
  OFFSET('req tbl'!$C$2:$C$60,0,$A57)
)+Z57*'req tbl'!$B57</f>
        <v>5</v>
      </c>
      <c r="AB57" s="14">
        <f ca="1">IF(AA57&lt;0,ROUNDUP(-AA57/'req tbl'!$B57,0),0)</f>
        <v>0</v>
      </c>
      <c r="AC57" s="13">
        <f ca="1">AA57-SUMPRODUCT(AB$2:AB$60,
  OFFSET('req tbl'!$C$2:$C$60,0,$A57)
)+AB57*'req tbl'!$B57</f>
        <v>5</v>
      </c>
      <c r="AD57" s="14">
        <f ca="1">IF(AC57&lt;0,ROUNDUP(-AC57/'req tbl'!$B57,0),0)</f>
        <v>0</v>
      </c>
      <c r="AE57" s="13">
        <f ca="1">AC57-SUMPRODUCT(AD$2:AD$60,
  OFFSET('req tbl'!$C$2:$C$60,0,$A57)
)+AD57*'req tbl'!$B57</f>
        <v>5</v>
      </c>
      <c r="AF57" s="14">
        <f ca="1">IF(AE57&lt;0,ROUNDUP(-AE57/'req tbl'!$B57,0),0)</f>
        <v>0</v>
      </c>
      <c r="AG57" s="13">
        <f ca="1">AE57-SUMPRODUCT(AF$2:AF$60,
  OFFSET('req tbl'!$C$2:$C$60,0,$A57)
)+AF57*'req tbl'!$B57</f>
        <v>5</v>
      </c>
    </row>
    <row r="58" spans="1:33" x14ac:dyDescent="0.2">
      <c r="A58">
        <v>56</v>
      </c>
      <c r="B58" s="11" t="str">
        <f>Input!D57</f>
        <v>XCML</v>
      </c>
      <c r="C58" s="13">
        <v>0</v>
      </c>
      <c r="D58" s="14">
        <f>IF(C58&lt;0,ROUNDUP(-C58/'req tbl'!$B58,0),0)</f>
        <v>0</v>
      </c>
      <c r="E58" s="13">
        <f ca="1">C58-SUMPRODUCT(D$2:D$60,
  OFFSET('req tbl'!$C$2:$C$60,0,$A58)
)+D58*'req tbl'!$B58</f>
        <v>0</v>
      </c>
      <c r="F58" s="14">
        <f ca="1">IF(E58&lt;0,ROUNDUP(-E58/'req tbl'!$B58,0),0)</f>
        <v>0</v>
      </c>
      <c r="G58" s="13">
        <f ca="1">E58-SUMPRODUCT(F$2:F$60,
  OFFSET('req tbl'!$C$2:$C$60,0,$A58)
)+F58*'req tbl'!$B58</f>
        <v>0</v>
      </c>
      <c r="H58" s="14">
        <f ca="1">IF(G58&lt;0,ROUNDUP(-G58/'req tbl'!$B58,0),0)</f>
        <v>0</v>
      </c>
      <c r="I58" s="13">
        <f ca="1">G58-SUMPRODUCT(H$2:H$60,
  OFFSET('req tbl'!$C$2:$C$60,0,$A58)
)+H58*'req tbl'!$B58</f>
        <v>0</v>
      </c>
      <c r="J58" s="14">
        <f ca="1">IF(I58&lt;0,ROUNDUP(-I58/'req tbl'!$B58,0),0)</f>
        <v>0</v>
      </c>
      <c r="K58" s="13">
        <f ca="1">I58-SUMPRODUCT(J$2:J$60,
  OFFSET('req tbl'!$C$2:$C$60,0,$A58)
)+J58*'req tbl'!$B58</f>
        <v>-51790764</v>
      </c>
      <c r="L58" s="14">
        <f ca="1">IF(K58&lt;0,ROUNDUP(-K58/'req tbl'!$B58,0),0)</f>
        <v>51790764</v>
      </c>
      <c r="M58" s="13">
        <f ca="1">K58-SUMPRODUCT(L$2:L$60,
  OFFSET('req tbl'!$C$2:$C$60,0,$A58)
)+L58*'req tbl'!$B58</f>
        <v>-116384692</v>
      </c>
      <c r="N58" s="14">
        <f ca="1">IF(M58&lt;0,ROUNDUP(-M58/'req tbl'!$B58,0),0)</f>
        <v>116384692</v>
      </c>
      <c r="O58" s="13">
        <f ca="1">M58-SUMPRODUCT(N$2:N$60,
  OFFSET('req tbl'!$C$2:$C$60,0,$A58)
)+N58*'req tbl'!$B58</f>
        <v>-341545292</v>
      </c>
      <c r="P58" s="14">
        <f ca="1">IF(O58&lt;0,ROUNDUP(-O58/'req tbl'!$B58,0),0)</f>
        <v>341545292</v>
      </c>
      <c r="Q58" s="13">
        <f ca="1">O58-SUMPRODUCT(P$2:P$60,
  OFFSET('req tbl'!$C$2:$C$60,0,$A58)
)+P58*'req tbl'!$B58</f>
        <v>-345027742</v>
      </c>
      <c r="R58" s="14">
        <f ca="1">IF(Q58&lt;0,ROUNDUP(-Q58/'req tbl'!$B58,0),0)</f>
        <v>345027742</v>
      </c>
      <c r="S58" s="13">
        <f ca="1">Q58-SUMPRODUCT(R$2:R$60,
  OFFSET('req tbl'!$C$2:$C$60,0,$A58)
)+R58*'req tbl'!$B58</f>
        <v>-2375011252</v>
      </c>
      <c r="T58" s="14">
        <f ca="1">IF(S58&lt;0,ROUNDUP(-S58/'req tbl'!$B58,0),0)</f>
        <v>2375011252</v>
      </c>
      <c r="U58" s="13">
        <f ca="1">S58-SUMPRODUCT(T$2:T$60,
  OFFSET('req tbl'!$C$2:$C$60,0,$A58)
)+T58*'req tbl'!$B58</f>
        <v>-506681306</v>
      </c>
      <c r="V58" s="14">
        <f ca="1">IF(U58&lt;0,ROUNDUP(-U58/'req tbl'!$B58,0),0)</f>
        <v>506681306</v>
      </c>
      <c r="W58" s="13">
        <f ca="1">U58-SUMPRODUCT(V$2:V$60,
  OFFSET('req tbl'!$C$2:$C$60,0,$A58)
)+V58*'req tbl'!$B58</f>
        <v>-180448884</v>
      </c>
      <c r="X58" s="14">
        <f ca="1">IF(W58&lt;0,ROUNDUP(-W58/'req tbl'!$B58,0),0)</f>
        <v>180448884</v>
      </c>
      <c r="Y58" s="13">
        <f ca="1">W58-SUMPRODUCT(X$2:X$60,
  OFFSET('req tbl'!$C$2:$C$60,0,$A58)
)+X58*'req tbl'!$B58</f>
        <v>-132061746</v>
      </c>
      <c r="Z58" s="14">
        <f ca="1">IF(Y58&lt;0,ROUNDUP(-Y58/'req tbl'!$B58,0),0)</f>
        <v>132061746</v>
      </c>
      <c r="AA58" s="13">
        <f ca="1">Y58-SUMPRODUCT(Z$2:Z$60,
  OFFSET('req tbl'!$C$2:$C$60,0,$A58)
)+Z58*'req tbl'!$B58</f>
        <v>-50190108</v>
      </c>
      <c r="AB58" s="14">
        <f ca="1">IF(AA58&lt;0,ROUNDUP(-AA58/'req tbl'!$B58,0),0)</f>
        <v>50190108</v>
      </c>
      <c r="AC58" s="13">
        <f ca="1">AA58-SUMPRODUCT(AB$2:AB$60,
  OFFSET('req tbl'!$C$2:$C$60,0,$A58)
)+AB58*'req tbl'!$B58</f>
        <v>0</v>
      </c>
      <c r="AD58" s="14">
        <f ca="1">IF(AC58&lt;0,ROUNDUP(-AC58/'req tbl'!$B58,0),0)</f>
        <v>0</v>
      </c>
      <c r="AE58" s="13">
        <f ca="1">AC58-SUMPRODUCT(AD$2:AD$60,
  OFFSET('req tbl'!$C$2:$C$60,0,$A58)
)+AD58*'req tbl'!$B58</f>
        <v>0</v>
      </c>
      <c r="AF58" s="14">
        <f ca="1">IF(AE58&lt;0,ROUNDUP(-AE58/'req tbl'!$B58,0),0)</f>
        <v>0</v>
      </c>
      <c r="AG58" s="13">
        <f ca="1">AE58-SUMPRODUCT(AF$2:AF$60,
  OFFSET('req tbl'!$C$2:$C$60,0,$A58)
)+AF58*'req tbl'!$B58</f>
        <v>0</v>
      </c>
    </row>
    <row r="59" spans="1:33" x14ac:dyDescent="0.2">
      <c r="A59">
        <v>57</v>
      </c>
      <c r="B59" s="11" t="str">
        <f>Input!D58</f>
        <v>TQCX</v>
      </c>
      <c r="C59" s="13">
        <v>0</v>
      </c>
      <c r="D59" s="14">
        <f>IF(C59&lt;0,ROUNDUP(-C59/'req tbl'!$B59,0),0)</f>
        <v>0</v>
      </c>
      <c r="E59" s="13">
        <f ca="1">C59-SUMPRODUCT(D$2:D$60,
  OFFSET('req tbl'!$C$2:$C$60,0,$A59)
)+D59*'req tbl'!$B59</f>
        <v>0</v>
      </c>
      <c r="F59" s="14">
        <f ca="1">IF(E59&lt;0,ROUNDUP(-E59/'req tbl'!$B59,0),0)</f>
        <v>0</v>
      </c>
      <c r="G59" s="13">
        <f ca="1">E59-SUMPRODUCT(F$2:F$60,
  OFFSET('req tbl'!$C$2:$C$60,0,$A59)
)+F59*'req tbl'!$B59</f>
        <v>0</v>
      </c>
      <c r="H59" s="14">
        <f ca="1">IF(G59&lt;0,ROUNDUP(-G59/'req tbl'!$B59,0),0)</f>
        <v>0</v>
      </c>
      <c r="I59" s="13">
        <f ca="1">G59-SUMPRODUCT(H$2:H$60,
  OFFSET('req tbl'!$C$2:$C$60,0,$A59)
)+H59*'req tbl'!$B59</f>
        <v>-4192955</v>
      </c>
      <c r="J59" s="14">
        <f ca="1">IF(I59&lt;0,ROUNDUP(-I59/'req tbl'!$B59,0),0)</f>
        <v>1048239</v>
      </c>
      <c r="K59" s="13">
        <f ca="1">I59-SUMPRODUCT(J$2:J$60,
  OFFSET('req tbl'!$C$2:$C$60,0,$A59)
)+J59*'req tbl'!$B59</f>
        <v>-56005896</v>
      </c>
      <c r="L59" s="14">
        <f ca="1">IF(K59&lt;0,ROUNDUP(-K59/'req tbl'!$B59,0),0)</f>
        <v>14001474</v>
      </c>
      <c r="M59" s="13">
        <f ca="1">K59-SUMPRODUCT(L$2:L$60,
  OFFSET('req tbl'!$C$2:$C$60,0,$A59)
)+L59*'req tbl'!$B59</f>
        <v>-147145670</v>
      </c>
      <c r="N59" s="14">
        <f ca="1">IF(M59&lt;0,ROUNDUP(-M59/'req tbl'!$B59,0),0)</f>
        <v>36786418</v>
      </c>
      <c r="O59" s="13">
        <f ca="1">M59-SUMPRODUCT(N$2:N$60,
  OFFSET('req tbl'!$C$2:$C$60,0,$A59)
)+N59*'req tbl'!$B59</f>
        <v>-28262638</v>
      </c>
      <c r="P59" s="14">
        <f ca="1">IF(O59&lt;0,ROUNDUP(-O59/'req tbl'!$B59,0),0)</f>
        <v>7065660</v>
      </c>
      <c r="Q59" s="13">
        <f ca="1">O59-SUMPRODUCT(P$2:P$60,
  OFFSET('req tbl'!$C$2:$C$60,0,$A59)
)+P59*'req tbl'!$B59</f>
        <v>-827211318</v>
      </c>
      <c r="R59" s="14">
        <f ca="1">IF(Q59&lt;0,ROUNDUP(-Q59/'req tbl'!$B59,0),0)</f>
        <v>206802830</v>
      </c>
      <c r="S59" s="13">
        <f ca="1">Q59-SUMPRODUCT(R$2:R$60,
  OFFSET('req tbl'!$C$2:$C$60,0,$A59)
)+R59*'req tbl'!$B59</f>
        <v>-110605749</v>
      </c>
      <c r="T59" s="14">
        <f ca="1">IF(S59&lt;0,ROUNDUP(-S59/'req tbl'!$B59,0),0)</f>
        <v>27651438</v>
      </c>
      <c r="U59" s="13">
        <f ca="1">S59-SUMPRODUCT(T$2:T$60,
  OFFSET('req tbl'!$C$2:$C$60,0,$A59)
)+T59*'req tbl'!$B59</f>
        <v>-7410881</v>
      </c>
      <c r="V59" s="14">
        <f ca="1">IF(U59&lt;0,ROUNDUP(-U59/'req tbl'!$B59,0),0)</f>
        <v>1852721</v>
      </c>
      <c r="W59" s="13">
        <f ca="1">U59-SUMPRODUCT(V$2:V$60,
  OFFSET('req tbl'!$C$2:$C$60,0,$A59)
)+V59*'req tbl'!$B59</f>
        <v>3</v>
      </c>
      <c r="X59" s="14">
        <f ca="1">IF(W59&lt;0,ROUNDUP(-W59/'req tbl'!$B59,0),0)</f>
        <v>0</v>
      </c>
      <c r="Y59" s="13">
        <f ca="1">W59-SUMPRODUCT(X$2:X$60,
  OFFSET('req tbl'!$C$2:$C$60,0,$A59)
)+X59*'req tbl'!$B59</f>
        <v>3</v>
      </c>
      <c r="Z59" s="14">
        <f ca="1">IF(Y59&lt;0,ROUNDUP(-Y59/'req tbl'!$B59,0),0)</f>
        <v>0</v>
      </c>
      <c r="AA59" s="13">
        <f ca="1">Y59-SUMPRODUCT(Z$2:Z$60,
  OFFSET('req tbl'!$C$2:$C$60,0,$A59)
)+Z59*'req tbl'!$B59</f>
        <v>3</v>
      </c>
      <c r="AB59" s="14">
        <f ca="1">IF(AA59&lt;0,ROUNDUP(-AA59/'req tbl'!$B59,0),0)</f>
        <v>0</v>
      </c>
      <c r="AC59" s="13">
        <f ca="1">AA59-SUMPRODUCT(AB$2:AB$60,
  OFFSET('req tbl'!$C$2:$C$60,0,$A59)
)+AB59*'req tbl'!$B59</f>
        <v>3</v>
      </c>
      <c r="AD59" s="14">
        <f ca="1">IF(AC59&lt;0,ROUNDUP(-AC59/'req tbl'!$B59,0),0)</f>
        <v>0</v>
      </c>
      <c r="AE59" s="13">
        <f ca="1">AC59-SUMPRODUCT(AD$2:AD$60,
  OFFSET('req tbl'!$C$2:$C$60,0,$A59)
)+AD59*'req tbl'!$B59</f>
        <v>3</v>
      </c>
      <c r="AF59" s="14">
        <f ca="1">IF(AE59&lt;0,ROUNDUP(-AE59/'req tbl'!$B59,0),0)</f>
        <v>0</v>
      </c>
      <c r="AG59" s="13">
        <f ca="1">AE59-SUMPRODUCT(AF$2:AF$60,
  OFFSET('req tbl'!$C$2:$C$60,0,$A59)
)+AF59*'req tbl'!$B59</f>
        <v>3</v>
      </c>
    </row>
    <row r="60" spans="1:33" x14ac:dyDescent="0.2">
      <c r="A60">
        <v>58</v>
      </c>
      <c r="B60" s="11" t="str">
        <f>Input!D59</f>
        <v>KFGPB</v>
      </c>
      <c r="C60" s="13">
        <v>0</v>
      </c>
      <c r="D60" s="14">
        <f>IF(C60&lt;0,ROUNDUP(-C60/'req tbl'!$B60,0),0)</f>
        <v>0</v>
      </c>
      <c r="E60" s="13">
        <f ca="1">C60-SUMPRODUCT(D$2:D$60,
  OFFSET('req tbl'!$C$2:$C$60,0,$A60)
)+D60*'req tbl'!$B60</f>
        <v>0</v>
      </c>
      <c r="F60" s="14">
        <f ca="1">IF(E60&lt;0,ROUNDUP(-E60/'req tbl'!$B60,0),0)</f>
        <v>0</v>
      </c>
      <c r="G60" s="13">
        <f ca="1">E60-SUMPRODUCT(F$2:F$60,
  OFFSET('req tbl'!$C$2:$C$60,0,$A60)
)+F60*'req tbl'!$B60</f>
        <v>-18169476</v>
      </c>
      <c r="H60" s="14">
        <f ca="1">IF(G60&lt;0,ROUNDUP(-G60/'req tbl'!$B60,0),0)</f>
        <v>3028246</v>
      </c>
      <c r="I60" s="13">
        <f ca="1">G60-SUMPRODUCT(H$2:H$60,
  OFFSET('req tbl'!$C$2:$C$60,0,$A60)
)+H60*'req tbl'!$B60</f>
        <v>0</v>
      </c>
      <c r="J60" s="14">
        <f ca="1">IF(I60&lt;0,ROUNDUP(-I60/'req tbl'!$B60,0),0)</f>
        <v>0</v>
      </c>
      <c r="K60" s="13">
        <f ca="1">I60-SUMPRODUCT(J$2:J$60,
  OFFSET('req tbl'!$C$2:$C$60,0,$A60)
)+J60*'req tbl'!$B60</f>
        <v>0</v>
      </c>
      <c r="L60" s="14">
        <f ca="1">IF(K60&lt;0,ROUNDUP(-K60/'req tbl'!$B60,0),0)</f>
        <v>0</v>
      </c>
      <c r="M60" s="13">
        <f ca="1">K60-SUMPRODUCT(L$2:L$60,
  OFFSET('req tbl'!$C$2:$C$60,0,$A60)
)+L60*'req tbl'!$B60</f>
        <v>-95583152</v>
      </c>
      <c r="N60" s="14">
        <f ca="1">IF(M60&lt;0,ROUNDUP(-M60/'req tbl'!$B60,0),0)</f>
        <v>15930526</v>
      </c>
      <c r="O60" s="13">
        <f ca="1">M60-SUMPRODUCT(N$2:N$60,
  OFFSET('req tbl'!$C$2:$C$60,0,$A60)
)+N60*'req tbl'!$B60</f>
        <v>-40453286</v>
      </c>
      <c r="P60" s="14">
        <f ca="1">IF(O60&lt;0,ROUNDUP(-O60/'req tbl'!$B60,0),0)</f>
        <v>6742215</v>
      </c>
      <c r="Q60" s="13">
        <f ca="1">O60-SUMPRODUCT(P$2:P$60,
  OFFSET('req tbl'!$C$2:$C$60,0,$A60)
)+P60*'req tbl'!$B60</f>
        <v>-33294068</v>
      </c>
      <c r="R60" s="14">
        <f ca="1">IF(Q60&lt;0,ROUNDUP(-Q60/'req tbl'!$B60,0),0)</f>
        <v>5549012</v>
      </c>
      <c r="S60" s="13">
        <f ca="1">Q60-SUMPRODUCT(R$2:R$60,
  OFFSET('req tbl'!$C$2:$C$60,0,$A60)
)+R60*'req tbl'!$B60</f>
        <v>-37054412</v>
      </c>
      <c r="T60" s="14">
        <f ca="1">IF(S60&lt;0,ROUNDUP(-S60/'req tbl'!$B60,0),0)</f>
        <v>6175736</v>
      </c>
      <c r="U60" s="13">
        <f ca="1">S60-SUMPRODUCT(T$2:T$60,
  OFFSET('req tbl'!$C$2:$C$60,0,$A60)
)+T60*'req tbl'!$B60</f>
        <v>4</v>
      </c>
      <c r="V60" s="14">
        <f ca="1">IF(U60&lt;0,ROUNDUP(-U60/'req tbl'!$B60,0),0)</f>
        <v>0</v>
      </c>
      <c r="W60" s="13">
        <f ca="1">U60-SUMPRODUCT(V$2:V$60,
  OFFSET('req tbl'!$C$2:$C$60,0,$A60)
)+V60*'req tbl'!$B60</f>
        <v>4</v>
      </c>
      <c r="X60" s="14">
        <f ca="1">IF(W60&lt;0,ROUNDUP(-W60/'req tbl'!$B60,0),0)</f>
        <v>0</v>
      </c>
      <c r="Y60" s="13">
        <f ca="1">W60-SUMPRODUCT(X$2:X$60,
  OFFSET('req tbl'!$C$2:$C$60,0,$A60)
)+X60*'req tbl'!$B60</f>
        <v>4</v>
      </c>
      <c r="Z60" s="14">
        <f ca="1">IF(Y60&lt;0,ROUNDUP(-Y60/'req tbl'!$B60,0),0)</f>
        <v>0</v>
      </c>
      <c r="AA60" s="13">
        <f ca="1">Y60-SUMPRODUCT(Z$2:Z$60,
  OFFSET('req tbl'!$C$2:$C$60,0,$A60)
)+Z60*'req tbl'!$B60</f>
        <v>4</v>
      </c>
      <c r="AB60" s="14">
        <f ca="1">IF(AA60&lt;0,ROUNDUP(-AA60/'req tbl'!$B60,0),0)</f>
        <v>0</v>
      </c>
      <c r="AC60" s="13">
        <f ca="1">AA60-SUMPRODUCT(AB$2:AB$60,
  OFFSET('req tbl'!$C$2:$C$60,0,$A60)
)+AB60*'req tbl'!$B60</f>
        <v>4</v>
      </c>
      <c r="AD60" s="14">
        <f ca="1">IF(AC60&lt;0,ROUNDUP(-AC60/'req tbl'!$B60,0),0)</f>
        <v>0</v>
      </c>
      <c r="AE60" s="13">
        <f ca="1">AC60-SUMPRODUCT(AD$2:AD$60,
  OFFSET('req tbl'!$C$2:$C$60,0,$A60)
)+AD60*'req tbl'!$B60</f>
        <v>4</v>
      </c>
      <c r="AF60" s="14">
        <f ca="1">IF(AE60&lt;0,ROUNDUP(-AE60/'req tbl'!$B60,0),0)</f>
        <v>0</v>
      </c>
      <c r="AG60" s="13">
        <f ca="1">AE60-SUMPRODUCT(AF$2:AF$60,
  OFFSET('req tbl'!$C$2:$C$60,0,$A60)
)+AF60*'req tbl'!$B60</f>
        <v>4</v>
      </c>
    </row>
  </sheetData>
  <conditionalFormatting sqref="C2:AG60">
    <cfRule type="cellIs" dxfId="2" priority="2" operator="equal">
      <formula>0</formula>
    </cfRule>
    <cfRule type="cellIs" dxfId="1" priority="1" operator="lessThan">
      <formula>0</formula>
    </cfRule>
  </conditionalFormatting>
  <printOptions gridLines="1" gridLinesSet="0"/>
  <pageMargins left="0.70078740157480324" right="0.70078740157480324" top="0.75196850393700787" bottom="0.75196850393700787" header="0.3" footer="0.3"/>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Info</vt:lpstr>
      <vt:lpstr>Input</vt:lpstr>
      <vt:lpstr>req tbl</vt:lpstr>
      <vt:lpstr>req part1</vt:lpstr>
      <vt:lpstr>req part2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2</cp:revision>
  <dcterms:modified xsi:type="dcterms:W3CDTF">2019-12-14T10:38:56Z</dcterms:modified>
</cp:coreProperties>
</file>