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pengi/Documents/src/advent_of_code/2019/"/>
    </mc:Choice>
  </mc:AlternateContent>
  <xr:revisionPtr revIDLastSave="0" documentId="13_ncr:1_{1828929B-B7EB-8F4D-9344-E79DE4C4C158}" xr6:coauthVersionLast="45" xr6:coauthVersionMax="45" xr10:uidLastSave="{00000000-0000-0000-0000-000000000000}"/>
  <bookViews>
    <workbookView xWindow="60" yWindow="560" windowWidth="40960" windowHeight="25140" tabRatio="500" xr2:uid="{00000000-000D-0000-FFFF-FFFF00000000}"/>
  </bookViews>
  <sheets>
    <sheet name="Info" sheetId="6" r:id="rId1"/>
    <sheet name="program" sheetId="2" r:id="rId2"/>
    <sheet name="disasm" sheetId="1" r:id="rId3"/>
    <sheet name="symbols" sheetId="4" r:id="rId4"/>
    <sheet name="map" sheetId="3" r:id="rId5"/>
    <sheet name="droid start to target" sheetId="5" r:id="rId6"/>
    <sheet name="droid distance from target" sheetId="7"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1" l="1"/>
  <c r="I2" i="1" s="1"/>
  <c r="J2" i="1" s="1"/>
  <c r="E2" i="1"/>
  <c r="F2" i="1"/>
  <c r="F3" i="1" s="1"/>
  <c r="F4" i="1" s="1"/>
  <c r="F5" i="1" s="1"/>
  <c r="X2" i="1" l="1"/>
  <c r="G2" i="1" s="1"/>
  <c r="B2" i="1"/>
  <c r="E3" i="1"/>
  <c r="K2" i="1" l="1"/>
  <c r="C2" i="1" s="1"/>
  <c r="E4" i="1"/>
  <c r="M2" i="1" l="1"/>
  <c r="L2" i="1"/>
  <c r="A3" i="1"/>
  <c r="H3" i="1" s="1"/>
  <c r="I3" i="1" s="1"/>
  <c r="X3" i="1" s="1"/>
  <c r="G3" i="1" s="1"/>
  <c r="K3" i="1" s="1"/>
  <c r="M3" i="1" s="1"/>
  <c r="N2" i="1"/>
  <c r="E5" i="1"/>
  <c r="S2" i="1" l="1"/>
  <c r="P3" i="1"/>
  <c r="Q2" i="1"/>
  <c r="B3" i="1"/>
  <c r="P2" i="1"/>
  <c r="O2" i="1"/>
  <c r="R2" i="1"/>
  <c r="J3" i="1"/>
  <c r="T2" i="1"/>
  <c r="C3" i="1"/>
  <c r="S3" i="1"/>
  <c r="A4" i="1"/>
  <c r="H4" i="1" s="1"/>
  <c r="I4" i="1" s="1"/>
  <c r="X4" i="1" s="1"/>
  <c r="G4" i="1" s="1"/>
  <c r="N3" i="1"/>
  <c r="L3" i="1"/>
  <c r="E6" i="1"/>
  <c r="Q3" i="1" l="1"/>
  <c r="O3" i="1"/>
  <c r="B4" i="1"/>
  <c r="T3" i="1"/>
  <c r="R3" i="1"/>
  <c r="E7" i="1"/>
  <c r="J4" i="1"/>
  <c r="K4" i="1"/>
  <c r="M4" i="1" s="1"/>
  <c r="P4" i="1" l="1"/>
  <c r="S4" i="1"/>
  <c r="L4" i="1"/>
  <c r="N4" i="1"/>
  <c r="C4" i="1"/>
  <c r="A5" i="1"/>
  <c r="E8" i="1"/>
  <c r="Q4" i="1" l="1"/>
  <c r="O4" i="1"/>
  <c r="T4" i="1"/>
  <c r="R4" i="1"/>
  <c r="E9" i="1"/>
  <c r="H5" i="1"/>
  <c r="I5" i="1" s="1"/>
  <c r="X5" i="1" s="1"/>
  <c r="G5" i="1" s="1"/>
  <c r="B5" i="1"/>
  <c r="J5" i="1" l="1"/>
  <c r="K5" i="1"/>
  <c r="M5" i="1" s="1"/>
  <c r="E10" i="1"/>
  <c r="P5" i="1" l="1"/>
  <c r="S5" i="1"/>
  <c r="E11" i="1"/>
  <c r="L5" i="1"/>
  <c r="N5" i="1"/>
  <c r="C5" i="1"/>
  <c r="A6" i="1"/>
  <c r="F6" i="1" s="1"/>
  <c r="F7" i="1" s="1"/>
  <c r="V5" i="1" l="1"/>
  <c r="Q5" i="1"/>
  <c r="O5" i="1"/>
  <c r="R5" i="1"/>
  <c r="T5" i="1"/>
  <c r="H6" i="1"/>
  <c r="I6" i="1" s="1"/>
  <c r="X6" i="1" s="1"/>
  <c r="G6" i="1" s="1"/>
  <c r="B6" i="1"/>
  <c r="E12" i="1"/>
  <c r="J6" i="1" l="1"/>
  <c r="K6" i="1"/>
  <c r="M6" i="1" s="1"/>
  <c r="E13" i="1"/>
  <c r="P6" i="1" l="1"/>
  <c r="S6" i="1"/>
  <c r="E14" i="1"/>
  <c r="L6" i="1"/>
  <c r="N6" i="1"/>
  <c r="W6" i="1" s="1"/>
  <c r="A7" i="1"/>
  <c r="C6" i="1"/>
  <c r="Q6" i="1" l="1"/>
  <c r="O6" i="1"/>
  <c r="T6" i="1"/>
  <c r="R6" i="1"/>
  <c r="E15" i="1"/>
  <c r="H7" i="1"/>
  <c r="I7" i="1" s="1"/>
  <c r="X7" i="1" s="1"/>
  <c r="G7" i="1" s="1"/>
  <c r="B7" i="1"/>
  <c r="J7" i="1" l="1"/>
  <c r="K7" i="1"/>
  <c r="M7" i="1" s="1"/>
  <c r="E16" i="1"/>
  <c r="P7" i="1" l="1"/>
  <c r="S7" i="1"/>
  <c r="E17" i="1"/>
  <c r="L7" i="1"/>
  <c r="N7" i="1"/>
  <c r="C7" i="1"/>
  <c r="A8" i="1"/>
  <c r="F8" i="1" s="1"/>
  <c r="V7" i="1" l="1"/>
  <c r="Q7" i="1"/>
  <c r="O7" i="1"/>
  <c r="R7" i="1"/>
  <c r="T7" i="1"/>
  <c r="H8" i="1"/>
  <c r="I8" i="1" s="1"/>
  <c r="X8" i="1" s="1"/>
  <c r="G8" i="1" s="1"/>
  <c r="B8" i="1"/>
  <c r="E18" i="1"/>
  <c r="J8" i="1" l="1"/>
  <c r="K8" i="1"/>
  <c r="M8" i="1" s="1"/>
  <c r="E19" i="1"/>
  <c r="P8" i="1" l="1"/>
  <c r="S8" i="1"/>
  <c r="E20" i="1"/>
  <c r="L8" i="1"/>
  <c r="N8" i="1"/>
  <c r="W8" i="1" s="1"/>
  <c r="A9" i="1"/>
  <c r="C8" i="1"/>
  <c r="Q8" i="1" l="1"/>
  <c r="O8" i="1"/>
  <c r="T8" i="1"/>
  <c r="R8" i="1"/>
  <c r="F9" i="1"/>
  <c r="F10" i="1" s="1"/>
  <c r="F11" i="1" s="1"/>
  <c r="H9" i="1"/>
  <c r="I9" i="1" s="1"/>
  <c r="X9" i="1" s="1"/>
  <c r="G9" i="1" s="1"/>
  <c r="E21" i="1"/>
  <c r="B9" i="1" l="1"/>
  <c r="E22" i="1"/>
  <c r="J9" i="1"/>
  <c r="K9" i="1"/>
  <c r="M9" i="1" s="1"/>
  <c r="P9" i="1" l="1"/>
  <c r="S9" i="1"/>
  <c r="L9" i="1"/>
  <c r="N9" i="1"/>
  <c r="C9" i="1"/>
  <c r="A10" i="1"/>
  <c r="E23" i="1"/>
  <c r="V9" i="1" l="1"/>
  <c r="Q9" i="1"/>
  <c r="O9" i="1"/>
  <c r="T9" i="1"/>
  <c r="R9" i="1"/>
  <c r="H10" i="1"/>
  <c r="I10" i="1" s="1"/>
  <c r="X10" i="1" s="1"/>
  <c r="G10" i="1" s="1"/>
  <c r="B10" i="1"/>
  <c r="E24" i="1"/>
  <c r="E25" i="1" l="1"/>
  <c r="J10" i="1"/>
  <c r="K10" i="1"/>
  <c r="M10" i="1" s="1"/>
  <c r="P10" i="1" l="1"/>
  <c r="S10" i="1"/>
  <c r="E26" i="1"/>
  <c r="L10" i="1"/>
  <c r="N10" i="1"/>
  <c r="W10" i="1" s="1"/>
  <c r="A11" i="1"/>
  <c r="C10" i="1"/>
  <c r="Q10" i="1" l="1"/>
  <c r="O10" i="1"/>
  <c r="T10" i="1"/>
  <c r="R10" i="1"/>
  <c r="H11" i="1"/>
  <c r="I11" i="1" s="1"/>
  <c r="X11" i="1" s="1"/>
  <c r="G11" i="1" s="1"/>
  <c r="B11" i="1"/>
  <c r="E27" i="1"/>
  <c r="E28" i="1" l="1"/>
  <c r="J11" i="1"/>
  <c r="K11" i="1"/>
  <c r="M11" i="1" s="1"/>
  <c r="P11" i="1" l="1"/>
  <c r="S11" i="1"/>
  <c r="L11" i="1"/>
  <c r="N11" i="1"/>
  <c r="A12" i="1"/>
  <c r="C11" i="1"/>
  <c r="E29" i="1"/>
  <c r="Q11" i="1" l="1"/>
  <c r="O11" i="1"/>
  <c r="T11" i="1"/>
  <c r="R11" i="1"/>
  <c r="F12" i="1"/>
  <c r="F13" i="1" s="1"/>
  <c r="F14" i="1" s="1"/>
  <c r="F15" i="1" s="1"/>
  <c r="F16" i="1" s="1"/>
  <c r="F17" i="1" s="1"/>
  <c r="F18" i="1" s="1"/>
  <c r="H12" i="1"/>
  <c r="I12" i="1" s="1"/>
  <c r="X12" i="1" s="1"/>
  <c r="G12" i="1" s="1"/>
  <c r="E30" i="1"/>
  <c r="U11" i="1" l="1"/>
  <c r="B12" i="1"/>
  <c r="E31" i="1"/>
  <c r="J12" i="1"/>
  <c r="K12" i="1"/>
  <c r="M12" i="1" s="1"/>
  <c r="P12" i="1" l="1"/>
  <c r="S12" i="1"/>
  <c r="E32" i="1"/>
  <c r="L12" i="1"/>
  <c r="N12" i="1"/>
  <c r="A13" i="1"/>
  <c r="C12" i="1"/>
  <c r="Q12" i="1" l="1"/>
  <c r="O12" i="1"/>
  <c r="T12" i="1"/>
  <c r="R12" i="1"/>
  <c r="H13" i="1"/>
  <c r="I13" i="1" s="1"/>
  <c r="X13" i="1" s="1"/>
  <c r="G13" i="1" s="1"/>
  <c r="B13" i="1"/>
  <c r="E33" i="1"/>
  <c r="E34" i="1" l="1"/>
  <c r="J13" i="1"/>
  <c r="K13" i="1"/>
  <c r="M13" i="1" s="1"/>
  <c r="P13" i="1" l="1"/>
  <c r="S13" i="1"/>
  <c r="L13" i="1"/>
  <c r="N13" i="1"/>
  <c r="A14" i="1"/>
  <c r="C13" i="1"/>
  <c r="E35" i="1"/>
  <c r="V13" i="1" l="1"/>
  <c r="O13" i="1"/>
  <c r="Q13" i="1"/>
  <c r="T13" i="1"/>
  <c r="R13" i="1"/>
  <c r="H14" i="1"/>
  <c r="I14" i="1" s="1"/>
  <c r="X14" i="1" s="1"/>
  <c r="G14" i="1" s="1"/>
  <c r="B14" i="1"/>
  <c r="E36" i="1"/>
  <c r="J14" i="1" l="1"/>
  <c r="K14" i="1"/>
  <c r="M14" i="1" s="1"/>
  <c r="E37" i="1"/>
  <c r="P14" i="1" l="1"/>
  <c r="S14" i="1"/>
  <c r="L14" i="1"/>
  <c r="N14" i="1"/>
  <c r="A15" i="1"/>
  <c r="C14" i="1"/>
  <c r="E38" i="1"/>
  <c r="Q14" i="1" l="1"/>
  <c r="O14" i="1"/>
  <c r="T14" i="1"/>
  <c r="R14" i="1"/>
  <c r="H15" i="1"/>
  <c r="I15" i="1" s="1"/>
  <c r="X15" i="1" s="1"/>
  <c r="G15" i="1" s="1"/>
  <c r="B15" i="1"/>
  <c r="E39" i="1"/>
  <c r="E40" i="1" l="1"/>
  <c r="J15" i="1"/>
  <c r="K15" i="1"/>
  <c r="M15" i="1" s="1"/>
  <c r="P15" i="1" l="1"/>
  <c r="S15" i="1"/>
  <c r="L15" i="1"/>
  <c r="N15" i="1"/>
  <c r="C15" i="1"/>
  <c r="A16" i="1"/>
  <c r="E41" i="1"/>
  <c r="V15" i="1" l="1"/>
  <c r="O15" i="1"/>
  <c r="Q15" i="1"/>
  <c r="T15" i="1"/>
  <c r="R15" i="1"/>
  <c r="H16" i="1"/>
  <c r="I16" i="1" s="1"/>
  <c r="X16" i="1" s="1"/>
  <c r="G16" i="1" s="1"/>
  <c r="B16" i="1"/>
  <c r="E42" i="1"/>
  <c r="J16" i="1" l="1"/>
  <c r="K16" i="1"/>
  <c r="M16" i="1" s="1"/>
  <c r="E43" i="1"/>
  <c r="P16" i="1" l="1"/>
  <c r="S16" i="1"/>
  <c r="E44" i="1"/>
  <c r="L16" i="1"/>
  <c r="N16" i="1"/>
  <c r="A17" i="1"/>
  <c r="C16" i="1"/>
  <c r="Q16" i="1" l="1"/>
  <c r="O16" i="1"/>
  <c r="R16" i="1"/>
  <c r="T16" i="1"/>
  <c r="H17" i="1"/>
  <c r="I17" i="1" s="1"/>
  <c r="X17" i="1" s="1"/>
  <c r="G17" i="1" s="1"/>
  <c r="B17" i="1"/>
  <c r="E45" i="1"/>
  <c r="J17" i="1" l="1"/>
  <c r="K17" i="1"/>
  <c r="M17" i="1" s="1"/>
  <c r="E46" i="1"/>
  <c r="P17" i="1" l="1"/>
  <c r="S17" i="1"/>
  <c r="E47" i="1"/>
  <c r="L17" i="1"/>
  <c r="N17" i="1"/>
  <c r="A18" i="1"/>
  <c r="C17" i="1"/>
  <c r="Q17" i="1" l="1"/>
  <c r="O17" i="1"/>
  <c r="T17" i="1"/>
  <c r="R17" i="1"/>
  <c r="H18" i="1"/>
  <c r="I18" i="1" s="1"/>
  <c r="X18" i="1" s="1"/>
  <c r="G18" i="1" s="1"/>
  <c r="B18" i="1"/>
  <c r="E48" i="1"/>
  <c r="E49" i="1" l="1"/>
  <c r="J18" i="1"/>
  <c r="K18" i="1"/>
  <c r="M18" i="1" s="1"/>
  <c r="P18" i="1" l="1"/>
  <c r="S18" i="1"/>
  <c r="L18" i="1"/>
  <c r="N18" i="1"/>
  <c r="A19" i="1"/>
  <c r="C18" i="1"/>
  <c r="E50" i="1"/>
  <c r="O18" i="1" l="1"/>
  <c r="Q18" i="1"/>
  <c r="T18" i="1"/>
  <c r="R18" i="1"/>
  <c r="F19" i="1"/>
  <c r="F20" i="1" s="1"/>
  <c r="F21" i="1" s="1"/>
  <c r="F22" i="1" s="1"/>
  <c r="F23" i="1" s="1"/>
  <c r="F24" i="1" s="1"/>
  <c r="H19" i="1"/>
  <c r="I19" i="1" s="1"/>
  <c r="X19" i="1" s="1"/>
  <c r="G19" i="1" s="1"/>
  <c r="E51" i="1"/>
  <c r="B19" i="1" l="1"/>
  <c r="E52" i="1"/>
  <c r="J19" i="1"/>
  <c r="K19" i="1"/>
  <c r="M19" i="1" s="1"/>
  <c r="P19" i="1" l="1"/>
  <c r="S19" i="1"/>
  <c r="L19" i="1"/>
  <c r="N19" i="1"/>
  <c r="C19" i="1"/>
  <c r="A20" i="1"/>
  <c r="E53" i="1"/>
  <c r="O19" i="1" l="1"/>
  <c r="Q19" i="1"/>
  <c r="T19" i="1"/>
  <c r="R19" i="1"/>
  <c r="H20" i="1"/>
  <c r="I20" i="1" s="1"/>
  <c r="X20" i="1" s="1"/>
  <c r="G20" i="1" s="1"/>
  <c r="B20" i="1"/>
  <c r="E54" i="1"/>
  <c r="E55" i="1" l="1"/>
  <c r="J20" i="1"/>
  <c r="K20" i="1"/>
  <c r="M20" i="1" s="1"/>
  <c r="P20" i="1" l="1"/>
  <c r="S20" i="1"/>
  <c r="L20" i="1"/>
  <c r="N20" i="1"/>
  <c r="A21" i="1"/>
  <c r="C20" i="1"/>
  <c r="E56" i="1"/>
  <c r="O20" i="1" l="1"/>
  <c r="Q20" i="1"/>
  <c r="T20" i="1"/>
  <c r="R20" i="1"/>
  <c r="H21" i="1"/>
  <c r="I21" i="1" s="1"/>
  <c r="X21" i="1" s="1"/>
  <c r="G21" i="1" s="1"/>
  <c r="B21" i="1"/>
  <c r="E57" i="1"/>
  <c r="J21" i="1" l="1"/>
  <c r="K21" i="1"/>
  <c r="M21" i="1" s="1"/>
  <c r="E58" i="1"/>
  <c r="P21" i="1" l="1"/>
  <c r="S21" i="1"/>
  <c r="E59" i="1"/>
  <c r="L21" i="1"/>
  <c r="N21" i="1"/>
  <c r="A22" i="1"/>
  <c r="C21" i="1"/>
  <c r="V21" i="1" l="1"/>
  <c r="Q21" i="1"/>
  <c r="O21" i="1"/>
  <c r="T21" i="1"/>
  <c r="R21" i="1"/>
  <c r="H22" i="1"/>
  <c r="I22" i="1" s="1"/>
  <c r="X22" i="1" s="1"/>
  <c r="G22" i="1" s="1"/>
  <c r="B22" i="1"/>
  <c r="E60" i="1"/>
  <c r="E61" i="1" l="1"/>
  <c r="J22" i="1"/>
  <c r="K22" i="1"/>
  <c r="M22" i="1" s="1"/>
  <c r="P22" i="1" l="1"/>
  <c r="S22" i="1"/>
  <c r="E62" i="1"/>
  <c r="L22" i="1"/>
  <c r="N22" i="1"/>
  <c r="A23" i="1"/>
  <c r="C22" i="1"/>
  <c r="V22" i="1" l="1"/>
  <c r="Q22" i="1"/>
  <c r="O22" i="1"/>
  <c r="R22" i="1"/>
  <c r="T22" i="1"/>
  <c r="H23" i="1"/>
  <c r="I23" i="1" s="1"/>
  <c r="X23" i="1" s="1"/>
  <c r="G23" i="1" s="1"/>
  <c r="B23" i="1"/>
  <c r="E63" i="1"/>
  <c r="J23" i="1" l="1"/>
  <c r="K23" i="1"/>
  <c r="M23" i="1" s="1"/>
  <c r="E64" i="1"/>
  <c r="P23" i="1" l="1"/>
  <c r="S23" i="1"/>
  <c r="E65" i="1"/>
  <c r="L23" i="1"/>
  <c r="N23" i="1"/>
  <c r="A24" i="1"/>
  <c r="C23" i="1"/>
  <c r="O23" i="1" l="1"/>
  <c r="Q23" i="1"/>
  <c r="T23" i="1"/>
  <c r="R23" i="1"/>
  <c r="H24" i="1"/>
  <c r="I24" i="1" s="1"/>
  <c r="X24" i="1" s="1"/>
  <c r="G24" i="1" s="1"/>
  <c r="B24" i="1"/>
  <c r="E66" i="1"/>
  <c r="J24" i="1" l="1"/>
  <c r="K24" i="1"/>
  <c r="M24" i="1" s="1"/>
  <c r="E67" i="1"/>
  <c r="P24" i="1" l="1"/>
  <c r="S24" i="1"/>
  <c r="E68" i="1"/>
  <c r="L24" i="1"/>
  <c r="N24" i="1"/>
  <c r="W24" i="1" s="1"/>
  <c r="A25" i="1"/>
  <c r="C24" i="1"/>
  <c r="Q24" i="1" l="1"/>
  <c r="O24" i="1"/>
  <c r="T24" i="1"/>
  <c r="R24" i="1"/>
  <c r="F25" i="1"/>
  <c r="F26" i="1" s="1"/>
  <c r="F27" i="1" s="1"/>
  <c r="F28" i="1" s="1"/>
  <c r="F29" i="1" s="1"/>
  <c r="F30" i="1" s="1"/>
  <c r="H25" i="1"/>
  <c r="I25" i="1" s="1"/>
  <c r="X25" i="1" s="1"/>
  <c r="G25" i="1" s="1"/>
  <c r="E69" i="1"/>
  <c r="B25" i="1" l="1"/>
  <c r="J25" i="1"/>
  <c r="K25" i="1"/>
  <c r="M25" i="1" s="1"/>
  <c r="E70" i="1"/>
  <c r="P25" i="1" l="1"/>
  <c r="S25" i="1"/>
  <c r="L25" i="1"/>
  <c r="N25" i="1"/>
  <c r="A26" i="1"/>
  <c r="C25" i="1"/>
  <c r="E71" i="1"/>
  <c r="V25" i="1" l="1"/>
  <c r="O25" i="1"/>
  <c r="Q25" i="1"/>
  <c r="T25" i="1"/>
  <c r="R25" i="1"/>
  <c r="E72" i="1"/>
  <c r="H26" i="1"/>
  <c r="I26" i="1" s="1"/>
  <c r="X26" i="1" s="1"/>
  <c r="G26" i="1" s="1"/>
  <c r="B26" i="1"/>
  <c r="E73" i="1" l="1"/>
  <c r="J26" i="1"/>
  <c r="K26" i="1"/>
  <c r="M26" i="1" s="1"/>
  <c r="P26" i="1" l="1"/>
  <c r="S26" i="1"/>
  <c r="L26" i="1"/>
  <c r="N26" i="1"/>
  <c r="A27" i="1"/>
  <c r="C26" i="1"/>
  <c r="E74" i="1"/>
  <c r="V26" i="1" l="1"/>
  <c r="O26" i="1"/>
  <c r="Q26" i="1"/>
  <c r="T26" i="1"/>
  <c r="R26" i="1"/>
  <c r="H27" i="1"/>
  <c r="I27" i="1" s="1"/>
  <c r="X27" i="1" s="1"/>
  <c r="G27" i="1" s="1"/>
  <c r="B27" i="1"/>
  <c r="E75" i="1"/>
  <c r="J27" i="1" l="1"/>
  <c r="K27" i="1"/>
  <c r="M27" i="1" s="1"/>
  <c r="E76" i="1"/>
  <c r="P27" i="1" l="1"/>
  <c r="S27" i="1"/>
  <c r="L27" i="1"/>
  <c r="N27" i="1"/>
  <c r="A28" i="1"/>
  <c r="C27" i="1"/>
  <c r="E77" i="1"/>
  <c r="O27" i="1" l="1"/>
  <c r="Q27" i="1"/>
  <c r="T27" i="1"/>
  <c r="R27" i="1"/>
  <c r="H28" i="1"/>
  <c r="I28" i="1" s="1"/>
  <c r="X28" i="1" s="1"/>
  <c r="G28" i="1" s="1"/>
  <c r="B28" i="1"/>
  <c r="E78" i="1"/>
  <c r="J28" i="1" l="1"/>
  <c r="K28" i="1"/>
  <c r="M28" i="1" s="1"/>
  <c r="E79" i="1"/>
  <c r="P28" i="1" l="1"/>
  <c r="S28" i="1"/>
  <c r="L28" i="1"/>
  <c r="N28" i="1"/>
  <c r="A29" i="1"/>
  <c r="C28" i="1"/>
  <c r="E80" i="1"/>
  <c r="O28" i="1" l="1"/>
  <c r="Q28" i="1"/>
  <c r="T28" i="1"/>
  <c r="R28" i="1"/>
  <c r="E81" i="1"/>
  <c r="H29" i="1"/>
  <c r="I29" i="1" s="1"/>
  <c r="X29" i="1" s="1"/>
  <c r="G29" i="1" s="1"/>
  <c r="B29" i="1"/>
  <c r="J29" i="1" l="1"/>
  <c r="K29" i="1"/>
  <c r="M29" i="1" s="1"/>
  <c r="E82" i="1"/>
  <c r="P29" i="1" l="1"/>
  <c r="S29" i="1"/>
  <c r="L29" i="1"/>
  <c r="N29" i="1"/>
  <c r="A30" i="1"/>
  <c r="C29" i="1"/>
  <c r="E83" i="1"/>
  <c r="O29" i="1" l="1"/>
  <c r="Q29" i="1"/>
  <c r="T29" i="1"/>
  <c r="R29" i="1"/>
  <c r="H30" i="1"/>
  <c r="I30" i="1" s="1"/>
  <c r="X30" i="1" s="1"/>
  <c r="G30" i="1" s="1"/>
  <c r="B30" i="1"/>
  <c r="E84" i="1"/>
  <c r="E85" i="1" l="1"/>
  <c r="J30" i="1"/>
  <c r="K30" i="1"/>
  <c r="M30" i="1" s="1"/>
  <c r="P30" i="1" l="1"/>
  <c r="S30" i="1"/>
  <c r="L30" i="1"/>
  <c r="N30" i="1"/>
  <c r="C30" i="1"/>
  <c r="A31" i="1"/>
  <c r="E86" i="1"/>
  <c r="O30" i="1" l="1"/>
  <c r="Q30" i="1"/>
  <c r="T30" i="1"/>
  <c r="R30" i="1"/>
  <c r="F31" i="1"/>
  <c r="F32" i="1" s="1"/>
  <c r="F33" i="1" s="1"/>
  <c r="F34" i="1" s="1"/>
  <c r="F35" i="1" s="1"/>
  <c r="E87" i="1"/>
  <c r="H31" i="1"/>
  <c r="I31" i="1" s="1"/>
  <c r="X31" i="1" s="1"/>
  <c r="G31" i="1" s="1"/>
  <c r="B31" i="1" l="1"/>
  <c r="E88" i="1"/>
  <c r="J31" i="1"/>
  <c r="K31" i="1"/>
  <c r="M31" i="1" s="1"/>
  <c r="P31" i="1" l="1"/>
  <c r="S31" i="1"/>
  <c r="L31" i="1"/>
  <c r="N31" i="1"/>
  <c r="C31" i="1"/>
  <c r="A32" i="1"/>
  <c r="E89" i="1"/>
  <c r="V31" i="1" l="1"/>
  <c r="O31" i="1"/>
  <c r="Q31" i="1"/>
  <c r="T31" i="1"/>
  <c r="R31" i="1"/>
  <c r="E90" i="1"/>
  <c r="H32" i="1"/>
  <c r="I32" i="1" s="1"/>
  <c r="X32" i="1" s="1"/>
  <c r="G32" i="1" s="1"/>
  <c r="B32" i="1"/>
  <c r="J32" i="1" l="1"/>
  <c r="K32" i="1"/>
  <c r="M32" i="1" s="1"/>
  <c r="E91" i="1"/>
  <c r="P32" i="1" l="1"/>
  <c r="S32" i="1"/>
  <c r="L32" i="1"/>
  <c r="N32" i="1"/>
  <c r="C32" i="1"/>
  <c r="A33" i="1"/>
  <c r="E92" i="1"/>
  <c r="V32" i="1" l="1"/>
  <c r="O32" i="1"/>
  <c r="Q32" i="1"/>
  <c r="T32" i="1"/>
  <c r="R32" i="1"/>
  <c r="H33" i="1"/>
  <c r="I33" i="1" s="1"/>
  <c r="X33" i="1" s="1"/>
  <c r="G33" i="1" s="1"/>
  <c r="B33" i="1"/>
  <c r="E93" i="1"/>
  <c r="E94" i="1" l="1"/>
  <c r="J33" i="1"/>
  <c r="K33" i="1"/>
  <c r="M33" i="1" s="1"/>
  <c r="P33" i="1" l="1"/>
  <c r="S33" i="1"/>
  <c r="L33" i="1"/>
  <c r="N33" i="1"/>
  <c r="C33" i="1"/>
  <c r="A34" i="1"/>
  <c r="E95" i="1"/>
  <c r="O33" i="1" l="1"/>
  <c r="Q33" i="1"/>
  <c r="T33" i="1"/>
  <c r="R33" i="1"/>
  <c r="E96" i="1"/>
  <c r="H34" i="1"/>
  <c r="I34" i="1" s="1"/>
  <c r="X34" i="1" s="1"/>
  <c r="G34" i="1" s="1"/>
  <c r="B34" i="1"/>
  <c r="J34" i="1" l="1"/>
  <c r="K34" i="1"/>
  <c r="M34" i="1" s="1"/>
  <c r="E97" i="1"/>
  <c r="P34" i="1" l="1"/>
  <c r="S34" i="1"/>
  <c r="E98" i="1"/>
  <c r="L34" i="1"/>
  <c r="N34" i="1"/>
  <c r="C34" i="1"/>
  <c r="A35" i="1"/>
  <c r="V34" i="1" l="1"/>
  <c r="Q34" i="1"/>
  <c r="O34" i="1"/>
  <c r="T34" i="1"/>
  <c r="R34" i="1"/>
  <c r="E99" i="1"/>
  <c r="H35" i="1"/>
  <c r="I35" i="1" s="1"/>
  <c r="X35" i="1" s="1"/>
  <c r="G35" i="1" s="1"/>
  <c r="B35" i="1"/>
  <c r="J35" i="1" l="1"/>
  <c r="K35" i="1"/>
  <c r="M35" i="1" s="1"/>
  <c r="E100" i="1"/>
  <c r="P35" i="1" l="1"/>
  <c r="S35" i="1"/>
  <c r="E101" i="1"/>
  <c r="L35" i="1"/>
  <c r="N35" i="1"/>
  <c r="A36" i="1"/>
  <c r="C35" i="1"/>
  <c r="Q35" i="1" l="1"/>
  <c r="O35" i="1"/>
  <c r="T35" i="1"/>
  <c r="R35" i="1"/>
  <c r="F36" i="1"/>
  <c r="F37" i="1" s="1"/>
  <c r="F38" i="1" s="1"/>
  <c r="F39" i="1" s="1"/>
  <c r="F40" i="1" s="1"/>
  <c r="F41" i="1" s="1"/>
  <c r="E102" i="1"/>
  <c r="H36" i="1"/>
  <c r="I36" i="1" s="1"/>
  <c r="X36" i="1" s="1"/>
  <c r="G36" i="1" s="1"/>
  <c r="B36" i="1" l="1"/>
  <c r="J36" i="1"/>
  <c r="K36" i="1"/>
  <c r="M36" i="1" s="1"/>
  <c r="E103" i="1"/>
  <c r="P36" i="1" l="1"/>
  <c r="S36" i="1"/>
  <c r="L36" i="1"/>
  <c r="N36" i="1"/>
  <c r="C36" i="1"/>
  <c r="A37" i="1"/>
  <c r="E104" i="1"/>
  <c r="O36" i="1" l="1"/>
  <c r="Q36" i="1"/>
  <c r="T36" i="1"/>
  <c r="R36" i="1"/>
  <c r="E105" i="1"/>
  <c r="H37" i="1"/>
  <c r="I37" i="1" s="1"/>
  <c r="X37" i="1" s="1"/>
  <c r="G37" i="1" s="1"/>
  <c r="B37" i="1"/>
  <c r="E106" i="1" l="1"/>
  <c r="J37" i="1"/>
  <c r="K37" i="1"/>
  <c r="M37" i="1" s="1"/>
  <c r="P37" i="1" l="1"/>
  <c r="S37" i="1"/>
  <c r="L37" i="1"/>
  <c r="N37" i="1"/>
  <c r="C37" i="1"/>
  <c r="A38" i="1"/>
  <c r="E107" i="1"/>
  <c r="O37" i="1" l="1"/>
  <c r="Q37" i="1"/>
  <c r="T37" i="1"/>
  <c r="R37" i="1"/>
  <c r="E108" i="1"/>
  <c r="H38" i="1"/>
  <c r="I38" i="1" s="1"/>
  <c r="X38" i="1" s="1"/>
  <c r="G38" i="1" s="1"/>
  <c r="B38" i="1"/>
  <c r="J38" i="1" l="1"/>
  <c r="K38" i="1"/>
  <c r="M38" i="1" s="1"/>
  <c r="E109" i="1"/>
  <c r="P38" i="1" l="1"/>
  <c r="S38" i="1"/>
  <c r="E110" i="1"/>
  <c r="L38" i="1"/>
  <c r="N38" i="1"/>
  <c r="A39" i="1"/>
  <c r="C38" i="1"/>
  <c r="Q38" i="1" l="1"/>
  <c r="O38" i="1"/>
  <c r="T38" i="1"/>
  <c r="R38" i="1"/>
  <c r="H39" i="1"/>
  <c r="I39" i="1" s="1"/>
  <c r="X39" i="1" s="1"/>
  <c r="G39" i="1" s="1"/>
  <c r="B39" i="1"/>
  <c r="E111" i="1"/>
  <c r="E112" i="1" l="1"/>
  <c r="J39" i="1"/>
  <c r="K39" i="1"/>
  <c r="M39" i="1" s="1"/>
  <c r="P39" i="1" l="1"/>
  <c r="S39" i="1"/>
  <c r="L39" i="1"/>
  <c r="N39" i="1"/>
  <c r="W39" i="1" s="1"/>
  <c r="A40" i="1"/>
  <c r="C39" i="1"/>
  <c r="E113" i="1"/>
  <c r="Q39" i="1" l="1"/>
  <c r="O39" i="1"/>
  <c r="T39" i="1"/>
  <c r="R39" i="1"/>
  <c r="E114" i="1"/>
  <c r="H40" i="1"/>
  <c r="I40" i="1" s="1"/>
  <c r="X40" i="1" s="1"/>
  <c r="G40" i="1" s="1"/>
  <c r="B40" i="1"/>
  <c r="J40" i="1" l="1"/>
  <c r="K40" i="1"/>
  <c r="M40" i="1" s="1"/>
  <c r="E115" i="1"/>
  <c r="P40" i="1" l="1"/>
  <c r="S40" i="1"/>
  <c r="L40" i="1"/>
  <c r="N40" i="1"/>
  <c r="C40" i="1"/>
  <c r="A41" i="1"/>
  <c r="E116" i="1"/>
  <c r="V40" i="1" l="1"/>
  <c r="O40" i="1"/>
  <c r="Q40" i="1"/>
  <c r="T40" i="1"/>
  <c r="R40" i="1"/>
  <c r="E117" i="1"/>
  <c r="H41" i="1"/>
  <c r="I41" i="1" s="1"/>
  <c r="X41" i="1" s="1"/>
  <c r="G41" i="1" s="1"/>
  <c r="B41" i="1"/>
  <c r="J41" i="1" l="1"/>
  <c r="K41" i="1"/>
  <c r="M41" i="1" s="1"/>
  <c r="E118" i="1"/>
  <c r="P41" i="1" l="1"/>
  <c r="S41" i="1"/>
  <c r="L41" i="1"/>
  <c r="N41" i="1"/>
  <c r="A42" i="1"/>
  <c r="F42" i="1" s="1"/>
  <c r="F43" i="1" s="1"/>
  <c r="C41" i="1"/>
  <c r="E119" i="1"/>
  <c r="O41" i="1" l="1"/>
  <c r="Q41" i="1"/>
  <c r="T41" i="1"/>
  <c r="R41" i="1"/>
  <c r="E120" i="1"/>
  <c r="H42" i="1"/>
  <c r="I42" i="1" s="1"/>
  <c r="X42" i="1" s="1"/>
  <c r="G42" i="1" s="1"/>
  <c r="B42" i="1"/>
  <c r="J42" i="1" l="1"/>
  <c r="K42" i="1"/>
  <c r="M42" i="1" s="1"/>
  <c r="E121" i="1"/>
  <c r="P42" i="1" l="1"/>
  <c r="S42" i="1"/>
  <c r="E122" i="1"/>
  <c r="L42" i="1"/>
  <c r="N42" i="1"/>
  <c r="A43" i="1"/>
  <c r="C42" i="1"/>
  <c r="V42" i="1" l="1"/>
  <c r="Q42" i="1"/>
  <c r="O42" i="1"/>
  <c r="T42" i="1"/>
  <c r="R42" i="1"/>
  <c r="E123" i="1"/>
  <c r="H43" i="1"/>
  <c r="I43" i="1" s="1"/>
  <c r="X43" i="1" s="1"/>
  <c r="G43" i="1" s="1"/>
  <c r="B43" i="1"/>
  <c r="E124" i="1" l="1"/>
  <c r="J43" i="1"/>
  <c r="K43" i="1"/>
  <c r="M43" i="1" s="1"/>
  <c r="P43" i="1" l="1"/>
  <c r="S43" i="1"/>
  <c r="L43" i="1"/>
  <c r="N43" i="1"/>
  <c r="W43" i="1" s="1"/>
  <c r="A44" i="1"/>
  <c r="F44" i="1" s="1"/>
  <c r="C43" i="1"/>
  <c r="E125" i="1"/>
  <c r="Q43" i="1" l="1"/>
  <c r="O43" i="1"/>
  <c r="R43" i="1"/>
  <c r="T43" i="1"/>
  <c r="E126" i="1"/>
  <c r="H44" i="1"/>
  <c r="I44" i="1" s="1"/>
  <c r="X44" i="1" s="1"/>
  <c r="G44" i="1" s="1"/>
  <c r="B44" i="1"/>
  <c r="J44" i="1" l="1"/>
  <c r="K44" i="1"/>
  <c r="M44" i="1" s="1"/>
  <c r="E127" i="1"/>
  <c r="P44" i="1" l="1"/>
  <c r="S44" i="1"/>
  <c r="L44" i="1"/>
  <c r="N44" i="1"/>
  <c r="C44" i="1"/>
  <c r="A45" i="1"/>
  <c r="F45" i="1" s="1"/>
  <c r="F46" i="1" s="1"/>
  <c r="F47" i="1" s="1"/>
  <c r="E128" i="1"/>
  <c r="Q44" i="1" l="1"/>
  <c r="O44" i="1"/>
  <c r="T44" i="1"/>
  <c r="R44" i="1"/>
  <c r="H45" i="1"/>
  <c r="I45" i="1" s="1"/>
  <c r="X45" i="1" s="1"/>
  <c r="G45" i="1" s="1"/>
  <c r="B45" i="1"/>
  <c r="E129" i="1"/>
  <c r="J45" i="1" l="1"/>
  <c r="K45" i="1"/>
  <c r="M45" i="1" s="1"/>
  <c r="E130" i="1"/>
  <c r="P45" i="1" l="1"/>
  <c r="S45" i="1"/>
  <c r="L45" i="1"/>
  <c r="N45" i="1"/>
  <c r="W45" i="1" s="1"/>
  <c r="C45" i="1"/>
  <c r="A46" i="1"/>
  <c r="E131" i="1"/>
  <c r="Q45" i="1" l="1"/>
  <c r="O45" i="1"/>
  <c r="R45" i="1"/>
  <c r="T45" i="1"/>
  <c r="E132" i="1"/>
  <c r="H46" i="1"/>
  <c r="I46" i="1" s="1"/>
  <c r="X46" i="1" s="1"/>
  <c r="G46" i="1" s="1"/>
  <c r="B46" i="1"/>
  <c r="J46" i="1" l="1"/>
  <c r="K46" i="1"/>
  <c r="M46" i="1" s="1"/>
  <c r="E133" i="1"/>
  <c r="P46" i="1" l="1"/>
  <c r="S46" i="1"/>
  <c r="E134" i="1"/>
  <c r="L46" i="1"/>
  <c r="N46" i="1"/>
  <c r="A47" i="1"/>
  <c r="C46" i="1"/>
  <c r="Q46" i="1" l="1"/>
  <c r="O46" i="1"/>
  <c r="T46" i="1"/>
  <c r="R46" i="1"/>
  <c r="E135" i="1"/>
  <c r="H47" i="1"/>
  <c r="I47" i="1" s="1"/>
  <c r="X47" i="1" s="1"/>
  <c r="G47" i="1" s="1"/>
  <c r="B47" i="1"/>
  <c r="U46" i="1" l="1"/>
  <c r="J47" i="1"/>
  <c r="K47" i="1"/>
  <c r="M47" i="1" s="1"/>
  <c r="E136" i="1"/>
  <c r="P47" i="1" l="1"/>
  <c r="S47" i="1"/>
  <c r="E137" i="1"/>
  <c r="L47" i="1"/>
  <c r="N47" i="1"/>
  <c r="A48" i="1"/>
  <c r="F48" i="1" s="1"/>
  <c r="F49" i="1" s="1"/>
  <c r="F50" i="1" s="1"/>
  <c r="F51" i="1" s="1"/>
  <c r="F52" i="1" s="1"/>
  <c r="F53" i="1" s="1"/>
  <c r="F54" i="1" s="1"/>
  <c r="F55" i="1" s="1"/>
  <c r="F56" i="1" s="1"/>
  <c r="F57" i="1" s="1"/>
  <c r="F58" i="1" s="1"/>
  <c r="C47" i="1"/>
  <c r="Q47" i="1" l="1"/>
  <c r="O47" i="1"/>
  <c r="T47" i="1"/>
  <c r="R47" i="1"/>
  <c r="H48" i="1"/>
  <c r="I48" i="1" s="1"/>
  <c r="X48" i="1" s="1"/>
  <c r="G48" i="1" s="1"/>
  <c r="B48" i="1"/>
  <c r="E138" i="1"/>
  <c r="E139" i="1" l="1"/>
  <c r="J48" i="1"/>
  <c r="K48" i="1"/>
  <c r="M48" i="1" s="1"/>
  <c r="P48" i="1" l="1"/>
  <c r="S48" i="1"/>
  <c r="L48" i="1"/>
  <c r="N48" i="1"/>
  <c r="A49" i="1"/>
  <c r="C48" i="1"/>
  <c r="E140" i="1"/>
  <c r="O48" i="1" l="1"/>
  <c r="Q48" i="1"/>
  <c r="T48" i="1"/>
  <c r="R48" i="1"/>
  <c r="H49" i="1"/>
  <c r="I49" i="1" s="1"/>
  <c r="X49" i="1" s="1"/>
  <c r="G49" i="1" s="1"/>
  <c r="B49" i="1"/>
  <c r="E141" i="1"/>
  <c r="E142" i="1" l="1"/>
  <c r="J49" i="1"/>
  <c r="K49" i="1"/>
  <c r="M49" i="1" s="1"/>
  <c r="P49" i="1" l="1"/>
  <c r="S49" i="1"/>
  <c r="L49" i="1"/>
  <c r="N49" i="1"/>
  <c r="W49" i="1" s="1"/>
  <c r="A50" i="1"/>
  <c r="C49" i="1"/>
  <c r="E143" i="1"/>
  <c r="O49" i="1" l="1"/>
  <c r="Q49" i="1"/>
  <c r="R49" i="1"/>
  <c r="T49" i="1"/>
  <c r="E144" i="1"/>
  <c r="H50" i="1"/>
  <c r="I50" i="1" s="1"/>
  <c r="X50" i="1" s="1"/>
  <c r="G50" i="1" s="1"/>
  <c r="B50" i="1"/>
  <c r="J50" i="1" l="1"/>
  <c r="K50" i="1"/>
  <c r="M50" i="1" s="1"/>
  <c r="E145" i="1"/>
  <c r="P50" i="1" l="1"/>
  <c r="S50" i="1"/>
  <c r="E146" i="1"/>
  <c r="L50" i="1"/>
  <c r="N50" i="1"/>
  <c r="C50" i="1"/>
  <c r="A51" i="1"/>
  <c r="Q50" i="1" l="1"/>
  <c r="O50" i="1"/>
  <c r="R50" i="1"/>
  <c r="T50" i="1"/>
  <c r="H51" i="1"/>
  <c r="I51" i="1" s="1"/>
  <c r="X51" i="1" s="1"/>
  <c r="G51" i="1" s="1"/>
  <c r="B51" i="1"/>
  <c r="E147" i="1"/>
  <c r="E148" i="1" l="1"/>
  <c r="J51" i="1"/>
  <c r="K51" i="1"/>
  <c r="M51" i="1" s="1"/>
  <c r="P51" i="1" l="1"/>
  <c r="S51" i="1"/>
  <c r="L51" i="1"/>
  <c r="N51" i="1"/>
  <c r="W51" i="1" s="1"/>
  <c r="C51" i="1"/>
  <c r="A52" i="1"/>
  <c r="E149" i="1"/>
  <c r="O51" i="1" l="1"/>
  <c r="Q51" i="1"/>
  <c r="T51" i="1"/>
  <c r="R51" i="1"/>
  <c r="H52" i="1"/>
  <c r="I52" i="1" s="1"/>
  <c r="X52" i="1" s="1"/>
  <c r="G52" i="1" s="1"/>
  <c r="B52" i="1"/>
  <c r="E150" i="1"/>
  <c r="J52" i="1" l="1"/>
  <c r="K52" i="1"/>
  <c r="M52" i="1" s="1"/>
  <c r="E151" i="1"/>
  <c r="P52" i="1" l="1"/>
  <c r="S52" i="1"/>
  <c r="E152" i="1"/>
  <c r="L52" i="1"/>
  <c r="N52" i="1"/>
  <c r="A53" i="1"/>
  <c r="C52" i="1"/>
  <c r="Q52" i="1" l="1"/>
  <c r="O52" i="1"/>
  <c r="T52" i="1"/>
  <c r="R52" i="1"/>
  <c r="E153" i="1"/>
  <c r="H53" i="1"/>
  <c r="I53" i="1" s="1"/>
  <c r="X53" i="1" s="1"/>
  <c r="G53" i="1" s="1"/>
  <c r="B53" i="1"/>
  <c r="J53" i="1" l="1"/>
  <c r="K53" i="1"/>
  <c r="M53" i="1" s="1"/>
  <c r="E154" i="1"/>
  <c r="P53" i="1" l="1"/>
  <c r="S53" i="1"/>
  <c r="E155" i="1"/>
  <c r="L53" i="1"/>
  <c r="N53" i="1"/>
  <c r="A54" i="1"/>
  <c r="C53" i="1"/>
  <c r="Q53" i="1" l="1"/>
  <c r="O53" i="1"/>
  <c r="T53" i="1"/>
  <c r="R53" i="1"/>
  <c r="H54" i="1"/>
  <c r="I54" i="1" s="1"/>
  <c r="X54" i="1" s="1"/>
  <c r="G54" i="1" s="1"/>
  <c r="B54" i="1"/>
  <c r="E156" i="1"/>
  <c r="E157" i="1" l="1"/>
  <c r="J54" i="1"/>
  <c r="K54" i="1"/>
  <c r="M54" i="1" s="1"/>
  <c r="P54" i="1" l="1"/>
  <c r="S54" i="1"/>
  <c r="L54" i="1"/>
  <c r="N54" i="1"/>
  <c r="C54" i="1"/>
  <c r="A55" i="1"/>
  <c r="E158" i="1"/>
  <c r="O54" i="1" l="1"/>
  <c r="Q54" i="1"/>
  <c r="T54" i="1"/>
  <c r="R54" i="1"/>
  <c r="H55" i="1"/>
  <c r="I55" i="1" s="1"/>
  <c r="X55" i="1" s="1"/>
  <c r="G55" i="1" s="1"/>
  <c r="B55" i="1"/>
  <c r="E159" i="1"/>
  <c r="E160" i="1" l="1"/>
  <c r="J55" i="1"/>
  <c r="K55" i="1"/>
  <c r="M55" i="1" s="1"/>
  <c r="P55" i="1" l="1"/>
  <c r="S55" i="1"/>
  <c r="L55" i="1"/>
  <c r="N55" i="1"/>
  <c r="C55" i="1"/>
  <c r="A56" i="1"/>
  <c r="E161" i="1"/>
  <c r="O55" i="1" l="1"/>
  <c r="Q55" i="1"/>
  <c r="T55" i="1"/>
  <c r="R55" i="1"/>
  <c r="H56" i="1"/>
  <c r="I56" i="1" s="1"/>
  <c r="X56" i="1" s="1"/>
  <c r="G56" i="1" s="1"/>
  <c r="B56" i="1"/>
  <c r="E162" i="1"/>
  <c r="J56" i="1" l="1"/>
  <c r="K56" i="1"/>
  <c r="M56" i="1" s="1"/>
  <c r="E163" i="1"/>
  <c r="P56" i="1" l="1"/>
  <c r="S56" i="1"/>
  <c r="E164" i="1"/>
  <c r="L56" i="1"/>
  <c r="N56" i="1"/>
  <c r="A57" i="1"/>
  <c r="C56" i="1"/>
  <c r="V56" i="1" l="1"/>
  <c r="Q56" i="1"/>
  <c r="O56" i="1"/>
  <c r="T56" i="1"/>
  <c r="R56" i="1"/>
  <c r="H57" i="1"/>
  <c r="I57" i="1" s="1"/>
  <c r="X57" i="1" s="1"/>
  <c r="G57" i="1" s="1"/>
  <c r="B57" i="1"/>
  <c r="E165" i="1"/>
  <c r="E166" i="1" l="1"/>
  <c r="J57" i="1"/>
  <c r="K57" i="1"/>
  <c r="M57" i="1" s="1"/>
  <c r="P57" i="1" l="1"/>
  <c r="S57" i="1"/>
  <c r="L57" i="1"/>
  <c r="N57" i="1"/>
  <c r="A58" i="1"/>
  <c r="C57" i="1"/>
  <c r="E167" i="1"/>
  <c r="O57" i="1" l="1"/>
  <c r="Q57" i="1"/>
  <c r="T57" i="1"/>
  <c r="R57" i="1"/>
  <c r="H58" i="1"/>
  <c r="I58" i="1" s="1"/>
  <c r="X58" i="1" s="1"/>
  <c r="G58" i="1" s="1"/>
  <c r="B58" i="1"/>
  <c r="E168" i="1"/>
  <c r="E169" i="1" l="1"/>
  <c r="J58" i="1"/>
  <c r="K58" i="1"/>
  <c r="M58" i="1" s="1"/>
  <c r="P58" i="1" l="1"/>
  <c r="S58" i="1"/>
  <c r="L58" i="1"/>
  <c r="N58" i="1"/>
  <c r="C58" i="1"/>
  <c r="A59" i="1"/>
  <c r="E170" i="1"/>
  <c r="O58" i="1" l="1"/>
  <c r="Q58" i="1"/>
  <c r="F59" i="1"/>
  <c r="F60" i="1" s="1"/>
  <c r="F61" i="1" s="1"/>
  <c r="T58" i="1"/>
  <c r="R58" i="1"/>
  <c r="H59" i="1"/>
  <c r="I59" i="1" s="1"/>
  <c r="X59" i="1" s="1"/>
  <c r="G59" i="1" s="1"/>
  <c r="E171" i="1"/>
  <c r="B59" i="1" l="1"/>
  <c r="J59" i="1"/>
  <c r="K59" i="1"/>
  <c r="M59" i="1" s="1"/>
  <c r="E172" i="1"/>
  <c r="P59" i="1" l="1"/>
  <c r="S59" i="1"/>
  <c r="E173" i="1"/>
  <c r="L59" i="1"/>
  <c r="N59" i="1"/>
  <c r="A60" i="1"/>
  <c r="C59" i="1"/>
  <c r="Q59" i="1" l="1"/>
  <c r="O59" i="1"/>
  <c r="R59" i="1"/>
  <c r="T59" i="1"/>
  <c r="H60" i="1"/>
  <c r="I60" i="1" s="1"/>
  <c r="X60" i="1" s="1"/>
  <c r="G60" i="1" s="1"/>
  <c r="B60" i="1"/>
  <c r="E174" i="1"/>
  <c r="E175" i="1" l="1"/>
  <c r="J60" i="1"/>
  <c r="K60" i="1"/>
  <c r="M60" i="1" s="1"/>
  <c r="P60" i="1" l="1"/>
  <c r="S60" i="1"/>
  <c r="L60" i="1"/>
  <c r="N60" i="1"/>
  <c r="A61" i="1"/>
  <c r="C60" i="1"/>
  <c r="E176" i="1"/>
  <c r="V60" i="1" l="1"/>
  <c r="O60" i="1"/>
  <c r="Q60" i="1"/>
  <c r="R60" i="1"/>
  <c r="T60" i="1"/>
  <c r="E177" i="1"/>
  <c r="H61" i="1"/>
  <c r="I61" i="1" s="1"/>
  <c r="X61" i="1" s="1"/>
  <c r="G61" i="1" s="1"/>
  <c r="B61" i="1"/>
  <c r="J61" i="1" l="1"/>
  <c r="K61" i="1"/>
  <c r="M61" i="1" s="1"/>
  <c r="E178" i="1"/>
  <c r="P61" i="1" l="1"/>
  <c r="S61" i="1"/>
  <c r="L61" i="1"/>
  <c r="N61" i="1"/>
  <c r="W61" i="1" s="1"/>
  <c r="C61" i="1"/>
  <c r="A62" i="1"/>
  <c r="F62" i="1" s="1"/>
  <c r="F63" i="1" s="1"/>
  <c r="E179" i="1"/>
  <c r="O61" i="1" l="1"/>
  <c r="Q61" i="1"/>
  <c r="T61" i="1"/>
  <c r="R61" i="1"/>
  <c r="E180" i="1"/>
  <c r="H62" i="1"/>
  <c r="I62" i="1" s="1"/>
  <c r="X62" i="1" s="1"/>
  <c r="G62" i="1" s="1"/>
  <c r="B62" i="1"/>
  <c r="J62" i="1" l="1"/>
  <c r="K62" i="1"/>
  <c r="M62" i="1" s="1"/>
  <c r="E181" i="1"/>
  <c r="P62" i="1" l="1"/>
  <c r="S62" i="1"/>
  <c r="E182" i="1"/>
  <c r="L62" i="1"/>
  <c r="N62" i="1"/>
  <c r="C62" i="1"/>
  <c r="A63" i="1"/>
  <c r="Q62" i="1" l="1"/>
  <c r="O62" i="1"/>
  <c r="T62" i="1"/>
  <c r="R62" i="1"/>
  <c r="E183" i="1"/>
  <c r="H63" i="1"/>
  <c r="I63" i="1" s="1"/>
  <c r="X63" i="1" s="1"/>
  <c r="G63" i="1" s="1"/>
  <c r="B63" i="1"/>
  <c r="U62" i="1" l="1"/>
  <c r="J63" i="1"/>
  <c r="K63" i="1"/>
  <c r="M63" i="1" s="1"/>
  <c r="E184" i="1"/>
  <c r="P63" i="1" l="1"/>
  <c r="S63" i="1"/>
  <c r="E185" i="1"/>
  <c r="L63" i="1"/>
  <c r="N63" i="1"/>
  <c r="W63" i="1" s="1"/>
  <c r="C63" i="1"/>
  <c r="A64" i="1"/>
  <c r="F64" i="1" s="1"/>
  <c r="O63" i="1" l="1"/>
  <c r="Q63" i="1"/>
  <c r="T63" i="1"/>
  <c r="R63" i="1"/>
  <c r="H64" i="1"/>
  <c r="I64" i="1" s="1"/>
  <c r="X64" i="1" s="1"/>
  <c r="G64" i="1" s="1"/>
  <c r="B64" i="1"/>
  <c r="E186" i="1"/>
  <c r="E187" i="1" l="1"/>
  <c r="J64" i="1"/>
  <c r="K64" i="1"/>
  <c r="M64" i="1" s="1"/>
  <c r="P64" i="1" l="1"/>
  <c r="S64" i="1"/>
  <c r="L64" i="1"/>
  <c r="N64" i="1"/>
  <c r="C64" i="1"/>
  <c r="A65" i="1"/>
  <c r="F65" i="1" s="1"/>
  <c r="F66" i="1" s="1"/>
  <c r="F67" i="1" s="1"/>
  <c r="F68" i="1" s="1"/>
  <c r="F69" i="1" s="1"/>
  <c r="E188" i="1"/>
  <c r="O64" i="1" l="1"/>
  <c r="Q64" i="1"/>
  <c r="R64" i="1"/>
  <c r="T64" i="1"/>
  <c r="H65" i="1"/>
  <c r="I65" i="1" s="1"/>
  <c r="X65" i="1" s="1"/>
  <c r="G65" i="1" s="1"/>
  <c r="B65" i="1"/>
  <c r="E189" i="1"/>
  <c r="E190" i="1" l="1"/>
  <c r="J65" i="1"/>
  <c r="K65" i="1"/>
  <c r="M65" i="1" s="1"/>
  <c r="P65" i="1" l="1"/>
  <c r="S65" i="1"/>
  <c r="E191" i="1"/>
  <c r="L65" i="1"/>
  <c r="N65" i="1"/>
  <c r="A66" i="1"/>
  <c r="C65" i="1"/>
  <c r="Q65" i="1" l="1"/>
  <c r="O65" i="1"/>
  <c r="T65" i="1"/>
  <c r="R65" i="1"/>
  <c r="H66" i="1"/>
  <c r="I66" i="1" s="1"/>
  <c r="X66" i="1" s="1"/>
  <c r="G66" i="1" s="1"/>
  <c r="B66" i="1"/>
  <c r="E192" i="1"/>
  <c r="E193" i="1" l="1"/>
  <c r="J66" i="1"/>
  <c r="K66" i="1"/>
  <c r="M66" i="1" s="1"/>
  <c r="P66" i="1" l="1"/>
  <c r="S66" i="1"/>
  <c r="L66" i="1"/>
  <c r="N66" i="1"/>
  <c r="A67" i="1"/>
  <c r="C66" i="1"/>
  <c r="E194" i="1"/>
  <c r="O66" i="1" l="1"/>
  <c r="Q66" i="1"/>
  <c r="T66" i="1"/>
  <c r="R66" i="1"/>
  <c r="H67" i="1"/>
  <c r="I67" i="1" s="1"/>
  <c r="X67" i="1" s="1"/>
  <c r="G67" i="1" s="1"/>
  <c r="B67" i="1"/>
  <c r="E195" i="1"/>
  <c r="J67" i="1" l="1"/>
  <c r="K67" i="1"/>
  <c r="M67" i="1" s="1"/>
  <c r="E196" i="1"/>
  <c r="P67" i="1" l="1"/>
  <c r="S67" i="1"/>
  <c r="E197" i="1"/>
  <c r="L67" i="1"/>
  <c r="N67" i="1"/>
  <c r="A68" i="1"/>
  <c r="C67" i="1"/>
  <c r="Q67" i="1" l="1"/>
  <c r="O67" i="1"/>
  <c r="T67" i="1"/>
  <c r="R67" i="1"/>
  <c r="E198" i="1"/>
  <c r="H68" i="1"/>
  <c r="I68" i="1" s="1"/>
  <c r="X68" i="1" s="1"/>
  <c r="G68" i="1" s="1"/>
  <c r="B68" i="1"/>
  <c r="J68" i="1" l="1"/>
  <c r="K68" i="1"/>
  <c r="M68" i="1" s="1"/>
  <c r="E199" i="1"/>
  <c r="P68" i="1" l="1"/>
  <c r="S68" i="1"/>
  <c r="E200" i="1"/>
  <c r="L68" i="1"/>
  <c r="N68" i="1"/>
  <c r="C68" i="1"/>
  <c r="A69" i="1"/>
  <c r="O68" i="1" l="1"/>
  <c r="Q68" i="1"/>
  <c r="T68" i="1"/>
  <c r="R68" i="1"/>
  <c r="E201" i="1"/>
  <c r="H69" i="1"/>
  <c r="I69" i="1" s="1"/>
  <c r="X69" i="1" s="1"/>
  <c r="G69" i="1" s="1"/>
  <c r="B69" i="1"/>
  <c r="J69" i="1" l="1"/>
  <c r="K69" i="1"/>
  <c r="M69" i="1" s="1"/>
  <c r="E202" i="1"/>
  <c r="P69" i="1" l="1"/>
  <c r="S69" i="1"/>
  <c r="E203" i="1"/>
  <c r="L69" i="1"/>
  <c r="N69" i="1"/>
  <c r="C69" i="1"/>
  <c r="A70" i="1"/>
  <c r="F70" i="1" s="1"/>
  <c r="F71" i="1" s="1"/>
  <c r="Q69" i="1" l="1"/>
  <c r="O69" i="1"/>
  <c r="T69" i="1"/>
  <c r="R69" i="1"/>
  <c r="H70" i="1"/>
  <c r="I70" i="1" s="1"/>
  <c r="X70" i="1" s="1"/>
  <c r="G70" i="1" s="1"/>
  <c r="B70" i="1"/>
  <c r="E204" i="1"/>
  <c r="E205" i="1" l="1"/>
  <c r="J70" i="1"/>
  <c r="K70" i="1"/>
  <c r="M70" i="1" s="1"/>
  <c r="P70" i="1" l="1"/>
  <c r="S70" i="1"/>
  <c r="E206" i="1"/>
  <c r="L70" i="1"/>
  <c r="N70" i="1"/>
  <c r="A71" i="1"/>
  <c r="C70" i="1"/>
  <c r="V70" i="1" l="1"/>
  <c r="Q70" i="1"/>
  <c r="O70" i="1"/>
  <c r="R70" i="1"/>
  <c r="T70" i="1"/>
  <c r="H71" i="1"/>
  <c r="I71" i="1" s="1"/>
  <c r="X71" i="1" s="1"/>
  <c r="G71" i="1" s="1"/>
  <c r="B71" i="1"/>
  <c r="E207" i="1"/>
  <c r="E208" i="1" l="1"/>
  <c r="J71" i="1"/>
  <c r="K71" i="1"/>
  <c r="M71" i="1" s="1"/>
  <c r="P71" i="1" l="1"/>
  <c r="S71" i="1"/>
  <c r="L71" i="1"/>
  <c r="N71" i="1"/>
  <c r="W71" i="1" s="1"/>
  <c r="A72" i="1"/>
  <c r="C71" i="1"/>
  <c r="E209" i="1"/>
  <c r="Q71" i="1" l="1"/>
  <c r="O71" i="1"/>
  <c r="T71" i="1"/>
  <c r="R71" i="1"/>
  <c r="F72" i="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E210" i="1"/>
  <c r="H72" i="1"/>
  <c r="I72" i="1" s="1"/>
  <c r="X72" i="1" s="1"/>
  <c r="G72" i="1" s="1"/>
  <c r="B72" i="1" l="1"/>
  <c r="J72" i="1"/>
  <c r="K72" i="1"/>
  <c r="M72" i="1" s="1"/>
  <c r="E211" i="1"/>
  <c r="P72" i="1" l="1"/>
  <c r="S72" i="1"/>
  <c r="E212" i="1"/>
  <c r="L72" i="1"/>
  <c r="N72" i="1"/>
  <c r="C72" i="1"/>
  <c r="A73" i="1"/>
  <c r="Q72" i="1" l="1"/>
  <c r="O72" i="1"/>
  <c r="T72" i="1"/>
  <c r="R72" i="1"/>
  <c r="U72" i="1" s="1"/>
  <c r="E213" i="1"/>
  <c r="H73" i="1"/>
  <c r="I73" i="1" s="1"/>
  <c r="X73" i="1" s="1"/>
  <c r="G73" i="1" s="1"/>
  <c r="B73" i="1"/>
  <c r="J73" i="1" l="1"/>
  <c r="K73" i="1"/>
  <c r="M73" i="1" s="1"/>
  <c r="V73" i="1" s="1"/>
  <c r="E214" i="1"/>
  <c r="P73" i="1" l="1"/>
  <c r="S73" i="1"/>
  <c r="E215" i="1"/>
  <c r="L73" i="1"/>
  <c r="N73" i="1"/>
  <c r="W73" i="1" s="1"/>
  <c r="A74" i="1"/>
  <c r="C73" i="1"/>
  <c r="Q73" i="1" l="1"/>
  <c r="O73" i="1"/>
  <c r="T73" i="1"/>
  <c r="R73" i="1"/>
  <c r="H74" i="1"/>
  <c r="I74" i="1" s="1"/>
  <c r="X74" i="1" s="1"/>
  <c r="G74" i="1" s="1"/>
  <c r="B74" i="1"/>
  <c r="E216" i="1"/>
  <c r="E217" i="1" l="1"/>
  <c r="J74" i="1"/>
  <c r="K74" i="1"/>
  <c r="M74" i="1" s="1"/>
  <c r="P74" i="1" l="1"/>
  <c r="S74" i="1"/>
  <c r="E218" i="1"/>
  <c r="L74" i="1"/>
  <c r="N74" i="1"/>
  <c r="A75" i="1"/>
  <c r="C74" i="1"/>
  <c r="V74" i="1" l="1"/>
  <c r="Q74" i="1"/>
  <c r="O74" i="1"/>
  <c r="T74" i="1"/>
  <c r="R74" i="1"/>
  <c r="H75" i="1"/>
  <c r="I75" i="1" s="1"/>
  <c r="X75" i="1" s="1"/>
  <c r="G75" i="1" s="1"/>
  <c r="B75" i="1"/>
  <c r="E219" i="1"/>
  <c r="E220" i="1" l="1"/>
  <c r="J75" i="1"/>
  <c r="K75" i="1"/>
  <c r="M75" i="1" s="1"/>
  <c r="P75" i="1" l="1"/>
  <c r="S75" i="1"/>
  <c r="N75" i="1"/>
  <c r="L75" i="1"/>
  <c r="A76" i="1"/>
  <c r="C75" i="1"/>
  <c r="E221" i="1"/>
  <c r="O75" i="1" l="1"/>
  <c r="Q75" i="1"/>
  <c r="T75" i="1"/>
  <c r="R75" i="1"/>
  <c r="E222" i="1"/>
  <c r="H76" i="1"/>
  <c r="I76" i="1" s="1"/>
  <c r="X76" i="1" s="1"/>
  <c r="G76" i="1" s="1"/>
  <c r="B76" i="1"/>
  <c r="E223" i="1" l="1"/>
  <c r="J76" i="1"/>
  <c r="K76" i="1"/>
  <c r="M76" i="1" s="1"/>
  <c r="V76" i="1" s="1"/>
  <c r="P76" i="1" l="1"/>
  <c r="S76" i="1"/>
  <c r="N76" i="1"/>
  <c r="W76" i="1" s="1"/>
  <c r="L76" i="1"/>
  <c r="A77" i="1"/>
  <c r="C76" i="1"/>
  <c r="E224" i="1"/>
  <c r="Q76" i="1" l="1"/>
  <c r="O76" i="1"/>
  <c r="R76" i="1"/>
  <c r="T76" i="1"/>
  <c r="H77" i="1"/>
  <c r="I77" i="1" s="1"/>
  <c r="X77" i="1" s="1"/>
  <c r="G77" i="1" s="1"/>
  <c r="B77" i="1"/>
  <c r="E225" i="1"/>
  <c r="E226" i="1" l="1"/>
  <c r="J77" i="1"/>
  <c r="K77" i="1"/>
  <c r="M77" i="1" s="1"/>
  <c r="P77" i="1" l="1"/>
  <c r="S77" i="1"/>
  <c r="N77" i="1"/>
  <c r="L77" i="1"/>
  <c r="A78" i="1"/>
  <c r="C77" i="1"/>
  <c r="E227" i="1"/>
  <c r="Q77" i="1" l="1"/>
  <c r="O77" i="1"/>
  <c r="T77" i="1"/>
  <c r="R77" i="1"/>
  <c r="E228" i="1"/>
  <c r="H78" i="1"/>
  <c r="I78" i="1" s="1"/>
  <c r="X78" i="1" s="1"/>
  <c r="G78" i="1" s="1"/>
  <c r="B78" i="1"/>
  <c r="U77" i="1" l="1"/>
  <c r="J78" i="1"/>
  <c r="K78" i="1"/>
  <c r="M78" i="1" s="1"/>
  <c r="E229" i="1"/>
  <c r="P78" i="1" l="1"/>
  <c r="S78" i="1"/>
  <c r="E230" i="1"/>
  <c r="N78" i="1"/>
  <c r="L78" i="1"/>
  <c r="A79" i="1"/>
  <c r="C78" i="1"/>
  <c r="V78" i="1" l="1"/>
  <c r="Q78" i="1"/>
  <c r="O78" i="1"/>
  <c r="R78" i="1"/>
  <c r="T78" i="1"/>
  <c r="H79" i="1"/>
  <c r="I79" i="1" s="1"/>
  <c r="X79" i="1" s="1"/>
  <c r="G79" i="1" s="1"/>
  <c r="B79" i="1"/>
  <c r="E231" i="1"/>
  <c r="E232" i="1" l="1"/>
  <c r="J79" i="1"/>
  <c r="K79" i="1"/>
  <c r="M79" i="1" s="1"/>
  <c r="V79" i="1" s="1"/>
  <c r="P79" i="1" l="1"/>
  <c r="S79" i="1"/>
  <c r="N79" i="1"/>
  <c r="W79" i="1" s="1"/>
  <c r="L79" i="1"/>
  <c r="A80" i="1"/>
  <c r="C79" i="1"/>
  <c r="E233" i="1"/>
  <c r="Q79" i="1" l="1"/>
  <c r="O79" i="1"/>
  <c r="T79" i="1"/>
  <c r="R79" i="1"/>
  <c r="E234" i="1"/>
  <c r="H80" i="1"/>
  <c r="I80" i="1" s="1"/>
  <c r="X80" i="1" s="1"/>
  <c r="G80" i="1" s="1"/>
  <c r="B80" i="1"/>
  <c r="J80" i="1" l="1"/>
  <c r="K80" i="1"/>
  <c r="M80" i="1" s="1"/>
  <c r="E235" i="1"/>
  <c r="P80" i="1" l="1"/>
  <c r="S80" i="1"/>
  <c r="N80" i="1"/>
  <c r="L80" i="1"/>
  <c r="A81" i="1"/>
  <c r="C80" i="1"/>
  <c r="E236" i="1"/>
  <c r="O80" i="1" l="1"/>
  <c r="Q80" i="1"/>
  <c r="T80" i="1"/>
  <c r="R80" i="1"/>
  <c r="H81" i="1"/>
  <c r="I81" i="1" s="1"/>
  <c r="X81" i="1" s="1"/>
  <c r="G81" i="1" s="1"/>
  <c r="B81" i="1"/>
  <c r="E237" i="1"/>
  <c r="U80" i="1" l="1"/>
  <c r="J81" i="1"/>
  <c r="K81" i="1"/>
  <c r="M81" i="1" s="1"/>
  <c r="V81" i="1" s="1"/>
  <c r="E238" i="1"/>
  <c r="P81" i="1" l="1"/>
  <c r="S81" i="1"/>
  <c r="N81" i="1"/>
  <c r="W81" i="1" s="1"/>
  <c r="L81" i="1"/>
  <c r="A82" i="1"/>
  <c r="C81" i="1"/>
  <c r="E239" i="1"/>
  <c r="Q81" i="1" l="1"/>
  <c r="O81" i="1"/>
  <c r="T81" i="1"/>
  <c r="R81" i="1"/>
  <c r="H82" i="1"/>
  <c r="I82" i="1" s="1"/>
  <c r="X82" i="1" s="1"/>
  <c r="G82" i="1" s="1"/>
  <c r="B82" i="1"/>
  <c r="E240" i="1"/>
  <c r="J82" i="1" l="1"/>
  <c r="K82" i="1"/>
  <c r="M82" i="1" s="1"/>
  <c r="E241" i="1"/>
  <c r="P82" i="1" l="1"/>
  <c r="S82" i="1"/>
  <c r="E242" i="1"/>
  <c r="N82" i="1"/>
  <c r="L82" i="1"/>
  <c r="A83" i="1"/>
  <c r="C82" i="1"/>
  <c r="O82" i="1" l="1"/>
  <c r="Q82" i="1"/>
  <c r="R82" i="1"/>
  <c r="T82" i="1"/>
  <c r="H83" i="1"/>
  <c r="I83" i="1" s="1"/>
  <c r="X83" i="1" s="1"/>
  <c r="G83" i="1" s="1"/>
  <c r="B83" i="1"/>
  <c r="E243" i="1"/>
  <c r="U82" i="1" l="1"/>
  <c r="E244" i="1"/>
  <c r="J83" i="1"/>
  <c r="K83" i="1"/>
  <c r="M83" i="1" s="1"/>
  <c r="P83" i="1" l="1"/>
  <c r="S83" i="1"/>
  <c r="N83" i="1"/>
  <c r="L83" i="1"/>
  <c r="A84" i="1"/>
  <c r="C83" i="1"/>
  <c r="E245" i="1"/>
  <c r="Q83" i="1" l="1"/>
  <c r="O83" i="1"/>
  <c r="T83" i="1"/>
  <c r="R83" i="1"/>
  <c r="H84" i="1"/>
  <c r="I84" i="1" s="1"/>
  <c r="X84" i="1" s="1"/>
  <c r="G84" i="1" s="1"/>
  <c r="B84" i="1"/>
  <c r="E246" i="1"/>
  <c r="J84" i="1" l="1"/>
  <c r="K84" i="1"/>
  <c r="M84" i="1" s="1"/>
  <c r="E247" i="1"/>
  <c r="P84" i="1" l="1"/>
  <c r="S84" i="1"/>
  <c r="N84" i="1"/>
  <c r="L84" i="1"/>
  <c r="A85" i="1"/>
  <c r="C84" i="1"/>
  <c r="E248" i="1"/>
  <c r="Q84" i="1" l="1"/>
  <c r="O84" i="1"/>
  <c r="T84" i="1"/>
  <c r="R84" i="1"/>
  <c r="H85" i="1"/>
  <c r="I85" i="1" s="1"/>
  <c r="X85" i="1" s="1"/>
  <c r="G85" i="1" s="1"/>
  <c r="B85" i="1"/>
  <c r="E249" i="1"/>
  <c r="J85" i="1" l="1"/>
  <c r="K85" i="1"/>
  <c r="M85" i="1" s="1"/>
  <c r="E250" i="1"/>
  <c r="P85" i="1" l="1"/>
  <c r="S85" i="1"/>
  <c r="E251" i="1"/>
  <c r="N85" i="1"/>
  <c r="W85" i="1" s="1"/>
  <c r="L85" i="1"/>
  <c r="A86" i="1"/>
  <c r="C85" i="1"/>
  <c r="Q85" i="1" l="1"/>
  <c r="O85" i="1"/>
  <c r="R85" i="1"/>
  <c r="T85" i="1"/>
  <c r="H86" i="1"/>
  <c r="I86" i="1" s="1"/>
  <c r="X86" i="1" s="1"/>
  <c r="G86" i="1" s="1"/>
  <c r="B86" i="1"/>
  <c r="E252" i="1"/>
  <c r="J86" i="1" l="1"/>
  <c r="K86" i="1"/>
  <c r="M86" i="1" s="1"/>
  <c r="E253" i="1"/>
  <c r="P86" i="1" l="1"/>
  <c r="S86" i="1"/>
  <c r="E254" i="1"/>
  <c r="N86" i="1"/>
  <c r="W86" i="1" s="1"/>
  <c r="L86" i="1"/>
  <c r="A87" i="1"/>
  <c r="C86" i="1"/>
  <c r="Q86" i="1" l="1"/>
  <c r="O86" i="1"/>
  <c r="R86" i="1"/>
  <c r="T86" i="1"/>
  <c r="H87" i="1"/>
  <c r="I87" i="1" s="1"/>
  <c r="X87" i="1" s="1"/>
  <c r="G87" i="1" s="1"/>
  <c r="B87" i="1"/>
  <c r="E255" i="1"/>
  <c r="E256" i="1" l="1"/>
  <c r="J87" i="1"/>
  <c r="K87" i="1"/>
  <c r="M87" i="1" s="1"/>
  <c r="V87" i="1" s="1"/>
  <c r="P87" i="1" l="1"/>
  <c r="S87" i="1"/>
  <c r="N87" i="1"/>
  <c r="W87" i="1" s="1"/>
  <c r="L87" i="1"/>
  <c r="A88" i="1"/>
  <c r="C87" i="1"/>
  <c r="E257" i="1"/>
  <c r="Q87" i="1" l="1"/>
  <c r="O87" i="1"/>
  <c r="T87" i="1"/>
  <c r="R87" i="1"/>
  <c r="E258" i="1"/>
  <c r="H88" i="1"/>
  <c r="I88" i="1" s="1"/>
  <c r="X88" i="1" s="1"/>
  <c r="G88" i="1" s="1"/>
  <c r="B88" i="1"/>
  <c r="J88" i="1" l="1"/>
  <c r="K88" i="1"/>
  <c r="M88" i="1" s="1"/>
  <c r="E259" i="1"/>
  <c r="P88" i="1" l="1"/>
  <c r="S88" i="1"/>
  <c r="V88" i="1" s="1"/>
  <c r="E260" i="1"/>
  <c r="N88" i="1"/>
  <c r="L88" i="1"/>
  <c r="A89" i="1"/>
  <c r="C88" i="1"/>
  <c r="Q88" i="1" l="1"/>
  <c r="O88" i="1"/>
  <c r="R88" i="1"/>
  <c r="T88" i="1"/>
  <c r="H89" i="1"/>
  <c r="I89" i="1" s="1"/>
  <c r="X89" i="1" s="1"/>
  <c r="G89" i="1" s="1"/>
  <c r="B89" i="1"/>
  <c r="E261" i="1"/>
  <c r="E262" i="1" l="1"/>
  <c r="J89" i="1"/>
  <c r="K89" i="1"/>
  <c r="M89" i="1" s="1"/>
  <c r="P89" i="1" l="1"/>
  <c r="S89" i="1"/>
  <c r="N89" i="1"/>
  <c r="L89" i="1"/>
  <c r="A90" i="1"/>
  <c r="C89" i="1"/>
  <c r="E263" i="1"/>
  <c r="V89" i="1" l="1"/>
  <c r="Q89" i="1"/>
  <c r="O89" i="1"/>
  <c r="T89" i="1"/>
  <c r="R89" i="1"/>
  <c r="E264" i="1"/>
  <c r="H90" i="1"/>
  <c r="I90" i="1" s="1"/>
  <c r="X90" i="1" s="1"/>
  <c r="G90" i="1" s="1"/>
  <c r="B90" i="1"/>
  <c r="J90" i="1" l="1"/>
  <c r="K90" i="1"/>
  <c r="M90" i="1" s="1"/>
  <c r="V90" i="1" s="1"/>
  <c r="E265" i="1"/>
  <c r="P90" i="1" l="1"/>
  <c r="S90" i="1"/>
  <c r="E266" i="1"/>
  <c r="N90" i="1"/>
  <c r="W90" i="1" s="1"/>
  <c r="L90" i="1"/>
  <c r="C90" i="1"/>
  <c r="A91" i="1"/>
  <c r="O90" i="1" l="1"/>
  <c r="Q90" i="1"/>
  <c r="T90" i="1"/>
  <c r="R90" i="1"/>
  <c r="H91" i="1"/>
  <c r="I91" i="1" s="1"/>
  <c r="X91" i="1" s="1"/>
  <c r="G91" i="1" s="1"/>
  <c r="B91" i="1"/>
  <c r="E267" i="1"/>
  <c r="E268" i="1" l="1"/>
  <c r="J91" i="1"/>
  <c r="K91" i="1"/>
  <c r="M91" i="1" s="1"/>
  <c r="P91" i="1" l="1"/>
  <c r="S91" i="1"/>
  <c r="N91" i="1"/>
  <c r="L91" i="1"/>
  <c r="A92" i="1"/>
  <c r="C91" i="1"/>
  <c r="E269" i="1"/>
  <c r="O91" i="1" l="1"/>
  <c r="Q91" i="1"/>
  <c r="T91" i="1"/>
  <c r="R91" i="1"/>
  <c r="H92" i="1"/>
  <c r="I92" i="1" s="1"/>
  <c r="X92" i="1" s="1"/>
  <c r="G92" i="1" s="1"/>
  <c r="B92" i="1"/>
  <c r="E270" i="1"/>
  <c r="U91" i="1" l="1"/>
  <c r="J92" i="1"/>
  <c r="K92" i="1"/>
  <c r="M92" i="1" s="1"/>
  <c r="V92" i="1" s="1"/>
  <c r="E271" i="1"/>
  <c r="P92" i="1" l="1"/>
  <c r="S92" i="1"/>
  <c r="E272" i="1"/>
  <c r="N92" i="1"/>
  <c r="W92" i="1" s="1"/>
  <c r="L92" i="1"/>
  <c r="A93" i="1"/>
  <c r="C92" i="1"/>
  <c r="O92" i="1" l="1"/>
  <c r="Q92" i="1"/>
  <c r="R92" i="1"/>
  <c r="T92" i="1"/>
  <c r="H93" i="1"/>
  <c r="I93" i="1" s="1"/>
  <c r="X93" i="1" s="1"/>
  <c r="G93" i="1" s="1"/>
  <c r="B93" i="1"/>
  <c r="E273" i="1"/>
  <c r="E274" i="1" l="1"/>
  <c r="J93" i="1"/>
  <c r="K93" i="1"/>
  <c r="M93" i="1" s="1"/>
  <c r="P93" i="1" l="1"/>
  <c r="S93" i="1"/>
  <c r="E275" i="1"/>
  <c r="N93" i="1"/>
  <c r="L93" i="1"/>
  <c r="A94" i="1"/>
  <c r="C93" i="1"/>
  <c r="Q93" i="1" l="1"/>
  <c r="O93" i="1"/>
  <c r="R93" i="1"/>
  <c r="T93" i="1"/>
  <c r="E276" i="1"/>
  <c r="H94" i="1"/>
  <c r="I94" i="1" s="1"/>
  <c r="X94" i="1" s="1"/>
  <c r="G94" i="1" s="1"/>
  <c r="B94" i="1"/>
  <c r="J94" i="1" l="1"/>
  <c r="K94" i="1"/>
  <c r="M94" i="1" s="1"/>
  <c r="E277" i="1"/>
  <c r="P94" i="1" l="1"/>
  <c r="S94" i="1"/>
  <c r="E278" i="1"/>
  <c r="N94" i="1"/>
  <c r="W94" i="1" s="1"/>
  <c r="L94" i="1"/>
  <c r="C94" i="1"/>
  <c r="A95" i="1"/>
  <c r="O94" i="1" l="1"/>
  <c r="Q94" i="1"/>
  <c r="R94" i="1"/>
  <c r="T94" i="1"/>
  <c r="H95" i="1"/>
  <c r="I95" i="1" s="1"/>
  <c r="X95" i="1" s="1"/>
  <c r="G95" i="1" s="1"/>
  <c r="B95" i="1"/>
  <c r="E279" i="1"/>
  <c r="E280" i="1" l="1"/>
  <c r="J95" i="1"/>
  <c r="K95" i="1"/>
  <c r="M95" i="1" s="1"/>
  <c r="V95" i="1" s="1"/>
  <c r="P95" i="1" l="1"/>
  <c r="S95" i="1"/>
  <c r="N95" i="1"/>
  <c r="W95" i="1" s="1"/>
  <c r="L95" i="1"/>
  <c r="A96" i="1"/>
  <c r="C95" i="1"/>
  <c r="E281" i="1"/>
  <c r="O95" i="1" l="1"/>
  <c r="Q95" i="1"/>
  <c r="R95" i="1"/>
  <c r="T95" i="1"/>
  <c r="E282" i="1"/>
  <c r="H96" i="1"/>
  <c r="I96" i="1" s="1"/>
  <c r="X96" i="1" s="1"/>
  <c r="G96" i="1" s="1"/>
  <c r="B96" i="1"/>
  <c r="J96" i="1" l="1"/>
  <c r="K96" i="1"/>
  <c r="M96" i="1" s="1"/>
  <c r="E283" i="1"/>
  <c r="P96" i="1" l="1"/>
  <c r="S96" i="1"/>
  <c r="E284" i="1"/>
  <c r="N96" i="1"/>
  <c r="L96" i="1"/>
  <c r="C96" i="1"/>
  <c r="A97" i="1"/>
  <c r="O96" i="1" l="1"/>
  <c r="Q96" i="1"/>
  <c r="R96" i="1"/>
  <c r="T96" i="1"/>
  <c r="E285" i="1"/>
  <c r="H97" i="1"/>
  <c r="I97" i="1" s="1"/>
  <c r="X97" i="1" s="1"/>
  <c r="G97" i="1" s="1"/>
  <c r="B97" i="1"/>
  <c r="U96" i="1" l="1"/>
  <c r="J97" i="1"/>
  <c r="K97" i="1"/>
  <c r="M97" i="1" s="1"/>
  <c r="E286" i="1"/>
  <c r="P97" i="1" l="1"/>
  <c r="S97" i="1"/>
  <c r="E287" i="1"/>
  <c r="N97" i="1"/>
  <c r="L97" i="1"/>
  <c r="A98" i="1"/>
  <c r="C97" i="1"/>
  <c r="O97" i="1" l="1"/>
  <c r="Q97" i="1"/>
  <c r="R97" i="1"/>
  <c r="T97" i="1"/>
  <c r="H98" i="1"/>
  <c r="I98" i="1" s="1"/>
  <c r="X98" i="1" s="1"/>
  <c r="G98" i="1" s="1"/>
  <c r="B98" i="1"/>
  <c r="E288" i="1"/>
  <c r="U97" i="1" l="1"/>
  <c r="E289" i="1"/>
  <c r="J98" i="1"/>
  <c r="K98" i="1"/>
  <c r="M98" i="1" s="1"/>
  <c r="V98" i="1" s="1"/>
  <c r="P98" i="1" l="1"/>
  <c r="S98" i="1"/>
  <c r="N98" i="1"/>
  <c r="W98" i="1" s="1"/>
  <c r="L98" i="1"/>
  <c r="A99" i="1"/>
  <c r="C98" i="1"/>
  <c r="E290" i="1"/>
  <c r="Q98" i="1" l="1"/>
  <c r="O98" i="1"/>
  <c r="T98" i="1"/>
  <c r="R98" i="1"/>
  <c r="H99" i="1"/>
  <c r="I99" i="1" s="1"/>
  <c r="X99" i="1" s="1"/>
  <c r="G99" i="1" s="1"/>
  <c r="B99" i="1"/>
  <c r="E291" i="1"/>
  <c r="J99" i="1" l="1"/>
  <c r="K99" i="1"/>
  <c r="M99" i="1" s="1"/>
  <c r="E292" i="1"/>
  <c r="P99" i="1" l="1"/>
  <c r="S99" i="1"/>
  <c r="N99" i="1"/>
  <c r="L99" i="1"/>
  <c r="A100" i="1"/>
  <c r="C99" i="1"/>
  <c r="E293" i="1"/>
  <c r="O99" i="1" l="1"/>
  <c r="Q99" i="1"/>
  <c r="R99" i="1"/>
  <c r="T99" i="1"/>
  <c r="H100" i="1"/>
  <c r="I100" i="1" s="1"/>
  <c r="X100" i="1" s="1"/>
  <c r="G100" i="1" s="1"/>
  <c r="B100" i="1"/>
  <c r="E294" i="1"/>
  <c r="U99" i="1" l="1"/>
  <c r="E295" i="1"/>
  <c r="J100" i="1"/>
  <c r="K100" i="1"/>
  <c r="M100" i="1" s="1"/>
  <c r="V100" i="1" s="1"/>
  <c r="P100" i="1" l="1"/>
  <c r="S100" i="1"/>
  <c r="N100" i="1"/>
  <c r="W100" i="1" s="1"/>
  <c r="L100" i="1"/>
  <c r="A101" i="1"/>
  <c r="C100" i="1"/>
  <c r="E296" i="1"/>
  <c r="O100" i="1" l="1"/>
  <c r="Q100" i="1"/>
  <c r="R100" i="1"/>
  <c r="T100" i="1"/>
  <c r="E297" i="1"/>
  <c r="H101" i="1"/>
  <c r="I101" i="1" s="1"/>
  <c r="X101" i="1" s="1"/>
  <c r="G101" i="1" s="1"/>
  <c r="B101" i="1"/>
  <c r="J101" i="1" l="1"/>
  <c r="K101" i="1"/>
  <c r="M101" i="1" s="1"/>
  <c r="E298" i="1"/>
  <c r="P101" i="1" l="1"/>
  <c r="S101" i="1"/>
  <c r="E299" i="1"/>
  <c r="N101" i="1"/>
  <c r="L101" i="1"/>
  <c r="A102" i="1"/>
  <c r="C101" i="1"/>
  <c r="V101" i="1" l="1"/>
  <c r="O101" i="1"/>
  <c r="Q101" i="1"/>
  <c r="R101" i="1"/>
  <c r="T101" i="1"/>
  <c r="E300" i="1"/>
  <c r="H102" i="1"/>
  <c r="I102" i="1" s="1"/>
  <c r="X102" i="1" s="1"/>
  <c r="G102" i="1" s="1"/>
  <c r="B102" i="1"/>
  <c r="J102" i="1" l="1"/>
  <c r="K102" i="1"/>
  <c r="M102" i="1" s="1"/>
  <c r="E301" i="1"/>
  <c r="P102" i="1" l="1"/>
  <c r="S102" i="1"/>
  <c r="E302" i="1"/>
  <c r="N102" i="1"/>
  <c r="L102" i="1"/>
  <c r="A103" i="1"/>
  <c r="C102" i="1"/>
  <c r="O102" i="1" l="1"/>
  <c r="Q102" i="1"/>
  <c r="R102" i="1"/>
  <c r="T102" i="1"/>
  <c r="H103" i="1"/>
  <c r="I103" i="1" s="1"/>
  <c r="X103" i="1" s="1"/>
  <c r="G103" i="1" s="1"/>
  <c r="B103" i="1"/>
  <c r="E303" i="1"/>
  <c r="U102" i="1" l="1"/>
  <c r="E304" i="1"/>
  <c r="J103" i="1"/>
  <c r="K103" i="1"/>
  <c r="M103" i="1" s="1"/>
  <c r="P103" i="1" l="1"/>
  <c r="S103" i="1"/>
  <c r="N103" i="1"/>
  <c r="L103" i="1"/>
  <c r="A104" i="1"/>
  <c r="C103" i="1"/>
  <c r="E305" i="1"/>
  <c r="V103" i="1" l="1"/>
  <c r="O103" i="1"/>
  <c r="Q103" i="1"/>
  <c r="R103" i="1"/>
  <c r="T103" i="1"/>
  <c r="E306" i="1"/>
  <c r="H104" i="1"/>
  <c r="I104" i="1" s="1"/>
  <c r="X104" i="1" s="1"/>
  <c r="G104" i="1" s="1"/>
  <c r="B104" i="1"/>
  <c r="E307" i="1" l="1"/>
  <c r="J104" i="1"/>
  <c r="K104" i="1"/>
  <c r="M104" i="1" s="1"/>
  <c r="P104" i="1" l="1"/>
  <c r="S104" i="1"/>
  <c r="N104" i="1"/>
  <c r="W104" i="1" s="1"/>
  <c r="L104" i="1"/>
  <c r="A105" i="1"/>
  <c r="C104" i="1"/>
  <c r="E308" i="1"/>
  <c r="Q104" i="1" l="1"/>
  <c r="O104" i="1"/>
  <c r="R104" i="1"/>
  <c r="T104" i="1"/>
  <c r="H105" i="1"/>
  <c r="I105" i="1" s="1"/>
  <c r="X105" i="1" s="1"/>
  <c r="G105" i="1" s="1"/>
  <c r="B105" i="1"/>
  <c r="E309" i="1"/>
  <c r="J105" i="1" l="1"/>
  <c r="K105" i="1"/>
  <c r="M105" i="1" s="1"/>
  <c r="V105" i="1" s="1"/>
  <c r="E310" i="1"/>
  <c r="P105" i="1" l="1"/>
  <c r="S105" i="1"/>
  <c r="E311" i="1"/>
  <c r="N105" i="1"/>
  <c r="W105" i="1" s="1"/>
  <c r="L105" i="1"/>
  <c r="U105" i="1" s="1"/>
  <c r="A106" i="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C105" i="1"/>
  <c r="Q105" i="1" l="1"/>
  <c r="O105" i="1"/>
  <c r="R105" i="1"/>
  <c r="T105" i="1"/>
  <c r="H106" i="1"/>
  <c r="I106" i="1" s="1"/>
  <c r="X106" i="1" s="1"/>
  <c r="G106" i="1" s="1"/>
  <c r="B106" i="1"/>
  <c r="E312" i="1"/>
  <c r="D105" i="1" l="1"/>
  <c r="E313" i="1"/>
  <c r="J106" i="1"/>
  <c r="K106" i="1"/>
  <c r="M106" i="1" s="1"/>
  <c r="V106" i="1" s="1"/>
  <c r="P106" i="1" l="1"/>
  <c r="S106" i="1"/>
  <c r="L106" i="1"/>
  <c r="N106" i="1"/>
  <c r="W106" i="1" s="1"/>
  <c r="A107" i="1"/>
  <c r="C106" i="1"/>
  <c r="E314" i="1"/>
  <c r="O106" i="1" l="1"/>
  <c r="Q106" i="1"/>
  <c r="T106" i="1"/>
  <c r="R106" i="1"/>
  <c r="H107" i="1"/>
  <c r="I107" i="1" s="1"/>
  <c r="X107" i="1" s="1"/>
  <c r="G107" i="1" s="1"/>
  <c r="B107" i="1"/>
  <c r="E315" i="1"/>
  <c r="E316" i="1" l="1"/>
  <c r="J107" i="1"/>
  <c r="K107" i="1"/>
  <c r="M107" i="1" s="1"/>
  <c r="V107" i="1" s="1"/>
  <c r="P107" i="1" l="1"/>
  <c r="S107" i="1"/>
  <c r="N107" i="1"/>
  <c r="W107" i="1" s="1"/>
  <c r="L107" i="1"/>
  <c r="A108" i="1"/>
  <c r="C107" i="1"/>
  <c r="E317" i="1"/>
  <c r="Q107" i="1" l="1"/>
  <c r="O107" i="1"/>
  <c r="R107" i="1"/>
  <c r="T107" i="1"/>
  <c r="E318" i="1"/>
  <c r="H108" i="1"/>
  <c r="I108" i="1" s="1"/>
  <c r="X108" i="1" s="1"/>
  <c r="G108" i="1" s="1"/>
  <c r="B108" i="1"/>
  <c r="U107" i="1" l="1"/>
  <c r="J108" i="1"/>
  <c r="K108" i="1"/>
  <c r="M108" i="1" s="1"/>
  <c r="V108" i="1" s="1"/>
  <c r="E319" i="1"/>
  <c r="P108" i="1" l="1"/>
  <c r="S108" i="1"/>
  <c r="E320" i="1"/>
  <c r="N108" i="1"/>
  <c r="W108" i="1" s="1"/>
  <c r="L108" i="1"/>
  <c r="A109" i="1"/>
  <c r="C108" i="1"/>
  <c r="O108" i="1" l="1"/>
  <c r="Q108" i="1"/>
  <c r="R108" i="1"/>
  <c r="T108" i="1"/>
  <c r="E321" i="1"/>
  <c r="H109" i="1"/>
  <c r="I109" i="1" s="1"/>
  <c r="X109" i="1" s="1"/>
  <c r="G109" i="1" s="1"/>
  <c r="B109" i="1"/>
  <c r="U108" i="1" l="1"/>
  <c r="D108" i="1" s="1"/>
  <c r="J109" i="1"/>
  <c r="K109" i="1"/>
  <c r="M109" i="1" s="1"/>
  <c r="E322" i="1"/>
  <c r="P109" i="1" l="1"/>
  <c r="S109" i="1"/>
  <c r="E323" i="1"/>
  <c r="N109" i="1"/>
  <c r="L109" i="1"/>
  <c r="C109" i="1"/>
  <c r="A110" i="1"/>
  <c r="V109" i="1" l="1"/>
  <c r="O109" i="1"/>
  <c r="Q109" i="1"/>
  <c r="R109" i="1"/>
  <c r="T109" i="1"/>
  <c r="H110" i="1"/>
  <c r="I110" i="1" s="1"/>
  <c r="X110" i="1" s="1"/>
  <c r="G110" i="1" s="1"/>
  <c r="B110" i="1"/>
  <c r="E324" i="1"/>
  <c r="U109" i="1" l="1"/>
  <c r="E325" i="1"/>
  <c r="J110" i="1"/>
  <c r="K110" i="1"/>
  <c r="M110" i="1" s="1"/>
  <c r="P110" i="1" l="1"/>
  <c r="S110" i="1"/>
  <c r="N110" i="1"/>
  <c r="L110" i="1"/>
  <c r="A111" i="1"/>
  <c r="C110" i="1"/>
  <c r="E326" i="1"/>
  <c r="V110" i="1" l="1"/>
  <c r="Q110" i="1"/>
  <c r="O110" i="1"/>
  <c r="R110" i="1"/>
  <c r="T110" i="1"/>
  <c r="H111" i="1"/>
  <c r="I111" i="1" s="1"/>
  <c r="X111" i="1" s="1"/>
  <c r="G111" i="1" s="1"/>
  <c r="B111" i="1"/>
  <c r="E327" i="1"/>
  <c r="U110" i="1" l="1"/>
  <c r="W110" i="1"/>
  <c r="E328" i="1"/>
  <c r="J111" i="1"/>
  <c r="K111" i="1"/>
  <c r="M111" i="1" s="1"/>
  <c r="D110" i="1" l="1"/>
  <c r="P111" i="1"/>
  <c r="S111" i="1"/>
  <c r="N111" i="1"/>
  <c r="W111" i="1" s="1"/>
  <c r="L111" i="1"/>
  <c r="A112" i="1"/>
  <c r="C111" i="1"/>
  <c r="E329" i="1"/>
  <c r="Q111" i="1" l="1"/>
  <c r="O111" i="1"/>
  <c r="R111" i="1"/>
  <c r="T111" i="1"/>
  <c r="H112" i="1"/>
  <c r="I112" i="1" s="1"/>
  <c r="X112" i="1" s="1"/>
  <c r="G112" i="1" s="1"/>
  <c r="B112" i="1"/>
  <c r="E330" i="1"/>
  <c r="U111" i="1" l="1"/>
  <c r="E331" i="1"/>
  <c r="J112" i="1"/>
  <c r="K112" i="1"/>
  <c r="M112" i="1" s="1"/>
  <c r="P112" i="1" l="1"/>
  <c r="S112" i="1"/>
  <c r="N112" i="1"/>
  <c r="L112" i="1"/>
  <c r="A113" i="1"/>
  <c r="C112" i="1"/>
  <c r="E332" i="1"/>
  <c r="V112" i="1" l="1"/>
  <c r="Q112" i="1"/>
  <c r="O112" i="1"/>
  <c r="R112" i="1"/>
  <c r="T112" i="1"/>
  <c r="H113" i="1"/>
  <c r="I113" i="1" s="1"/>
  <c r="X113" i="1" s="1"/>
  <c r="G113" i="1" s="1"/>
  <c r="B113" i="1"/>
  <c r="E333" i="1"/>
  <c r="W112" i="1" l="1"/>
  <c r="U112" i="1"/>
  <c r="J113" i="1"/>
  <c r="K113" i="1"/>
  <c r="M113" i="1" s="1"/>
  <c r="E334" i="1"/>
  <c r="D112" i="1" l="1"/>
  <c r="P113" i="1"/>
  <c r="S113" i="1"/>
  <c r="E335" i="1"/>
  <c r="L113" i="1"/>
  <c r="N113" i="1"/>
  <c r="A114" i="1"/>
  <c r="C113" i="1"/>
  <c r="V113" i="1" l="1"/>
  <c r="Q113" i="1"/>
  <c r="O113" i="1"/>
  <c r="T113" i="1"/>
  <c r="R113" i="1"/>
  <c r="H114" i="1"/>
  <c r="I114" i="1" s="1"/>
  <c r="X114" i="1" s="1"/>
  <c r="G114" i="1" s="1"/>
  <c r="B114" i="1"/>
  <c r="E336" i="1"/>
  <c r="U113" i="1" l="1"/>
  <c r="W113" i="1"/>
  <c r="J114" i="1"/>
  <c r="K114" i="1"/>
  <c r="M114" i="1" s="1"/>
  <c r="E337" i="1"/>
  <c r="D113" i="1" l="1"/>
  <c r="P114" i="1"/>
  <c r="S114" i="1"/>
  <c r="E338" i="1"/>
  <c r="N114" i="1"/>
  <c r="W114" i="1" s="1"/>
  <c r="L114" i="1"/>
  <c r="A115" i="1"/>
  <c r="C114" i="1"/>
  <c r="O114" i="1" l="1"/>
  <c r="Q114" i="1"/>
  <c r="R114" i="1"/>
  <c r="T114" i="1"/>
  <c r="H115" i="1"/>
  <c r="I115" i="1" s="1"/>
  <c r="X115" i="1" s="1"/>
  <c r="G115" i="1" s="1"/>
  <c r="B115" i="1"/>
  <c r="E339" i="1"/>
  <c r="U114" i="1" l="1"/>
  <c r="J115" i="1"/>
  <c r="K115" i="1"/>
  <c r="M115" i="1" s="1"/>
  <c r="V115" i="1" s="1"/>
  <c r="E340" i="1"/>
  <c r="P115" i="1" l="1"/>
  <c r="S115" i="1"/>
  <c r="E341" i="1"/>
  <c r="N115" i="1"/>
  <c r="W115" i="1" s="1"/>
  <c r="L115" i="1"/>
  <c r="A116" i="1"/>
  <c r="C115" i="1"/>
  <c r="O115" i="1" l="1"/>
  <c r="Q115" i="1"/>
  <c r="R115" i="1"/>
  <c r="T115" i="1"/>
  <c r="H116" i="1"/>
  <c r="I116" i="1" s="1"/>
  <c r="X116" i="1" s="1"/>
  <c r="G116" i="1" s="1"/>
  <c r="B116" i="1"/>
  <c r="E342" i="1"/>
  <c r="E343" i="1" l="1"/>
  <c r="J116" i="1"/>
  <c r="K116" i="1"/>
  <c r="M116" i="1" s="1"/>
  <c r="V116" i="1" s="1"/>
  <c r="P116" i="1" l="1"/>
  <c r="S116" i="1"/>
  <c r="L116" i="1"/>
  <c r="N116" i="1"/>
  <c r="W116" i="1" s="1"/>
  <c r="C116" i="1"/>
  <c r="A117" i="1"/>
  <c r="E344" i="1"/>
  <c r="O116" i="1" l="1"/>
  <c r="Q116" i="1"/>
  <c r="T116" i="1"/>
  <c r="R116" i="1"/>
  <c r="H117" i="1"/>
  <c r="I117" i="1" s="1"/>
  <c r="X117" i="1" s="1"/>
  <c r="G117" i="1" s="1"/>
  <c r="B117" i="1"/>
  <c r="E345" i="1"/>
  <c r="U116" i="1" l="1"/>
  <c r="D116" i="1" s="1"/>
  <c r="J117" i="1"/>
  <c r="K117" i="1"/>
  <c r="M117" i="1" s="1"/>
  <c r="V117" i="1" s="1"/>
  <c r="E346" i="1"/>
  <c r="P117" i="1" l="1"/>
  <c r="S117" i="1"/>
  <c r="E347" i="1"/>
  <c r="N117" i="1"/>
  <c r="W117" i="1" s="1"/>
  <c r="L117" i="1"/>
  <c r="A118" i="1"/>
  <c r="C117" i="1"/>
  <c r="O117" i="1" l="1"/>
  <c r="Q117" i="1"/>
  <c r="T117" i="1"/>
  <c r="R117" i="1"/>
  <c r="H118" i="1"/>
  <c r="I118" i="1" s="1"/>
  <c r="X118" i="1" s="1"/>
  <c r="G118" i="1" s="1"/>
  <c r="B118" i="1"/>
  <c r="E348" i="1"/>
  <c r="E349" i="1" l="1"/>
  <c r="J118" i="1"/>
  <c r="K118" i="1"/>
  <c r="M118" i="1" s="1"/>
  <c r="V118" i="1" s="1"/>
  <c r="P118" i="1" l="1"/>
  <c r="S118" i="1"/>
  <c r="N118" i="1"/>
  <c r="W118" i="1" s="1"/>
  <c r="L118" i="1"/>
  <c r="A119" i="1"/>
  <c r="C118" i="1"/>
  <c r="E350" i="1"/>
  <c r="Q118" i="1" l="1"/>
  <c r="O118" i="1"/>
  <c r="T118" i="1"/>
  <c r="R118" i="1"/>
  <c r="E351" i="1"/>
  <c r="H119" i="1"/>
  <c r="I119" i="1" s="1"/>
  <c r="X119" i="1" s="1"/>
  <c r="G119" i="1" s="1"/>
  <c r="B119" i="1"/>
  <c r="J119" i="1" l="1"/>
  <c r="K119" i="1"/>
  <c r="M119" i="1" s="1"/>
  <c r="V119" i="1" s="1"/>
  <c r="E352" i="1"/>
  <c r="P119" i="1" l="1"/>
  <c r="S119" i="1"/>
  <c r="E353" i="1"/>
  <c r="N119" i="1"/>
  <c r="W119" i="1" s="1"/>
  <c r="L119" i="1"/>
  <c r="A120" i="1"/>
  <c r="C119" i="1"/>
  <c r="O119" i="1" l="1"/>
  <c r="Q119" i="1"/>
  <c r="R119" i="1"/>
  <c r="T119" i="1"/>
  <c r="E354" i="1"/>
  <c r="H120" i="1"/>
  <c r="I120" i="1" s="1"/>
  <c r="X120" i="1" s="1"/>
  <c r="G120" i="1" s="1"/>
  <c r="B120" i="1"/>
  <c r="U119" i="1" l="1"/>
  <c r="D119" i="1" s="1"/>
  <c r="J120" i="1"/>
  <c r="K120" i="1"/>
  <c r="M120" i="1" s="1"/>
  <c r="V120" i="1" s="1"/>
  <c r="E355" i="1"/>
  <c r="P120" i="1" l="1"/>
  <c r="S120" i="1"/>
  <c r="E356" i="1"/>
  <c r="N120" i="1"/>
  <c r="W120" i="1" s="1"/>
  <c r="L120" i="1"/>
  <c r="A121" i="1"/>
  <c r="C120" i="1"/>
  <c r="O120" i="1" l="1"/>
  <c r="Q120" i="1"/>
  <c r="R120" i="1"/>
  <c r="T120" i="1"/>
  <c r="H121" i="1"/>
  <c r="I121" i="1" s="1"/>
  <c r="X121" i="1" s="1"/>
  <c r="G121" i="1" s="1"/>
  <c r="B121" i="1"/>
  <c r="E357" i="1"/>
  <c r="U120" i="1" l="1"/>
  <c r="J121" i="1"/>
  <c r="K121" i="1"/>
  <c r="M121" i="1" s="1"/>
  <c r="V121" i="1" s="1"/>
  <c r="E358" i="1"/>
  <c r="P121" i="1" l="1"/>
  <c r="S121" i="1"/>
  <c r="E359" i="1"/>
  <c r="N121" i="1"/>
  <c r="W121" i="1" s="1"/>
  <c r="L121" i="1"/>
  <c r="A122" i="1"/>
  <c r="C121" i="1"/>
  <c r="O121" i="1" l="1"/>
  <c r="Q121" i="1"/>
  <c r="R121" i="1"/>
  <c r="T121" i="1"/>
  <c r="H122" i="1"/>
  <c r="I122" i="1" s="1"/>
  <c r="X122" i="1" s="1"/>
  <c r="G122" i="1" s="1"/>
  <c r="B122" i="1"/>
  <c r="E360" i="1"/>
  <c r="J122" i="1" l="1"/>
  <c r="K122" i="1"/>
  <c r="M122" i="1" s="1"/>
  <c r="V122" i="1" s="1"/>
  <c r="E361" i="1"/>
  <c r="P122" i="1" l="1"/>
  <c r="S122" i="1"/>
  <c r="E362" i="1"/>
  <c r="N122" i="1"/>
  <c r="W122" i="1" s="1"/>
  <c r="L122" i="1"/>
  <c r="A123" i="1"/>
  <c r="C122" i="1"/>
  <c r="O122" i="1" l="1"/>
  <c r="Q122" i="1"/>
  <c r="R122" i="1"/>
  <c r="T122" i="1"/>
  <c r="H123" i="1"/>
  <c r="I123" i="1" s="1"/>
  <c r="X123" i="1" s="1"/>
  <c r="G123" i="1" s="1"/>
  <c r="B123" i="1"/>
  <c r="E363" i="1"/>
  <c r="U122" i="1" l="1"/>
  <c r="D122" i="1" s="1"/>
  <c r="E364" i="1"/>
  <c r="J123" i="1"/>
  <c r="K123" i="1"/>
  <c r="M123" i="1" s="1"/>
  <c r="V123" i="1" s="1"/>
  <c r="P123" i="1" l="1"/>
  <c r="S123" i="1"/>
  <c r="N123" i="1"/>
  <c r="W123" i="1" s="1"/>
  <c r="L123" i="1"/>
  <c r="A124" i="1"/>
  <c r="C123" i="1"/>
  <c r="E365" i="1"/>
  <c r="Q123" i="1" l="1"/>
  <c r="O123" i="1"/>
  <c r="T123" i="1"/>
  <c r="R123" i="1"/>
  <c r="E366" i="1"/>
  <c r="H124" i="1"/>
  <c r="I124" i="1" s="1"/>
  <c r="X124" i="1" s="1"/>
  <c r="G124" i="1" s="1"/>
  <c r="B124" i="1"/>
  <c r="U123" i="1" l="1"/>
  <c r="D123" i="1" s="1"/>
  <c r="J124" i="1"/>
  <c r="K124" i="1"/>
  <c r="M124" i="1" s="1"/>
  <c r="V124" i="1" s="1"/>
  <c r="E367" i="1"/>
  <c r="P124" i="1" l="1"/>
  <c r="S124" i="1"/>
  <c r="E368" i="1"/>
  <c r="N124" i="1"/>
  <c r="W124" i="1" s="1"/>
  <c r="L124" i="1"/>
  <c r="C124" i="1"/>
  <c r="A125" i="1"/>
  <c r="Q124" i="1" l="1"/>
  <c r="O124" i="1"/>
  <c r="R124" i="1"/>
  <c r="T124" i="1"/>
  <c r="H125" i="1"/>
  <c r="I125" i="1" s="1"/>
  <c r="X125" i="1" s="1"/>
  <c r="G125" i="1" s="1"/>
  <c r="B125" i="1"/>
  <c r="E369" i="1"/>
  <c r="E370" i="1" l="1"/>
  <c r="J125" i="1"/>
  <c r="K125" i="1"/>
  <c r="M125" i="1" s="1"/>
  <c r="V125" i="1" s="1"/>
  <c r="P125" i="1" l="1"/>
  <c r="S125" i="1"/>
  <c r="N125" i="1"/>
  <c r="W125" i="1" s="1"/>
  <c r="L125" i="1"/>
  <c r="A126" i="1"/>
  <c r="C125" i="1"/>
  <c r="E371" i="1"/>
  <c r="Q125" i="1" l="1"/>
  <c r="O125" i="1"/>
  <c r="T125" i="1"/>
  <c r="R125" i="1"/>
  <c r="H126" i="1"/>
  <c r="I126" i="1" s="1"/>
  <c r="X126" i="1" s="1"/>
  <c r="G126" i="1" s="1"/>
  <c r="B126" i="1"/>
  <c r="E372" i="1"/>
  <c r="U125" i="1" l="1"/>
  <c r="D125" i="1" s="1"/>
  <c r="J126" i="1"/>
  <c r="K126" i="1"/>
  <c r="M126" i="1" s="1"/>
  <c r="V126" i="1" s="1"/>
  <c r="E373" i="1"/>
  <c r="P126" i="1" l="1"/>
  <c r="S126" i="1"/>
  <c r="E374" i="1"/>
  <c r="N126" i="1"/>
  <c r="W126" i="1" s="1"/>
  <c r="L126" i="1"/>
  <c r="A127" i="1"/>
  <c r="C126" i="1"/>
  <c r="O126" i="1" l="1"/>
  <c r="Q126" i="1"/>
  <c r="R126" i="1"/>
  <c r="T126" i="1"/>
  <c r="H127" i="1"/>
  <c r="I127" i="1" s="1"/>
  <c r="X127" i="1" s="1"/>
  <c r="G127" i="1" s="1"/>
  <c r="B127" i="1"/>
  <c r="E375" i="1"/>
  <c r="U126" i="1" l="1"/>
  <c r="D126" i="1" s="1"/>
  <c r="E376" i="1"/>
  <c r="J127" i="1"/>
  <c r="K127" i="1"/>
  <c r="M127" i="1" s="1"/>
  <c r="V127" i="1" s="1"/>
  <c r="P127" i="1" l="1"/>
  <c r="S127" i="1"/>
  <c r="N127" i="1"/>
  <c r="W127" i="1" s="1"/>
  <c r="L127" i="1"/>
  <c r="A128" i="1"/>
  <c r="C127" i="1"/>
  <c r="E377" i="1"/>
  <c r="Q127" i="1" l="1"/>
  <c r="O127" i="1"/>
  <c r="R127" i="1"/>
  <c r="T127" i="1"/>
  <c r="H128" i="1"/>
  <c r="I128" i="1" s="1"/>
  <c r="X128" i="1" s="1"/>
  <c r="G128" i="1" s="1"/>
  <c r="B128" i="1"/>
  <c r="E378" i="1"/>
  <c r="J128" i="1" l="1"/>
  <c r="K128" i="1"/>
  <c r="M128" i="1" s="1"/>
  <c r="V128" i="1" s="1"/>
  <c r="E379" i="1"/>
  <c r="P128" i="1" l="1"/>
  <c r="S128" i="1"/>
  <c r="E380" i="1"/>
  <c r="N128" i="1"/>
  <c r="W128" i="1" s="1"/>
  <c r="L128" i="1"/>
  <c r="A129" i="1"/>
  <c r="C128" i="1"/>
  <c r="Q128" i="1" l="1"/>
  <c r="O128" i="1"/>
  <c r="R128" i="1"/>
  <c r="T128" i="1"/>
  <c r="H129" i="1"/>
  <c r="I129" i="1" s="1"/>
  <c r="X129" i="1" s="1"/>
  <c r="G129" i="1" s="1"/>
  <c r="B129" i="1"/>
  <c r="E381" i="1"/>
  <c r="U128" i="1" l="1"/>
  <c r="D128" i="1" s="1"/>
  <c r="E382" i="1"/>
  <c r="J129" i="1"/>
  <c r="K129" i="1"/>
  <c r="M129" i="1" s="1"/>
  <c r="V129" i="1" s="1"/>
  <c r="P129" i="1" l="1"/>
  <c r="S129" i="1"/>
  <c r="N129" i="1"/>
  <c r="W129" i="1" s="1"/>
  <c r="L129" i="1"/>
  <c r="A130" i="1"/>
  <c r="C129" i="1"/>
  <c r="E383" i="1"/>
  <c r="Q129" i="1" l="1"/>
  <c r="O129" i="1"/>
  <c r="R129" i="1"/>
  <c r="T129" i="1"/>
  <c r="H130" i="1"/>
  <c r="I130" i="1" s="1"/>
  <c r="X130" i="1" s="1"/>
  <c r="G130" i="1" s="1"/>
  <c r="B130" i="1"/>
  <c r="E384" i="1"/>
  <c r="U129" i="1" l="1"/>
  <c r="D129" i="1" s="1"/>
  <c r="J130" i="1"/>
  <c r="K130" i="1"/>
  <c r="M130" i="1" s="1"/>
  <c r="V130" i="1" s="1"/>
  <c r="E385" i="1"/>
  <c r="P130" i="1" l="1"/>
  <c r="S130" i="1"/>
  <c r="N130" i="1"/>
  <c r="W130" i="1" s="1"/>
  <c r="L130" i="1"/>
  <c r="A131" i="1"/>
  <c r="C130" i="1"/>
  <c r="E386" i="1"/>
  <c r="Q130" i="1" l="1"/>
  <c r="O130" i="1"/>
  <c r="R130" i="1"/>
  <c r="T130" i="1"/>
  <c r="E387" i="1"/>
  <c r="H131" i="1"/>
  <c r="I131" i="1" s="1"/>
  <c r="X131" i="1" s="1"/>
  <c r="G131" i="1" s="1"/>
  <c r="B131" i="1"/>
  <c r="J131" i="1" l="1"/>
  <c r="K131" i="1"/>
  <c r="M131" i="1" s="1"/>
  <c r="V131" i="1" s="1"/>
  <c r="E388" i="1"/>
  <c r="P131" i="1" l="1"/>
  <c r="S131" i="1"/>
  <c r="E389" i="1"/>
  <c r="N131" i="1"/>
  <c r="W131" i="1" s="1"/>
  <c r="L131" i="1"/>
  <c r="A132" i="1"/>
  <c r="C131" i="1"/>
  <c r="O131" i="1" l="1"/>
  <c r="Q131" i="1"/>
  <c r="R131" i="1"/>
  <c r="T131" i="1"/>
  <c r="H132" i="1"/>
  <c r="I132" i="1" s="1"/>
  <c r="X132" i="1" s="1"/>
  <c r="G132" i="1" s="1"/>
  <c r="B132" i="1"/>
  <c r="E390" i="1"/>
  <c r="U131" i="1" l="1"/>
  <c r="D131" i="1" s="1"/>
  <c r="E391" i="1"/>
  <c r="J132" i="1"/>
  <c r="K132" i="1"/>
  <c r="M132" i="1" s="1"/>
  <c r="V132" i="1" s="1"/>
  <c r="P132" i="1" l="1"/>
  <c r="S132" i="1"/>
  <c r="N132" i="1"/>
  <c r="W132" i="1" s="1"/>
  <c r="L132" i="1"/>
  <c r="A133" i="1"/>
  <c r="C132" i="1"/>
  <c r="E392" i="1"/>
  <c r="Q132" i="1" l="1"/>
  <c r="O132" i="1"/>
  <c r="T132" i="1"/>
  <c r="R132" i="1"/>
  <c r="U132" i="1" s="1"/>
  <c r="E393" i="1"/>
  <c r="H133" i="1"/>
  <c r="I133" i="1" s="1"/>
  <c r="X133" i="1" s="1"/>
  <c r="G133" i="1" s="1"/>
  <c r="B133" i="1"/>
  <c r="D132" i="1" l="1"/>
  <c r="J133" i="1"/>
  <c r="K133" i="1"/>
  <c r="M133" i="1" s="1"/>
  <c r="E394" i="1"/>
  <c r="P133" i="1" l="1"/>
  <c r="S133" i="1"/>
  <c r="E395" i="1"/>
  <c r="N133" i="1"/>
  <c r="L133" i="1"/>
  <c r="A134" i="1"/>
  <c r="C133" i="1"/>
  <c r="V133" i="1" l="1"/>
  <c r="O133" i="1"/>
  <c r="Q133" i="1"/>
  <c r="R133" i="1"/>
  <c r="T133" i="1"/>
  <c r="H134" i="1"/>
  <c r="I134" i="1" s="1"/>
  <c r="X134" i="1" s="1"/>
  <c r="G134" i="1" s="1"/>
  <c r="B134" i="1"/>
  <c r="E396" i="1"/>
  <c r="W133" i="1" l="1"/>
  <c r="U133" i="1"/>
  <c r="E397" i="1"/>
  <c r="J134" i="1"/>
  <c r="K134" i="1"/>
  <c r="M134" i="1" s="1"/>
  <c r="D133" i="1" l="1"/>
  <c r="P134" i="1"/>
  <c r="S134" i="1"/>
  <c r="N134" i="1"/>
  <c r="L134" i="1"/>
  <c r="A135" i="1"/>
  <c r="C134" i="1"/>
  <c r="E398" i="1"/>
  <c r="V134" i="1" l="1"/>
  <c r="Q134" i="1"/>
  <c r="O134" i="1"/>
  <c r="T134" i="1"/>
  <c r="W134" i="1" s="1"/>
  <c r="R134" i="1"/>
  <c r="H135" i="1"/>
  <c r="I135" i="1" s="1"/>
  <c r="X135" i="1" s="1"/>
  <c r="G135" i="1" s="1"/>
  <c r="B135" i="1"/>
  <c r="E399" i="1"/>
  <c r="U134" i="1" l="1"/>
  <c r="J135" i="1"/>
  <c r="K135" i="1"/>
  <c r="M135" i="1" s="1"/>
  <c r="E400" i="1"/>
  <c r="D134" i="1" l="1"/>
  <c r="P135" i="1"/>
  <c r="S135" i="1"/>
  <c r="E401" i="1"/>
  <c r="N135" i="1"/>
  <c r="W135" i="1" s="1"/>
  <c r="L135" i="1"/>
  <c r="A136" i="1"/>
  <c r="C135" i="1"/>
  <c r="O135" i="1" l="1"/>
  <c r="Q135" i="1"/>
  <c r="R135" i="1"/>
  <c r="T135" i="1"/>
  <c r="E402" i="1"/>
  <c r="H136" i="1"/>
  <c r="I136" i="1" s="1"/>
  <c r="X136" i="1" s="1"/>
  <c r="G136" i="1" s="1"/>
  <c r="B136" i="1"/>
  <c r="U135" i="1" l="1"/>
  <c r="J136" i="1"/>
  <c r="K136" i="1"/>
  <c r="M136" i="1" s="1"/>
  <c r="E403" i="1"/>
  <c r="P136" i="1" l="1"/>
  <c r="S136" i="1"/>
  <c r="N136" i="1"/>
  <c r="L136" i="1"/>
  <c r="C136" i="1"/>
  <c r="A137" i="1"/>
  <c r="E404" i="1"/>
  <c r="V136" i="1" l="1"/>
  <c r="Q136" i="1"/>
  <c r="O136" i="1"/>
  <c r="R136" i="1"/>
  <c r="T136" i="1"/>
  <c r="E405" i="1"/>
  <c r="H137" i="1"/>
  <c r="I137" i="1" s="1"/>
  <c r="X137" i="1" s="1"/>
  <c r="G137" i="1" s="1"/>
  <c r="B137" i="1"/>
  <c r="W136" i="1" l="1"/>
  <c r="U136" i="1"/>
  <c r="J137" i="1"/>
  <c r="K137" i="1"/>
  <c r="M137" i="1" s="1"/>
  <c r="E406" i="1"/>
  <c r="D136" i="1" l="1"/>
  <c r="P137" i="1"/>
  <c r="S137" i="1"/>
  <c r="E407" i="1"/>
  <c r="L137" i="1"/>
  <c r="N137" i="1"/>
  <c r="C137" i="1"/>
  <c r="A138" i="1"/>
  <c r="V137" i="1" l="1"/>
  <c r="Q137" i="1"/>
  <c r="O137" i="1"/>
  <c r="T137" i="1"/>
  <c r="R137" i="1"/>
  <c r="E408" i="1"/>
  <c r="H138" i="1"/>
  <c r="I138" i="1" s="1"/>
  <c r="X138" i="1" s="1"/>
  <c r="G138" i="1" s="1"/>
  <c r="B138" i="1"/>
  <c r="U137" i="1" l="1"/>
  <c r="W137" i="1"/>
  <c r="J138" i="1"/>
  <c r="K138" i="1"/>
  <c r="M138" i="1" s="1"/>
  <c r="E409" i="1"/>
  <c r="D137" i="1" l="1"/>
  <c r="P138" i="1"/>
  <c r="S138" i="1"/>
  <c r="E410" i="1"/>
  <c r="N138" i="1"/>
  <c r="W138" i="1" s="1"/>
  <c r="L138" i="1"/>
  <c r="C138" i="1"/>
  <c r="A139" i="1"/>
  <c r="O138" i="1" l="1"/>
  <c r="Q138" i="1"/>
  <c r="R138" i="1"/>
  <c r="T138" i="1"/>
  <c r="E411" i="1"/>
  <c r="H139" i="1"/>
  <c r="I139" i="1" s="1"/>
  <c r="X139" i="1" s="1"/>
  <c r="G139" i="1" s="1"/>
  <c r="B139" i="1"/>
  <c r="U138" i="1" l="1"/>
  <c r="E412" i="1"/>
  <c r="J139" i="1"/>
  <c r="K139" i="1"/>
  <c r="M139" i="1" s="1"/>
  <c r="V139" i="1" s="1"/>
  <c r="P139" i="1" l="1"/>
  <c r="S139" i="1"/>
  <c r="N139" i="1"/>
  <c r="W139" i="1" s="1"/>
  <c r="L139" i="1"/>
  <c r="A140" i="1"/>
  <c r="C139" i="1"/>
  <c r="E413" i="1"/>
  <c r="Q139" i="1" l="1"/>
  <c r="O139" i="1"/>
  <c r="R139" i="1"/>
  <c r="T139" i="1"/>
  <c r="H140" i="1"/>
  <c r="I140" i="1" s="1"/>
  <c r="X140" i="1" s="1"/>
  <c r="G140" i="1" s="1"/>
  <c r="B140" i="1"/>
  <c r="E414" i="1"/>
  <c r="E415" i="1" l="1"/>
  <c r="J140" i="1"/>
  <c r="K140" i="1"/>
  <c r="M140" i="1" s="1"/>
  <c r="V140" i="1" s="1"/>
  <c r="P140" i="1" l="1"/>
  <c r="S140" i="1"/>
  <c r="L140" i="1"/>
  <c r="N140" i="1"/>
  <c r="W140" i="1" s="1"/>
  <c r="C140" i="1"/>
  <c r="A141" i="1"/>
  <c r="E416" i="1"/>
  <c r="O140" i="1" l="1"/>
  <c r="Q140" i="1"/>
  <c r="T140" i="1"/>
  <c r="R140" i="1"/>
  <c r="H141" i="1"/>
  <c r="I141" i="1" s="1"/>
  <c r="X141" i="1" s="1"/>
  <c r="G141" i="1" s="1"/>
  <c r="B141" i="1"/>
  <c r="E417" i="1"/>
  <c r="U140" i="1" l="1"/>
  <c r="D140" i="1" s="1"/>
  <c r="E418" i="1"/>
  <c r="J141" i="1"/>
  <c r="K141" i="1"/>
  <c r="M141" i="1" s="1"/>
  <c r="V141" i="1" s="1"/>
  <c r="P141" i="1" l="1"/>
  <c r="S141" i="1"/>
  <c r="E419" i="1"/>
  <c r="N141" i="1"/>
  <c r="W141" i="1" s="1"/>
  <c r="L141" i="1"/>
  <c r="A142" i="1"/>
  <c r="C141" i="1"/>
  <c r="O141" i="1" l="1"/>
  <c r="Q141" i="1"/>
  <c r="R141" i="1"/>
  <c r="T141" i="1"/>
  <c r="E420" i="1"/>
  <c r="H142" i="1"/>
  <c r="I142" i="1" s="1"/>
  <c r="X142" i="1" s="1"/>
  <c r="G142" i="1" s="1"/>
  <c r="B142" i="1"/>
  <c r="U141" i="1" l="1"/>
  <c r="D141" i="1" s="1"/>
  <c r="J142" i="1"/>
  <c r="K142" i="1"/>
  <c r="M142" i="1" s="1"/>
  <c r="V142" i="1" s="1"/>
  <c r="E421" i="1"/>
  <c r="P142" i="1" l="1"/>
  <c r="S142" i="1"/>
  <c r="N142" i="1"/>
  <c r="W142" i="1" s="1"/>
  <c r="L142" i="1"/>
  <c r="A143" i="1"/>
  <c r="C142" i="1"/>
  <c r="E422" i="1"/>
  <c r="O142" i="1" l="1"/>
  <c r="Q142" i="1"/>
  <c r="T142" i="1"/>
  <c r="R142" i="1"/>
  <c r="E423" i="1"/>
  <c r="H143" i="1"/>
  <c r="I143" i="1" s="1"/>
  <c r="X143" i="1" s="1"/>
  <c r="G143" i="1" s="1"/>
  <c r="B143" i="1"/>
  <c r="J143" i="1" l="1"/>
  <c r="K143" i="1"/>
  <c r="M143" i="1" s="1"/>
  <c r="V143" i="1" s="1"/>
  <c r="E424" i="1"/>
  <c r="P143" i="1" l="1"/>
  <c r="S143" i="1"/>
  <c r="N143" i="1"/>
  <c r="W143" i="1" s="1"/>
  <c r="L143" i="1"/>
  <c r="C143" i="1"/>
  <c r="A144" i="1"/>
  <c r="E425" i="1"/>
  <c r="O143" i="1" l="1"/>
  <c r="Q143" i="1"/>
  <c r="R143" i="1"/>
  <c r="T143" i="1"/>
  <c r="H144" i="1"/>
  <c r="I144" i="1" s="1"/>
  <c r="X144" i="1" s="1"/>
  <c r="G144" i="1" s="1"/>
  <c r="B144" i="1"/>
  <c r="E426" i="1"/>
  <c r="U143" i="1" l="1"/>
  <c r="D143" i="1" s="1"/>
  <c r="J144" i="1"/>
  <c r="K144" i="1"/>
  <c r="M144" i="1" s="1"/>
  <c r="E427" i="1"/>
  <c r="P144" i="1" l="1"/>
  <c r="S144" i="1"/>
  <c r="E428" i="1"/>
  <c r="N144" i="1"/>
  <c r="W144" i="1" s="1"/>
  <c r="L144" i="1"/>
  <c r="A145" i="1"/>
  <c r="C144" i="1"/>
  <c r="O144" i="1" l="1"/>
  <c r="Q144" i="1"/>
  <c r="R144" i="1"/>
  <c r="T144" i="1"/>
  <c r="H145" i="1"/>
  <c r="I145" i="1" s="1"/>
  <c r="X145" i="1" s="1"/>
  <c r="G145" i="1" s="1"/>
  <c r="B145" i="1"/>
  <c r="E429" i="1"/>
  <c r="E430" i="1" l="1"/>
  <c r="J145" i="1"/>
  <c r="K145" i="1"/>
  <c r="M145" i="1" s="1"/>
  <c r="P145" i="1" l="1"/>
  <c r="S145" i="1"/>
  <c r="N145" i="1"/>
  <c r="L145" i="1"/>
  <c r="A146" i="1"/>
  <c r="C145" i="1"/>
  <c r="E431" i="1"/>
  <c r="Q145" i="1" l="1"/>
  <c r="O145" i="1"/>
  <c r="T145" i="1"/>
  <c r="R145" i="1"/>
  <c r="E432" i="1"/>
  <c r="H146" i="1"/>
  <c r="I146" i="1" s="1"/>
  <c r="X146" i="1" s="1"/>
  <c r="G146" i="1" s="1"/>
  <c r="B146" i="1"/>
  <c r="J146" i="1" l="1"/>
  <c r="K146" i="1"/>
  <c r="M146" i="1" s="1"/>
  <c r="E433" i="1"/>
  <c r="P146" i="1" l="1"/>
  <c r="S146" i="1"/>
  <c r="E434" i="1"/>
  <c r="N146" i="1"/>
  <c r="L146" i="1"/>
  <c r="A147" i="1"/>
  <c r="C146" i="1"/>
  <c r="V146" i="1" l="1"/>
  <c r="O146" i="1"/>
  <c r="Q146" i="1"/>
  <c r="T146" i="1"/>
  <c r="R146" i="1"/>
  <c r="H147" i="1"/>
  <c r="I147" i="1" s="1"/>
  <c r="X147" i="1" s="1"/>
  <c r="G147" i="1" s="1"/>
  <c r="B147" i="1"/>
  <c r="E435" i="1"/>
  <c r="W146" i="1" l="1"/>
  <c r="J147" i="1"/>
  <c r="K147" i="1"/>
  <c r="M147" i="1" s="1"/>
  <c r="E436" i="1"/>
  <c r="P147" i="1" l="1"/>
  <c r="S147" i="1"/>
  <c r="E437" i="1"/>
  <c r="N147" i="1"/>
  <c r="W147" i="1" s="1"/>
  <c r="L147" i="1"/>
  <c r="A148" i="1"/>
  <c r="C147" i="1"/>
  <c r="O147" i="1" l="1"/>
  <c r="Q147" i="1"/>
  <c r="T147" i="1"/>
  <c r="R147" i="1"/>
  <c r="E438" i="1"/>
  <c r="H148" i="1"/>
  <c r="I148" i="1" s="1"/>
  <c r="X148" i="1" s="1"/>
  <c r="G148" i="1" s="1"/>
  <c r="B148" i="1"/>
  <c r="U147" i="1" l="1"/>
  <c r="J148" i="1"/>
  <c r="K148" i="1"/>
  <c r="M148" i="1" s="1"/>
  <c r="E439" i="1"/>
  <c r="P148" i="1" l="1"/>
  <c r="S148" i="1"/>
  <c r="E440" i="1"/>
  <c r="N148" i="1"/>
  <c r="L148" i="1"/>
  <c r="C148" i="1"/>
  <c r="A149" i="1"/>
  <c r="V148" i="1" l="1"/>
  <c r="O148" i="1"/>
  <c r="Q148" i="1"/>
  <c r="R148" i="1"/>
  <c r="T148" i="1"/>
  <c r="H149" i="1"/>
  <c r="I149" i="1" s="1"/>
  <c r="X149" i="1" s="1"/>
  <c r="G149" i="1" s="1"/>
  <c r="B149" i="1"/>
  <c r="E441" i="1"/>
  <c r="W148" i="1" l="1"/>
  <c r="U148" i="1"/>
  <c r="E442" i="1"/>
  <c r="J149" i="1"/>
  <c r="K149" i="1"/>
  <c r="M149" i="1" s="1"/>
  <c r="P149" i="1" l="1"/>
  <c r="S149" i="1"/>
  <c r="L149" i="1"/>
  <c r="N149" i="1"/>
  <c r="A150" i="1"/>
  <c r="C149" i="1"/>
  <c r="E443" i="1"/>
  <c r="Q149" i="1" l="1"/>
  <c r="O149" i="1"/>
  <c r="T149" i="1"/>
  <c r="R149" i="1"/>
  <c r="E444" i="1"/>
  <c r="H150" i="1"/>
  <c r="I150" i="1" s="1"/>
  <c r="X150" i="1" s="1"/>
  <c r="G150" i="1" s="1"/>
  <c r="B150" i="1"/>
  <c r="J150" i="1" l="1"/>
  <c r="K150" i="1"/>
  <c r="M150" i="1" s="1"/>
  <c r="E445" i="1"/>
  <c r="P150" i="1" l="1"/>
  <c r="S150" i="1"/>
  <c r="E446" i="1"/>
  <c r="N150" i="1"/>
  <c r="W150" i="1" s="1"/>
  <c r="L150" i="1"/>
  <c r="A151" i="1"/>
  <c r="C150" i="1"/>
  <c r="O150" i="1" l="1"/>
  <c r="Q150" i="1"/>
  <c r="R150" i="1"/>
  <c r="T150" i="1"/>
  <c r="H151" i="1"/>
  <c r="I151" i="1" s="1"/>
  <c r="X151" i="1" s="1"/>
  <c r="G151" i="1" s="1"/>
  <c r="B151" i="1"/>
  <c r="E447" i="1"/>
  <c r="U150" i="1" l="1"/>
  <c r="E448" i="1"/>
  <c r="J151" i="1"/>
  <c r="K151" i="1"/>
  <c r="M151" i="1" s="1"/>
  <c r="V151" i="1" s="1"/>
  <c r="P151" i="1" l="1"/>
  <c r="S151" i="1"/>
  <c r="N151" i="1"/>
  <c r="W151" i="1" s="1"/>
  <c r="L151" i="1"/>
  <c r="U151" i="1" s="1"/>
  <c r="A152" i="1"/>
  <c r="C151" i="1"/>
  <c r="E449" i="1"/>
  <c r="Q151" i="1" l="1"/>
  <c r="O151" i="1"/>
  <c r="T151" i="1"/>
  <c r="R151" i="1"/>
  <c r="H152" i="1"/>
  <c r="I152" i="1" s="1"/>
  <c r="X152" i="1" s="1"/>
  <c r="G152" i="1" s="1"/>
  <c r="B152" i="1"/>
  <c r="E450" i="1"/>
  <c r="D151" i="1" l="1"/>
  <c r="E451" i="1"/>
  <c r="J152" i="1"/>
  <c r="K152" i="1"/>
  <c r="M152" i="1" s="1"/>
  <c r="V152" i="1" s="1"/>
  <c r="P152" i="1" l="1"/>
  <c r="S152" i="1"/>
  <c r="E452" i="1"/>
  <c r="L152" i="1"/>
  <c r="N152" i="1"/>
  <c r="W152" i="1" s="1"/>
  <c r="C152" i="1"/>
  <c r="A153" i="1"/>
  <c r="Q152" i="1" l="1"/>
  <c r="O152" i="1"/>
  <c r="R152" i="1"/>
  <c r="T152" i="1"/>
  <c r="H153" i="1"/>
  <c r="I153" i="1" s="1"/>
  <c r="X153" i="1" s="1"/>
  <c r="G153" i="1" s="1"/>
  <c r="B153" i="1"/>
  <c r="E453" i="1"/>
  <c r="U152" i="1" l="1"/>
  <c r="E454" i="1"/>
  <c r="J153" i="1"/>
  <c r="K153" i="1"/>
  <c r="M153" i="1" s="1"/>
  <c r="P153" i="1" l="1"/>
  <c r="S153" i="1"/>
  <c r="N153" i="1"/>
  <c r="L153" i="1"/>
  <c r="A154" i="1"/>
  <c r="C153" i="1"/>
  <c r="E455" i="1"/>
  <c r="V153" i="1" l="1"/>
  <c r="Q153" i="1"/>
  <c r="O153" i="1"/>
  <c r="T153" i="1"/>
  <c r="R153" i="1"/>
  <c r="E456" i="1"/>
  <c r="H154" i="1"/>
  <c r="I154" i="1" s="1"/>
  <c r="X154" i="1" s="1"/>
  <c r="G154" i="1" s="1"/>
  <c r="B154" i="1"/>
  <c r="U153" i="1" l="1"/>
  <c r="W153" i="1"/>
  <c r="J154" i="1"/>
  <c r="K154" i="1"/>
  <c r="M154" i="1" s="1"/>
  <c r="E457" i="1"/>
  <c r="D153" i="1" l="1"/>
  <c r="P154" i="1"/>
  <c r="S154" i="1"/>
  <c r="E458" i="1"/>
  <c r="N154" i="1"/>
  <c r="L154" i="1"/>
  <c r="C154" i="1"/>
  <c r="A155" i="1"/>
  <c r="V154" i="1" l="1"/>
  <c r="O154" i="1"/>
  <c r="Q154" i="1"/>
  <c r="R154" i="1"/>
  <c r="T154" i="1"/>
  <c r="H155" i="1"/>
  <c r="I155" i="1" s="1"/>
  <c r="X155" i="1" s="1"/>
  <c r="G155" i="1" s="1"/>
  <c r="B155" i="1"/>
  <c r="E459" i="1"/>
  <c r="W154" i="1" l="1"/>
  <c r="E460" i="1"/>
  <c r="J155" i="1"/>
  <c r="K155" i="1"/>
  <c r="M155" i="1" s="1"/>
  <c r="P155" i="1" l="1"/>
  <c r="S155" i="1"/>
  <c r="N155" i="1"/>
  <c r="L155" i="1"/>
  <c r="C155" i="1"/>
  <c r="A156" i="1"/>
  <c r="E461" i="1"/>
  <c r="V155" i="1" l="1"/>
  <c r="Q155" i="1"/>
  <c r="O155" i="1"/>
  <c r="T155" i="1"/>
  <c r="R155" i="1"/>
  <c r="H156" i="1"/>
  <c r="I156" i="1" s="1"/>
  <c r="X156" i="1" s="1"/>
  <c r="G156" i="1" s="1"/>
  <c r="B156" i="1"/>
  <c r="E462" i="1"/>
  <c r="W155" i="1" l="1"/>
  <c r="U155" i="1"/>
  <c r="E463" i="1"/>
  <c r="J156" i="1"/>
  <c r="K156" i="1"/>
  <c r="M156" i="1" s="1"/>
  <c r="D155" i="1" l="1"/>
  <c r="P156" i="1"/>
  <c r="S156" i="1"/>
  <c r="E464" i="1"/>
  <c r="N156" i="1"/>
  <c r="L156" i="1"/>
  <c r="A157" i="1"/>
  <c r="C156" i="1"/>
  <c r="V156" i="1" l="1"/>
  <c r="O156" i="1"/>
  <c r="Q156" i="1"/>
  <c r="R156" i="1"/>
  <c r="T156" i="1"/>
  <c r="H157" i="1"/>
  <c r="I157" i="1" s="1"/>
  <c r="X157" i="1" s="1"/>
  <c r="G157" i="1" s="1"/>
  <c r="B157" i="1"/>
  <c r="E465" i="1"/>
  <c r="W156" i="1" l="1"/>
  <c r="U156" i="1"/>
  <c r="J157" i="1"/>
  <c r="K157" i="1"/>
  <c r="M157" i="1" s="1"/>
  <c r="E466" i="1"/>
  <c r="D156" i="1" l="1"/>
  <c r="P157" i="1"/>
  <c r="S157" i="1"/>
  <c r="E467" i="1"/>
  <c r="L157" i="1"/>
  <c r="N157" i="1"/>
  <c r="W157" i="1" s="1"/>
  <c r="A158" i="1"/>
  <c r="C157" i="1"/>
  <c r="O157" i="1" l="1"/>
  <c r="Q157" i="1"/>
  <c r="T157" i="1"/>
  <c r="R157" i="1"/>
  <c r="H158" i="1"/>
  <c r="I158" i="1" s="1"/>
  <c r="X158" i="1" s="1"/>
  <c r="G158" i="1" s="1"/>
  <c r="B158" i="1"/>
  <c r="E468" i="1"/>
  <c r="U157" i="1" l="1"/>
  <c r="E469" i="1"/>
  <c r="J158" i="1"/>
  <c r="K158" i="1"/>
  <c r="M158" i="1" s="1"/>
  <c r="V158" i="1" s="1"/>
  <c r="P158" i="1" l="1"/>
  <c r="S158" i="1"/>
  <c r="L158" i="1"/>
  <c r="N158" i="1"/>
  <c r="W158" i="1" s="1"/>
  <c r="A159" i="1"/>
  <c r="C158" i="1"/>
  <c r="E470" i="1"/>
  <c r="O158" i="1" l="1"/>
  <c r="Q158" i="1"/>
  <c r="R158" i="1"/>
  <c r="T158" i="1"/>
  <c r="E471" i="1"/>
  <c r="H159" i="1"/>
  <c r="I159" i="1" s="1"/>
  <c r="X159" i="1" s="1"/>
  <c r="G159" i="1" s="1"/>
  <c r="B159" i="1"/>
  <c r="U158" i="1" l="1"/>
  <c r="D158" i="1" s="1"/>
  <c r="J159" i="1"/>
  <c r="K159" i="1"/>
  <c r="M159" i="1" s="1"/>
  <c r="E472" i="1"/>
  <c r="P159" i="1" l="1"/>
  <c r="S159" i="1"/>
  <c r="E473" i="1"/>
  <c r="N159" i="1"/>
  <c r="W159" i="1" s="1"/>
  <c r="L159" i="1"/>
  <c r="C159" i="1"/>
  <c r="A160" i="1"/>
  <c r="Q159" i="1" l="1"/>
  <c r="O159" i="1"/>
  <c r="R159" i="1"/>
  <c r="T159" i="1"/>
  <c r="E474" i="1"/>
  <c r="H160" i="1"/>
  <c r="I160" i="1" s="1"/>
  <c r="X160" i="1" s="1"/>
  <c r="G160" i="1" s="1"/>
  <c r="B160" i="1"/>
  <c r="U159" i="1" l="1"/>
  <c r="J160" i="1"/>
  <c r="K160" i="1"/>
  <c r="M160" i="1" s="1"/>
  <c r="V160" i="1" s="1"/>
  <c r="E475" i="1"/>
  <c r="P160" i="1" l="1"/>
  <c r="S160" i="1"/>
  <c r="E476" i="1"/>
  <c r="N160" i="1"/>
  <c r="W160" i="1" s="1"/>
  <c r="L160" i="1"/>
  <c r="U160" i="1" s="1"/>
  <c r="C160" i="1"/>
  <c r="A161" i="1"/>
  <c r="O160" i="1" l="1"/>
  <c r="Q160" i="1"/>
  <c r="R160" i="1"/>
  <c r="T160" i="1"/>
  <c r="E477" i="1"/>
  <c r="H161" i="1"/>
  <c r="I161" i="1" s="1"/>
  <c r="X161" i="1" s="1"/>
  <c r="G161" i="1" s="1"/>
  <c r="B161" i="1"/>
  <c r="D160" i="1" l="1"/>
  <c r="J161" i="1"/>
  <c r="K161" i="1"/>
  <c r="M161" i="1" s="1"/>
  <c r="E478" i="1"/>
  <c r="P161" i="1" l="1"/>
  <c r="S161" i="1"/>
  <c r="E479" i="1"/>
  <c r="L161" i="1"/>
  <c r="N161" i="1"/>
  <c r="A162" i="1"/>
  <c r="C161" i="1"/>
  <c r="Q161" i="1" l="1"/>
  <c r="O161" i="1"/>
  <c r="T161" i="1"/>
  <c r="R161" i="1"/>
  <c r="H162" i="1"/>
  <c r="I162" i="1" s="1"/>
  <c r="X162" i="1" s="1"/>
  <c r="G162" i="1" s="1"/>
  <c r="B162" i="1"/>
  <c r="E480" i="1"/>
  <c r="E481" i="1" l="1"/>
  <c r="J162" i="1"/>
  <c r="K162" i="1"/>
  <c r="M162" i="1" s="1"/>
  <c r="V162" i="1" s="1"/>
  <c r="P162" i="1" l="1"/>
  <c r="S162" i="1"/>
  <c r="L162" i="1"/>
  <c r="N162" i="1"/>
  <c r="W162" i="1" s="1"/>
  <c r="A163" i="1"/>
  <c r="C162" i="1"/>
  <c r="E482" i="1"/>
  <c r="O162" i="1" l="1"/>
  <c r="Q162" i="1"/>
  <c r="R162" i="1"/>
  <c r="T162" i="1"/>
  <c r="E483" i="1"/>
  <c r="H163" i="1"/>
  <c r="I163" i="1" s="1"/>
  <c r="X163" i="1" s="1"/>
  <c r="G163" i="1" s="1"/>
  <c r="B163" i="1"/>
  <c r="U162" i="1" l="1"/>
  <c r="D162" i="1" s="1"/>
  <c r="J163" i="1"/>
  <c r="K163" i="1"/>
  <c r="M163" i="1" s="1"/>
  <c r="V163" i="1" s="1"/>
  <c r="E484" i="1"/>
  <c r="P163" i="1" l="1"/>
  <c r="S163" i="1"/>
  <c r="E485" i="1"/>
  <c r="L163" i="1"/>
  <c r="N163" i="1"/>
  <c r="W163" i="1" s="1"/>
  <c r="C163" i="1"/>
  <c r="A164" i="1"/>
  <c r="Q163" i="1" l="1"/>
  <c r="O163" i="1"/>
  <c r="T163" i="1"/>
  <c r="R163" i="1"/>
  <c r="E486" i="1"/>
  <c r="H164" i="1"/>
  <c r="I164" i="1" s="1"/>
  <c r="X164" i="1" s="1"/>
  <c r="G164" i="1" s="1"/>
  <c r="B164" i="1"/>
  <c r="J164" i="1" l="1"/>
  <c r="K164" i="1"/>
  <c r="M164" i="1" s="1"/>
  <c r="V164" i="1" s="1"/>
  <c r="E487" i="1"/>
  <c r="P164" i="1" l="1"/>
  <c r="S164" i="1"/>
  <c r="E488" i="1"/>
  <c r="N164" i="1"/>
  <c r="W164" i="1" s="1"/>
  <c r="L164" i="1"/>
  <c r="C164" i="1"/>
  <c r="A165" i="1"/>
  <c r="O164" i="1" l="1"/>
  <c r="Q164" i="1"/>
  <c r="R164" i="1"/>
  <c r="U164" i="1" s="1"/>
  <c r="T164" i="1"/>
  <c r="H165" i="1"/>
  <c r="I165" i="1" s="1"/>
  <c r="X165" i="1" s="1"/>
  <c r="G165" i="1" s="1"/>
  <c r="B165" i="1"/>
  <c r="E489" i="1"/>
  <c r="D164" i="1" l="1"/>
  <c r="J165" i="1"/>
  <c r="K165" i="1"/>
  <c r="M165" i="1" s="1"/>
  <c r="E490" i="1"/>
  <c r="P165" i="1" l="1"/>
  <c r="S165" i="1"/>
  <c r="N165" i="1"/>
  <c r="L165" i="1"/>
  <c r="A166" i="1"/>
  <c r="C165" i="1"/>
  <c r="E491" i="1"/>
  <c r="V165" i="1" l="1"/>
  <c r="Q165" i="1"/>
  <c r="O165" i="1"/>
  <c r="T165" i="1"/>
  <c r="R165" i="1"/>
  <c r="E492" i="1"/>
  <c r="H166" i="1"/>
  <c r="I166" i="1" s="1"/>
  <c r="X166" i="1" s="1"/>
  <c r="G166" i="1" s="1"/>
  <c r="B166" i="1"/>
  <c r="J166" i="1" l="1"/>
  <c r="K166" i="1"/>
  <c r="M166" i="1" s="1"/>
  <c r="V166" i="1" s="1"/>
  <c r="E493" i="1"/>
  <c r="P166" i="1" l="1"/>
  <c r="S166" i="1"/>
  <c r="E494" i="1"/>
  <c r="N166" i="1"/>
  <c r="W166" i="1" s="1"/>
  <c r="L166" i="1"/>
  <c r="C166" i="1"/>
  <c r="A167" i="1"/>
  <c r="O166" i="1" l="1"/>
  <c r="Q166" i="1"/>
  <c r="R166" i="1"/>
  <c r="T166" i="1"/>
  <c r="E495" i="1"/>
  <c r="H167" i="1"/>
  <c r="I167" i="1" s="1"/>
  <c r="X167" i="1" s="1"/>
  <c r="G167" i="1" s="1"/>
  <c r="B167" i="1"/>
  <c r="J167" i="1" l="1"/>
  <c r="K167" i="1"/>
  <c r="M167" i="1" s="1"/>
  <c r="E496" i="1"/>
  <c r="P167" i="1" l="1"/>
  <c r="S167" i="1"/>
  <c r="E497" i="1"/>
  <c r="L167" i="1"/>
  <c r="N167" i="1"/>
  <c r="C167" i="1"/>
  <c r="A168" i="1"/>
  <c r="V167" i="1" l="1"/>
  <c r="Q167" i="1"/>
  <c r="O167" i="1"/>
  <c r="T167" i="1"/>
  <c r="R167" i="1"/>
  <c r="E498" i="1"/>
  <c r="H168" i="1"/>
  <c r="I168" i="1" s="1"/>
  <c r="X168" i="1" s="1"/>
  <c r="G168" i="1" s="1"/>
  <c r="B168" i="1"/>
  <c r="J168" i="1" l="1"/>
  <c r="K168" i="1"/>
  <c r="M168" i="1" s="1"/>
  <c r="E499" i="1"/>
  <c r="P168" i="1" l="1"/>
  <c r="S168" i="1"/>
  <c r="E500" i="1"/>
  <c r="N168" i="1"/>
  <c r="L168" i="1"/>
  <c r="C168" i="1"/>
  <c r="A169" i="1"/>
  <c r="O168" i="1" l="1"/>
  <c r="Q168" i="1"/>
  <c r="R168" i="1"/>
  <c r="T168" i="1"/>
  <c r="H169" i="1"/>
  <c r="I169" i="1" s="1"/>
  <c r="X169" i="1" s="1"/>
  <c r="G169" i="1" s="1"/>
  <c r="B169" i="1"/>
  <c r="E501" i="1"/>
  <c r="U168" i="1" l="1"/>
  <c r="E502" i="1"/>
  <c r="J169" i="1"/>
  <c r="K169" i="1"/>
  <c r="M169" i="1" s="1"/>
  <c r="P169" i="1" l="1"/>
  <c r="S169" i="1"/>
  <c r="L169" i="1"/>
  <c r="N169" i="1"/>
  <c r="W169" i="1" s="1"/>
  <c r="A170" i="1"/>
  <c r="C169" i="1"/>
  <c r="E503" i="1"/>
  <c r="O169" i="1" l="1"/>
  <c r="Q169" i="1"/>
  <c r="R169" i="1"/>
  <c r="T169" i="1"/>
  <c r="H170" i="1"/>
  <c r="I170" i="1" s="1"/>
  <c r="X170" i="1" s="1"/>
  <c r="G170" i="1" s="1"/>
  <c r="B170" i="1"/>
  <c r="E504" i="1"/>
  <c r="J170" i="1" l="1"/>
  <c r="K170" i="1"/>
  <c r="M170" i="1" s="1"/>
  <c r="E505" i="1"/>
  <c r="P170" i="1" l="1"/>
  <c r="S170" i="1"/>
  <c r="E506" i="1"/>
  <c r="L170" i="1"/>
  <c r="N170" i="1"/>
  <c r="A171" i="1"/>
  <c r="C170" i="1"/>
  <c r="V170" i="1" l="1"/>
  <c r="Q170" i="1"/>
  <c r="O170" i="1"/>
  <c r="T170" i="1"/>
  <c r="R170" i="1"/>
  <c r="H171" i="1"/>
  <c r="I171" i="1" s="1"/>
  <c r="X171" i="1" s="1"/>
  <c r="G171" i="1" s="1"/>
  <c r="B171" i="1"/>
  <c r="E507" i="1"/>
  <c r="U170" i="1" l="1"/>
  <c r="E508" i="1"/>
  <c r="J171" i="1"/>
  <c r="K171" i="1"/>
  <c r="M171" i="1" s="1"/>
  <c r="V171" i="1" s="1"/>
  <c r="P171" i="1" l="1"/>
  <c r="S171" i="1"/>
  <c r="L171" i="1"/>
  <c r="N171" i="1"/>
  <c r="W171" i="1" s="1"/>
  <c r="A172" i="1"/>
  <c r="C171" i="1"/>
  <c r="E509" i="1"/>
  <c r="O171" i="1" l="1"/>
  <c r="Q171" i="1"/>
  <c r="R171" i="1"/>
  <c r="T171" i="1"/>
  <c r="H172" i="1"/>
  <c r="I172" i="1" s="1"/>
  <c r="X172" i="1" s="1"/>
  <c r="G172" i="1" s="1"/>
  <c r="B172" i="1"/>
  <c r="E510" i="1"/>
  <c r="U171" i="1" l="1"/>
  <c r="D171" i="1" s="1"/>
  <c r="J172" i="1"/>
  <c r="K172" i="1"/>
  <c r="M172" i="1" s="1"/>
  <c r="E511" i="1"/>
  <c r="P172" i="1" l="1"/>
  <c r="S172" i="1"/>
  <c r="E512" i="1"/>
  <c r="L172" i="1"/>
  <c r="N172" i="1"/>
  <c r="W172" i="1" s="1"/>
  <c r="A173" i="1"/>
  <c r="C172" i="1"/>
  <c r="Q172" i="1" l="1"/>
  <c r="O172" i="1"/>
  <c r="T172" i="1"/>
  <c r="R172" i="1"/>
  <c r="H173" i="1"/>
  <c r="I173" i="1" s="1"/>
  <c r="X173" i="1" s="1"/>
  <c r="G173" i="1" s="1"/>
  <c r="B173" i="1"/>
  <c r="E513" i="1"/>
  <c r="U172" i="1" l="1"/>
  <c r="E514" i="1"/>
  <c r="J173" i="1"/>
  <c r="K173" i="1"/>
  <c r="M173" i="1" s="1"/>
  <c r="V173" i="1" s="1"/>
  <c r="P173" i="1" l="1"/>
  <c r="S173" i="1"/>
  <c r="E515" i="1"/>
  <c r="N173" i="1"/>
  <c r="W173" i="1" s="1"/>
  <c r="L173" i="1"/>
  <c r="U173" i="1" s="1"/>
  <c r="A174" i="1"/>
  <c r="C173" i="1"/>
  <c r="O173" i="1" l="1"/>
  <c r="Q173" i="1"/>
  <c r="R173" i="1"/>
  <c r="T173" i="1"/>
  <c r="H174" i="1"/>
  <c r="I174" i="1" s="1"/>
  <c r="X174" i="1" s="1"/>
  <c r="G174" i="1" s="1"/>
  <c r="B174" i="1"/>
  <c r="E516" i="1"/>
  <c r="D173" i="1" l="1"/>
  <c r="E517" i="1"/>
  <c r="J174" i="1"/>
  <c r="K174" i="1"/>
  <c r="M174" i="1" s="1"/>
  <c r="V174" i="1" s="1"/>
  <c r="P174" i="1" l="1"/>
  <c r="S174" i="1"/>
  <c r="L174" i="1"/>
  <c r="N174" i="1"/>
  <c r="W174" i="1" s="1"/>
  <c r="A175" i="1"/>
  <c r="C174" i="1"/>
  <c r="E518" i="1"/>
  <c r="Q174" i="1" l="1"/>
  <c r="O174" i="1"/>
  <c r="R174" i="1"/>
  <c r="T174" i="1"/>
  <c r="E519" i="1"/>
  <c r="H175" i="1"/>
  <c r="I175" i="1" s="1"/>
  <c r="X175" i="1" s="1"/>
  <c r="G175" i="1" s="1"/>
  <c r="B175" i="1"/>
  <c r="U174" i="1" l="1"/>
  <c r="D174" i="1" s="1"/>
  <c r="J175" i="1"/>
  <c r="K175" i="1"/>
  <c r="M175" i="1" s="1"/>
  <c r="E520" i="1"/>
  <c r="P175" i="1" l="1"/>
  <c r="S175" i="1"/>
  <c r="E521" i="1"/>
  <c r="L175" i="1"/>
  <c r="N175" i="1"/>
  <c r="A176" i="1"/>
  <c r="C175" i="1"/>
  <c r="V175" i="1" l="1"/>
  <c r="Q175" i="1"/>
  <c r="O175" i="1"/>
  <c r="T175" i="1"/>
  <c r="R175" i="1"/>
  <c r="H176" i="1"/>
  <c r="I176" i="1" s="1"/>
  <c r="X176" i="1" s="1"/>
  <c r="G176" i="1" s="1"/>
  <c r="B176" i="1"/>
  <c r="E522" i="1"/>
  <c r="U175" i="1" l="1"/>
  <c r="E523" i="1"/>
  <c r="J176" i="1"/>
  <c r="K176" i="1"/>
  <c r="M176" i="1" s="1"/>
  <c r="P176" i="1" l="1"/>
  <c r="S176" i="1"/>
  <c r="N176" i="1"/>
  <c r="L176" i="1"/>
  <c r="A177" i="1"/>
  <c r="C176" i="1"/>
  <c r="E524" i="1"/>
  <c r="V176" i="1" l="1"/>
  <c r="Q176" i="1"/>
  <c r="O176" i="1"/>
  <c r="R176" i="1"/>
  <c r="T176" i="1"/>
  <c r="E525" i="1"/>
  <c r="H177" i="1"/>
  <c r="I177" i="1" s="1"/>
  <c r="X177" i="1" s="1"/>
  <c r="G177" i="1" s="1"/>
  <c r="B177" i="1"/>
  <c r="U176" i="1" l="1"/>
  <c r="J177" i="1"/>
  <c r="K177" i="1"/>
  <c r="M177" i="1" s="1"/>
  <c r="E526" i="1"/>
  <c r="P177" i="1" l="1"/>
  <c r="S177" i="1"/>
  <c r="E527" i="1"/>
  <c r="L177" i="1"/>
  <c r="N177" i="1"/>
  <c r="W177" i="1" s="1"/>
  <c r="C177" i="1"/>
  <c r="A178" i="1"/>
  <c r="Q177" i="1" l="1"/>
  <c r="O177" i="1"/>
  <c r="T177" i="1"/>
  <c r="R177" i="1"/>
  <c r="H178" i="1"/>
  <c r="I178" i="1" s="1"/>
  <c r="X178" i="1" s="1"/>
  <c r="G178" i="1" s="1"/>
  <c r="B178" i="1"/>
  <c r="E528" i="1"/>
  <c r="E529" i="1" l="1"/>
  <c r="J178" i="1"/>
  <c r="K178" i="1"/>
  <c r="M178" i="1" s="1"/>
  <c r="P178" i="1" l="1"/>
  <c r="S178" i="1"/>
  <c r="E530" i="1"/>
  <c r="L178" i="1"/>
  <c r="N178" i="1"/>
  <c r="A179" i="1"/>
  <c r="C178" i="1"/>
  <c r="V178" i="1" l="1"/>
  <c r="O178" i="1"/>
  <c r="Q178" i="1"/>
  <c r="T178" i="1"/>
  <c r="R178" i="1"/>
  <c r="H179" i="1"/>
  <c r="I179" i="1" s="1"/>
  <c r="X179" i="1" s="1"/>
  <c r="G179" i="1" s="1"/>
  <c r="B179" i="1"/>
  <c r="E531" i="1"/>
  <c r="W178" i="1" l="1"/>
  <c r="U178" i="1"/>
  <c r="J179" i="1"/>
  <c r="K179" i="1"/>
  <c r="M179" i="1" s="1"/>
  <c r="E532" i="1"/>
  <c r="D178" i="1" l="1"/>
  <c r="P179" i="1"/>
  <c r="S179" i="1"/>
  <c r="E533" i="1"/>
  <c r="L179" i="1"/>
  <c r="N179" i="1"/>
  <c r="A180" i="1"/>
  <c r="C179" i="1"/>
  <c r="V179" i="1" l="1"/>
  <c r="Q179" i="1"/>
  <c r="O179" i="1"/>
  <c r="T179" i="1"/>
  <c r="R179" i="1"/>
  <c r="H180" i="1"/>
  <c r="I180" i="1" s="1"/>
  <c r="X180" i="1" s="1"/>
  <c r="G180" i="1" s="1"/>
  <c r="B180" i="1"/>
  <c r="E534" i="1"/>
  <c r="W179" i="1" l="1"/>
  <c r="U179" i="1"/>
  <c r="E535" i="1"/>
  <c r="J180" i="1"/>
  <c r="K180" i="1"/>
  <c r="M180" i="1" s="1"/>
  <c r="D179" i="1" l="1"/>
  <c r="P180" i="1"/>
  <c r="S180" i="1"/>
  <c r="L180" i="1"/>
  <c r="N180" i="1"/>
  <c r="A181" i="1"/>
  <c r="C180" i="1"/>
  <c r="E536" i="1"/>
  <c r="V180" i="1" l="1"/>
  <c r="Q180" i="1"/>
  <c r="O180" i="1"/>
  <c r="R180" i="1"/>
  <c r="T180" i="1"/>
  <c r="E537" i="1"/>
  <c r="H181" i="1"/>
  <c r="I181" i="1" s="1"/>
  <c r="X181" i="1" s="1"/>
  <c r="G181" i="1" s="1"/>
  <c r="B181" i="1"/>
  <c r="U180" i="1" l="1"/>
  <c r="W180" i="1"/>
  <c r="J181" i="1"/>
  <c r="K181" i="1"/>
  <c r="M181" i="1" s="1"/>
  <c r="E538" i="1"/>
  <c r="D180" i="1" l="1"/>
  <c r="P181" i="1"/>
  <c r="S181" i="1"/>
  <c r="E539" i="1"/>
  <c r="L181" i="1"/>
  <c r="N181" i="1"/>
  <c r="A182" i="1"/>
  <c r="C181" i="1"/>
  <c r="V181" i="1" l="1"/>
  <c r="Q181" i="1"/>
  <c r="O181" i="1"/>
  <c r="T181" i="1"/>
  <c r="R181" i="1"/>
  <c r="E540" i="1"/>
  <c r="H182" i="1"/>
  <c r="I182" i="1" s="1"/>
  <c r="X182" i="1" s="1"/>
  <c r="G182" i="1" s="1"/>
  <c r="B182" i="1"/>
  <c r="U181" i="1" l="1"/>
  <c r="W181" i="1"/>
  <c r="E541" i="1"/>
  <c r="J182" i="1"/>
  <c r="K182" i="1"/>
  <c r="M182" i="1" s="1"/>
  <c r="D181" i="1" l="1"/>
  <c r="P182" i="1"/>
  <c r="S182" i="1"/>
  <c r="L182" i="1"/>
  <c r="N182" i="1"/>
  <c r="A183" i="1"/>
  <c r="C182" i="1"/>
  <c r="E542" i="1"/>
  <c r="V182" i="1" l="1"/>
  <c r="Q182" i="1"/>
  <c r="O182" i="1"/>
  <c r="R182" i="1"/>
  <c r="T182" i="1"/>
  <c r="E543" i="1"/>
  <c r="H183" i="1"/>
  <c r="I183" i="1" s="1"/>
  <c r="X183" i="1" s="1"/>
  <c r="G183" i="1" s="1"/>
  <c r="B183" i="1"/>
  <c r="W182" i="1" l="1"/>
  <c r="U182" i="1"/>
  <c r="J183" i="1"/>
  <c r="K183" i="1"/>
  <c r="M183" i="1" s="1"/>
  <c r="E544" i="1"/>
  <c r="D182" i="1" l="1"/>
  <c r="P183" i="1"/>
  <c r="S183" i="1"/>
  <c r="E545" i="1"/>
  <c r="L183" i="1"/>
  <c r="N183" i="1"/>
  <c r="W183" i="1" s="1"/>
  <c r="C183" i="1"/>
  <c r="A184" i="1"/>
  <c r="Q183" i="1" l="1"/>
  <c r="O183" i="1"/>
  <c r="T183" i="1"/>
  <c r="R183" i="1"/>
  <c r="H184" i="1"/>
  <c r="I184" i="1" s="1"/>
  <c r="X184" i="1" s="1"/>
  <c r="G184" i="1" s="1"/>
  <c r="B184" i="1"/>
  <c r="E546" i="1"/>
  <c r="U183" i="1" l="1"/>
  <c r="J184" i="1"/>
  <c r="K184" i="1"/>
  <c r="M184" i="1" s="1"/>
  <c r="E547" i="1"/>
  <c r="P184" i="1" l="1"/>
  <c r="S184" i="1"/>
  <c r="E548" i="1"/>
  <c r="L184" i="1"/>
  <c r="N184" i="1"/>
  <c r="A185" i="1"/>
  <c r="C184" i="1"/>
  <c r="Q184" i="1" l="1"/>
  <c r="O184" i="1"/>
  <c r="T184" i="1"/>
  <c r="R184" i="1"/>
  <c r="E549" i="1"/>
  <c r="H185" i="1"/>
  <c r="I185" i="1" s="1"/>
  <c r="X185" i="1" s="1"/>
  <c r="G185" i="1" s="1"/>
  <c r="B185" i="1"/>
  <c r="J185" i="1" l="1"/>
  <c r="K185" i="1"/>
  <c r="M185" i="1" s="1"/>
  <c r="E550" i="1"/>
  <c r="P185" i="1" l="1"/>
  <c r="S185" i="1"/>
  <c r="E551" i="1"/>
  <c r="L185" i="1"/>
  <c r="N185" i="1"/>
  <c r="W185" i="1" s="1"/>
  <c r="C185" i="1"/>
  <c r="A186" i="1"/>
  <c r="Q185" i="1" l="1"/>
  <c r="O185" i="1"/>
  <c r="T185" i="1"/>
  <c r="R185" i="1"/>
  <c r="H186" i="1"/>
  <c r="I186" i="1" s="1"/>
  <c r="X186" i="1" s="1"/>
  <c r="G186" i="1" s="1"/>
  <c r="B186" i="1"/>
  <c r="E552" i="1"/>
  <c r="U185" i="1" l="1"/>
  <c r="E553" i="1"/>
  <c r="J186" i="1"/>
  <c r="K186" i="1"/>
  <c r="M186" i="1" s="1"/>
  <c r="V186" i="1" s="1"/>
  <c r="P186" i="1" l="1"/>
  <c r="S186" i="1"/>
  <c r="N186" i="1"/>
  <c r="W186" i="1" s="1"/>
  <c r="L186" i="1"/>
  <c r="A187" i="1"/>
  <c r="C186" i="1"/>
  <c r="E554" i="1"/>
  <c r="Q186" i="1" l="1"/>
  <c r="O186" i="1"/>
  <c r="T186" i="1"/>
  <c r="R186" i="1"/>
  <c r="E555" i="1"/>
  <c r="H187" i="1"/>
  <c r="I187" i="1" s="1"/>
  <c r="X187" i="1" s="1"/>
  <c r="G187" i="1" s="1"/>
  <c r="B187" i="1"/>
  <c r="J187" i="1" l="1"/>
  <c r="K187" i="1"/>
  <c r="M187" i="1" s="1"/>
  <c r="E556" i="1"/>
  <c r="P187" i="1" l="1"/>
  <c r="S187" i="1"/>
  <c r="E557" i="1"/>
  <c r="L187" i="1"/>
  <c r="N187" i="1"/>
  <c r="C187" i="1"/>
  <c r="A188" i="1"/>
  <c r="V187" i="1" l="1"/>
  <c r="Q187" i="1"/>
  <c r="O187" i="1"/>
  <c r="T187" i="1"/>
  <c r="R187" i="1"/>
  <c r="H188" i="1"/>
  <c r="I188" i="1" s="1"/>
  <c r="X188" i="1" s="1"/>
  <c r="G188" i="1" s="1"/>
  <c r="B188" i="1"/>
  <c r="E558" i="1"/>
  <c r="U187" i="1" l="1"/>
  <c r="E559" i="1"/>
  <c r="J188" i="1"/>
  <c r="K188" i="1"/>
  <c r="M188" i="1" s="1"/>
  <c r="P188" i="1" l="1"/>
  <c r="S188" i="1"/>
  <c r="E560" i="1"/>
  <c r="N188" i="1"/>
  <c r="W188" i="1" s="1"/>
  <c r="L188" i="1"/>
  <c r="A189" i="1"/>
  <c r="C188" i="1"/>
  <c r="O188" i="1" l="1"/>
  <c r="Q188" i="1"/>
  <c r="R188" i="1"/>
  <c r="T188" i="1"/>
  <c r="H189" i="1"/>
  <c r="I189" i="1" s="1"/>
  <c r="X189" i="1" s="1"/>
  <c r="G189" i="1" s="1"/>
  <c r="B189" i="1"/>
  <c r="E561" i="1"/>
  <c r="E562" i="1" l="1"/>
  <c r="J189" i="1"/>
  <c r="K189" i="1"/>
  <c r="M189" i="1" s="1"/>
  <c r="P189" i="1" l="1"/>
  <c r="S189" i="1"/>
  <c r="L189" i="1"/>
  <c r="N189" i="1"/>
  <c r="C189" i="1"/>
  <c r="A190" i="1"/>
  <c r="E563" i="1"/>
  <c r="V189" i="1" l="1"/>
  <c r="O189" i="1"/>
  <c r="Q189" i="1"/>
  <c r="T189" i="1"/>
  <c r="R189" i="1"/>
  <c r="E564" i="1"/>
  <c r="H190" i="1"/>
  <c r="I190" i="1" s="1"/>
  <c r="X190" i="1" s="1"/>
  <c r="G190" i="1" s="1"/>
  <c r="B190" i="1"/>
  <c r="U189" i="1" l="1"/>
  <c r="J190" i="1"/>
  <c r="K190" i="1"/>
  <c r="M190" i="1" s="1"/>
  <c r="E565" i="1"/>
  <c r="P190" i="1" l="1"/>
  <c r="S190" i="1"/>
  <c r="E566" i="1"/>
  <c r="L190" i="1"/>
  <c r="N190" i="1"/>
  <c r="W190" i="1" s="1"/>
  <c r="C190" i="1"/>
  <c r="A191" i="1"/>
  <c r="Q190" i="1" l="1"/>
  <c r="O190" i="1"/>
  <c r="T190" i="1"/>
  <c r="R190" i="1"/>
  <c r="H191" i="1"/>
  <c r="I191" i="1" s="1"/>
  <c r="X191" i="1" s="1"/>
  <c r="G191" i="1" s="1"/>
  <c r="B191" i="1"/>
  <c r="E567" i="1"/>
  <c r="E568" i="1" l="1"/>
  <c r="J191" i="1"/>
  <c r="K191" i="1"/>
  <c r="M191" i="1" s="1"/>
  <c r="P191" i="1" l="1"/>
  <c r="S191" i="1"/>
  <c r="L191" i="1"/>
  <c r="N191" i="1"/>
  <c r="A192" i="1"/>
  <c r="C191" i="1"/>
  <c r="E569" i="1"/>
  <c r="V191" i="1" l="1"/>
  <c r="O191" i="1"/>
  <c r="Q191" i="1"/>
  <c r="R191" i="1"/>
  <c r="U191" i="1" s="1"/>
  <c r="T191" i="1"/>
  <c r="E570" i="1"/>
  <c r="H192" i="1"/>
  <c r="I192" i="1" s="1"/>
  <c r="X192" i="1" s="1"/>
  <c r="G192" i="1" s="1"/>
  <c r="B192" i="1"/>
  <c r="W191" i="1" l="1"/>
  <c r="J192" i="1"/>
  <c r="K192" i="1"/>
  <c r="M192" i="1" s="1"/>
  <c r="E571" i="1"/>
  <c r="D191" i="1" l="1"/>
  <c r="P192" i="1"/>
  <c r="S192" i="1"/>
  <c r="L192" i="1"/>
  <c r="N192" i="1"/>
  <c r="W192" i="1" s="1"/>
  <c r="A193" i="1"/>
  <c r="C192" i="1"/>
  <c r="E572" i="1"/>
  <c r="O192" i="1" l="1"/>
  <c r="Q192" i="1"/>
  <c r="R192" i="1"/>
  <c r="T192" i="1"/>
  <c r="E573" i="1"/>
  <c r="H193" i="1"/>
  <c r="I193" i="1" s="1"/>
  <c r="X193" i="1" s="1"/>
  <c r="G193" i="1" s="1"/>
  <c r="B193" i="1"/>
  <c r="U192" i="1" l="1"/>
  <c r="J193" i="1"/>
  <c r="K193" i="1"/>
  <c r="M193" i="1" s="1"/>
  <c r="E574" i="1"/>
  <c r="P193" i="1" l="1"/>
  <c r="S193" i="1"/>
  <c r="E575" i="1"/>
  <c r="L193" i="1"/>
  <c r="N193" i="1"/>
  <c r="C193" i="1"/>
  <c r="A194" i="1"/>
  <c r="V193" i="1" l="1"/>
  <c r="Q193" i="1"/>
  <c r="O193" i="1"/>
  <c r="T193" i="1"/>
  <c r="R193" i="1"/>
  <c r="H194" i="1"/>
  <c r="I194" i="1" s="1"/>
  <c r="X194" i="1" s="1"/>
  <c r="G194" i="1" s="1"/>
  <c r="B194" i="1"/>
  <c r="E576" i="1"/>
  <c r="U193" i="1" l="1"/>
  <c r="W193" i="1"/>
  <c r="E577" i="1"/>
  <c r="J194" i="1"/>
  <c r="K194" i="1"/>
  <c r="M194" i="1" s="1"/>
  <c r="D193" i="1" l="1"/>
  <c r="P194" i="1"/>
  <c r="S194" i="1"/>
  <c r="L194" i="1"/>
  <c r="N194" i="1"/>
  <c r="A195" i="1"/>
  <c r="C194" i="1"/>
  <c r="E578" i="1"/>
  <c r="V194" i="1" l="1"/>
  <c r="O194" i="1"/>
  <c r="Q194" i="1"/>
  <c r="W194" i="1" s="1"/>
  <c r="R194" i="1"/>
  <c r="T194" i="1"/>
  <c r="E579" i="1"/>
  <c r="H195" i="1"/>
  <c r="I195" i="1" s="1"/>
  <c r="X195" i="1" s="1"/>
  <c r="G195" i="1" s="1"/>
  <c r="B195" i="1"/>
  <c r="U194" i="1" l="1"/>
  <c r="D194" i="1" s="1"/>
  <c r="J195" i="1"/>
  <c r="K195" i="1"/>
  <c r="M195" i="1" s="1"/>
  <c r="E580" i="1"/>
  <c r="P195" i="1" l="1"/>
  <c r="S195" i="1"/>
  <c r="E581" i="1"/>
  <c r="L195" i="1"/>
  <c r="N195" i="1"/>
  <c r="A196" i="1"/>
  <c r="C195" i="1"/>
  <c r="V195" i="1" l="1"/>
  <c r="O195" i="1"/>
  <c r="Q195" i="1"/>
  <c r="T195" i="1"/>
  <c r="R195" i="1"/>
  <c r="E582" i="1"/>
  <c r="H196" i="1"/>
  <c r="I196" i="1" s="1"/>
  <c r="X196" i="1" s="1"/>
  <c r="G196" i="1" s="1"/>
  <c r="B196" i="1"/>
  <c r="W195" i="1" l="1"/>
  <c r="U195" i="1"/>
  <c r="J196" i="1"/>
  <c r="K196" i="1"/>
  <c r="M196" i="1" s="1"/>
  <c r="E583" i="1"/>
  <c r="D195" i="1" l="1"/>
  <c r="P196" i="1"/>
  <c r="S196" i="1"/>
  <c r="E584" i="1"/>
  <c r="L196" i="1"/>
  <c r="N196" i="1"/>
  <c r="C196" i="1"/>
  <c r="A197" i="1"/>
  <c r="V196" i="1" l="1"/>
  <c r="Q196" i="1"/>
  <c r="O196" i="1"/>
  <c r="T196" i="1"/>
  <c r="R196" i="1"/>
  <c r="H197" i="1"/>
  <c r="I197" i="1" s="1"/>
  <c r="X197" i="1" s="1"/>
  <c r="G197" i="1" s="1"/>
  <c r="B197" i="1"/>
  <c r="E585" i="1"/>
  <c r="U196" i="1" l="1"/>
  <c r="W196" i="1"/>
  <c r="J197" i="1"/>
  <c r="K197" i="1"/>
  <c r="M197" i="1" s="1"/>
  <c r="E586" i="1"/>
  <c r="D196" i="1" l="1"/>
  <c r="P197" i="1"/>
  <c r="S197" i="1"/>
  <c r="E587" i="1"/>
  <c r="L197" i="1"/>
  <c r="N197" i="1"/>
  <c r="W197" i="1" s="1"/>
  <c r="A198" i="1"/>
  <c r="C197" i="1"/>
  <c r="Q197" i="1" l="1"/>
  <c r="O197" i="1"/>
  <c r="T197" i="1"/>
  <c r="R197" i="1"/>
  <c r="H198" i="1"/>
  <c r="I198" i="1" s="1"/>
  <c r="X198" i="1" s="1"/>
  <c r="G198" i="1" s="1"/>
  <c r="B198" i="1"/>
  <c r="E588" i="1"/>
  <c r="U197" i="1" l="1"/>
  <c r="J198" i="1"/>
  <c r="K198" i="1"/>
  <c r="M198" i="1" s="1"/>
  <c r="E589" i="1"/>
  <c r="P198" i="1" l="1"/>
  <c r="S198" i="1"/>
  <c r="E590" i="1"/>
  <c r="L198" i="1"/>
  <c r="N198" i="1"/>
  <c r="A199" i="1"/>
  <c r="C198" i="1"/>
  <c r="V198" i="1" l="1"/>
  <c r="Q198" i="1"/>
  <c r="O198" i="1"/>
  <c r="T198" i="1"/>
  <c r="R198" i="1"/>
  <c r="H199" i="1"/>
  <c r="I199" i="1" s="1"/>
  <c r="X199" i="1" s="1"/>
  <c r="G199" i="1" s="1"/>
  <c r="B199" i="1"/>
  <c r="E591" i="1"/>
  <c r="U198" i="1" l="1"/>
  <c r="W198" i="1"/>
  <c r="J199" i="1"/>
  <c r="K199" i="1"/>
  <c r="M199" i="1" s="1"/>
  <c r="E592" i="1"/>
  <c r="D198" i="1" l="1"/>
  <c r="P199" i="1"/>
  <c r="S199" i="1"/>
  <c r="L199" i="1"/>
  <c r="N199" i="1"/>
  <c r="A200" i="1"/>
  <c r="C199" i="1"/>
  <c r="E593" i="1"/>
  <c r="V199" i="1" l="1"/>
  <c r="O199" i="1"/>
  <c r="Q199" i="1"/>
  <c r="T199" i="1"/>
  <c r="R199" i="1"/>
  <c r="E594" i="1"/>
  <c r="H200" i="1"/>
  <c r="I200" i="1" s="1"/>
  <c r="X200" i="1" s="1"/>
  <c r="G200" i="1" s="1"/>
  <c r="B200" i="1"/>
  <c r="U199" i="1" l="1"/>
  <c r="W199" i="1"/>
  <c r="J200" i="1"/>
  <c r="K200" i="1"/>
  <c r="M200" i="1" s="1"/>
  <c r="E595" i="1"/>
  <c r="D199" i="1" l="1"/>
  <c r="P200" i="1"/>
  <c r="S200" i="1"/>
  <c r="E596" i="1"/>
  <c r="L200" i="1"/>
  <c r="N200" i="1"/>
  <c r="A201" i="1"/>
  <c r="C200" i="1"/>
  <c r="V200" i="1" l="1"/>
  <c r="Q200" i="1"/>
  <c r="O200" i="1"/>
  <c r="T200" i="1"/>
  <c r="R200" i="1"/>
  <c r="H201" i="1"/>
  <c r="I201" i="1" s="1"/>
  <c r="X201" i="1" s="1"/>
  <c r="G201" i="1" s="1"/>
  <c r="B201" i="1"/>
  <c r="E597" i="1"/>
  <c r="U200" i="1" l="1"/>
  <c r="E598" i="1"/>
  <c r="J201" i="1"/>
  <c r="K201" i="1"/>
  <c r="M201" i="1" s="1"/>
  <c r="P201" i="1" l="1"/>
  <c r="S201" i="1"/>
  <c r="E599" i="1"/>
  <c r="L201" i="1"/>
  <c r="N201" i="1"/>
  <c r="W201" i="1" s="1"/>
  <c r="C201" i="1"/>
  <c r="A202" i="1"/>
  <c r="Q201" i="1" l="1"/>
  <c r="O201" i="1"/>
  <c r="T201" i="1"/>
  <c r="R201" i="1"/>
  <c r="H202" i="1"/>
  <c r="I202" i="1" s="1"/>
  <c r="X202" i="1" s="1"/>
  <c r="G202" i="1" s="1"/>
  <c r="B202" i="1"/>
  <c r="E600" i="1"/>
  <c r="J202" i="1" l="1"/>
  <c r="K202" i="1"/>
  <c r="M202" i="1" s="1"/>
  <c r="E601" i="1"/>
  <c r="P202" i="1" l="1"/>
  <c r="S202" i="1"/>
  <c r="E602" i="1"/>
  <c r="L202" i="1"/>
  <c r="N202" i="1"/>
  <c r="A203" i="1"/>
  <c r="C202" i="1"/>
  <c r="V202" i="1" l="1"/>
  <c r="Q202" i="1"/>
  <c r="O202" i="1"/>
  <c r="T202" i="1"/>
  <c r="R202" i="1"/>
  <c r="H203" i="1"/>
  <c r="I203" i="1" s="1"/>
  <c r="X203" i="1" s="1"/>
  <c r="G203" i="1" s="1"/>
  <c r="B203" i="1"/>
  <c r="E603" i="1"/>
  <c r="U202" i="1" l="1"/>
  <c r="W202" i="1"/>
  <c r="J203" i="1"/>
  <c r="K203" i="1"/>
  <c r="M203" i="1" s="1"/>
  <c r="E604" i="1"/>
  <c r="D202" i="1" l="1"/>
  <c r="P203" i="1"/>
  <c r="S203" i="1"/>
  <c r="E605" i="1"/>
  <c r="L203" i="1"/>
  <c r="N203" i="1"/>
  <c r="A204" i="1"/>
  <c r="C203" i="1"/>
  <c r="V203" i="1" l="1"/>
  <c r="Q203" i="1"/>
  <c r="O203" i="1"/>
  <c r="T203" i="1"/>
  <c r="R203" i="1"/>
  <c r="E606" i="1"/>
  <c r="H204" i="1"/>
  <c r="I204" i="1" s="1"/>
  <c r="X204" i="1" s="1"/>
  <c r="G204" i="1" s="1"/>
  <c r="B204" i="1"/>
  <c r="U203" i="1" l="1"/>
  <c r="W203" i="1"/>
  <c r="J204" i="1"/>
  <c r="K204" i="1"/>
  <c r="M204" i="1" s="1"/>
  <c r="E607" i="1"/>
  <c r="D203" i="1" l="1"/>
  <c r="P204" i="1"/>
  <c r="S204" i="1"/>
  <c r="E608" i="1"/>
  <c r="L204" i="1"/>
  <c r="N204" i="1"/>
  <c r="C204" i="1"/>
  <c r="A205" i="1"/>
  <c r="V204" i="1" l="1"/>
  <c r="O204" i="1"/>
  <c r="Q204" i="1"/>
  <c r="T204" i="1"/>
  <c r="R204" i="1"/>
  <c r="E609" i="1"/>
  <c r="H205" i="1"/>
  <c r="I205" i="1" s="1"/>
  <c r="X205" i="1" s="1"/>
  <c r="G205" i="1" s="1"/>
  <c r="B205" i="1"/>
  <c r="U204" i="1" l="1"/>
  <c r="J205" i="1"/>
  <c r="K205" i="1"/>
  <c r="M205" i="1" s="1"/>
  <c r="E610" i="1"/>
  <c r="P205" i="1" l="1"/>
  <c r="S205" i="1"/>
  <c r="E611" i="1"/>
  <c r="L205" i="1"/>
  <c r="N205" i="1"/>
  <c r="W205" i="1" s="1"/>
  <c r="C205" i="1"/>
  <c r="A206" i="1"/>
  <c r="Q205" i="1" l="1"/>
  <c r="O205" i="1"/>
  <c r="T205" i="1"/>
  <c r="R205" i="1"/>
  <c r="H206" i="1"/>
  <c r="I206" i="1" s="1"/>
  <c r="X206" i="1" s="1"/>
  <c r="G206" i="1" s="1"/>
  <c r="B206" i="1"/>
  <c r="E612" i="1"/>
  <c r="E613" i="1" l="1"/>
  <c r="J206" i="1"/>
  <c r="K206" i="1"/>
  <c r="M206" i="1" s="1"/>
  <c r="P206" i="1" l="1"/>
  <c r="S206" i="1"/>
  <c r="L206" i="1"/>
  <c r="N206" i="1"/>
  <c r="A207" i="1"/>
  <c r="C206" i="1"/>
  <c r="E614" i="1"/>
  <c r="V206" i="1" l="1"/>
  <c r="Q206" i="1"/>
  <c r="O206" i="1"/>
  <c r="T206" i="1"/>
  <c r="R206" i="1"/>
  <c r="H207" i="1"/>
  <c r="I207" i="1" s="1"/>
  <c r="X207" i="1" s="1"/>
  <c r="G207" i="1" s="1"/>
  <c r="B207" i="1"/>
  <c r="E615" i="1"/>
  <c r="U206" i="1" l="1"/>
  <c r="W206" i="1"/>
  <c r="J207" i="1"/>
  <c r="K207" i="1"/>
  <c r="M207" i="1" s="1"/>
  <c r="E616" i="1"/>
  <c r="D206" i="1" l="1"/>
  <c r="P207" i="1"/>
  <c r="S207" i="1"/>
  <c r="E617" i="1"/>
  <c r="L207" i="1"/>
  <c r="N207" i="1"/>
  <c r="A208" i="1"/>
  <c r="C207" i="1"/>
  <c r="V207" i="1" l="1"/>
  <c r="Q207" i="1"/>
  <c r="O207" i="1"/>
  <c r="T207" i="1"/>
  <c r="R207" i="1"/>
  <c r="H208" i="1"/>
  <c r="I208" i="1" s="1"/>
  <c r="X208" i="1" s="1"/>
  <c r="G208" i="1" s="1"/>
  <c r="B208" i="1"/>
  <c r="E618" i="1"/>
  <c r="W207" i="1" l="1"/>
  <c r="U207" i="1"/>
  <c r="E619" i="1"/>
  <c r="J208" i="1"/>
  <c r="K208" i="1"/>
  <c r="M208" i="1" s="1"/>
  <c r="D207" i="1" l="1"/>
  <c r="P208" i="1"/>
  <c r="S208" i="1"/>
  <c r="L208" i="1"/>
  <c r="N208" i="1"/>
  <c r="W208" i="1" s="1"/>
  <c r="A209" i="1"/>
  <c r="C208" i="1"/>
  <c r="E620" i="1"/>
  <c r="O208" i="1" l="1"/>
  <c r="Q208" i="1"/>
  <c r="T208" i="1"/>
  <c r="R208" i="1"/>
  <c r="E621" i="1"/>
  <c r="H209" i="1"/>
  <c r="I209" i="1" s="1"/>
  <c r="X209" i="1" s="1"/>
  <c r="G209" i="1" s="1"/>
  <c r="B209" i="1"/>
  <c r="U208" i="1" l="1"/>
  <c r="E622" i="1"/>
  <c r="J209" i="1"/>
  <c r="K209" i="1"/>
  <c r="M209" i="1" s="1"/>
  <c r="P209" i="1" l="1"/>
  <c r="S209" i="1"/>
  <c r="L209" i="1"/>
  <c r="N209" i="1"/>
  <c r="A210" i="1"/>
  <c r="C209" i="1"/>
  <c r="E623" i="1"/>
  <c r="V209" i="1" l="1"/>
  <c r="O209" i="1"/>
  <c r="Q209" i="1"/>
  <c r="T209" i="1"/>
  <c r="R209" i="1"/>
  <c r="H210" i="1"/>
  <c r="I210" i="1" s="1"/>
  <c r="X210" i="1" s="1"/>
  <c r="G210" i="1" s="1"/>
  <c r="B210" i="1"/>
  <c r="E624" i="1"/>
  <c r="W209" i="1" l="1"/>
  <c r="U209" i="1"/>
  <c r="E625" i="1"/>
  <c r="J210" i="1"/>
  <c r="K210" i="1"/>
  <c r="M210" i="1" s="1"/>
  <c r="D209" i="1" l="1"/>
  <c r="P210" i="1"/>
  <c r="S210" i="1"/>
  <c r="E626" i="1"/>
  <c r="L210" i="1"/>
  <c r="N210" i="1"/>
  <c r="A211" i="1"/>
  <c r="C210" i="1"/>
  <c r="V210" i="1" l="1"/>
  <c r="Q210" i="1"/>
  <c r="O210" i="1"/>
  <c r="T210" i="1"/>
  <c r="R210" i="1"/>
  <c r="H211" i="1"/>
  <c r="I211" i="1" s="1"/>
  <c r="X211" i="1" s="1"/>
  <c r="G211" i="1" s="1"/>
  <c r="B211" i="1"/>
  <c r="E627" i="1"/>
  <c r="W210" i="1" l="1"/>
  <c r="J211" i="1"/>
  <c r="K211" i="1"/>
  <c r="M211" i="1" s="1"/>
  <c r="V211" i="1" s="1"/>
  <c r="E628" i="1"/>
  <c r="P211" i="1" l="1"/>
  <c r="S211" i="1"/>
  <c r="E629" i="1"/>
  <c r="L211" i="1"/>
  <c r="N211" i="1"/>
  <c r="W211" i="1" s="1"/>
  <c r="A212" i="1"/>
  <c r="C211" i="1"/>
  <c r="Q211" i="1" l="1"/>
  <c r="O211" i="1"/>
  <c r="R211" i="1"/>
  <c r="T211" i="1"/>
  <c r="H212" i="1"/>
  <c r="I212" i="1" s="1"/>
  <c r="X212" i="1" s="1"/>
  <c r="G212" i="1" s="1"/>
  <c r="B212" i="1"/>
  <c r="E630" i="1"/>
  <c r="U211" i="1" l="1"/>
  <c r="D211" i="1" s="1"/>
  <c r="E631" i="1"/>
  <c r="J212" i="1"/>
  <c r="K212" i="1"/>
  <c r="M212" i="1" s="1"/>
  <c r="P212" i="1" l="1"/>
  <c r="S212" i="1"/>
  <c r="L212" i="1"/>
  <c r="N212" i="1"/>
  <c r="W212" i="1" s="1"/>
  <c r="A213" i="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19" i="1" s="1"/>
  <c r="F320" i="1" s="1"/>
  <c r="F321" i="1" s="1"/>
  <c r="F322" i="1" s="1"/>
  <c r="F323" i="1" s="1"/>
  <c r="F324" i="1" s="1"/>
  <c r="F325" i="1" s="1"/>
  <c r="F326" i="1" s="1"/>
  <c r="F327" i="1" s="1"/>
  <c r="F328" i="1" s="1"/>
  <c r="F329" i="1" s="1"/>
  <c r="F330" i="1" s="1"/>
  <c r="F331" i="1" s="1"/>
  <c r="F332" i="1" s="1"/>
  <c r="F333" i="1" s="1"/>
  <c r="F334" i="1" s="1"/>
  <c r="F335" i="1" s="1"/>
  <c r="F336" i="1" s="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0" i="1" s="1"/>
  <c r="F371" i="1" s="1"/>
  <c r="F372" i="1" s="1"/>
  <c r="F373" i="1" s="1"/>
  <c r="F374" i="1" s="1"/>
  <c r="F375" i="1" s="1"/>
  <c r="F376" i="1" s="1"/>
  <c r="F377" i="1" s="1"/>
  <c r="F378" i="1" s="1"/>
  <c r="F379" i="1" s="1"/>
  <c r="F380" i="1" s="1"/>
  <c r="F381" i="1" s="1"/>
  <c r="F382" i="1" s="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F425" i="1" s="1"/>
  <c r="F426" i="1" s="1"/>
  <c r="F427" i="1" s="1"/>
  <c r="F428" i="1" s="1"/>
  <c r="F429" i="1" s="1"/>
  <c r="F430" i="1" s="1"/>
  <c r="F431" i="1" s="1"/>
  <c r="F432" i="1" s="1"/>
  <c r="F433" i="1" s="1"/>
  <c r="F434" i="1" s="1"/>
  <c r="F435" i="1" s="1"/>
  <c r="F436" i="1" s="1"/>
  <c r="F437" i="1" s="1"/>
  <c r="F438" i="1" s="1"/>
  <c r="F439" i="1" s="1"/>
  <c r="F440" i="1" s="1"/>
  <c r="F441" i="1" s="1"/>
  <c r="F442" i="1" s="1"/>
  <c r="F443" i="1" s="1"/>
  <c r="F444" i="1" s="1"/>
  <c r="F445" i="1" s="1"/>
  <c r="F446" i="1" s="1"/>
  <c r="F447" i="1" s="1"/>
  <c r="F448" i="1" s="1"/>
  <c r="F449" i="1" s="1"/>
  <c r="F450" i="1" s="1"/>
  <c r="F451" i="1" s="1"/>
  <c r="F452" i="1" s="1"/>
  <c r="F453" i="1" s="1"/>
  <c r="F454" i="1" s="1"/>
  <c r="F455" i="1" s="1"/>
  <c r="F456" i="1" s="1"/>
  <c r="F457" i="1" s="1"/>
  <c r="F458" i="1" s="1"/>
  <c r="F459" i="1" s="1"/>
  <c r="F460" i="1" s="1"/>
  <c r="F461" i="1" s="1"/>
  <c r="F462" i="1" s="1"/>
  <c r="F463" i="1" s="1"/>
  <c r="F464" i="1" s="1"/>
  <c r="F465" i="1" s="1"/>
  <c r="F466" i="1" s="1"/>
  <c r="F467" i="1" s="1"/>
  <c r="F468" i="1" s="1"/>
  <c r="F469" i="1" s="1"/>
  <c r="F470" i="1" s="1"/>
  <c r="F471" i="1" s="1"/>
  <c r="F472" i="1" s="1"/>
  <c r="F473" i="1" s="1"/>
  <c r="F474" i="1" s="1"/>
  <c r="F475" i="1" s="1"/>
  <c r="F476" i="1" s="1"/>
  <c r="F477" i="1" s="1"/>
  <c r="F478" i="1" s="1"/>
  <c r="F479" i="1" s="1"/>
  <c r="F480" i="1" s="1"/>
  <c r="F481" i="1" s="1"/>
  <c r="F482" i="1" s="1"/>
  <c r="F483" i="1" s="1"/>
  <c r="F484" i="1" s="1"/>
  <c r="F485" i="1" s="1"/>
  <c r="F486" i="1" s="1"/>
  <c r="F487" i="1" s="1"/>
  <c r="F488" i="1" s="1"/>
  <c r="F489" i="1" s="1"/>
  <c r="F490" i="1" s="1"/>
  <c r="F491" i="1" s="1"/>
  <c r="F492" i="1" s="1"/>
  <c r="F493" i="1" s="1"/>
  <c r="F494" i="1" s="1"/>
  <c r="F495" i="1" s="1"/>
  <c r="F496" i="1" s="1"/>
  <c r="F497" i="1" s="1"/>
  <c r="F498" i="1" s="1"/>
  <c r="F499" i="1" s="1"/>
  <c r="F500" i="1" s="1"/>
  <c r="F501" i="1" s="1"/>
  <c r="F502" i="1" s="1"/>
  <c r="F503" i="1" s="1"/>
  <c r="F504" i="1" s="1"/>
  <c r="F505" i="1" s="1"/>
  <c r="F506" i="1" s="1"/>
  <c r="F507" i="1" s="1"/>
  <c r="F508" i="1" s="1"/>
  <c r="F509" i="1" s="1"/>
  <c r="F510" i="1" s="1"/>
  <c r="F511" i="1" s="1"/>
  <c r="F512" i="1" s="1"/>
  <c r="F513" i="1" s="1"/>
  <c r="F514" i="1" s="1"/>
  <c r="F515" i="1" s="1"/>
  <c r="F516" i="1" s="1"/>
  <c r="F517" i="1" s="1"/>
  <c r="F518" i="1" s="1"/>
  <c r="F519" i="1" s="1"/>
  <c r="F520" i="1" s="1"/>
  <c r="F521" i="1" s="1"/>
  <c r="F522" i="1" s="1"/>
  <c r="F523" i="1" s="1"/>
  <c r="F524" i="1" s="1"/>
  <c r="F525" i="1" s="1"/>
  <c r="F526" i="1" s="1"/>
  <c r="F527" i="1" s="1"/>
  <c r="F528" i="1" s="1"/>
  <c r="F529" i="1" s="1"/>
  <c r="F530" i="1" s="1"/>
  <c r="F531" i="1" s="1"/>
  <c r="F532" i="1" s="1"/>
  <c r="F533" i="1" s="1"/>
  <c r="F534" i="1" s="1"/>
  <c r="F535" i="1" s="1"/>
  <c r="F536" i="1" s="1"/>
  <c r="F537" i="1" s="1"/>
  <c r="F538" i="1" s="1"/>
  <c r="F539" i="1" s="1"/>
  <c r="F540" i="1" s="1"/>
  <c r="F541" i="1" s="1"/>
  <c r="F542" i="1" s="1"/>
  <c r="F543" i="1" s="1"/>
  <c r="F544" i="1" s="1"/>
  <c r="F545" i="1" s="1"/>
  <c r="F546" i="1" s="1"/>
  <c r="F547" i="1" s="1"/>
  <c r="F548" i="1" s="1"/>
  <c r="F549" i="1" s="1"/>
  <c r="F550" i="1" s="1"/>
  <c r="F551" i="1" s="1"/>
  <c r="F552" i="1" s="1"/>
  <c r="F553" i="1" s="1"/>
  <c r="F554" i="1" s="1"/>
  <c r="F555" i="1" s="1"/>
  <c r="F556" i="1" s="1"/>
  <c r="F557" i="1" s="1"/>
  <c r="F558" i="1" s="1"/>
  <c r="F559" i="1" s="1"/>
  <c r="F560" i="1" s="1"/>
  <c r="F561" i="1" s="1"/>
  <c r="F562" i="1" s="1"/>
  <c r="F563" i="1" s="1"/>
  <c r="F564" i="1" s="1"/>
  <c r="F565" i="1" s="1"/>
  <c r="F566" i="1" s="1"/>
  <c r="F567" i="1" s="1"/>
  <c r="F568" i="1" s="1"/>
  <c r="F569" i="1" s="1"/>
  <c r="F570" i="1" s="1"/>
  <c r="F571" i="1" s="1"/>
  <c r="F572" i="1" s="1"/>
  <c r="F573" i="1" s="1"/>
  <c r="F574" i="1" s="1"/>
  <c r="F575" i="1" s="1"/>
  <c r="F576" i="1" s="1"/>
  <c r="F577" i="1" s="1"/>
  <c r="F578" i="1" s="1"/>
  <c r="F579" i="1" s="1"/>
  <c r="F580" i="1" s="1"/>
  <c r="F581" i="1" s="1"/>
  <c r="F582" i="1" s="1"/>
  <c r="F583" i="1" s="1"/>
  <c r="F584" i="1" s="1"/>
  <c r="F585" i="1" s="1"/>
  <c r="F586" i="1" s="1"/>
  <c r="F587" i="1" s="1"/>
  <c r="F588" i="1" s="1"/>
  <c r="F589" i="1" s="1"/>
  <c r="F590" i="1" s="1"/>
  <c r="F591" i="1" s="1"/>
  <c r="F592" i="1" s="1"/>
  <c r="F593" i="1" s="1"/>
  <c r="F594" i="1" s="1"/>
  <c r="F595" i="1" s="1"/>
  <c r="F596" i="1" s="1"/>
  <c r="F597" i="1" s="1"/>
  <c r="F598" i="1" s="1"/>
  <c r="F599" i="1" s="1"/>
  <c r="C212" i="1"/>
  <c r="E632" i="1"/>
  <c r="O212" i="1" l="1"/>
  <c r="Q212" i="1"/>
  <c r="T212" i="1"/>
  <c r="R212" i="1"/>
  <c r="E633" i="1"/>
  <c r="H213" i="1"/>
  <c r="I213" i="1" s="1"/>
  <c r="X213" i="1" s="1"/>
  <c r="G213" i="1" s="1"/>
  <c r="B213" i="1"/>
  <c r="U212" i="1" l="1"/>
  <c r="J213" i="1"/>
  <c r="K213" i="1"/>
  <c r="M213" i="1" s="1"/>
  <c r="V213" i="1" s="1"/>
  <c r="E634" i="1"/>
  <c r="P213" i="1" l="1"/>
  <c r="S213" i="1"/>
  <c r="E635" i="1"/>
  <c r="N213" i="1"/>
  <c r="W213" i="1" s="1"/>
  <c r="L213" i="1"/>
  <c r="U213" i="1" s="1"/>
  <c r="A214" i="1"/>
  <c r="C213" i="1"/>
  <c r="O213" i="1" l="1"/>
  <c r="Q213" i="1"/>
  <c r="R213" i="1"/>
  <c r="T213" i="1"/>
  <c r="H214" i="1"/>
  <c r="I214" i="1" s="1"/>
  <c r="X214" i="1" s="1"/>
  <c r="G214" i="1" s="1"/>
  <c r="B214" i="1"/>
  <c r="E636" i="1"/>
  <c r="E637" i="1" l="1"/>
  <c r="J214" i="1"/>
  <c r="K214" i="1"/>
  <c r="M214" i="1" s="1"/>
  <c r="V214" i="1" s="1"/>
  <c r="P214" i="1" l="1"/>
  <c r="S214" i="1"/>
  <c r="L214" i="1"/>
  <c r="U214" i="1" s="1"/>
  <c r="N214" i="1"/>
  <c r="W214" i="1" s="1"/>
  <c r="A215" i="1"/>
  <c r="C214" i="1"/>
  <c r="E638" i="1"/>
  <c r="O214" i="1" l="1"/>
  <c r="Q214" i="1"/>
  <c r="R214" i="1"/>
  <c r="T214" i="1"/>
  <c r="E639" i="1"/>
  <c r="H215" i="1"/>
  <c r="I215" i="1" s="1"/>
  <c r="X215" i="1" s="1"/>
  <c r="G215" i="1" s="1"/>
  <c r="B215" i="1"/>
  <c r="D214" i="1" l="1"/>
  <c r="J215" i="1"/>
  <c r="K215" i="1"/>
  <c r="M215" i="1" s="1"/>
  <c r="V215" i="1" s="1"/>
  <c r="E640" i="1"/>
  <c r="P215" i="1" l="1"/>
  <c r="S215" i="1"/>
  <c r="E641" i="1"/>
  <c r="L215" i="1"/>
  <c r="U215" i="1" s="1"/>
  <c r="N215" i="1"/>
  <c r="W215" i="1" s="1"/>
  <c r="A216" i="1"/>
  <c r="C215" i="1"/>
  <c r="Q215" i="1" l="1"/>
  <c r="O215" i="1"/>
  <c r="T215" i="1"/>
  <c r="R215" i="1"/>
  <c r="E642" i="1"/>
  <c r="H216" i="1"/>
  <c r="I216" i="1" s="1"/>
  <c r="X216" i="1" s="1"/>
  <c r="G216" i="1" s="1"/>
  <c r="B216" i="1"/>
  <c r="D215" i="1" l="1"/>
  <c r="J216" i="1"/>
  <c r="K216" i="1"/>
  <c r="M216" i="1" s="1"/>
  <c r="V216" i="1" s="1"/>
  <c r="E643" i="1"/>
  <c r="P216" i="1" l="1"/>
  <c r="S216" i="1"/>
  <c r="E644" i="1"/>
  <c r="L216" i="1"/>
  <c r="U216" i="1" s="1"/>
  <c r="N216" i="1"/>
  <c r="W216" i="1" s="1"/>
  <c r="C216" i="1"/>
  <c r="A217" i="1"/>
  <c r="Q216" i="1" l="1"/>
  <c r="O216" i="1"/>
  <c r="T216" i="1"/>
  <c r="R216" i="1"/>
  <c r="H217" i="1"/>
  <c r="I217" i="1" s="1"/>
  <c r="X217" i="1" s="1"/>
  <c r="G217" i="1" s="1"/>
  <c r="B217" i="1"/>
  <c r="E645" i="1"/>
  <c r="D216" i="1" l="1"/>
  <c r="E646" i="1"/>
  <c r="J217" i="1"/>
  <c r="K217" i="1"/>
  <c r="M217" i="1" s="1"/>
  <c r="V217" i="1" s="1"/>
  <c r="P217" i="1" l="1"/>
  <c r="S217" i="1"/>
  <c r="L217" i="1"/>
  <c r="U217" i="1" s="1"/>
  <c r="N217" i="1"/>
  <c r="W217" i="1" s="1"/>
  <c r="A218" i="1"/>
  <c r="C217" i="1"/>
  <c r="E647" i="1"/>
  <c r="O217" i="1" l="1"/>
  <c r="Q217" i="1"/>
  <c r="T217" i="1"/>
  <c r="R217" i="1"/>
  <c r="H218" i="1"/>
  <c r="I218" i="1" s="1"/>
  <c r="X218" i="1" s="1"/>
  <c r="G218" i="1" s="1"/>
  <c r="B218" i="1"/>
  <c r="E648" i="1"/>
  <c r="D217" i="1" l="1"/>
  <c r="J218" i="1"/>
  <c r="K218" i="1"/>
  <c r="M218" i="1" s="1"/>
  <c r="V218" i="1" s="1"/>
  <c r="E649" i="1"/>
  <c r="P218" i="1" l="1"/>
  <c r="S218" i="1"/>
  <c r="E650" i="1"/>
  <c r="L218" i="1"/>
  <c r="U218" i="1" s="1"/>
  <c r="N218" i="1"/>
  <c r="W218" i="1" s="1"/>
  <c r="A219" i="1"/>
  <c r="C218" i="1"/>
  <c r="Q218" i="1" l="1"/>
  <c r="O218" i="1"/>
  <c r="T218" i="1"/>
  <c r="D218" i="1"/>
  <c r="R218" i="1"/>
  <c r="H219" i="1"/>
  <c r="I219" i="1" s="1"/>
  <c r="X219" i="1" s="1"/>
  <c r="G219" i="1" s="1"/>
  <c r="B219" i="1"/>
  <c r="E651" i="1"/>
  <c r="E652" i="1" l="1"/>
  <c r="J219" i="1"/>
  <c r="K219" i="1"/>
  <c r="M219" i="1" s="1"/>
  <c r="V219" i="1" s="1"/>
  <c r="P219" i="1" l="1"/>
  <c r="S219" i="1"/>
  <c r="E653" i="1"/>
  <c r="L219" i="1"/>
  <c r="U219" i="1" s="1"/>
  <c r="N219" i="1"/>
  <c r="W219" i="1" s="1"/>
  <c r="A220" i="1"/>
  <c r="C219" i="1"/>
  <c r="Q219" i="1" l="1"/>
  <c r="O219" i="1"/>
  <c r="R219" i="1"/>
  <c r="T219" i="1"/>
  <c r="H220" i="1"/>
  <c r="I220" i="1" s="1"/>
  <c r="X220" i="1" s="1"/>
  <c r="G220" i="1" s="1"/>
  <c r="B220" i="1"/>
  <c r="E654" i="1"/>
  <c r="D219" i="1" l="1"/>
  <c r="E655" i="1"/>
  <c r="J220" i="1"/>
  <c r="K220" i="1"/>
  <c r="M220" i="1" s="1"/>
  <c r="V220" i="1" s="1"/>
  <c r="P220" i="1" l="1"/>
  <c r="S220" i="1"/>
  <c r="L220" i="1"/>
  <c r="U220" i="1" s="1"/>
  <c r="N220" i="1"/>
  <c r="W220" i="1" s="1"/>
  <c r="A221" i="1"/>
  <c r="C220" i="1"/>
  <c r="E656" i="1"/>
  <c r="O220" i="1" l="1"/>
  <c r="Q220" i="1"/>
  <c r="R220" i="1"/>
  <c r="T220" i="1"/>
  <c r="E657" i="1"/>
  <c r="H221" i="1"/>
  <c r="I221" i="1" s="1"/>
  <c r="X221" i="1" s="1"/>
  <c r="G221" i="1" s="1"/>
  <c r="B221" i="1"/>
  <c r="D220" i="1" l="1"/>
  <c r="J221" i="1"/>
  <c r="K221" i="1"/>
  <c r="M221" i="1" s="1"/>
  <c r="V221" i="1" s="1"/>
  <c r="E658" i="1"/>
  <c r="P221" i="1" l="1"/>
  <c r="S221" i="1"/>
  <c r="E659" i="1"/>
  <c r="L221" i="1"/>
  <c r="U221" i="1" s="1"/>
  <c r="N221" i="1"/>
  <c r="W221" i="1" s="1"/>
  <c r="C221" i="1"/>
  <c r="A222" i="1"/>
  <c r="Q221" i="1" l="1"/>
  <c r="O221" i="1"/>
  <c r="T221" i="1"/>
  <c r="R221" i="1"/>
  <c r="H222" i="1"/>
  <c r="I222" i="1" s="1"/>
  <c r="X222" i="1" s="1"/>
  <c r="G222" i="1" s="1"/>
  <c r="B222" i="1"/>
  <c r="E660" i="1"/>
  <c r="D221" i="1" l="1"/>
  <c r="E661" i="1"/>
  <c r="J222" i="1"/>
  <c r="K222" i="1"/>
  <c r="M222" i="1" s="1"/>
  <c r="V222" i="1" s="1"/>
  <c r="P222" i="1" l="1"/>
  <c r="S222" i="1"/>
  <c r="L222" i="1"/>
  <c r="U222" i="1" s="1"/>
  <c r="N222" i="1"/>
  <c r="W222" i="1" s="1"/>
  <c r="A223" i="1"/>
  <c r="C222" i="1"/>
  <c r="E662" i="1"/>
  <c r="O222" i="1" l="1"/>
  <c r="Q222" i="1"/>
  <c r="R222" i="1"/>
  <c r="T222" i="1"/>
  <c r="E663" i="1"/>
  <c r="H223" i="1"/>
  <c r="I223" i="1" s="1"/>
  <c r="X223" i="1" s="1"/>
  <c r="G223" i="1" s="1"/>
  <c r="B223" i="1"/>
  <c r="D222" i="1" l="1"/>
  <c r="J223" i="1"/>
  <c r="K223" i="1"/>
  <c r="M223" i="1" s="1"/>
  <c r="V223" i="1" s="1"/>
  <c r="E664" i="1"/>
  <c r="P223" i="1" l="1"/>
  <c r="S223" i="1"/>
  <c r="L223" i="1"/>
  <c r="U223" i="1" s="1"/>
  <c r="N223" i="1"/>
  <c r="W223" i="1" s="1"/>
  <c r="C223" i="1"/>
  <c r="A224" i="1"/>
  <c r="E665" i="1"/>
  <c r="O223" i="1" l="1"/>
  <c r="Q223" i="1"/>
  <c r="T223" i="1"/>
  <c r="R223" i="1"/>
  <c r="H224" i="1"/>
  <c r="I224" i="1" s="1"/>
  <c r="X224" i="1" s="1"/>
  <c r="G224" i="1" s="1"/>
  <c r="B224" i="1"/>
  <c r="E666" i="1"/>
  <c r="D223" i="1" l="1"/>
  <c r="E667" i="1"/>
  <c r="J224" i="1"/>
  <c r="K224" i="1"/>
  <c r="M224" i="1" s="1"/>
  <c r="V224" i="1" s="1"/>
  <c r="P224" i="1" l="1"/>
  <c r="S224" i="1"/>
  <c r="L224" i="1"/>
  <c r="U224" i="1" s="1"/>
  <c r="N224" i="1"/>
  <c r="W224" i="1" s="1"/>
  <c r="A225" i="1"/>
  <c r="C224" i="1"/>
  <c r="E668" i="1"/>
  <c r="O224" i="1" l="1"/>
  <c r="Q224" i="1"/>
  <c r="R224" i="1"/>
  <c r="T224" i="1"/>
  <c r="H225" i="1"/>
  <c r="I225" i="1" s="1"/>
  <c r="X225" i="1" s="1"/>
  <c r="G225" i="1" s="1"/>
  <c r="B225" i="1"/>
  <c r="E669" i="1"/>
  <c r="D224" i="1" l="1"/>
  <c r="J225" i="1"/>
  <c r="K225" i="1"/>
  <c r="M225" i="1" s="1"/>
  <c r="V225" i="1" s="1"/>
  <c r="E670" i="1"/>
  <c r="P225" i="1" l="1"/>
  <c r="S225" i="1"/>
  <c r="E671" i="1"/>
  <c r="L225" i="1"/>
  <c r="U225" i="1" s="1"/>
  <c r="N225" i="1"/>
  <c r="W225" i="1" s="1"/>
  <c r="A226" i="1"/>
  <c r="C225" i="1"/>
  <c r="Q225" i="1" l="1"/>
  <c r="O225" i="1"/>
  <c r="T225" i="1"/>
  <c r="R225" i="1"/>
  <c r="H226" i="1"/>
  <c r="I226" i="1" s="1"/>
  <c r="X226" i="1" s="1"/>
  <c r="G226" i="1" s="1"/>
  <c r="B226" i="1"/>
  <c r="E672" i="1"/>
  <c r="D225" i="1" l="1"/>
  <c r="E673" i="1"/>
  <c r="J226" i="1"/>
  <c r="K226" i="1"/>
  <c r="M226" i="1" s="1"/>
  <c r="V226" i="1" s="1"/>
  <c r="P226" i="1" l="1"/>
  <c r="S226" i="1"/>
  <c r="E674" i="1"/>
  <c r="L226" i="1"/>
  <c r="U226" i="1" s="1"/>
  <c r="N226" i="1"/>
  <c r="W226" i="1" s="1"/>
  <c r="A227" i="1"/>
  <c r="C226" i="1"/>
  <c r="Q226" i="1" l="1"/>
  <c r="O226" i="1"/>
  <c r="T226" i="1"/>
  <c r="R226" i="1"/>
  <c r="H227" i="1"/>
  <c r="I227" i="1" s="1"/>
  <c r="X227" i="1" s="1"/>
  <c r="G227" i="1" s="1"/>
  <c r="B227" i="1"/>
  <c r="E675" i="1"/>
  <c r="D226" i="1" l="1"/>
  <c r="E676" i="1"/>
  <c r="J227" i="1"/>
  <c r="K227" i="1"/>
  <c r="M227" i="1" s="1"/>
  <c r="V227" i="1" s="1"/>
  <c r="P227" i="1" l="1"/>
  <c r="S227" i="1"/>
  <c r="L227" i="1"/>
  <c r="U227" i="1" s="1"/>
  <c r="N227" i="1"/>
  <c r="W227" i="1" s="1"/>
  <c r="A228" i="1"/>
  <c r="C227" i="1"/>
  <c r="E677" i="1"/>
  <c r="O227" i="1" l="1"/>
  <c r="Q227" i="1"/>
  <c r="R227" i="1"/>
  <c r="D227" i="1"/>
  <c r="T227" i="1"/>
  <c r="E678" i="1"/>
  <c r="H228" i="1"/>
  <c r="I228" i="1" s="1"/>
  <c r="X228" i="1" s="1"/>
  <c r="G228" i="1" s="1"/>
  <c r="B228" i="1"/>
  <c r="J228" i="1" l="1"/>
  <c r="K228" i="1"/>
  <c r="M228" i="1" s="1"/>
  <c r="V228" i="1" s="1"/>
  <c r="E679" i="1"/>
  <c r="P228" i="1" l="1"/>
  <c r="S228" i="1"/>
  <c r="E680" i="1"/>
  <c r="L228" i="1"/>
  <c r="U228" i="1" s="1"/>
  <c r="N228" i="1"/>
  <c r="W228" i="1" s="1"/>
  <c r="A229" i="1"/>
  <c r="C228" i="1"/>
  <c r="O228" i="1" l="1"/>
  <c r="Q228" i="1"/>
  <c r="T228" i="1"/>
  <c r="R228" i="1"/>
  <c r="E681" i="1"/>
  <c r="H229" i="1"/>
  <c r="I229" i="1" s="1"/>
  <c r="X229" i="1" s="1"/>
  <c r="G229" i="1" s="1"/>
  <c r="B229" i="1"/>
  <c r="D228" i="1" l="1"/>
  <c r="E682" i="1"/>
  <c r="J229" i="1"/>
  <c r="K229" i="1"/>
  <c r="M229" i="1" s="1"/>
  <c r="V229" i="1" s="1"/>
  <c r="P229" i="1" l="1"/>
  <c r="S229" i="1"/>
  <c r="L229" i="1"/>
  <c r="U229" i="1" s="1"/>
  <c r="N229" i="1"/>
  <c r="W229" i="1" s="1"/>
  <c r="C229" i="1"/>
  <c r="A230" i="1"/>
  <c r="E683" i="1"/>
  <c r="O229" i="1" l="1"/>
  <c r="Q229" i="1"/>
  <c r="T229" i="1"/>
  <c r="R229" i="1"/>
  <c r="E684" i="1"/>
  <c r="H230" i="1"/>
  <c r="I230" i="1" s="1"/>
  <c r="X230" i="1" s="1"/>
  <c r="G230" i="1" s="1"/>
  <c r="B230" i="1"/>
  <c r="D229" i="1" l="1"/>
  <c r="J230" i="1"/>
  <c r="K230" i="1"/>
  <c r="M230" i="1" s="1"/>
  <c r="V230" i="1" s="1"/>
  <c r="E685" i="1"/>
  <c r="P230" i="1" l="1"/>
  <c r="S230" i="1"/>
  <c r="E686" i="1"/>
  <c r="L230" i="1"/>
  <c r="U230" i="1" s="1"/>
  <c r="N230" i="1"/>
  <c r="W230" i="1" s="1"/>
  <c r="C230" i="1"/>
  <c r="A231" i="1"/>
  <c r="Q230" i="1" l="1"/>
  <c r="O230" i="1"/>
  <c r="T230" i="1"/>
  <c r="R230" i="1"/>
  <c r="H231" i="1"/>
  <c r="I231" i="1" s="1"/>
  <c r="X231" i="1" s="1"/>
  <c r="G231" i="1" s="1"/>
  <c r="B231" i="1"/>
  <c r="E687" i="1"/>
  <c r="D230" i="1" l="1"/>
  <c r="E688" i="1"/>
  <c r="J231" i="1"/>
  <c r="K231" i="1"/>
  <c r="M231" i="1" s="1"/>
  <c r="V231" i="1" s="1"/>
  <c r="P231" i="1" l="1"/>
  <c r="S231" i="1"/>
  <c r="E689" i="1"/>
  <c r="L231" i="1"/>
  <c r="U231" i="1" s="1"/>
  <c r="N231" i="1"/>
  <c r="W231" i="1" s="1"/>
  <c r="A232" i="1"/>
  <c r="C231" i="1"/>
  <c r="Q231" i="1" l="1"/>
  <c r="O231" i="1"/>
  <c r="T231" i="1"/>
  <c r="R231" i="1"/>
  <c r="H232" i="1"/>
  <c r="I232" i="1" s="1"/>
  <c r="X232" i="1" s="1"/>
  <c r="G232" i="1" s="1"/>
  <c r="B232" i="1"/>
  <c r="E690" i="1"/>
  <c r="D231" i="1" l="1"/>
  <c r="J232" i="1"/>
  <c r="K232" i="1"/>
  <c r="M232" i="1" s="1"/>
  <c r="V232" i="1" s="1"/>
  <c r="E691" i="1"/>
  <c r="P232" i="1" l="1"/>
  <c r="S232" i="1"/>
  <c r="E692" i="1"/>
  <c r="L232" i="1"/>
  <c r="U232" i="1" s="1"/>
  <c r="N232" i="1"/>
  <c r="W232" i="1" s="1"/>
  <c r="A233" i="1"/>
  <c r="C232" i="1"/>
  <c r="Q232" i="1" l="1"/>
  <c r="O232" i="1"/>
  <c r="T232" i="1"/>
  <c r="R232" i="1"/>
  <c r="H233" i="1"/>
  <c r="I233" i="1" s="1"/>
  <c r="X233" i="1" s="1"/>
  <c r="G233" i="1" s="1"/>
  <c r="B233" i="1"/>
  <c r="E693" i="1"/>
  <c r="D232" i="1" l="1"/>
  <c r="E694" i="1"/>
  <c r="J233" i="1"/>
  <c r="K233" i="1"/>
  <c r="M233" i="1" s="1"/>
  <c r="V233" i="1" s="1"/>
  <c r="P233" i="1" l="1"/>
  <c r="S233" i="1"/>
  <c r="L233" i="1"/>
  <c r="U233" i="1" s="1"/>
  <c r="N233" i="1"/>
  <c r="W233" i="1" s="1"/>
  <c r="A234" i="1"/>
  <c r="C233" i="1"/>
  <c r="E695" i="1"/>
  <c r="O233" i="1" l="1"/>
  <c r="Q233" i="1"/>
  <c r="R233" i="1"/>
  <c r="T233" i="1"/>
  <c r="E696" i="1"/>
  <c r="H234" i="1"/>
  <c r="I234" i="1" s="1"/>
  <c r="X234" i="1" s="1"/>
  <c r="G234" i="1" s="1"/>
  <c r="B234" i="1"/>
  <c r="D233" i="1" l="1"/>
  <c r="J234" i="1"/>
  <c r="K234" i="1"/>
  <c r="M234" i="1" s="1"/>
  <c r="V234" i="1" s="1"/>
  <c r="E697" i="1"/>
  <c r="P234" i="1" l="1"/>
  <c r="S234" i="1"/>
  <c r="E698" i="1"/>
  <c r="L234" i="1"/>
  <c r="U234" i="1" s="1"/>
  <c r="N234" i="1"/>
  <c r="W234" i="1" s="1"/>
  <c r="C234" i="1"/>
  <c r="A235" i="1"/>
  <c r="Q234" i="1" l="1"/>
  <c r="O234" i="1"/>
  <c r="T234" i="1"/>
  <c r="R234" i="1"/>
  <c r="E699" i="1"/>
  <c r="H235" i="1"/>
  <c r="I235" i="1" s="1"/>
  <c r="X235" i="1" s="1"/>
  <c r="G235" i="1" s="1"/>
  <c r="B235" i="1"/>
  <c r="D234" i="1" l="1"/>
  <c r="J235" i="1"/>
  <c r="K235" i="1"/>
  <c r="M235" i="1" s="1"/>
  <c r="V235" i="1" s="1"/>
  <c r="E700" i="1"/>
  <c r="P235" i="1" l="1"/>
  <c r="S235" i="1"/>
  <c r="E701" i="1"/>
  <c r="L235" i="1"/>
  <c r="U235" i="1" s="1"/>
  <c r="N235" i="1"/>
  <c r="W235" i="1" s="1"/>
  <c r="C235" i="1"/>
  <c r="A236" i="1"/>
  <c r="O235" i="1" l="1"/>
  <c r="Q235" i="1"/>
  <c r="T235" i="1"/>
  <c r="R235" i="1"/>
  <c r="H236" i="1"/>
  <c r="I236" i="1" s="1"/>
  <c r="X236" i="1" s="1"/>
  <c r="G236" i="1" s="1"/>
  <c r="B236" i="1"/>
  <c r="E702" i="1"/>
  <c r="D235" i="1" l="1"/>
  <c r="E703" i="1"/>
  <c r="J236" i="1"/>
  <c r="K236" i="1"/>
  <c r="M236" i="1" s="1"/>
  <c r="V236" i="1" s="1"/>
  <c r="P236" i="1" l="1"/>
  <c r="S236" i="1"/>
  <c r="L236" i="1"/>
  <c r="U236" i="1" s="1"/>
  <c r="N236" i="1"/>
  <c r="W236" i="1" s="1"/>
  <c r="A237" i="1"/>
  <c r="C236" i="1"/>
  <c r="E704" i="1"/>
  <c r="O236" i="1" l="1"/>
  <c r="Q236" i="1"/>
  <c r="R236" i="1"/>
  <c r="T236" i="1"/>
  <c r="E705" i="1"/>
  <c r="H237" i="1"/>
  <c r="I237" i="1" s="1"/>
  <c r="X237" i="1" s="1"/>
  <c r="G237" i="1" s="1"/>
  <c r="B237" i="1"/>
  <c r="D236" i="1" l="1"/>
  <c r="J237" i="1"/>
  <c r="K237" i="1"/>
  <c r="M237" i="1" s="1"/>
  <c r="V237" i="1" s="1"/>
  <c r="E706" i="1"/>
  <c r="P237" i="1" l="1"/>
  <c r="S237" i="1"/>
  <c r="E707" i="1"/>
  <c r="L237" i="1"/>
  <c r="U237" i="1" s="1"/>
  <c r="N237" i="1"/>
  <c r="W237" i="1" s="1"/>
  <c r="C237" i="1"/>
  <c r="A238" i="1"/>
  <c r="Q237" i="1" l="1"/>
  <c r="O237" i="1"/>
  <c r="T237" i="1"/>
  <c r="R237" i="1"/>
  <c r="H238" i="1"/>
  <c r="I238" i="1" s="1"/>
  <c r="X238" i="1" s="1"/>
  <c r="G238" i="1" s="1"/>
  <c r="B238" i="1"/>
  <c r="E708" i="1"/>
  <c r="D237" i="1" l="1"/>
  <c r="E709" i="1"/>
  <c r="J238" i="1"/>
  <c r="K238" i="1"/>
  <c r="M238" i="1" s="1"/>
  <c r="V238" i="1" s="1"/>
  <c r="P238" i="1" l="1"/>
  <c r="S238" i="1"/>
  <c r="E710" i="1"/>
  <c r="L238" i="1"/>
  <c r="U238" i="1" s="1"/>
  <c r="N238" i="1"/>
  <c r="W238" i="1" s="1"/>
  <c r="A239" i="1"/>
  <c r="C238" i="1"/>
  <c r="Q238" i="1" l="1"/>
  <c r="O238" i="1"/>
  <c r="T238" i="1"/>
  <c r="R238" i="1"/>
  <c r="H239" i="1"/>
  <c r="I239" i="1" s="1"/>
  <c r="X239" i="1" s="1"/>
  <c r="G239" i="1" s="1"/>
  <c r="B239" i="1"/>
  <c r="E711" i="1"/>
  <c r="D238" i="1" l="1"/>
  <c r="E712" i="1"/>
  <c r="J239" i="1"/>
  <c r="K239" i="1"/>
  <c r="M239" i="1" s="1"/>
  <c r="V239" i="1" s="1"/>
  <c r="P239" i="1" l="1"/>
  <c r="S239" i="1"/>
  <c r="L239" i="1"/>
  <c r="U239" i="1" s="1"/>
  <c r="N239" i="1"/>
  <c r="W239" i="1" s="1"/>
  <c r="A240" i="1"/>
  <c r="C239" i="1"/>
  <c r="E713" i="1"/>
  <c r="O239" i="1" l="1"/>
  <c r="Q239" i="1"/>
  <c r="T239" i="1"/>
  <c r="R239" i="1"/>
  <c r="H240" i="1"/>
  <c r="I240" i="1" s="1"/>
  <c r="X240" i="1" s="1"/>
  <c r="G240" i="1" s="1"/>
  <c r="B240" i="1"/>
  <c r="E714" i="1"/>
  <c r="D239" i="1" l="1"/>
  <c r="E715" i="1"/>
  <c r="J240" i="1"/>
  <c r="K240" i="1"/>
  <c r="M240" i="1" s="1"/>
  <c r="V240" i="1" s="1"/>
  <c r="P240" i="1" l="1"/>
  <c r="S240" i="1"/>
  <c r="E716" i="1"/>
  <c r="L240" i="1"/>
  <c r="U240" i="1" s="1"/>
  <c r="N240" i="1"/>
  <c r="W240" i="1" s="1"/>
  <c r="A241" i="1"/>
  <c r="C240" i="1"/>
  <c r="Q240" i="1" l="1"/>
  <c r="O240" i="1"/>
  <c r="R240" i="1"/>
  <c r="T240" i="1"/>
  <c r="H241" i="1"/>
  <c r="I241" i="1" s="1"/>
  <c r="X241" i="1" s="1"/>
  <c r="G241" i="1" s="1"/>
  <c r="B241" i="1"/>
  <c r="E717" i="1"/>
  <c r="D240" i="1" l="1"/>
  <c r="E718" i="1"/>
  <c r="J241" i="1"/>
  <c r="K241" i="1"/>
  <c r="M241" i="1" s="1"/>
  <c r="V241" i="1" s="1"/>
  <c r="P241" i="1" l="1"/>
  <c r="S241" i="1"/>
  <c r="L241" i="1"/>
  <c r="U241" i="1" s="1"/>
  <c r="N241" i="1"/>
  <c r="W241" i="1" s="1"/>
  <c r="A242" i="1"/>
  <c r="C241" i="1"/>
  <c r="E719" i="1"/>
  <c r="O241" i="1" l="1"/>
  <c r="Q241" i="1"/>
  <c r="R241" i="1"/>
  <c r="T241" i="1"/>
  <c r="E720" i="1"/>
  <c r="H242" i="1"/>
  <c r="I242" i="1" s="1"/>
  <c r="X242" i="1" s="1"/>
  <c r="G242" i="1" s="1"/>
  <c r="B242" i="1"/>
  <c r="D241" i="1" l="1"/>
  <c r="J242" i="1"/>
  <c r="K242" i="1"/>
  <c r="M242" i="1" s="1"/>
  <c r="V242" i="1" s="1"/>
  <c r="E721" i="1"/>
  <c r="P242" i="1" l="1"/>
  <c r="S242" i="1"/>
  <c r="E722" i="1"/>
  <c r="L242" i="1"/>
  <c r="U242" i="1" s="1"/>
  <c r="N242" i="1"/>
  <c r="W242" i="1" s="1"/>
  <c r="C242" i="1"/>
  <c r="A243" i="1"/>
  <c r="Q242" i="1" l="1"/>
  <c r="O242" i="1"/>
  <c r="T242" i="1"/>
  <c r="R242" i="1"/>
  <c r="H243" i="1"/>
  <c r="I243" i="1" s="1"/>
  <c r="X243" i="1" s="1"/>
  <c r="G243" i="1" s="1"/>
  <c r="B243" i="1"/>
  <c r="E723" i="1"/>
  <c r="D242" i="1" l="1"/>
  <c r="J243" i="1"/>
  <c r="K243" i="1"/>
  <c r="M243" i="1" s="1"/>
  <c r="V243" i="1" s="1"/>
  <c r="E724" i="1"/>
  <c r="P243" i="1" l="1"/>
  <c r="S243" i="1"/>
  <c r="E725" i="1"/>
  <c r="L243" i="1"/>
  <c r="U243" i="1" s="1"/>
  <c r="N243" i="1"/>
  <c r="W243" i="1" s="1"/>
  <c r="A244" i="1"/>
  <c r="C243" i="1"/>
  <c r="Q243" i="1" l="1"/>
  <c r="O243" i="1"/>
  <c r="T243" i="1"/>
  <c r="R243" i="1"/>
  <c r="H244" i="1"/>
  <c r="I244" i="1" s="1"/>
  <c r="X244" i="1" s="1"/>
  <c r="G244" i="1" s="1"/>
  <c r="B244" i="1"/>
  <c r="E726" i="1"/>
  <c r="D243" i="1" l="1"/>
  <c r="E727" i="1"/>
  <c r="J244" i="1"/>
  <c r="K244" i="1"/>
  <c r="M244" i="1" s="1"/>
  <c r="V244" i="1" s="1"/>
  <c r="P244" i="1" l="1"/>
  <c r="S244" i="1"/>
  <c r="L244" i="1"/>
  <c r="U244" i="1" s="1"/>
  <c r="N244" i="1"/>
  <c r="W244" i="1" s="1"/>
  <c r="A245" i="1"/>
  <c r="C244" i="1"/>
  <c r="E728" i="1"/>
  <c r="O244" i="1" l="1"/>
  <c r="Q244" i="1"/>
  <c r="T244" i="1"/>
  <c r="R244" i="1"/>
  <c r="E729" i="1"/>
  <c r="H245" i="1"/>
  <c r="I245" i="1" s="1"/>
  <c r="X245" i="1" s="1"/>
  <c r="G245" i="1" s="1"/>
  <c r="B245" i="1"/>
  <c r="D244" i="1" l="1"/>
  <c r="J245" i="1"/>
  <c r="K245" i="1"/>
  <c r="M245" i="1" s="1"/>
  <c r="V245" i="1" s="1"/>
  <c r="E730" i="1"/>
  <c r="P245" i="1" l="1"/>
  <c r="S245" i="1"/>
  <c r="E731" i="1"/>
  <c r="L245" i="1"/>
  <c r="U245" i="1" s="1"/>
  <c r="N245" i="1"/>
  <c r="W245" i="1" s="1"/>
  <c r="C245" i="1"/>
  <c r="A246" i="1"/>
  <c r="Q245" i="1" l="1"/>
  <c r="O245" i="1"/>
  <c r="T245" i="1"/>
  <c r="R245" i="1"/>
  <c r="H246" i="1"/>
  <c r="I246" i="1" s="1"/>
  <c r="X246" i="1" s="1"/>
  <c r="G246" i="1" s="1"/>
  <c r="B246" i="1"/>
  <c r="E732" i="1"/>
  <c r="D245" i="1" l="1"/>
  <c r="E733" i="1"/>
  <c r="J246" i="1"/>
  <c r="K246" i="1"/>
  <c r="M246" i="1" s="1"/>
  <c r="V246" i="1" s="1"/>
  <c r="P246" i="1" l="1"/>
  <c r="S246" i="1"/>
  <c r="E734" i="1"/>
  <c r="L246" i="1"/>
  <c r="U246" i="1" s="1"/>
  <c r="N246" i="1"/>
  <c r="W246" i="1" s="1"/>
  <c r="A247" i="1"/>
  <c r="C246" i="1"/>
  <c r="Q246" i="1" l="1"/>
  <c r="O246" i="1"/>
  <c r="T246" i="1"/>
  <c r="R246" i="1"/>
  <c r="H247" i="1"/>
  <c r="I247" i="1" s="1"/>
  <c r="X247" i="1" s="1"/>
  <c r="G247" i="1" s="1"/>
  <c r="B247" i="1"/>
  <c r="E735" i="1"/>
  <c r="D246" i="1" l="1"/>
  <c r="E736" i="1"/>
  <c r="J247" i="1"/>
  <c r="K247" i="1"/>
  <c r="M247" i="1" s="1"/>
  <c r="V247" i="1" s="1"/>
  <c r="P247" i="1" l="1"/>
  <c r="S247" i="1"/>
  <c r="L247" i="1"/>
  <c r="U247" i="1" s="1"/>
  <c r="N247" i="1"/>
  <c r="W247" i="1" s="1"/>
  <c r="A248" i="1"/>
  <c r="C247" i="1"/>
  <c r="E737" i="1"/>
  <c r="O247" i="1" l="1"/>
  <c r="Q247" i="1"/>
  <c r="T247" i="1"/>
  <c r="R247" i="1"/>
  <c r="H248" i="1"/>
  <c r="I248" i="1" s="1"/>
  <c r="X248" i="1" s="1"/>
  <c r="G248" i="1" s="1"/>
  <c r="B248" i="1"/>
  <c r="E738" i="1"/>
  <c r="D247" i="1" l="1"/>
  <c r="J248" i="1"/>
  <c r="K248" i="1"/>
  <c r="M248" i="1" s="1"/>
  <c r="V248" i="1" s="1"/>
  <c r="E739" i="1"/>
  <c r="P248" i="1" l="1"/>
  <c r="S248" i="1"/>
  <c r="L248" i="1"/>
  <c r="N248" i="1"/>
  <c r="W248" i="1" s="1"/>
  <c r="A249" i="1"/>
  <c r="C248" i="1"/>
  <c r="E740" i="1"/>
  <c r="O248" i="1" l="1"/>
  <c r="Q248" i="1"/>
  <c r="R248" i="1"/>
  <c r="T248" i="1"/>
  <c r="H249" i="1"/>
  <c r="I249" i="1" s="1"/>
  <c r="X249" i="1" s="1"/>
  <c r="G249" i="1" s="1"/>
  <c r="B249" i="1"/>
  <c r="E741" i="1"/>
  <c r="J249" i="1" l="1"/>
  <c r="K249" i="1"/>
  <c r="M249" i="1" s="1"/>
  <c r="E742" i="1"/>
  <c r="P249" i="1" l="1"/>
  <c r="S249" i="1"/>
  <c r="E743" i="1"/>
  <c r="L249" i="1"/>
  <c r="N249" i="1"/>
  <c r="W249" i="1" s="1"/>
  <c r="A250" i="1"/>
  <c r="C249" i="1"/>
  <c r="Q249" i="1" l="1"/>
  <c r="O249" i="1"/>
  <c r="T249" i="1"/>
  <c r="R249" i="1"/>
  <c r="H250" i="1"/>
  <c r="I250" i="1" s="1"/>
  <c r="X250" i="1" s="1"/>
  <c r="G250" i="1" s="1"/>
  <c r="B250" i="1"/>
  <c r="E744" i="1"/>
  <c r="E745" i="1" l="1"/>
  <c r="J250" i="1"/>
  <c r="K250" i="1"/>
  <c r="M250" i="1" s="1"/>
  <c r="V250" i="1" s="1"/>
  <c r="P250" i="1" l="1"/>
  <c r="S250" i="1"/>
  <c r="L250" i="1"/>
  <c r="N250" i="1"/>
  <c r="W250" i="1" s="1"/>
  <c r="A251" i="1"/>
  <c r="C250" i="1"/>
  <c r="E746" i="1"/>
  <c r="O250" i="1" l="1"/>
  <c r="Q250" i="1"/>
  <c r="R250" i="1"/>
  <c r="T250" i="1"/>
  <c r="E747" i="1"/>
  <c r="H251" i="1"/>
  <c r="I251" i="1" s="1"/>
  <c r="X251" i="1" s="1"/>
  <c r="G251" i="1" s="1"/>
  <c r="B251" i="1"/>
  <c r="J251" i="1" l="1"/>
  <c r="K251" i="1"/>
  <c r="M251" i="1" s="1"/>
  <c r="V251" i="1" s="1"/>
  <c r="E748" i="1"/>
  <c r="P251" i="1" l="1"/>
  <c r="S251" i="1"/>
  <c r="E749" i="1"/>
  <c r="L251" i="1"/>
  <c r="U251" i="1" s="1"/>
  <c r="N251" i="1"/>
  <c r="W251" i="1" s="1"/>
  <c r="A252" i="1"/>
  <c r="C251" i="1"/>
  <c r="Q251" i="1" l="1"/>
  <c r="O251" i="1"/>
  <c r="T251" i="1"/>
  <c r="R251" i="1"/>
  <c r="H252" i="1"/>
  <c r="I252" i="1" s="1"/>
  <c r="X252" i="1" s="1"/>
  <c r="G252" i="1" s="1"/>
  <c r="B252" i="1"/>
  <c r="E750" i="1"/>
  <c r="E751" i="1" l="1"/>
  <c r="J252" i="1"/>
  <c r="K252" i="1"/>
  <c r="M252" i="1" s="1"/>
  <c r="V252" i="1" s="1"/>
  <c r="P252" i="1" l="1"/>
  <c r="S252" i="1"/>
  <c r="L252" i="1"/>
  <c r="U252" i="1" s="1"/>
  <c r="N252" i="1"/>
  <c r="W252" i="1" s="1"/>
  <c r="A253" i="1"/>
  <c r="C252" i="1"/>
  <c r="E752" i="1"/>
  <c r="O252" i="1" l="1"/>
  <c r="Q252" i="1"/>
  <c r="R252" i="1"/>
  <c r="T252" i="1"/>
  <c r="E753" i="1"/>
  <c r="H253" i="1"/>
  <c r="I253" i="1" s="1"/>
  <c r="X253" i="1" s="1"/>
  <c r="G253" i="1" s="1"/>
  <c r="B253" i="1"/>
  <c r="D252" i="1" l="1"/>
  <c r="J253" i="1"/>
  <c r="K253" i="1"/>
  <c r="M253" i="1" s="1"/>
  <c r="V253" i="1" s="1"/>
  <c r="E754" i="1"/>
  <c r="P253" i="1" l="1"/>
  <c r="S253" i="1"/>
  <c r="L253" i="1"/>
  <c r="U253" i="1" s="1"/>
  <c r="N253" i="1"/>
  <c r="W253" i="1" s="1"/>
  <c r="A254" i="1"/>
  <c r="C253" i="1"/>
  <c r="E755" i="1"/>
  <c r="O253" i="1" l="1"/>
  <c r="Q253" i="1"/>
  <c r="R253" i="1"/>
  <c r="T253" i="1"/>
  <c r="E756" i="1"/>
  <c r="H254" i="1"/>
  <c r="I254" i="1" s="1"/>
  <c r="X254" i="1" s="1"/>
  <c r="G254" i="1" s="1"/>
  <c r="B254" i="1"/>
  <c r="J254" i="1" l="1"/>
  <c r="K254" i="1"/>
  <c r="M254" i="1" s="1"/>
  <c r="V254" i="1" s="1"/>
  <c r="E757" i="1"/>
  <c r="P254" i="1" l="1"/>
  <c r="S254" i="1"/>
  <c r="E758" i="1"/>
  <c r="L254" i="1"/>
  <c r="N254" i="1"/>
  <c r="W254" i="1" s="1"/>
  <c r="A255" i="1"/>
  <c r="C254" i="1"/>
  <c r="Q254" i="1" l="1"/>
  <c r="O254" i="1"/>
  <c r="T254" i="1"/>
  <c r="R254" i="1"/>
  <c r="H255" i="1"/>
  <c r="I255" i="1" s="1"/>
  <c r="X255" i="1" s="1"/>
  <c r="G255" i="1" s="1"/>
  <c r="B255" i="1"/>
  <c r="E759" i="1"/>
  <c r="E760" i="1" l="1"/>
  <c r="J255" i="1"/>
  <c r="K255" i="1"/>
  <c r="M255" i="1" s="1"/>
  <c r="V255" i="1" s="1"/>
  <c r="P255" i="1" l="1"/>
  <c r="S255" i="1"/>
  <c r="L255" i="1"/>
  <c r="U255" i="1" s="1"/>
  <c r="N255" i="1"/>
  <c r="W255" i="1" s="1"/>
  <c r="A256" i="1"/>
  <c r="C255" i="1"/>
  <c r="E761" i="1"/>
  <c r="O255" i="1" l="1"/>
  <c r="Q255" i="1"/>
  <c r="R255" i="1"/>
  <c r="T255" i="1"/>
  <c r="E762" i="1"/>
  <c r="H256" i="1"/>
  <c r="I256" i="1" s="1"/>
  <c r="X256" i="1" s="1"/>
  <c r="G256" i="1" s="1"/>
  <c r="B256" i="1"/>
  <c r="D255" i="1" l="1"/>
  <c r="J256" i="1"/>
  <c r="K256" i="1"/>
  <c r="M256" i="1" s="1"/>
  <c r="V256" i="1" s="1"/>
  <c r="E763" i="1"/>
  <c r="P256" i="1" l="1"/>
  <c r="S256" i="1"/>
  <c r="E764" i="1"/>
  <c r="L256" i="1"/>
  <c r="U256" i="1" s="1"/>
  <c r="N256" i="1"/>
  <c r="W256" i="1" s="1"/>
  <c r="A257" i="1"/>
  <c r="C256" i="1"/>
  <c r="Q256" i="1" l="1"/>
  <c r="O256" i="1"/>
  <c r="T256" i="1"/>
  <c r="R256" i="1"/>
  <c r="H257" i="1"/>
  <c r="I257" i="1" s="1"/>
  <c r="X257" i="1" s="1"/>
  <c r="G257" i="1" s="1"/>
  <c r="B257" i="1"/>
  <c r="E765" i="1"/>
  <c r="D256" i="1" l="1"/>
  <c r="E766" i="1"/>
  <c r="J257" i="1"/>
  <c r="K257" i="1"/>
  <c r="M257" i="1" s="1"/>
  <c r="V257" i="1" s="1"/>
  <c r="P257" i="1" l="1"/>
  <c r="S257" i="1"/>
  <c r="L257" i="1"/>
  <c r="U257" i="1" s="1"/>
  <c r="N257" i="1"/>
  <c r="W257" i="1" s="1"/>
  <c r="A258" i="1"/>
  <c r="C257" i="1"/>
  <c r="E767" i="1"/>
  <c r="O257" i="1" l="1"/>
  <c r="Q257" i="1"/>
  <c r="R257" i="1"/>
  <c r="T257" i="1"/>
  <c r="H258" i="1"/>
  <c r="I258" i="1" s="1"/>
  <c r="X258" i="1" s="1"/>
  <c r="G258" i="1" s="1"/>
  <c r="B258" i="1"/>
  <c r="E768" i="1"/>
  <c r="E769" i="1" l="1"/>
  <c r="J258" i="1"/>
  <c r="K258" i="1"/>
  <c r="M258" i="1" s="1"/>
  <c r="V258" i="1" s="1"/>
  <c r="P258" i="1" l="1"/>
  <c r="S258" i="1"/>
  <c r="L258" i="1"/>
  <c r="U258" i="1" s="1"/>
  <c r="N258" i="1"/>
  <c r="W258" i="1" s="1"/>
  <c r="A259" i="1"/>
  <c r="C258" i="1"/>
  <c r="E770" i="1"/>
  <c r="O258" i="1" l="1"/>
  <c r="Q258" i="1"/>
  <c r="R258" i="1"/>
  <c r="T258" i="1"/>
  <c r="E771" i="1"/>
  <c r="H259" i="1"/>
  <c r="I259" i="1" s="1"/>
  <c r="X259" i="1" s="1"/>
  <c r="G259" i="1" s="1"/>
  <c r="B259" i="1"/>
  <c r="D258" i="1" l="1"/>
  <c r="J259" i="1"/>
  <c r="K259" i="1"/>
  <c r="M259" i="1" s="1"/>
  <c r="V259" i="1" s="1"/>
  <c r="E772" i="1"/>
  <c r="P259" i="1" l="1"/>
  <c r="S259" i="1"/>
  <c r="E773" i="1"/>
  <c r="L259" i="1"/>
  <c r="U259" i="1" s="1"/>
  <c r="N259" i="1"/>
  <c r="W259" i="1" s="1"/>
  <c r="A260" i="1"/>
  <c r="C259" i="1"/>
  <c r="Q259" i="1" l="1"/>
  <c r="O259" i="1"/>
  <c r="T259" i="1"/>
  <c r="R259" i="1"/>
  <c r="H260" i="1"/>
  <c r="I260" i="1" s="1"/>
  <c r="X260" i="1" s="1"/>
  <c r="G260" i="1" s="1"/>
  <c r="B260" i="1"/>
  <c r="E774" i="1"/>
  <c r="D259" i="1" l="1"/>
  <c r="J260" i="1"/>
  <c r="K260" i="1"/>
  <c r="M260" i="1" s="1"/>
  <c r="V260" i="1" s="1"/>
  <c r="E775" i="1"/>
  <c r="P260" i="1" l="1"/>
  <c r="S260" i="1"/>
  <c r="E776" i="1"/>
  <c r="L260" i="1"/>
  <c r="U260" i="1" s="1"/>
  <c r="N260" i="1"/>
  <c r="W260" i="1" s="1"/>
  <c r="A261" i="1"/>
  <c r="C260" i="1"/>
  <c r="Q260" i="1" l="1"/>
  <c r="O260" i="1"/>
  <c r="T260" i="1"/>
  <c r="D260" i="1"/>
  <c r="R260" i="1"/>
  <c r="H261" i="1"/>
  <c r="I261" i="1" s="1"/>
  <c r="X261" i="1" s="1"/>
  <c r="G261" i="1" s="1"/>
  <c r="B261" i="1"/>
  <c r="E777" i="1"/>
  <c r="E778" i="1" l="1"/>
  <c r="J261" i="1"/>
  <c r="K261" i="1"/>
  <c r="M261" i="1" s="1"/>
  <c r="V261" i="1" s="1"/>
  <c r="P261" i="1" l="1"/>
  <c r="S261" i="1"/>
  <c r="L261" i="1"/>
  <c r="U261" i="1" s="1"/>
  <c r="N261" i="1"/>
  <c r="W261" i="1" s="1"/>
  <c r="A262" i="1"/>
  <c r="C261" i="1"/>
  <c r="E779" i="1"/>
  <c r="O261" i="1" l="1"/>
  <c r="Q261" i="1"/>
  <c r="R261" i="1"/>
  <c r="T261" i="1"/>
  <c r="H262" i="1"/>
  <c r="I262" i="1" s="1"/>
  <c r="X262" i="1" s="1"/>
  <c r="G262" i="1" s="1"/>
  <c r="B262" i="1"/>
  <c r="E780" i="1"/>
  <c r="D261" i="1" l="1"/>
  <c r="E781" i="1"/>
  <c r="J262" i="1"/>
  <c r="K262" i="1"/>
  <c r="M262" i="1" s="1"/>
  <c r="V262" i="1" s="1"/>
  <c r="P262" i="1" l="1"/>
  <c r="S262" i="1"/>
  <c r="L262" i="1"/>
  <c r="U262" i="1" s="1"/>
  <c r="N262" i="1"/>
  <c r="W262" i="1" s="1"/>
  <c r="A263" i="1"/>
  <c r="C262" i="1"/>
  <c r="E782" i="1"/>
  <c r="O262" i="1" l="1"/>
  <c r="Q262" i="1"/>
  <c r="R262" i="1"/>
  <c r="T262" i="1"/>
  <c r="E783" i="1"/>
  <c r="H263" i="1"/>
  <c r="I263" i="1" s="1"/>
  <c r="X263" i="1" s="1"/>
  <c r="G263" i="1" s="1"/>
  <c r="B263" i="1"/>
  <c r="D262" i="1" l="1"/>
  <c r="J263" i="1"/>
  <c r="K263" i="1"/>
  <c r="M263" i="1" s="1"/>
  <c r="V263" i="1" s="1"/>
  <c r="E784" i="1"/>
  <c r="P263" i="1" l="1"/>
  <c r="S263" i="1"/>
  <c r="E785" i="1"/>
  <c r="L263" i="1"/>
  <c r="U263" i="1" s="1"/>
  <c r="N263" i="1"/>
  <c r="W263" i="1" s="1"/>
  <c r="A264" i="1"/>
  <c r="C263" i="1"/>
  <c r="Q263" i="1" l="1"/>
  <c r="O263" i="1"/>
  <c r="T263" i="1"/>
  <c r="R263" i="1"/>
  <c r="H264" i="1"/>
  <c r="I264" i="1" s="1"/>
  <c r="X264" i="1" s="1"/>
  <c r="G264" i="1" s="1"/>
  <c r="B264" i="1"/>
  <c r="E786" i="1"/>
  <c r="D263" i="1" l="1"/>
  <c r="J264" i="1"/>
  <c r="K264" i="1"/>
  <c r="M264" i="1" s="1"/>
  <c r="V264" i="1" s="1"/>
  <c r="E787" i="1"/>
  <c r="P264" i="1" l="1"/>
  <c r="S264" i="1"/>
  <c r="E788" i="1"/>
  <c r="L264" i="1"/>
  <c r="U264" i="1" s="1"/>
  <c r="N264" i="1"/>
  <c r="W264" i="1" s="1"/>
  <c r="A265" i="1"/>
  <c r="C264" i="1"/>
  <c r="Q264" i="1" l="1"/>
  <c r="O264" i="1"/>
  <c r="T264" i="1"/>
  <c r="R264" i="1"/>
  <c r="H265" i="1"/>
  <c r="I265" i="1" s="1"/>
  <c r="X265" i="1" s="1"/>
  <c r="G265" i="1" s="1"/>
  <c r="B265" i="1"/>
  <c r="E789" i="1"/>
  <c r="D264" i="1" l="1"/>
  <c r="E790" i="1"/>
  <c r="J265" i="1"/>
  <c r="K265" i="1"/>
  <c r="M265" i="1" s="1"/>
  <c r="V265" i="1" s="1"/>
  <c r="P265" i="1" l="1"/>
  <c r="S265" i="1"/>
  <c r="L265" i="1"/>
  <c r="U265" i="1" s="1"/>
  <c r="N265" i="1"/>
  <c r="W265" i="1" s="1"/>
  <c r="A266" i="1"/>
  <c r="C265" i="1"/>
  <c r="E791" i="1"/>
  <c r="O265" i="1" l="1"/>
  <c r="Q265" i="1"/>
  <c r="R265" i="1"/>
  <c r="T265" i="1"/>
  <c r="H266" i="1"/>
  <c r="I266" i="1" s="1"/>
  <c r="X266" i="1" s="1"/>
  <c r="G266" i="1" s="1"/>
  <c r="B266" i="1"/>
  <c r="E792" i="1"/>
  <c r="D265" i="1" l="1"/>
  <c r="J266" i="1"/>
  <c r="K266" i="1"/>
  <c r="M266" i="1" s="1"/>
  <c r="V266" i="1" s="1"/>
  <c r="E793" i="1"/>
  <c r="P266" i="1" l="1"/>
  <c r="S266" i="1"/>
  <c r="E794" i="1"/>
  <c r="L266" i="1"/>
  <c r="U266" i="1" s="1"/>
  <c r="N266" i="1"/>
  <c r="W266" i="1" s="1"/>
  <c r="A267" i="1"/>
  <c r="C266" i="1"/>
  <c r="Q266" i="1" l="1"/>
  <c r="O266" i="1"/>
  <c r="T266" i="1"/>
  <c r="R266" i="1"/>
  <c r="H267" i="1"/>
  <c r="I267" i="1" s="1"/>
  <c r="X267" i="1" s="1"/>
  <c r="G267" i="1" s="1"/>
  <c r="B267" i="1"/>
  <c r="E795" i="1"/>
  <c r="D266" i="1" l="1"/>
  <c r="E796" i="1"/>
  <c r="J267" i="1"/>
  <c r="K267" i="1"/>
  <c r="M267" i="1" s="1"/>
  <c r="V267" i="1" s="1"/>
  <c r="P267" i="1" l="1"/>
  <c r="S267" i="1"/>
  <c r="L267" i="1"/>
  <c r="U267" i="1" s="1"/>
  <c r="N267" i="1"/>
  <c r="W267" i="1" s="1"/>
  <c r="A268" i="1"/>
  <c r="C267" i="1"/>
  <c r="E797" i="1"/>
  <c r="O267" i="1" l="1"/>
  <c r="Q267" i="1"/>
  <c r="R267" i="1"/>
  <c r="T267" i="1"/>
  <c r="H268" i="1"/>
  <c r="I268" i="1" s="1"/>
  <c r="X268" i="1" s="1"/>
  <c r="G268" i="1" s="1"/>
  <c r="B268" i="1"/>
  <c r="E798" i="1"/>
  <c r="D267" i="1" l="1"/>
  <c r="J268" i="1"/>
  <c r="K268" i="1"/>
  <c r="M268" i="1" s="1"/>
  <c r="V268" i="1" s="1"/>
  <c r="E799" i="1"/>
  <c r="P268" i="1" l="1"/>
  <c r="S268" i="1"/>
  <c r="L268" i="1"/>
  <c r="U268" i="1" s="1"/>
  <c r="N268" i="1"/>
  <c r="W268" i="1" s="1"/>
  <c r="A269" i="1"/>
  <c r="C268" i="1"/>
  <c r="E800" i="1"/>
  <c r="O268" i="1" l="1"/>
  <c r="Q268" i="1"/>
  <c r="R268" i="1"/>
  <c r="T268" i="1"/>
  <c r="E801" i="1"/>
  <c r="H269" i="1"/>
  <c r="I269" i="1" s="1"/>
  <c r="X269" i="1" s="1"/>
  <c r="G269" i="1" s="1"/>
  <c r="B269" i="1"/>
  <c r="D268" i="1" l="1"/>
  <c r="J269" i="1"/>
  <c r="K269" i="1"/>
  <c r="M269" i="1" s="1"/>
  <c r="V269" i="1" s="1"/>
  <c r="E802" i="1"/>
  <c r="P269" i="1" l="1"/>
  <c r="S269" i="1"/>
  <c r="E803" i="1"/>
  <c r="L269" i="1"/>
  <c r="N269" i="1"/>
  <c r="W269" i="1" s="1"/>
  <c r="C269" i="1"/>
  <c r="A270" i="1"/>
  <c r="Q269" i="1" l="1"/>
  <c r="O269" i="1"/>
  <c r="T269" i="1"/>
  <c r="R269" i="1"/>
  <c r="E804" i="1"/>
  <c r="H270" i="1"/>
  <c r="I270" i="1" s="1"/>
  <c r="X270" i="1" s="1"/>
  <c r="G270" i="1" s="1"/>
  <c r="B270" i="1"/>
  <c r="J270" i="1" l="1"/>
  <c r="K270" i="1"/>
  <c r="M270" i="1" s="1"/>
  <c r="V270" i="1" s="1"/>
  <c r="E805" i="1"/>
  <c r="P270" i="1" l="1"/>
  <c r="S270" i="1"/>
  <c r="L270" i="1"/>
  <c r="U270" i="1" s="1"/>
  <c r="N270" i="1"/>
  <c r="W270" i="1" s="1"/>
  <c r="A271" i="1"/>
  <c r="C270" i="1"/>
  <c r="E806" i="1"/>
  <c r="O270" i="1" l="1"/>
  <c r="Q270" i="1"/>
  <c r="R270" i="1"/>
  <c r="T270" i="1"/>
  <c r="E807" i="1"/>
  <c r="H271" i="1"/>
  <c r="I271" i="1" s="1"/>
  <c r="X271" i="1" s="1"/>
  <c r="G271" i="1" s="1"/>
  <c r="B271" i="1"/>
  <c r="D270" i="1" l="1"/>
  <c r="J271" i="1"/>
  <c r="K271" i="1"/>
  <c r="M271" i="1" s="1"/>
  <c r="V271" i="1" s="1"/>
  <c r="E808" i="1"/>
  <c r="P271" i="1" l="1"/>
  <c r="S271" i="1"/>
  <c r="E809" i="1"/>
  <c r="L271" i="1"/>
  <c r="U271" i="1" s="1"/>
  <c r="N271" i="1"/>
  <c r="W271" i="1" s="1"/>
  <c r="C271" i="1"/>
  <c r="A272" i="1"/>
  <c r="Q271" i="1" l="1"/>
  <c r="O271" i="1"/>
  <c r="T271" i="1"/>
  <c r="D271" i="1"/>
  <c r="R271" i="1"/>
  <c r="H272" i="1"/>
  <c r="I272" i="1" s="1"/>
  <c r="X272" i="1" s="1"/>
  <c r="G272" i="1" s="1"/>
  <c r="B272" i="1"/>
  <c r="E810" i="1"/>
  <c r="E811" i="1" l="1"/>
  <c r="J272" i="1"/>
  <c r="K272" i="1"/>
  <c r="M272" i="1" s="1"/>
  <c r="V272" i="1" s="1"/>
  <c r="P272" i="1" l="1"/>
  <c r="S272" i="1"/>
  <c r="L272" i="1"/>
  <c r="N272" i="1"/>
  <c r="W272" i="1" s="1"/>
  <c r="C272" i="1"/>
  <c r="A273" i="1"/>
  <c r="E812" i="1"/>
  <c r="O272" i="1" l="1"/>
  <c r="Q272" i="1"/>
  <c r="R272" i="1"/>
  <c r="T272" i="1"/>
  <c r="H273" i="1"/>
  <c r="I273" i="1" s="1"/>
  <c r="X273" i="1" s="1"/>
  <c r="G273" i="1" s="1"/>
  <c r="B273" i="1"/>
  <c r="E813" i="1"/>
  <c r="E814" i="1" l="1"/>
  <c r="J273" i="1"/>
  <c r="K273" i="1"/>
  <c r="M273" i="1" s="1"/>
  <c r="V273" i="1" s="1"/>
  <c r="P273" i="1" l="1"/>
  <c r="S273" i="1"/>
  <c r="L273" i="1"/>
  <c r="U273" i="1" s="1"/>
  <c r="N273" i="1"/>
  <c r="W273" i="1" s="1"/>
  <c r="A274" i="1"/>
  <c r="C273" i="1"/>
  <c r="E815" i="1"/>
  <c r="O273" i="1" l="1"/>
  <c r="Q273" i="1"/>
  <c r="R273" i="1"/>
  <c r="T273" i="1"/>
  <c r="E816" i="1"/>
  <c r="H274" i="1"/>
  <c r="I274" i="1" s="1"/>
  <c r="X274" i="1" s="1"/>
  <c r="G274" i="1" s="1"/>
  <c r="B274" i="1"/>
  <c r="D273" i="1" l="1"/>
  <c r="J274" i="1"/>
  <c r="K274" i="1"/>
  <c r="M274" i="1" s="1"/>
  <c r="V274" i="1" s="1"/>
  <c r="E817" i="1"/>
  <c r="P274" i="1" l="1"/>
  <c r="S274" i="1"/>
  <c r="E818" i="1"/>
  <c r="L274" i="1"/>
  <c r="U274" i="1" s="1"/>
  <c r="N274" i="1"/>
  <c r="W274" i="1" s="1"/>
  <c r="A275" i="1"/>
  <c r="C274" i="1"/>
  <c r="Q274" i="1" l="1"/>
  <c r="O274" i="1"/>
  <c r="T274" i="1"/>
  <c r="D274" i="1"/>
  <c r="R274" i="1"/>
  <c r="H275" i="1"/>
  <c r="I275" i="1" s="1"/>
  <c r="X275" i="1" s="1"/>
  <c r="G275" i="1" s="1"/>
  <c r="B275" i="1"/>
  <c r="E819" i="1"/>
  <c r="E820" i="1" l="1"/>
  <c r="J275" i="1"/>
  <c r="K275" i="1"/>
  <c r="M275" i="1" s="1"/>
  <c r="V275" i="1" s="1"/>
  <c r="P275" i="1" l="1"/>
  <c r="S275" i="1"/>
  <c r="L275" i="1"/>
  <c r="U275" i="1" s="1"/>
  <c r="N275" i="1"/>
  <c r="W275" i="1" s="1"/>
  <c r="C275" i="1"/>
  <c r="A276" i="1"/>
  <c r="E821" i="1"/>
  <c r="O275" i="1" l="1"/>
  <c r="Q275" i="1"/>
  <c r="T275" i="1"/>
  <c r="R275" i="1"/>
  <c r="D275" i="1"/>
  <c r="E822" i="1"/>
  <c r="H276" i="1"/>
  <c r="I276" i="1" s="1"/>
  <c r="X276" i="1" s="1"/>
  <c r="G276" i="1" s="1"/>
  <c r="B276" i="1"/>
  <c r="J276" i="1" l="1"/>
  <c r="K276" i="1"/>
  <c r="M276" i="1" s="1"/>
  <c r="V276" i="1" s="1"/>
  <c r="E823" i="1"/>
  <c r="P276" i="1" l="1"/>
  <c r="S276" i="1"/>
  <c r="E824" i="1"/>
  <c r="L276" i="1"/>
  <c r="U276" i="1" s="1"/>
  <c r="N276" i="1"/>
  <c r="W276" i="1" s="1"/>
  <c r="C276" i="1"/>
  <c r="A277" i="1"/>
  <c r="Q276" i="1" l="1"/>
  <c r="O276" i="1"/>
  <c r="T276" i="1"/>
  <c r="R276" i="1"/>
  <c r="H277" i="1"/>
  <c r="I277" i="1" s="1"/>
  <c r="X277" i="1" s="1"/>
  <c r="G277" i="1" s="1"/>
  <c r="B277" i="1"/>
  <c r="E825" i="1"/>
  <c r="D276" i="1" l="1"/>
  <c r="E826" i="1"/>
  <c r="J277" i="1"/>
  <c r="K277" i="1"/>
  <c r="M277" i="1" s="1"/>
  <c r="V277" i="1" s="1"/>
  <c r="P277" i="1" l="1"/>
  <c r="S277" i="1"/>
  <c r="L277" i="1"/>
  <c r="U277" i="1" s="1"/>
  <c r="N277" i="1"/>
  <c r="W277" i="1" s="1"/>
  <c r="A278" i="1"/>
  <c r="C277" i="1"/>
  <c r="E827" i="1"/>
  <c r="O277" i="1" l="1"/>
  <c r="Q277" i="1"/>
  <c r="R277" i="1"/>
  <c r="T277" i="1"/>
  <c r="H278" i="1"/>
  <c r="I278" i="1" s="1"/>
  <c r="X278" i="1" s="1"/>
  <c r="G278" i="1" s="1"/>
  <c r="B278" i="1"/>
  <c r="E828" i="1"/>
  <c r="D277" i="1" l="1"/>
  <c r="E829" i="1"/>
  <c r="J278" i="1"/>
  <c r="K278" i="1"/>
  <c r="M278" i="1" s="1"/>
  <c r="V278" i="1" s="1"/>
  <c r="P278" i="1" l="1"/>
  <c r="S278" i="1"/>
  <c r="L278" i="1"/>
  <c r="U278" i="1" s="1"/>
  <c r="N278" i="1"/>
  <c r="W278" i="1" s="1"/>
  <c r="A279" i="1"/>
  <c r="C278" i="1"/>
  <c r="E830" i="1"/>
  <c r="O278" i="1" l="1"/>
  <c r="Q278" i="1"/>
  <c r="R278" i="1"/>
  <c r="D278" i="1"/>
  <c r="T278" i="1"/>
  <c r="H279" i="1"/>
  <c r="I279" i="1" s="1"/>
  <c r="X279" i="1" s="1"/>
  <c r="G279" i="1" s="1"/>
  <c r="B279" i="1"/>
  <c r="E831" i="1"/>
  <c r="E832" i="1" l="1"/>
  <c r="J279" i="1"/>
  <c r="K279" i="1"/>
  <c r="M279" i="1" s="1"/>
  <c r="V279" i="1" s="1"/>
  <c r="P279" i="1" l="1"/>
  <c r="S279" i="1"/>
  <c r="L279" i="1"/>
  <c r="U279" i="1" s="1"/>
  <c r="N279" i="1"/>
  <c r="W279" i="1" s="1"/>
  <c r="A280" i="1"/>
  <c r="C279" i="1"/>
  <c r="E833" i="1"/>
  <c r="O279" i="1" l="1"/>
  <c r="Q279" i="1"/>
  <c r="R279" i="1"/>
  <c r="T279" i="1"/>
  <c r="H280" i="1"/>
  <c r="I280" i="1" s="1"/>
  <c r="X280" i="1" s="1"/>
  <c r="G280" i="1" s="1"/>
  <c r="B280" i="1"/>
  <c r="E834" i="1"/>
  <c r="D279" i="1" l="1"/>
  <c r="E835" i="1"/>
  <c r="J280" i="1"/>
  <c r="K280" i="1"/>
  <c r="M280" i="1" s="1"/>
  <c r="V280" i="1" s="1"/>
  <c r="P280" i="1" l="1"/>
  <c r="S280" i="1"/>
  <c r="L280" i="1"/>
  <c r="U280" i="1" s="1"/>
  <c r="N280" i="1"/>
  <c r="W280" i="1" s="1"/>
  <c r="A281" i="1"/>
  <c r="C280" i="1"/>
  <c r="E836" i="1"/>
  <c r="O280" i="1" l="1"/>
  <c r="Q280" i="1"/>
  <c r="R280" i="1"/>
  <c r="T280" i="1"/>
  <c r="H281" i="1"/>
  <c r="I281" i="1" s="1"/>
  <c r="X281" i="1" s="1"/>
  <c r="G281" i="1" s="1"/>
  <c r="B281" i="1"/>
  <c r="E837" i="1"/>
  <c r="D280" i="1" l="1"/>
  <c r="J281" i="1"/>
  <c r="K281" i="1"/>
  <c r="M281" i="1" s="1"/>
  <c r="V281" i="1" s="1"/>
  <c r="E838" i="1"/>
  <c r="P281" i="1" l="1"/>
  <c r="S281" i="1"/>
  <c r="E839" i="1"/>
  <c r="L281" i="1"/>
  <c r="U281" i="1" s="1"/>
  <c r="N281" i="1"/>
  <c r="W281" i="1" s="1"/>
  <c r="A282" i="1"/>
  <c r="C281" i="1"/>
  <c r="Q281" i="1" l="1"/>
  <c r="O281" i="1"/>
  <c r="T281" i="1"/>
  <c r="R281" i="1"/>
  <c r="H282" i="1"/>
  <c r="I282" i="1" s="1"/>
  <c r="X282" i="1" s="1"/>
  <c r="G282" i="1" s="1"/>
  <c r="B282" i="1"/>
  <c r="E840" i="1"/>
  <c r="D281" i="1" l="1"/>
  <c r="E841" i="1"/>
  <c r="J282" i="1"/>
  <c r="K282" i="1"/>
  <c r="M282" i="1" s="1"/>
  <c r="V282" i="1" s="1"/>
  <c r="P282" i="1" l="1"/>
  <c r="S282" i="1"/>
  <c r="L282" i="1"/>
  <c r="U282" i="1" s="1"/>
  <c r="N282" i="1"/>
  <c r="W282" i="1" s="1"/>
  <c r="A283" i="1"/>
  <c r="C282" i="1"/>
  <c r="E842" i="1"/>
  <c r="Q282" i="1" l="1"/>
  <c r="O282" i="1"/>
  <c r="R282" i="1"/>
  <c r="T282" i="1"/>
  <c r="E843" i="1"/>
  <c r="H283" i="1"/>
  <c r="I283" i="1" s="1"/>
  <c r="X283" i="1" s="1"/>
  <c r="G283" i="1" s="1"/>
  <c r="B283" i="1"/>
  <c r="D282" i="1" l="1"/>
  <c r="J283" i="1"/>
  <c r="K283" i="1"/>
  <c r="M283" i="1" s="1"/>
  <c r="V283" i="1" s="1"/>
  <c r="E844" i="1"/>
  <c r="P283" i="1" l="1"/>
  <c r="S283" i="1"/>
  <c r="E845" i="1"/>
  <c r="L283" i="1"/>
  <c r="U283" i="1" s="1"/>
  <c r="N283" i="1"/>
  <c r="W283" i="1" s="1"/>
  <c r="A284" i="1"/>
  <c r="C283" i="1"/>
  <c r="O283" i="1" l="1"/>
  <c r="Q283" i="1"/>
  <c r="T283" i="1"/>
  <c r="R283" i="1"/>
  <c r="H284" i="1"/>
  <c r="I284" i="1" s="1"/>
  <c r="X284" i="1" s="1"/>
  <c r="G284" i="1" s="1"/>
  <c r="B284" i="1"/>
  <c r="E846" i="1"/>
  <c r="D283" i="1" l="1"/>
  <c r="J284" i="1"/>
  <c r="K284" i="1"/>
  <c r="M284" i="1" s="1"/>
  <c r="V284" i="1" s="1"/>
  <c r="E847" i="1"/>
  <c r="P284" i="1" l="1"/>
  <c r="S284" i="1"/>
  <c r="E848" i="1"/>
  <c r="L284" i="1"/>
  <c r="U284" i="1" s="1"/>
  <c r="N284" i="1"/>
  <c r="W284" i="1" s="1"/>
  <c r="A285" i="1"/>
  <c r="C284" i="1"/>
  <c r="Q284" i="1" l="1"/>
  <c r="O284" i="1"/>
  <c r="T284" i="1"/>
  <c r="D284" i="1"/>
  <c r="R284" i="1"/>
  <c r="E849" i="1"/>
  <c r="H285" i="1"/>
  <c r="I285" i="1" s="1"/>
  <c r="X285" i="1" s="1"/>
  <c r="G285" i="1" s="1"/>
  <c r="B285" i="1"/>
  <c r="J285" i="1" l="1"/>
  <c r="K285" i="1"/>
  <c r="M285" i="1" s="1"/>
  <c r="V285" i="1" s="1"/>
  <c r="E850" i="1"/>
  <c r="P285" i="1" l="1"/>
  <c r="S285" i="1"/>
  <c r="E851" i="1"/>
  <c r="L285" i="1"/>
  <c r="U285" i="1" s="1"/>
  <c r="N285" i="1"/>
  <c r="W285" i="1" s="1"/>
  <c r="C285" i="1"/>
  <c r="A286" i="1"/>
  <c r="Q285" i="1" l="1"/>
  <c r="O285" i="1"/>
  <c r="T285" i="1"/>
  <c r="R285" i="1"/>
  <c r="E852" i="1"/>
  <c r="H286" i="1"/>
  <c r="I286" i="1" s="1"/>
  <c r="X286" i="1" s="1"/>
  <c r="G286" i="1" s="1"/>
  <c r="B286" i="1"/>
  <c r="D285" i="1" l="1"/>
  <c r="J286" i="1"/>
  <c r="K286" i="1"/>
  <c r="M286" i="1" s="1"/>
  <c r="V286" i="1" s="1"/>
  <c r="E853" i="1"/>
  <c r="P286" i="1" l="1"/>
  <c r="S286" i="1"/>
  <c r="E854" i="1"/>
  <c r="L286" i="1"/>
  <c r="U286" i="1" s="1"/>
  <c r="N286" i="1"/>
  <c r="W286" i="1" s="1"/>
  <c r="C286" i="1"/>
  <c r="A287" i="1"/>
  <c r="Q286" i="1" l="1"/>
  <c r="O286" i="1"/>
  <c r="T286" i="1"/>
  <c r="R286" i="1"/>
  <c r="E855" i="1"/>
  <c r="H287" i="1"/>
  <c r="I287" i="1" s="1"/>
  <c r="X287" i="1" s="1"/>
  <c r="G287" i="1" s="1"/>
  <c r="B287" i="1"/>
  <c r="D286" i="1" l="1"/>
  <c r="J287" i="1"/>
  <c r="K287" i="1"/>
  <c r="M287" i="1" s="1"/>
  <c r="V287" i="1" s="1"/>
  <c r="E856" i="1"/>
  <c r="P287" i="1" l="1"/>
  <c r="S287" i="1"/>
  <c r="E857" i="1"/>
  <c r="L287" i="1"/>
  <c r="U287" i="1" s="1"/>
  <c r="N287" i="1"/>
  <c r="W287" i="1" s="1"/>
  <c r="C287" i="1"/>
  <c r="A288" i="1"/>
  <c r="Q287" i="1" l="1"/>
  <c r="O287" i="1"/>
  <c r="T287" i="1"/>
  <c r="D287" i="1"/>
  <c r="R287" i="1"/>
  <c r="H288" i="1"/>
  <c r="I288" i="1" s="1"/>
  <c r="X288" i="1" s="1"/>
  <c r="G288" i="1" s="1"/>
  <c r="B288" i="1"/>
  <c r="E858" i="1"/>
  <c r="J288" i="1" l="1"/>
  <c r="K288" i="1"/>
  <c r="M288" i="1" s="1"/>
  <c r="V288" i="1" s="1"/>
  <c r="E859" i="1"/>
  <c r="P288" i="1" l="1"/>
  <c r="S288" i="1"/>
  <c r="E860" i="1"/>
  <c r="L288" i="1"/>
  <c r="U288" i="1" s="1"/>
  <c r="N288" i="1"/>
  <c r="W288" i="1" s="1"/>
  <c r="A289" i="1"/>
  <c r="C288" i="1"/>
  <c r="Q288" i="1" l="1"/>
  <c r="O288" i="1"/>
  <c r="T288" i="1"/>
  <c r="R288" i="1"/>
  <c r="H289" i="1"/>
  <c r="I289" i="1" s="1"/>
  <c r="X289" i="1" s="1"/>
  <c r="G289" i="1" s="1"/>
  <c r="B289" i="1"/>
  <c r="E861" i="1"/>
  <c r="D288" i="1" l="1"/>
  <c r="J289" i="1"/>
  <c r="K289" i="1"/>
  <c r="M289" i="1" s="1"/>
  <c r="V289" i="1" s="1"/>
  <c r="E862" i="1"/>
  <c r="P289" i="1" l="1"/>
  <c r="S289" i="1"/>
  <c r="E863" i="1"/>
  <c r="L289" i="1"/>
  <c r="U289" i="1" s="1"/>
  <c r="N289" i="1"/>
  <c r="W289" i="1" s="1"/>
  <c r="A290" i="1"/>
  <c r="C289" i="1"/>
  <c r="Q289" i="1" l="1"/>
  <c r="O289" i="1"/>
  <c r="T289" i="1"/>
  <c r="D289" i="1"/>
  <c r="R289" i="1"/>
  <c r="H290" i="1"/>
  <c r="I290" i="1" s="1"/>
  <c r="X290" i="1" s="1"/>
  <c r="G290" i="1" s="1"/>
  <c r="B290" i="1"/>
  <c r="E864" i="1"/>
  <c r="E865" i="1" l="1"/>
  <c r="J290" i="1"/>
  <c r="K290" i="1"/>
  <c r="M290" i="1" s="1"/>
  <c r="V290" i="1" s="1"/>
  <c r="P290" i="1" l="1"/>
  <c r="S290" i="1"/>
  <c r="L290" i="1"/>
  <c r="U290" i="1" s="1"/>
  <c r="N290" i="1"/>
  <c r="W290" i="1" s="1"/>
  <c r="C290" i="1"/>
  <c r="A291" i="1"/>
  <c r="E866" i="1"/>
  <c r="O290" i="1" l="1"/>
  <c r="Q290" i="1"/>
  <c r="T290" i="1"/>
  <c r="R290" i="1"/>
  <c r="H291" i="1"/>
  <c r="I291" i="1" s="1"/>
  <c r="X291" i="1" s="1"/>
  <c r="G291" i="1" s="1"/>
  <c r="B291" i="1"/>
  <c r="E867" i="1"/>
  <c r="D290" i="1" l="1"/>
  <c r="J291" i="1"/>
  <c r="K291" i="1"/>
  <c r="M291" i="1" s="1"/>
  <c r="V291" i="1" s="1"/>
  <c r="E868" i="1"/>
  <c r="P291" i="1" l="1"/>
  <c r="S291" i="1"/>
  <c r="L291" i="1"/>
  <c r="U291" i="1" s="1"/>
  <c r="N291" i="1"/>
  <c r="W291" i="1" s="1"/>
  <c r="A292" i="1"/>
  <c r="C291" i="1"/>
  <c r="E869" i="1"/>
  <c r="O291" i="1" l="1"/>
  <c r="Q291" i="1"/>
  <c r="R291" i="1"/>
  <c r="T291" i="1"/>
  <c r="E870" i="1"/>
  <c r="H292" i="1"/>
  <c r="I292" i="1" s="1"/>
  <c r="X292" i="1" s="1"/>
  <c r="G292" i="1" s="1"/>
  <c r="B292" i="1"/>
  <c r="D291" i="1" l="1"/>
  <c r="E871" i="1"/>
  <c r="J292" i="1"/>
  <c r="K292" i="1"/>
  <c r="M292" i="1" s="1"/>
  <c r="V292" i="1" s="1"/>
  <c r="P292" i="1" l="1"/>
  <c r="S292" i="1"/>
  <c r="L292" i="1"/>
  <c r="U292" i="1" s="1"/>
  <c r="N292" i="1"/>
  <c r="W292" i="1" s="1"/>
  <c r="A293" i="1"/>
  <c r="C292" i="1"/>
  <c r="E872" i="1"/>
  <c r="O292" i="1" l="1"/>
  <c r="Q292" i="1"/>
  <c r="R292" i="1"/>
  <c r="T292" i="1"/>
  <c r="H293" i="1"/>
  <c r="I293" i="1" s="1"/>
  <c r="X293" i="1" s="1"/>
  <c r="G293" i="1" s="1"/>
  <c r="B293" i="1"/>
  <c r="E873" i="1"/>
  <c r="D292" i="1" l="1"/>
  <c r="J293" i="1"/>
  <c r="K293" i="1"/>
  <c r="M293" i="1" s="1"/>
  <c r="V293" i="1" s="1"/>
  <c r="E874" i="1"/>
  <c r="P293" i="1" l="1"/>
  <c r="S293" i="1"/>
  <c r="E875" i="1"/>
  <c r="L293" i="1"/>
  <c r="U293" i="1" s="1"/>
  <c r="N293" i="1"/>
  <c r="W293" i="1" s="1"/>
  <c r="A294" i="1"/>
  <c r="C293" i="1"/>
  <c r="Q293" i="1" l="1"/>
  <c r="O293" i="1"/>
  <c r="T293" i="1"/>
  <c r="R293" i="1"/>
  <c r="E876" i="1"/>
  <c r="H294" i="1"/>
  <c r="I294" i="1" s="1"/>
  <c r="X294" i="1" s="1"/>
  <c r="G294" i="1" s="1"/>
  <c r="B294" i="1"/>
  <c r="D293" i="1" l="1"/>
  <c r="J294" i="1"/>
  <c r="K294" i="1"/>
  <c r="M294" i="1" s="1"/>
  <c r="V294" i="1" s="1"/>
  <c r="E877" i="1"/>
  <c r="P294" i="1" l="1"/>
  <c r="S294" i="1"/>
  <c r="E878" i="1"/>
  <c r="L294" i="1"/>
  <c r="U294" i="1" s="1"/>
  <c r="N294" i="1"/>
  <c r="W294" i="1" s="1"/>
  <c r="C294" i="1"/>
  <c r="A295" i="1"/>
  <c r="Q294" i="1" l="1"/>
  <c r="O294" i="1"/>
  <c r="T294" i="1"/>
  <c r="R294" i="1"/>
  <c r="H295" i="1"/>
  <c r="I295" i="1" s="1"/>
  <c r="X295" i="1" s="1"/>
  <c r="G295" i="1" s="1"/>
  <c r="B295" i="1"/>
  <c r="E879" i="1"/>
  <c r="D294" i="1" l="1"/>
  <c r="J295" i="1"/>
  <c r="K295" i="1"/>
  <c r="M295" i="1" s="1"/>
  <c r="V295" i="1" s="1"/>
  <c r="E880" i="1"/>
  <c r="P295" i="1" l="1"/>
  <c r="S295" i="1"/>
  <c r="E881" i="1"/>
  <c r="L295" i="1"/>
  <c r="U295" i="1" s="1"/>
  <c r="N295" i="1"/>
  <c r="W295" i="1" s="1"/>
  <c r="A296" i="1"/>
  <c r="C295" i="1"/>
  <c r="Q295" i="1" l="1"/>
  <c r="O295" i="1"/>
  <c r="T295" i="1"/>
  <c r="D295" i="1"/>
  <c r="R295" i="1"/>
  <c r="H296" i="1"/>
  <c r="I296" i="1" s="1"/>
  <c r="X296" i="1" s="1"/>
  <c r="G296" i="1" s="1"/>
  <c r="B296" i="1"/>
  <c r="E882" i="1"/>
  <c r="J296" i="1" l="1"/>
  <c r="K296" i="1"/>
  <c r="M296" i="1" s="1"/>
  <c r="V296" i="1" s="1"/>
  <c r="E883" i="1"/>
  <c r="P296" i="1" l="1"/>
  <c r="S296" i="1"/>
  <c r="L296" i="1"/>
  <c r="U296" i="1" s="1"/>
  <c r="N296" i="1"/>
  <c r="W296" i="1" s="1"/>
  <c r="A297" i="1"/>
  <c r="C296" i="1"/>
  <c r="E884" i="1"/>
  <c r="O296" i="1" l="1"/>
  <c r="Q296" i="1"/>
  <c r="R296" i="1"/>
  <c r="T296" i="1"/>
  <c r="D296" i="1"/>
  <c r="E885" i="1"/>
  <c r="H297" i="1"/>
  <c r="I297" i="1" s="1"/>
  <c r="X297" i="1" s="1"/>
  <c r="G297" i="1" s="1"/>
  <c r="B297" i="1"/>
  <c r="J297" i="1" l="1"/>
  <c r="K297" i="1"/>
  <c r="M297" i="1" s="1"/>
  <c r="V297" i="1" s="1"/>
  <c r="E886" i="1"/>
  <c r="P297" i="1" l="1"/>
  <c r="S297" i="1"/>
  <c r="E887" i="1"/>
  <c r="L297" i="1"/>
  <c r="U297" i="1" s="1"/>
  <c r="N297" i="1"/>
  <c r="W297" i="1" s="1"/>
  <c r="C297" i="1"/>
  <c r="A298" i="1"/>
  <c r="Q297" i="1" l="1"/>
  <c r="O297" i="1"/>
  <c r="T297" i="1"/>
  <c r="R297" i="1"/>
  <c r="E888" i="1"/>
  <c r="H298" i="1"/>
  <c r="I298" i="1" s="1"/>
  <c r="X298" i="1" s="1"/>
  <c r="G298" i="1" s="1"/>
  <c r="B298" i="1"/>
  <c r="D297" i="1" l="1"/>
  <c r="J298" i="1"/>
  <c r="K298" i="1"/>
  <c r="M298" i="1" s="1"/>
  <c r="V298" i="1" s="1"/>
  <c r="E889" i="1"/>
  <c r="P298" i="1" l="1"/>
  <c r="S298" i="1"/>
  <c r="E890" i="1"/>
  <c r="L298" i="1"/>
  <c r="U298" i="1" s="1"/>
  <c r="N298" i="1"/>
  <c r="W298" i="1" s="1"/>
  <c r="A299" i="1"/>
  <c r="C298" i="1"/>
  <c r="Q298" i="1" l="1"/>
  <c r="O298" i="1"/>
  <c r="T298" i="1"/>
  <c r="R298" i="1"/>
  <c r="H299" i="1"/>
  <c r="I299" i="1" s="1"/>
  <c r="X299" i="1" s="1"/>
  <c r="G299" i="1" s="1"/>
  <c r="B299" i="1"/>
  <c r="E891" i="1"/>
  <c r="D298" i="1" l="1"/>
  <c r="J299" i="1"/>
  <c r="K299" i="1"/>
  <c r="M299" i="1" s="1"/>
  <c r="V299" i="1" s="1"/>
  <c r="E892" i="1"/>
  <c r="P299" i="1" l="1"/>
  <c r="S299" i="1"/>
  <c r="E893" i="1"/>
  <c r="L299" i="1"/>
  <c r="U299" i="1" s="1"/>
  <c r="N299" i="1"/>
  <c r="W299" i="1" s="1"/>
  <c r="A300" i="1"/>
  <c r="C299" i="1"/>
  <c r="Q299" i="1" l="1"/>
  <c r="O299" i="1"/>
  <c r="R299" i="1"/>
  <c r="T299" i="1"/>
  <c r="H300" i="1"/>
  <c r="I300" i="1" s="1"/>
  <c r="X300" i="1" s="1"/>
  <c r="G300" i="1" s="1"/>
  <c r="B300" i="1"/>
  <c r="E894" i="1"/>
  <c r="D299" i="1" l="1"/>
  <c r="J300" i="1"/>
  <c r="K300" i="1"/>
  <c r="M300" i="1" s="1"/>
  <c r="V300" i="1" s="1"/>
  <c r="E895" i="1"/>
  <c r="P300" i="1" l="1"/>
  <c r="S300" i="1"/>
  <c r="E896" i="1"/>
  <c r="L300" i="1"/>
  <c r="U300" i="1" s="1"/>
  <c r="N300" i="1"/>
  <c r="W300" i="1" s="1"/>
  <c r="A301" i="1"/>
  <c r="C300" i="1"/>
  <c r="O300" i="1" l="1"/>
  <c r="Q300" i="1"/>
  <c r="T300" i="1"/>
  <c r="D300" i="1"/>
  <c r="R300" i="1"/>
  <c r="H301" i="1"/>
  <c r="I301" i="1" s="1"/>
  <c r="X301" i="1" s="1"/>
  <c r="G301" i="1" s="1"/>
  <c r="B301" i="1"/>
  <c r="E897" i="1"/>
  <c r="J301" i="1" l="1"/>
  <c r="K301" i="1"/>
  <c r="M301" i="1" s="1"/>
  <c r="V301" i="1" s="1"/>
  <c r="E898" i="1"/>
  <c r="P301" i="1" l="1"/>
  <c r="S301" i="1"/>
  <c r="E899" i="1"/>
  <c r="L301" i="1"/>
  <c r="U301" i="1" s="1"/>
  <c r="N301" i="1"/>
  <c r="W301" i="1" s="1"/>
  <c r="A302" i="1"/>
  <c r="C301" i="1"/>
  <c r="Q301" i="1" l="1"/>
  <c r="O301" i="1"/>
  <c r="T301" i="1"/>
  <c r="R301" i="1"/>
  <c r="H302" i="1"/>
  <c r="I302" i="1" s="1"/>
  <c r="X302" i="1" s="1"/>
  <c r="G302" i="1" s="1"/>
  <c r="B302" i="1"/>
  <c r="E900" i="1"/>
  <c r="D301" i="1" l="1"/>
  <c r="J302" i="1"/>
  <c r="K302" i="1"/>
  <c r="M302" i="1" s="1"/>
  <c r="E901" i="1"/>
  <c r="P302" i="1" l="1"/>
  <c r="S302" i="1"/>
  <c r="E902" i="1"/>
  <c r="L302" i="1"/>
  <c r="N302" i="1"/>
  <c r="W302" i="1" s="1"/>
  <c r="A303" i="1"/>
  <c r="C302" i="1"/>
  <c r="Q302" i="1" l="1"/>
  <c r="O302" i="1"/>
  <c r="T302" i="1"/>
  <c r="R302" i="1"/>
  <c r="H303" i="1"/>
  <c r="I303" i="1" s="1"/>
  <c r="X303" i="1" s="1"/>
  <c r="G303" i="1" s="1"/>
  <c r="B303" i="1"/>
  <c r="E903" i="1"/>
  <c r="E904" i="1" l="1"/>
  <c r="J303" i="1"/>
  <c r="K303" i="1"/>
  <c r="M303" i="1" s="1"/>
  <c r="V303" i="1" s="1"/>
  <c r="P303" i="1" l="1"/>
  <c r="S303" i="1"/>
  <c r="L303" i="1"/>
  <c r="N303" i="1"/>
  <c r="W303" i="1" s="1"/>
  <c r="A304" i="1"/>
  <c r="C303" i="1"/>
  <c r="E905" i="1"/>
  <c r="O303" i="1" l="1"/>
  <c r="Q303" i="1"/>
  <c r="R303" i="1"/>
  <c r="T303" i="1"/>
  <c r="H304" i="1"/>
  <c r="I304" i="1" s="1"/>
  <c r="X304" i="1" s="1"/>
  <c r="G304" i="1" s="1"/>
  <c r="B304" i="1"/>
  <c r="E906" i="1"/>
  <c r="E907" i="1" l="1"/>
  <c r="J304" i="1"/>
  <c r="K304" i="1"/>
  <c r="M304" i="1" s="1"/>
  <c r="V304" i="1" s="1"/>
  <c r="P304" i="1" l="1"/>
  <c r="S304" i="1"/>
  <c r="L304" i="1"/>
  <c r="U304" i="1" s="1"/>
  <c r="N304" i="1"/>
  <c r="W304" i="1" s="1"/>
  <c r="A305" i="1"/>
  <c r="C304" i="1"/>
  <c r="E908" i="1"/>
  <c r="O304" i="1" l="1"/>
  <c r="Q304" i="1"/>
  <c r="T304" i="1"/>
  <c r="R304" i="1"/>
  <c r="E909" i="1"/>
  <c r="H305" i="1"/>
  <c r="I305" i="1" s="1"/>
  <c r="X305" i="1" s="1"/>
  <c r="G305" i="1" s="1"/>
  <c r="B305" i="1"/>
  <c r="D304" i="1" l="1"/>
  <c r="J305" i="1"/>
  <c r="K305" i="1"/>
  <c r="M305" i="1" s="1"/>
  <c r="V305" i="1" s="1"/>
  <c r="E910" i="1"/>
  <c r="P305" i="1" l="1"/>
  <c r="S305" i="1"/>
  <c r="E911" i="1"/>
  <c r="L305" i="1"/>
  <c r="U305" i="1" s="1"/>
  <c r="N305" i="1"/>
  <c r="W305" i="1" s="1"/>
  <c r="C305" i="1"/>
  <c r="A306" i="1"/>
  <c r="Q305" i="1" l="1"/>
  <c r="O305" i="1"/>
  <c r="T305" i="1"/>
  <c r="R305" i="1"/>
  <c r="H306" i="1"/>
  <c r="I306" i="1" s="1"/>
  <c r="X306" i="1" s="1"/>
  <c r="G306" i="1" s="1"/>
  <c r="B306" i="1"/>
  <c r="E912" i="1"/>
  <c r="E913" i="1" l="1"/>
  <c r="J306" i="1"/>
  <c r="K306" i="1"/>
  <c r="M306" i="1" s="1"/>
  <c r="V306" i="1" s="1"/>
  <c r="P306" i="1" l="1"/>
  <c r="S306" i="1"/>
  <c r="L306" i="1"/>
  <c r="U306" i="1" s="1"/>
  <c r="N306" i="1"/>
  <c r="W306" i="1" s="1"/>
  <c r="C306" i="1"/>
  <c r="A307" i="1"/>
  <c r="E914" i="1"/>
  <c r="O306" i="1" l="1"/>
  <c r="Q306" i="1"/>
  <c r="T306" i="1"/>
  <c r="R306" i="1"/>
  <c r="H307" i="1"/>
  <c r="I307" i="1" s="1"/>
  <c r="X307" i="1" s="1"/>
  <c r="G307" i="1" s="1"/>
  <c r="B307" i="1"/>
  <c r="E915" i="1"/>
  <c r="J307" i="1" l="1"/>
  <c r="K307" i="1"/>
  <c r="M307" i="1" s="1"/>
  <c r="V307" i="1" s="1"/>
  <c r="E916" i="1"/>
  <c r="P307" i="1" l="1"/>
  <c r="S307" i="1"/>
  <c r="E917" i="1"/>
  <c r="L307" i="1"/>
  <c r="U307" i="1" s="1"/>
  <c r="N307" i="1"/>
  <c r="W307" i="1" s="1"/>
  <c r="A308" i="1"/>
  <c r="C307" i="1"/>
  <c r="Q307" i="1" l="1"/>
  <c r="O307" i="1"/>
  <c r="T307" i="1"/>
  <c r="R307" i="1"/>
  <c r="H308" i="1"/>
  <c r="I308" i="1" s="1"/>
  <c r="X308" i="1" s="1"/>
  <c r="G308" i="1" s="1"/>
  <c r="B308" i="1"/>
  <c r="E918" i="1"/>
  <c r="D307" i="1" l="1"/>
  <c r="J308" i="1"/>
  <c r="K308" i="1"/>
  <c r="M308" i="1" s="1"/>
  <c r="V308" i="1" s="1"/>
  <c r="E919" i="1"/>
  <c r="P308" i="1" l="1"/>
  <c r="S308" i="1"/>
  <c r="L308" i="1"/>
  <c r="U308" i="1" s="1"/>
  <c r="N308" i="1"/>
  <c r="W308" i="1" s="1"/>
  <c r="A309" i="1"/>
  <c r="C308" i="1"/>
  <c r="E920" i="1"/>
  <c r="O308" i="1" l="1"/>
  <c r="Q308" i="1"/>
  <c r="R308" i="1"/>
  <c r="T308" i="1"/>
  <c r="E921" i="1"/>
  <c r="H309" i="1"/>
  <c r="I309" i="1" s="1"/>
  <c r="X309" i="1" s="1"/>
  <c r="G309" i="1" s="1"/>
  <c r="B309" i="1"/>
  <c r="D308" i="1" l="1"/>
  <c r="J309" i="1"/>
  <c r="K309" i="1"/>
  <c r="M309" i="1" s="1"/>
  <c r="V309" i="1" s="1"/>
  <c r="E922" i="1"/>
  <c r="P309" i="1" l="1"/>
  <c r="S309" i="1"/>
  <c r="E923" i="1"/>
  <c r="L309" i="1"/>
  <c r="U309" i="1" s="1"/>
  <c r="N309" i="1"/>
  <c r="W309" i="1" s="1"/>
  <c r="A310" i="1"/>
  <c r="C309" i="1"/>
  <c r="Q309" i="1" l="1"/>
  <c r="O309" i="1"/>
  <c r="T309" i="1"/>
  <c r="R309" i="1"/>
  <c r="H310" i="1"/>
  <c r="I310" i="1" s="1"/>
  <c r="X310" i="1" s="1"/>
  <c r="G310" i="1" s="1"/>
  <c r="B310" i="1"/>
  <c r="E924" i="1"/>
  <c r="D309" i="1" l="1"/>
  <c r="J310" i="1"/>
  <c r="K310" i="1"/>
  <c r="M310" i="1" s="1"/>
  <c r="V310" i="1" s="1"/>
  <c r="E925" i="1"/>
  <c r="P310" i="1" l="1"/>
  <c r="S310" i="1"/>
  <c r="E926" i="1"/>
  <c r="L310" i="1"/>
  <c r="U310" i="1" s="1"/>
  <c r="N310" i="1"/>
  <c r="W310" i="1" s="1"/>
  <c r="A311" i="1"/>
  <c r="C310" i="1"/>
  <c r="Q310" i="1" l="1"/>
  <c r="O310" i="1"/>
  <c r="T310" i="1"/>
  <c r="D310" i="1"/>
  <c r="R310" i="1"/>
  <c r="H311" i="1"/>
  <c r="I311" i="1" s="1"/>
  <c r="X311" i="1" s="1"/>
  <c r="G311" i="1" s="1"/>
  <c r="B311" i="1"/>
  <c r="E927" i="1"/>
  <c r="J311" i="1" l="1"/>
  <c r="K311" i="1"/>
  <c r="M311" i="1" s="1"/>
  <c r="V311" i="1" s="1"/>
  <c r="E928" i="1"/>
  <c r="P311" i="1" l="1"/>
  <c r="S311" i="1"/>
  <c r="E929" i="1"/>
  <c r="L311" i="1"/>
  <c r="U311" i="1" s="1"/>
  <c r="N311" i="1"/>
  <c r="W311" i="1" s="1"/>
  <c r="A312" i="1"/>
  <c r="C311" i="1"/>
  <c r="Q311" i="1" l="1"/>
  <c r="O311" i="1"/>
  <c r="T311" i="1"/>
  <c r="R311" i="1"/>
  <c r="H312" i="1"/>
  <c r="I312" i="1" s="1"/>
  <c r="X312" i="1" s="1"/>
  <c r="G312" i="1" s="1"/>
  <c r="B312" i="1"/>
  <c r="E930" i="1"/>
  <c r="D311" i="1" l="1"/>
  <c r="J312" i="1"/>
  <c r="K312" i="1"/>
  <c r="M312" i="1" s="1"/>
  <c r="V312" i="1" s="1"/>
  <c r="E931" i="1"/>
  <c r="P312" i="1" l="1"/>
  <c r="S312" i="1"/>
  <c r="E932" i="1"/>
  <c r="L312" i="1"/>
  <c r="U312" i="1" s="1"/>
  <c r="N312" i="1"/>
  <c r="W312" i="1" s="1"/>
  <c r="A313" i="1"/>
  <c r="C312" i="1"/>
  <c r="Q312" i="1" l="1"/>
  <c r="O312" i="1"/>
  <c r="T312" i="1"/>
  <c r="R312" i="1"/>
  <c r="H313" i="1"/>
  <c r="I313" i="1" s="1"/>
  <c r="X313" i="1" s="1"/>
  <c r="G313" i="1" s="1"/>
  <c r="B313" i="1"/>
  <c r="E933" i="1"/>
  <c r="D312" i="1" l="1"/>
  <c r="J313" i="1"/>
  <c r="K313" i="1"/>
  <c r="M313" i="1" s="1"/>
  <c r="V313" i="1" s="1"/>
  <c r="E934" i="1"/>
  <c r="P313" i="1" l="1"/>
  <c r="S313" i="1"/>
  <c r="E935" i="1"/>
  <c r="L313" i="1"/>
  <c r="U313" i="1" s="1"/>
  <c r="N313" i="1"/>
  <c r="W313" i="1" s="1"/>
  <c r="A314" i="1"/>
  <c r="C313" i="1"/>
  <c r="Q313" i="1" l="1"/>
  <c r="O313" i="1"/>
  <c r="R313" i="1"/>
  <c r="T313" i="1"/>
  <c r="D313" i="1"/>
  <c r="E936" i="1"/>
  <c r="H314" i="1"/>
  <c r="I314" i="1" s="1"/>
  <c r="X314" i="1" s="1"/>
  <c r="G314" i="1" s="1"/>
  <c r="B314" i="1"/>
  <c r="J314" i="1" l="1"/>
  <c r="K314" i="1"/>
  <c r="M314" i="1" s="1"/>
  <c r="V314" i="1" s="1"/>
  <c r="E937" i="1"/>
  <c r="P314" i="1" l="1"/>
  <c r="S314" i="1"/>
  <c r="E938" i="1"/>
  <c r="L314" i="1"/>
  <c r="U314" i="1" s="1"/>
  <c r="N314" i="1"/>
  <c r="W314" i="1" s="1"/>
  <c r="C314" i="1"/>
  <c r="A315" i="1"/>
  <c r="Q314" i="1" l="1"/>
  <c r="O314" i="1"/>
  <c r="T314" i="1"/>
  <c r="R314" i="1"/>
  <c r="E939" i="1"/>
  <c r="H315" i="1"/>
  <c r="I315" i="1" s="1"/>
  <c r="X315" i="1" s="1"/>
  <c r="G315" i="1" s="1"/>
  <c r="B315" i="1"/>
  <c r="D314" i="1" l="1"/>
  <c r="J315" i="1"/>
  <c r="K315" i="1"/>
  <c r="M315" i="1" s="1"/>
  <c r="V315" i="1" s="1"/>
  <c r="E940" i="1"/>
  <c r="P315" i="1" l="1"/>
  <c r="S315" i="1"/>
  <c r="E941" i="1"/>
  <c r="L315" i="1"/>
  <c r="U315" i="1" s="1"/>
  <c r="N315" i="1"/>
  <c r="W315" i="1" s="1"/>
  <c r="C315" i="1"/>
  <c r="A316" i="1"/>
  <c r="Q315" i="1" l="1"/>
  <c r="O315" i="1"/>
  <c r="T315" i="1"/>
  <c r="R315" i="1"/>
  <c r="H316" i="1"/>
  <c r="I316" i="1" s="1"/>
  <c r="X316" i="1" s="1"/>
  <c r="G316" i="1" s="1"/>
  <c r="B316" i="1"/>
  <c r="E942" i="1"/>
  <c r="D315" i="1" l="1"/>
  <c r="J316" i="1"/>
  <c r="K316" i="1"/>
  <c r="M316" i="1" s="1"/>
  <c r="V316" i="1" s="1"/>
  <c r="E943" i="1"/>
  <c r="P316" i="1" l="1"/>
  <c r="S316" i="1"/>
  <c r="E944" i="1"/>
  <c r="L316" i="1"/>
  <c r="U316" i="1" s="1"/>
  <c r="N316" i="1"/>
  <c r="W316" i="1" s="1"/>
  <c r="A317" i="1"/>
  <c r="C316" i="1"/>
  <c r="Q316" i="1" l="1"/>
  <c r="O316" i="1"/>
  <c r="T316" i="1"/>
  <c r="R316" i="1"/>
  <c r="H317" i="1"/>
  <c r="I317" i="1" s="1"/>
  <c r="X317" i="1" s="1"/>
  <c r="G317" i="1" s="1"/>
  <c r="B317" i="1"/>
  <c r="E945" i="1"/>
  <c r="D316" i="1" l="1"/>
  <c r="J317" i="1"/>
  <c r="K317" i="1"/>
  <c r="M317" i="1" s="1"/>
  <c r="V317" i="1" s="1"/>
  <c r="E946" i="1"/>
  <c r="P317" i="1" l="1"/>
  <c r="S317" i="1"/>
  <c r="E947" i="1"/>
  <c r="L317" i="1"/>
  <c r="U317" i="1" s="1"/>
  <c r="N317" i="1"/>
  <c r="W317" i="1" s="1"/>
  <c r="A318" i="1"/>
  <c r="C317" i="1"/>
  <c r="Q317" i="1" l="1"/>
  <c r="O317" i="1"/>
  <c r="T317" i="1"/>
  <c r="R317" i="1"/>
  <c r="E948" i="1"/>
  <c r="H318" i="1"/>
  <c r="I318" i="1" s="1"/>
  <c r="X318" i="1" s="1"/>
  <c r="G318" i="1" s="1"/>
  <c r="B318" i="1"/>
  <c r="D317" i="1" l="1"/>
  <c r="J318" i="1"/>
  <c r="K318" i="1"/>
  <c r="M318" i="1" s="1"/>
  <c r="V318" i="1" s="1"/>
  <c r="E949" i="1"/>
  <c r="P318" i="1" l="1"/>
  <c r="S318" i="1"/>
  <c r="E950" i="1"/>
  <c r="L318" i="1"/>
  <c r="U318" i="1" s="1"/>
  <c r="N318" i="1"/>
  <c r="W318" i="1" s="1"/>
  <c r="A319" i="1"/>
  <c r="C318" i="1"/>
  <c r="Q318" i="1" l="1"/>
  <c r="O318" i="1"/>
  <c r="T318" i="1"/>
  <c r="R318" i="1"/>
  <c r="H319" i="1"/>
  <c r="I319" i="1" s="1"/>
  <c r="X319" i="1" s="1"/>
  <c r="G319" i="1" s="1"/>
  <c r="B319" i="1"/>
  <c r="E951" i="1"/>
  <c r="D318" i="1" l="1"/>
  <c r="J319" i="1"/>
  <c r="K319" i="1"/>
  <c r="M319" i="1" s="1"/>
  <c r="V319" i="1" s="1"/>
  <c r="E952" i="1"/>
  <c r="P319" i="1" l="1"/>
  <c r="S319" i="1"/>
  <c r="E953" i="1"/>
  <c r="L319" i="1"/>
  <c r="U319" i="1" s="1"/>
  <c r="N319" i="1"/>
  <c r="W319" i="1" s="1"/>
  <c r="A320" i="1"/>
  <c r="C319" i="1"/>
  <c r="Q319" i="1" l="1"/>
  <c r="O319" i="1"/>
  <c r="R319" i="1"/>
  <c r="T319" i="1"/>
  <c r="H320" i="1"/>
  <c r="I320" i="1" s="1"/>
  <c r="X320" i="1" s="1"/>
  <c r="G320" i="1" s="1"/>
  <c r="B320" i="1"/>
  <c r="E954" i="1"/>
  <c r="D319" i="1" l="1"/>
  <c r="E955" i="1"/>
  <c r="J320" i="1"/>
  <c r="K320" i="1"/>
  <c r="M320" i="1" s="1"/>
  <c r="P320" i="1" l="1"/>
  <c r="S320" i="1"/>
  <c r="L320" i="1"/>
  <c r="N320" i="1"/>
  <c r="A321" i="1"/>
  <c r="C320" i="1"/>
  <c r="E956" i="1"/>
  <c r="Q320" i="1" l="1"/>
  <c r="O320" i="1"/>
  <c r="T320" i="1"/>
  <c r="R320" i="1"/>
  <c r="H321" i="1"/>
  <c r="I321" i="1" s="1"/>
  <c r="X321" i="1" s="1"/>
  <c r="G321" i="1" s="1"/>
  <c r="B321" i="1"/>
  <c r="E957" i="1"/>
  <c r="J321" i="1" l="1"/>
  <c r="K321" i="1"/>
  <c r="M321" i="1" s="1"/>
  <c r="V321" i="1" s="1"/>
  <c r="E958" i="1"/>
  <c r="P321" i="1" l="1"/>
  <c r="S321" i="1"/>
  <c r="E959" i="1"/>
  <c r="L321" i="1"/>
  <c r="U321" i="1" s="1"/>
  <c r="N321" i="1"/>
  <c r="W321" i="1" s="1"/>
  <c r="A322" i="1"/>
  <c r="C321" i="1"/>
  <c r="Q321" i="1" l="1"/>
  <c r="O321" i="1"/>
  <c r="T321" i="1"/>
  <c r="R321" i="1"/>
  <c r="H322" i="1"/>
  <c r="I322" i="1" s="1"/>
  <c r="X322" i="1" s="1"/>
  <c r="G322" i="1" s="1"/>
  <c r="B322" i="1"/>
  <c r="E960" i="1"/>
  <c r="D321" i="1" l="1"/>
  <c r="E961" i="1"/>
  <c r="J322" i="1"/>
  <c r="K322" i="1"/>
  <c r="M322" i="1" s="1"/>
  <c r="V322" i="1" s="1"/>
  <c r="P322" i="1" l="1"/>
  <c r="S322" i="1"/>
  <c r="L322" i="1"/>
  <c r="U322" i="1" s="1"/>
  <c r="N322" i="1"/>
  <c r="W322" i="1" s="1"/>
  <c r="C322" i="1"/>
  <c r="A323" i="1"/>
  <c r="E962" i="1"/>
  <c r="Q322" i="1" l="1"/>
  <c r="O322" i="1"/>
  <c r="R322" i="1"/>
  <c r="T322" i="1"/>
  <c r="H323" i="1"/>
  <c r="I323" i="1" s="1"/>
  <c r="X323" i="1" s="1"/>
  <c r="G323" i="1" s="1"/>
  <c r="B323" i="1"/>
  <c r="E963" i="1"/>
  <c r="D322" i="1" l="1"/>
  <c r="E964" i="1"/>
  <c r="J323" i="1"/>
  <c r="K323" i="1"/>
  <c r="M323" i="1" s="1"/>
  <c r="V323" i="1" s="1"/>
  <c r="P323" i="1" l="1"/>
  <c r="S323" i="1"/>
  <c r="L323" i="1"/>
  <c r="U323" i="1" s="1"/>
  <c r="N323" i="1"/>
  <c r="W323" i="1" s="1"/>
  <c r="C323" i="1"/>
  <c r="A324" i="1"/>
  <c r="E965" i="1"/>
  <c r="O323" i="1" l="1"/>
  <c r="Q323" i="1"/>
  <c r="T323" i="1"/>
  <c r="R323" i="1"/>
  <c r="H324" i="1"/>
  <c r="I324" i="1" s="1"/>
  <c r="X324" i="1" s="1"/>
  <c r="G324" i="1" s="1"/>
  <c r="B324" i="1"/>
  <c r="E966" i="1"/>
  <c r="J324" i="1" l="1"/>
  <c r="K324" i="1"/>
  <c r="M324" i="1" s="1"/>
  <c r="V324" i="1" s="1"/>
  <c r="E967" i="1"/>
  <c r="P324" i="1" l="1"/>
  <c r="S324" i="1"/>
  <c r="E968" i="1"/>
  <c r="L324" i="1"/>
  <c r="U324" i="1" s="1"/>
  <c r="N324" i="1"/>
  <c r="W324" i="1" s="1"/>
  <c r="A325" i="1"/>
  <c r="C324" i="1"/>
  <c r="Q324" i="1" l="1"/>
  <c r="O324" i="1"/>
  <c r="T324" i="1"/>
  <c r="R324" i="1"/>
  <c r="H325" i="1"/>
  <c r="I325" i="1" s="1"/>
  <c r="X325" i="1" s="1"/>
  <c r="G325" i="1" s="1"/>
  <c r="B325" i="1"/>
  <c r="E969" i="1"/>
  <c r="D324" i="1" l="1"/>
  <c r="E970" i="1"/>
  <c r="J325" i="1"/>
  <c r="K325" i="1"/>
  <c r="M325" i="1" s="1"/>
  <c r="V325" i="1" s="1"/>
  <c r="P325" i="1" l="1"/>
  <c r="S325" i="1"/>
  <c r="E971" i="1"/>
  <c r="L325" i="1"/>
  <c r="U325" i="1" s="1"/>
  <c r="N325" i="1"/>
  <c r="W325" i="1" s="1"/>
  <c r="C325" i="1"/>
  <c r="A326" i="1"/>
  <c r="Q325" i="1" l="1"/>
  <c r="O325" i="1"/>
  <c r="T325" i="1"/>
  <c r="R325" i="1"/>
  <c r="E972" i="1"/>
  <c r="H326" i="1"/>
  <c r="I326" i="1" s="1"/>
  <c r="X326" i="1" s="1"/>
  <c r="G326" i="1" s="1"/>
  <c r="B326" i="1"/>
  <c r="D325" i="1" l="1"/>
  <c r="J326" i="1"/>
  <c r="K326" i="1"/>
  <c r="M326" i="1" s="1"/>
  <c r="V326" i="1" s="1"/>
  <c r="E973" i="1"/>
  <c r="P326" i="1" l="1"/>
  <c r="S326" i="1"/>
  <c r="E974" i="1"/>
  <c r="L326" i="1"/>
  <c r="U326" i="1" s="1"/>
  <c r="N326" i="1"/>
  <c r="W326" i="1" s="1"/>
  <c r="A327" i="1"/>
  <c r="C326" i="1"/>
  <c r="O326" i="1" l="1"/>
  <c r="Q326" i="1"/>
  <c r="T326" i="1"/>
  <c r="R326" i="1"/>
  <c r="H327" i="1"/>
  <c r="I327" i="1" s="1"/>
  <c r="X327" i="1" s="1"/>
  <c r="G327" i="1" s="1"/>
  <c r="B327" i="1"/>
  <c r="E975" i="1"/>
  <c r="D326" i="1" l="1"/>
  <c r="J327" i="1"/>
  <c r="K327" i="1"/>
  <c r="M327" i="1" s="1"/>
  <c r="V327" i="1" s="1"/>
  <c r="E976" i="1"/>
  <c r="P327" i="1" l="1"/>
  <c r="S327" i="1"/>
  <c r="E977" i="1"/>
  <c r="L327" i="1"/>
  <c r="U327" i="1" s="1"/>
  <c r="N327" i="1"/>
  <c r="W327" i="1" s="1"/>
  <c r="A328" i="1"/>
  <c r="C327" i="1"/>
  <c r="Q327" i="1" l="1"/>
  <c r="O327" i="1"/>
  <c r="T327" i="1"/>
  <c r="D327" i="1"/>
  <c r="R327" i="1"/>
  <c r="E978" i="1"/>
  <c r="H328" i="1"/>
  <c r="I328" i="1" s="1"/>
  <c r="X328" i="1" s="1"/>
  <c r="G328" i="1" s="1"/>
  <c r="B328" i="1"/>
  <c r="J328" i="1" l="1"/>
  <c r="K328" i="1"/>
  <c r="M328" i="1" s="1"/>
  <c r="V328" i="1" s="1"/>
  <c r="E979" i="1"/>
  <c r="P328" i="1" l="1"/>
  <c r="S328" i="1"/>
  <c r="E980" i="1"/>
  <c r="L328" i="1"/>
  <c r="U328" i="1" s="1"/>
  <c r="N328" i="1"/>
  <c r="W328" i="1" s="1"/>
  <c r="C328" i="1"/>
  <c r="A329" i="1"/>
  <c r="Q328" i="1" l="1"/>
  <c r="O328" i="1"/>
  <c r="R328" i="1"/>
  <c r="T328" i="1"/>
  <c r="H329" i="1"/>
  <c r="I329" i="1" s="1"/>
  <c r="X329" i="1" s="1"/>
  <c r="G329" i="1" s="1"/>
  <c r="B329" i="1"/>
  <c r="E981" i="1"/>
  <c r="D328" i="1" l="1"/>
  <c r="J329" i="1"/>
  <c r="K329" i="1"/>
  <c r="M329" i="1" s="1"/>
  <c r="V329" i="1" s="1"/>
  <c r="E982" i="1"/>
  <c r="P329" i="1" l="1"/>
  <c r="S329" i="1"/>
  <c r="E983" i="1"/>
  <c r="L329" i="1"/>
  <c r="U329" i="1" s="1"/>
  <c r="N329" i="1"/>
  <c r="W329" i="1" s="1"/>
  <c r="A330" i="1"/>
  <c r="C329" i="1"/>
  <c r="Q329" i="1" l="1"/>
  <c r="O329" i="1"/>
  <c r="T329" i="1"/>
  <c r="R329" i="1"/>
  <c r="H330" i="1"/>
  <c r="I330" i="1" s="1"/>
  <c r="X330" i="1" s="1"/>
  <c r="G330" i="1" s="1"/>
  <c r="B330" i="1"/>
  <c r="E984" i="1"/>
  <c r="D329" i="1" l="1"/>
  <c r="E985" i="1"/>
  <c r="J330" i="1"/>
  <c r="K330" i="1"/>
  <c r="M330" i="1" s="1"/>
  <c r="V330" i="1" s="1"/>
  <c r="P330" i="1" l="1"/>
  <c r="S330" i="1"/>
  <c r="E986" i="1"/>
  <c r="L330" i="1"/>
  <c r="U330" i="1" s="1"/>
  <c r="N330" i="1"/>
  <c r="W330" i="1" s="1"/>
  <c r="C330" i="1"/>
  <c r="A331" i="1"/>
  <c r="Q330" i="1" l="1"/>
  <c r="O330" i="1"/>
  <c r="T330" i="1"/>
  <c r="R330" i="1"/>
  <c r="E987" i="1"/>
  <c r="H331" i="1"/>
  <c r="I331" i="1" s="1"/>
  <c r="X331" i="1" s="1"/>
  <c r="G331" i="1" s="1"/>
  <c r="B331" i="1"/>
  <c r="D330" i="1" l="1"/>
  <c r="J331" i="1"/>
  <c r="K331" i="1"/>
  <c r="M331" i="1" s="1"/>
  <c r="V331" i="1" s="1"/>
  <c r="E988" i="1"/>
  <c r="P331" i="1" l="1"/>
  <c r="S331" i="1"/>
  <c r="E989" i="1"/>
  <c r="L331" i="1"/>
  <c r="U331" i="1" s="1"/>
  <c r="N331" i="1"/>
  <c r="W331" i="1" s="1"/>
  <c r="A332" i="1"/>
  <c r="C331" i="1"/>
  <c r="Q331" i="1" l="1"/>
  <c r="O331" i="1"/>
  <c r="T331" i="1"/>
  <c r="R331" i="1"/>
  <c r="H332" i="1"/>
  <c r="I332" i="1" s="1"/>
  <c r="X332" i="1" s="1"/>
  <c r="G332" i="1" s="1"/>
  <c r="B332" i="1"/>
  <c r="E990" i="1"/>
  <c r="D331" i="1" l="1"/>
  <c r="E991" i="1"/>
  <c r="J332" i="1"/>
  <c r="K332" i="1"/>
  <c r="M332" i="1" s="1"/>
  <c r="P332" i="1" l="1"/>
  <c r="S332" i="1"/>
  <c r="L332" i="1"/>
  <c r="N332" i="1"/>
  <c r="W332" i="1" s="1"/>
  <c r="C332" i="1"/>
  <c r="A333" i="1"/>
  <c r="E992" i="1"/>
  <c r="O332" i="1" l="1"/>
  <c r="Q332" i="1"/>
  <c r="T332" i="1"/>
  <c r="R332" i="1"/>
  <c r="H333" i="1"/>
  <c r="I333" i="1" s="1"/>
  <c r="X333" i="1" s="1"/>
  <c r="G333" i="1" s="1"/>
  <c r="B333" i="1"/>
  <c r="E993" i="1"/>
  <c r="E994" i="1" l="1"/>
  <c r="J333" i="1"/>
  <c r="K333" i="1"/>
  <c r="M333" i="1" s="1"/>
  <c r="V333" i="1" s="1"/>
  <c r="P333" i="1" l="1"/>
  <c r="S333" i="1"/>
  <c r="L333" i="1"/>
  <c r="U333" i="1" s="1"/>
  <c r="N333" i="1"/>
  <c r="W333" i="1" s="1"/>
  <c r="C333" i="1"/>
  <c r="A334" i="1"/>
  <c r="E995" i="1"/>
  <c r="O333" i="1" l="1"/>
  <c r="Q333" i="1"/>
  <c r="R333" i="1"/>
  <c r="T333" i="1"/>
  <c r="H334" i="1"/>
  <c r="I334" i="1" s="1"/>
  <c r="X334" i="1" s="1"/>
  <c r="G334" i="1" s="1"/>
  <c r="B334" i="1"/>
  <c r="E996" i="1"/>
  <c r="D333" i="1" l="1"/>
  <c r="J334" i="1"/>
  <c r="K334" i="1"/>
  <c r="M334" i="1" s="1"/>
  <c r="V334" i="1" s="1"/>
  <c r="E997" i="1"/>
  <c r="P334" i="1" l="1"/>
  <c r="S334" i="1"/>
  <c r="L334" i="1"/>
  <c r="U334" i="1" s="1"/>
  <c r="N334" i="1"/>
  <c r="W334" i="1" s="1"/>
  <c r="A335" i="1"/>
  <c r="C334" i="1"/>
  <c r="E998" i="1"/>
  <c r="O334" i="1" l="1"/>
  <c r="Q334" i="1"/>
  <c r="R334" i="1"/>
  <c r="T334" i="1"/>
  <c r="E999" i="1"/>
  <c r="H335" i="1"/>
  <c r="I335" i="1" s="1"/>
  <c r="X335" i="1" s="1"/>
  <c r="G335" i="1" s="1"/>
  <c r="B335" i="1"/>
  <c r="D334" i="1" l="1"/>
  <c r="J335" i="1"/>
  <c r="K335" i="1"/>
  <c r="M335" i="1" s="1"/>
  <c r="V335" i="1" s="1"/>
  <c r="E1000" i="1"/>
  <c r="P335" i="1" l="1"/>
  <c r="S335" i="1"/>
  <c r="L335" i="1"/>
  <c r="U335" i="1" s="1"/>
  <c r="N335" i="1"/>
  <c r="W335" i="1" s="1"/>
  <c r="A336" i="1"/>
  <c r="C335" i="1"/>
  <c r="Q335" i="1" l="1"/>
  <c r="O335" i="1"/>
  <c r="R335" i="1"/>
  <c r="T335" i="1"/>
  <c r="H336" i="1"/>
  <c r="I336" i="1" s="1"/>
  <c r="X336" i="1" s="1"/>
  <c r="G336" i="1" s="1"/>
  <c r="B336" i="1"/>
  <c r="J336" i="1" l="1"/>
  <c r="K336" i="1"/>
  <c r="M336" i="1" s="1"/>
  <c r="V336" i="1" s="1"/>
  <c r="P336" i="1" l="1"/>
  <c r="S336" i="1"/>
  <c r="L336" i="1"/>
  <c r="U336" i="1" s="1"/>
  <c r="N336" i="1"/>
  <c r="W336" i="1" s="1"/>
  <c r="A337" i="1"/>
  <c r="C336" i="1"/>
  <c r="Q336" i="1" l="1"/>
  <c r="O336" i="1"/>
  <c r="R336" i="1"/>
  <c r="T336" i="1"/>
  <c r="H337" i="1"/>
  <c r="I337" i="1" s="1"/>
  <c r="X337" i="1" s="1"/>
  <c r="G337" i="1" s="1"/>
  <c r="B337" i="1"/>
  <c r="D336" i="1" l="1"/>
  <c r="J337" i="1"/>
  <c r="K337" i="1"/>
  <c r="M337" i="1" s="1"/>
  <c r="P337" i="1" l="1"/>
  <c r="S337" i="1"/>
  <c r="L337" i="1"/>
  <c r="N337" i="1"/>
  <c r="W337" i="1" s="1"/>
  <c r="A338" i="1"/>
  <c r="C337" i="1"/>
  <c r="O337" i="1" l="1"/>
  <c r="Q337" i="1"/>
  <c r="R337" i="1"/>
  <c r="T337" i="1"/>
  <c r="H338" i="1"/>
  <c r="I338" i="1" s="1"/>
  <c r="X338" i="1" s="1"/>
  <c r="G338" i="1" s="1"/>
  <c r="B338" i="1"/>
  <c r="J338" i="1" l="1"/>
  <c r="K338" i="1"/>
  <c r="M338" i="1" s="1"/>
  <c r="V338" i="1" s="1"/>
  <c r="P338" i="1" l="1"/>
  <c r="S338" i="1"/>
  <c r="L338" i="1"/>
  <c r="U338" i="1" s="1"/>
  <c r="N338" i="1"/>
  <c r="W338" i="1" s="1"/>
  <c r="A339" i="1"/>
  <c r="C338" i="1"/>
  <c r="O338" i="1" l="1"/>
  <c r="Q338" i="1"/>
  <c r="T338" i="1"/>
  <c r="R338" i="1"/>
  <c r="H339" i="1"/>
  <c r="I339" i="1" s="1"/>
  <c r="X339" i="1" s="1"/>
  <c r="G339" i="1" s="1"/>
  <c r="B339" i="1"/>
  <c r="D338" i="1" l="1"/>
  <c r="J339" i="1"/>
  <c r="K339" i="1"/>
  <c r="M339" i="1" s="1"/>
  <c r="V339" i="1" s="1"/>
  <c r="P339" i="1" l="1"/>
  <c r="S339" i="1"/>
  <c r="L339" i="1"/>
  <c r="U339" i="1" s="1"/>
  <c r="N339" i="1"/>
  <c r="W339" i="1" s="1"/>
  <c r="A340" i="1"/>
  <c r="C339" i="1"/>
  <c r="O339" i="1" l="1"/>
  <c r="Q339" i="1"/>
  <c r="T339" i="1"/>
  <c r="R339" i="1"/>
  <c r="H340" i="1"/>
  <c r="I340" i="1" s="1"/>
  <c r="X340" i="1" s="1"/>
  <c r="G340" i="1" s="1"/>
  <c r="B340" i="1"/>
  <c r="D339" i="1" l="1"/>
  <c r="J340" i="1"/>
  <c r="K340" i="1"/>
  <c r="M340" i="1" s="1"/>
  <c r="V340" i="1" s="1"/>
  <c r="P340" i="1" l="1"/>
  <c r="S340" i="1"/>
  <c r="L340" i="1"/>
  <c r="U340" i="1" s="1"/>
  <c r="N340" i="1"/>
  <c r="W340" i="1" s="1"/>
  <c r="A341" i="1"/>
  <c r="C340" i="1"/>
  <c r="O340" i="1" l="1"/>
  <c r="Q340" i="1"/>
  <c r="T340" i="1"/>
  <c r="R340" i="1"/>
  <c r="H341" i="1"/>
  <c r="I341" i="1" s="1"/>
  <c r="X341" i="1" s="1"/>
  <c r="G341" i="1" s="1"/>
  <c r="B341" i="1"/>
  <c r="J341" i="1" l="1"/>
  <c r="K341" i="1"/>
  <c r="M341" i="1" s="1"/>
  <c r="V341" i="1" s="1"/>
  <c r="P341" i="1" l="1"/>
  <c r="S341" i="1"/>
  <c r="L341" i="1"/>
  <c r="U341" i="1" s="1"/>
  <c r="N341" i="1"/>
  <c r="W341" i="1" s="1"/>
  <c r="A342" i="1"/>
  <c r="C341" i="1"/>
  <c r="O341" i="1" l="1"/>
  <c r="Q341" i="1"/>
  <c r="T341" i="1"/>
  <c r="R341" i="1"/>
  <c r="H342" i="1"/>
  <c r="I342" i="1" s="1"/>
  <c r="X342" i="1" s="1"/>
  <c r="G342" i="1" s="1"/>
  <c r="B342" i="1"/>
  <c r="D341" i="1" l="1"/>
  <c r="J342" i="1"/>
  <c r="K342" i="1"/>
  <c r="M342" i="1" s="1"/>
  <c r="V342" i="1" s="1"/>
  <c r="P342" i="1" l="1"/>
  <c r="S342" i="1"/>
  <c r="L342" i="1"/>
  <c r="U342" i="1" s="1"/>
  <c r="N342" i="1"/>
  <c r="W342" i="1" s="1"/>
  <c r="A343" i="1"/>
  <c r="C342" i="1"/>
  <c r="O342" i="1" l="1"/>
  <c r="Q342" i="1"/>
  <c r="T342" i="1"/>
  <c r="R342" i="1"/>
  <c r="H343" i="1"/>
  <c r="I343" i="1" s="1"/>
  <c r="X343" i="1" s="1"/>
  <c r="G343" i="1" s="1"/>
  <c r="B343" i="1"/>
  <c r="D342" i="1" l="1"/>
  <c r="J343" i="1"/>
  <c r="K343" i="1"/>
  <c r="M343" i="1" s="1"/>
  <c r="V343" i="1" s="1"/>
  <c r="P343" i="1" l="1"/>
  <c r="S343" i="1"/>
  <c r="L343" i="1"/>
  <c r="U343" i="1" s="1"/>
  <c r="N343" i="1"/>
  <c r="W343" i="1" s="1"/>
  <c r="A344" i="1"/>
  <c r="C343" i="1"/>
  <c r="O343" i="1" l="1"/>
  <c r="Q343" i="1"/>
  <c r="T343" i="1"/>
  <c r="R343" i="1"/>
  <c r="H344" i="1"/>
  <c r="I344" i="1" s="1"/>
  <c r="X344" i="1" s="1"/>
  <c r="G344" i="1" s="1"/>
  <c r="B344" i="1"/>
  <c r="D343" i="1" l="1"/>
  <c r="J344" i="1"/>
  <c r="K344" i="1"/>
  <c r="M344" i="1" s="1"/>
  <c r="V344" i="1" s="1"/>
  <c r="P344" i="1" l="1"/>
  <c r="S344" i="1"/>
  <c r="L344" i="1"/>
  <c r="U344" i="1" s="1"/>
  <c r="N344" i="1"/>
  <c r="W344" i="1" s="1"/>
  <c r="A345" i="1"/>
  <c r="C344" i="1"/>
  <c r="O344" i="1" l="1"/>
  <c r="Q344" i="1"/>
  <c r="T344" i="1"/>
  <c r="R344" i="1"/>
  <c r="H345" i="1"/>
  <c r="I345" i="1" s="1"/>
  <c r="X345" i="1" s="1"/>
  <c r="G345" i="1" s="1"/>
  <c r="B345" i="1"/>
  <c r="D344" i="1" l="1"/>
  <c r="J345" i="1"/>
  <c r="K345" i="1"/>
  <c r="M345" i="1" s="1"/>
  <c r="V345" i="1" s="1"/>
  <c r="P345" i="1" l="1"/>
  <c r="S345" i="1"/>
  <c r="L345" i="1"/>
  <c r="U345" i="1" s="1"/>
  <c r="N345" i="1"/>
  <c r="W345" i="1" s="1"/>
  <c r="A346" i="1"/>
  <c r="C345" i="1"/>
  <c r="O345" i="1" l="1"/>
  <c r="Q345" i="1"/>
  <c r="T345" i="1"/>
  <c r="R345" i="1"/>
  <c r="H346" i="1"/>
  <c r="I346" i="1" s="1"/>
  <c r="X346" i="1" s="1"/>
  <c r="G346" i="1" s="1"/>
  <c r="B346" i="1"/>
  <c r="D345" i="1" l="1"/>
  <c r="J346" i="1"/>
  <c r="K346" i="1"/>
  <c r="M346" i="1" s="1"/>
  <c r="V346" i="1" s="1"/>
  <c r="P346" i="1" l="1"/>
  <c r="S346" i="1"/>
  <c r="L346" i="1"/>
  <c r="U346" i="1" s="1"/>
  <c r="N346" i="1"/>
  <c r="W346" i="1" s="1"/>
  <c r="A347" i="1"/>
  <c r="C346" i="1"/>
  <c r="Q346" i="1" l="1"/>
  <c r="O346" i="1"/>
  <c r="T346" i="1"/>
  <c r="R346" i="1"/>
  <c r="H347" i="1"/>
  <c r="I347" i="1" s="1"/>
  <c r="X347" i="1" s="1"/>
  <c r="G347" i="1" s="1"/>
  <c r="B347" i="1"/>
  <c r="D346" i="1" l="1"/>
  <c r="J347" i="1"/>
  <c r="K347" i="1"/>
  <c r="M347" i="1" s="1"/>
  <c r="V347" i="1" s="1"/>
  <c r="P347" i="1" l="1"/>
  <c r="S347" i="1"/>
  <c r="L347" i="1"/>
  <c r="U347" i="1" s="1"/>
  <c r="N347" i="1"/>
  <c r="W347" i="1" s="1"/>
  <c r="A348" i="1"/>
  <c r="C347" i="1"/>
  <c r="O347" i="1" l="1"/>
  <c r="Q347" i="1"/>
  <c r="T347" i="1"/>
  <c r="R347" i="1"/>
  <c r="H348" i="1"/>
  <c r="I348" i="1" s="1"/>
  <c r="X348" i="1" s="1"/>
  <c r="G348" i="1" s="1"/>
  <c r="B348" i="1"/>
  <c r="D347" i="1" l="1"/>
  <c r="J348" i="1"/>
  <c r="K348" i="1"/>
  <c r="M348" i="1" s="1"/>
  <c r="V348" i="1" s="1"/>
  <c r="P348" i="1" l="1"/>
  <c r="S348" i="1"/>
  <c r="L348" i="1"/>
  <c r="U348" i="1" s="1"/>
  <c r="N348" i="1"/>
  <c r="W348" i="1" s="1"/>
  <c r="A349" i="1"/>
  <c r="C348" i="1"/>
  <c r="O348" i="1" l="1"/>
  <c r="Q348" i="1"/>
  <c r="T348" i="1"/>
  <c r="D348" i="1"/>
  <c r="R348" i="1"/>
  <c r="H349" i="1"/>
  <c r="I349" i="1" s="1"/>
  <c r="X349" i="1" s="1"/>
  <c r="G349" i="1" s="1"/>
  <c r="B349" i="1"/>
  <c r="J349" i="1" l="1"/>
  <c r="K349" i="1"/>
  <c r="M349" i="1" s="1"/>
  <c r="V349" i="1" s="1"/>
  <c r="P349" i="1" l="1"/>
  <c r="S349" i="1"/>
  <c r="L349" i="1"/>
  <c r="U349" i="1" s="1"/>
  <c r="N349" i="1"/>
  <c r="W349" i="1" s="1"/>
  <c r="A350" i="1"/>
  <c r="C349" i="1"/>
  <c r="O349" i="1" l="1"/>
  <c r="Q349" i="1"/>
  <c r="T349" i="1"/>
  <c r="R349" i="1"/>
  <c r="H350" i="1"/>
  <c r="I350" i="1" s="1"/>
  <c r="X350" i="1" s="1"/>
  <c r="G350" i="1" s="1"/>
  <c r="B350" i="1"/>
  <c r="D349" i="1" l="1"/>
  <c r="J350" i="1"/>
  <c r="K350" i="1"/>
  <c r="M350" i="1" s="1"/>
  <c r="V350" i="1" s="1"/>
  <c r="P350" i="1" l="1"/>
  <c r="S350" i="1"/>
  <c r="L350" i="1"/>
  <c r="U350" i="1" s="1"/>
  <c r="N350" i="1"/>
  <c r="W350" i="1" s="1"/>
  <c r="A351" i="1"/>
  <c r="C350" i="1"/>
  <c r="O350" i="1" l="1"/>
  <c r="Q350" i="1"/>
  <c r="T350" i="1"/>
  <c r="R350" i="1"/>
  <c r="H351" i="1"/>
  <c r="I351" i="1" s="1"/>
  <c r="X351" i="1" s="1"/>
  <c r="G351" i="1" s="1"/>
  <c r="B351" i="1"/>
  <c r="D350" i="1" l="1"/>
  <c r="J351" i="1"/>
  <c r="K351" i="1"/>
  <c r="M351" i="1" s="1"/>
  <c r="V351" i="1" s="1"/>
  <c r="P351" i="1" l="1"/>
  <c r="S351" i="1"/>
  <c r="L351" i="1"/>
  <c r="U351" i="1" s="1"/>
  <c r="N351" i="1"/>
  <c r="W351" i="1" s="1"/>
  <c r="A352" i="1"/>
  <c r="C351" i="1"/>
  <c r="O351" i="1" l="1"/>
  <c r="Q351" i="1"/>
  <c r="T351" i="1"/>
  <c r="R351" i="1"/>
  <c r="H352" i="1"/>
  <c r="I352" i="1" s="1"/>
  <c r="X352" i="1" s="1"/>
  <c r="G352" i="1" s="1"/>
  <c r="B352" i="1"/>
  <c r="D351" i="1" l="1"/>
  <c r="J352" i="1"/>
  <c r="K352" i="1"/>
  <c r="M352" i="1" s="1"/>
  <c r="V352" i="1" s="1"/>
  <c r="P352" i="1" l="1"/>
  <c r="S352" i="1"/>
  <c r="L352" i="1"/>
  <c r="U352" i="1" s="1"/>
  <c r="N352" i="1"/>
  <c r="W352" i="1" s="1"/>
  <c r="C352" i="1"/>
  <c r="A353" i="1"/>
  <c r="O352" i="1" l="1"/>
  <c r="Q352" i="1"/>
  <c r="T352" i="1"/>
  <c r="R352" i="1"/>
  <c r="H353" i="1"/>
  <c r="I353" i="1" s="1"/>
  <c r="X353" i="1" s="1"/>
  <c r="G353" i="1" s="1"/>
  <c r="B353" i="1"/>
  <c r="D352" i="1" l="1"/>
  <c r="J353" i="1"/>
  <c r="K353" i="1"/>
  <c r="M353" i="1" s="1"/>
  <c r="V353" i="1" s="1"/>
  <c r="P353" i="1" l="1"/>
  <c r="S353" i="1"/>
  <c r="L353" i="1"/>
  <c r="U353" i="1" s="1"/>
  <c r="N353" i="1"/>
  <c r="W353" i="1" s="1"/>
  <c r="A354" i="1"/>
  <c r="C353" i="1"/>
  <c r="O353" i="1" l="1"/>
  <c r="Q353" i="1"/>
  <c r="R353" i="1"/>
  <c r="T353" i="1"/>
  <c r="H354" i="1"/>
  <c r="I354" i="1" s="1"/>
  <c r="X354" i="1" s="1"/>
  <c r="G354" i="1" s="1"/>
  <c r="B354" i="1"/>
  <c r="D353" i="1" l="1"/>
  <c r="J354" i="1"/>
  <c r="K354" i="1"/>
  <c r="M354" i="1" s="1"/>
  <c r="V354" i="1" s="1"/>
  <c r="P354" i="1" l="1"/>
  <c r="S354" i="1"/>
  <c r="L354" i="1"/>
  <c r="U354" i="1" s="1"/>
  <c r="N354" i="1"/>
  <c r="W354" i="1" s="1"/>
  <c r="A355" i="1"/>
  <c r="C354" i="1"/>
  <c r="O354" i="1" l="1"/>
  <c r="Q354" i="1"/>
  <c r="R354" i="1"/>
  <c r="T354" i="1"/>
  <c r="H355" i="1"/>
  <c r="I355" i="1" s="1"/>
  <c r="X355" i="1" s="1"/>
  <c r="G355" i="1" s="1"/>
  <c r="B355" i="1"/>
  <c r="D354" i="1" l="1"/>
  <c r="J355" i="1"/>
  <c r="K355" i="1"/>
  <c r="M355" i="1" s="1"/>
  <c r="V355" i="1" s="1"/>
  <c r="P355" i="1" l="1"/>
  <c r="S355" i="1"/>
  <c r="L355" i="1"/>
  <c r="U355" i="1" s="1"/>
  <c r="N355" i="1"/>
  <c r="W355" i="1" s="1"/>
  <c r="A356" i="1"/>
  <c r="C355" i="1"/>
  <c r="O355" i="1" l="1"/>
  <c r="Q355" i="1"/>
  <c r="R355" i="1"/>
  <c r="T355" i="1"/>
  <c r="H356" i="1"/>
  <c r="I356" i="1" s="1"/>
  <c r="X356" i="1" s="1"/>
  <c r="G356" i="1" s="1"/>
  <c r="B356" i="1"/>
  <c r="D355" i="1" l="1"/>
  <c r="J356" i="1"/>
  <c r="K356" i="1"/>
  <c r="M356" i="1" s="1"/>
  <c r="V356" i="1" s="1"/>
  <c r="P356" i="1" l="1"/>
  <c r="S356" i="1"/>
  <c r="L356" i="1"/>
  <c r="U356" i="1" s="1"/>
  <c r="N356" i="1"/>
  <c r="W356" i="1" s="1"/>
  <c r="C356" i="1"/>
  <c r="A357" i="1"/>
  <c r="O356" i="1" l="1"/>
  <c r="Q356" i="1"/>
  <c r="T356" i="1"/>
  <c r="R356" i="1"/>
  <c r="H357" i="1"/>
  <c r="I357" i="1" s="1"/>
  <c r="X357" i="1" s="1"/>
  <c r="G357" i="1" s="1"/>
  <c r="B357" i="1"/>
  <c r="D356" i="1" l="1"/>
  <c r="J357" i="1"/>
  <c r="K357" i="1"/>
  <c r="M357" i="1" s="1"/>
  <c r="V357" i="1" s="1"/>
  <c r="P357" i="1" l="1"/>
  <c r="S357" i="1"/>
  <c r="L357" i="1"/>
  <c r="U357" i="1" s="1"/>
  <c r="N357" i="1"/>
  <c r="W357" i="1" s="1"/>
  <c r="A358" i="1"/>
  <c r="C357" i="1"/>
  <c r="O357" i="1" l="1"/>
  <c r="Q357" i="1"/>
  <c r="R357" i="1"/>
  <c r="D357" i="1"/>
  <c r="T357" i="1"/>
  <c r="H358" i="1"/>
  <c r="I358" i="1" s="1"/>
  <c r="X358" i="1" s="1"/>
  <c r="G358" i="1" s="1"/>
  <c r="B358" i="1"/>
  <c r="J358" i="1" l="1"/>
  <c r="K358" i="1"/>
  <c r="M358" i="1" s="1"/>
  <c r="V358" i="1" s="1"/>
  <c r="P358" i="1" l="1"/>
  <c r="S358" i="1"/>
  <c r="L358" i="1"/>
  <c r="U358" i="1" s="1"/>
  <c r="N358" i="1"/>
  <c r="W358" i="1" s="1"/>
  <c r="C358" i="1"/>
  <c r="A359" i="1"/>
  <c r="O358" i="1" l="1"/>
  <c r="Q358" i="1"/>
  <c r="R358" i="1"/>
  <c r="T358" i="1"/>
  <c r="H359" i="1"/>
  <c r="I359" i="1" s="1"/>
  <c r="X359" i="1" s="1"/>
  <c r="G359" i="1" s="1"/>
  <c r="B359" i="1"/>
  <c r="D358" i="1" l="1"/>
  <c r="J359" i="1"/>
  <c r="K359" i="1"/>
  <c r="M359" i="1" s="1"/>
  <c r="V359" i="1" s="1"/>
  <c r="P359" i="1" l="1"/>
  <c r="S359" i="1"/>
  <c r="L359" i="1"/>
  <c r="U359" i="1" s="1"/>
  <c r="N359" i="1"/>
  <c r="W359" i="1" s="1"/>
  <c r="A360" i="1"/>
  <c r="C359" i="1"/>
  <c r="O359" i="1" l="1"/>
  <c r="Q359" i="1"/>
  <c r="R359" i="1"/>
  <c r="T359" i="1"/>
  <c r="H360" i="1"/>
  <c r="I360" i="1" s="1"/>
  <c r="X360" i="1" s="1"/>
  <c r="G360" i="1" s="1"/>
  <c r="B360" i="1"/>
  <c r="D359" i="1" l="1"/>
  <c r="J360" i="1"/>
  <c r="K360" i="1"/>
  <c r="M360" i="1" s="1"/>
  <c r="V360" i="1" s="1"/>
  <c r="P360" i="1" l="1"/>
  <c r="S360" i="1"/>
  <c r="L360" i="1"/>
  <c r="U360" i="1" s="1"/>
  <c r="N360" i="1"/>
  <c r="W360" i="1" s="1"/>
  <c r="A361" i="1"/>
  <c r="C360" i="1"/>
  <c r="O360" i="1" l="1"/>
  <c r="Q360" i="1"/>
  <c r="R360" i="1"/>
  <c r="T360" i="1"/>
  <c r="H361" i="1"/>
  <c r="I361" i="1" s="1"/>
  <c r="X361" i="1" s="1"/>
  <c r="G361" i="1" s="1"/>
  <c r="B361" i="1"/>
  <c r="D360" i="1" l="1"/>
  <c r="J361" i="1"/>
  <c r="K361" i="1"/>
  <c r="M361" i="1" s="1"/>
  <c r="V361" i="1" s="1"/>
  <c r="P361" i="1" l="1"/>
  <c r="S361" i="1"/>
  <c r="L361" i="1"/>
  <c r="U361" i="1" s="1"/>
  <c r="N361" i="1"/>
  <c r="W361" i="1" s="1"/>
  <c r="A362" i="1"/>
  <c r="C361" i="1"/>
  <c r="O361" i="1" l="1"/>
  <c r="Q361" i="1"/>
  <c r="R361" i="1"/>
  <c r="T361" i="1"/>
  <c r="H362" i="1"/>
  <c r="I362" i="1" s="1"/>
  <c r="X362" i="1" s="1"/>
  <c r="G362" i="1" s="1"/>
  <c r="B362" i="1"/>
  <c r="D361" i="1" l="1"/>
  <c r="J362" i="1"/>
  <c r="K362" i="1"/>
  <c r="M362" i="1" s="1"/>
  <c r="V362" i="1" s="1"/>
  <c r="P362" i="1" l="1"/>
  <c r="S362" i="1"/>
  <c r="L362" i="1"/>
  <c r="U362" i="1" s="1"/>
  <c r="N362" i="1"/>
  <c r="W362" i="1" s="1"/>
  <c r="A363" i="1"/>
  <c r="C362" i="1"/>
  <c r="O362" i="1" l="1"/>
  <c r="Q362" i="1"/>
  <c r="R362" i="1"/>
  <c r="T362" i="1"/>
  <c r="H363" i="1"/>
  <c r="I363" i="1" s="1"/>
  <c r="X363" i="1" s="1"/>
  <c r="G363" i="1" s="1"/>
  <c r="B363" i="1"/>
  <c r="D362" i="1" l="1"/>
  <c r="J363" i="1"/>
  <c r="K363" i="1"/>
  <c r="M363" i="1" s="1"/>
  <c r="V363" i="1" s="1"/>
  <c r="P363" i="1" l="1"/>
  <c r="S363" i="1"/>
  <c r="L363" i="1"/>
  <c r="U363" i="1" s="1"/>
  <c r="N363" i="1"/>
  <c r="W363" i="1" s="1"/>
  <c r="A364" i="1"/>
  <c r="C363" i="1"/>
  <c r="O363" i="1" l="1"/>
  <c r="Q363" i="1"/>
  <c r="R363" i="1"/>
  <c r="T363" i="1"/>
  <c r="H364" i="1"/>
  <c r="I364" i="1" s="1"/>
  <c r="X364" i="1" s="1"/>
  <c r="G364" i="1" s="1"/>
  <c r="B364" i="1"/>
  <c r="D363" i="1" l="1"/>
  <c r="J364" i="1"/>
  <c r="K364" i="1"/>
  <c r="M364" i="1" s="1"/>
  <c r="V364" i="1" s="1"/>
  <c r="P364" i="1" l="1"/>
  <c r="S364" i="1"/>
  <c r="L364" i="1"/>
  <c r="U364" i="1" s="1"/>
  <c r="N364" i="1"/>
  <c r="W364" i="1" s="1"/>
  <c r="A365" i="1"/>
  <c r="C364" i="1"/>
  <c r="O364" i="1" l="1"/>
  <c r="Q364" i="1"/>
  <c r="R364" i="1"/>
  <c r="T364" i="1"/>
  <c r="H365" i="1"/>
  <c r="I365" i="1" s="1"/>
  <c r="X365" i="1" s="1"/>
  <c r="G365" i="1" s="1"/>
  <c r="B365" i="1"/>
  <c r="D364" i="1" l="1"/>
  <c r="J365" i="1"/>
  <c r="K365" i="1"/>
  <c r="M365" i="1" s="1"/>
  <c r="V365" i="1" s="1"/>
  <c r="P365" i="1" l="1"/>
  <c r="S365" i="1"/>
  <c r="L365" i="1"/>
  <c r="U365" i="1" s="1"/>
  <c r="N365" i="1"/>
  <c r="W365" i="1" s="1"/>
  <c r="A366" i="1"/>
  <c r="C365" i="1"/>
  <c r="O365" i="1" l="1"/>
  <c r="Q365" i="1"/>
  <c r="R365" i="1"/>
  <c r="T365" i="1"/>
  <c r="H366" i="1"/>
  <c r="I366" i="1" s="1"/>
  <c r="X366" i="1" s="1"/>
  <c r="G366" i="1" s="1"/>
  <c r="B366" i="1"/>
  <c r="D365" i="1" l="1"/>
  <c r="J366" i="1"/>
  <c r="K366" i="1"/>
  <c r="M366" i="1" s="1"/>
  <c r="V366" i="1" s="1"/>
  <c r="P366" i="1" l="1"/>
  <c r="S366" i="1"/>
  <c r="L366" i="1"/>
  <c r="U366" i="1" s="1"/>
  <c r="N366" i="1"/>
  <c r="W366" i="1" s="1"/>
  <c r="A367" i="1"/>
  <c r="C366" i="1"/>
  <c r="O366" i="1" l="1"/>
  <c r="Q366" i="1"/>
  <c r="R366" i="1"/>
  <c r="T366" i="1"/>
  <c r="H367" i="1"/>
  <c r="I367" i="1" s="1"/>
  <c r="X367" i="1" s="1"/>
  <c r="G367" i="1" s="1"/>
  <c r="B367" i="1"/>
  <c r="D366" i="1" l="1"/>
  <c r="J367" i="1"/>
  <c r="K367" i="1"/>
  <c r="M367" i="1" s="1"/>
  <c r="V367" i="1" s="1"/>
  <c r="P367" i="1" l="1"/>
  <c r="S367" i="1"/>
  <c r="L367" i="1"/>
  <c r="N367" i="1"/>
  <c r="W367" i="1" s="1"/>
  <c r="A368" i="1"/>
  <c r="C367" i="1"/>
  <c r="O367" i="1" l="1"/>
  <c r="Q367" i="1"/>
  <c r="R367" i="1"/>
  <c r="T367" i="1"/>
  <c r="H368" i="1"/>
  <c r="I368" i="1" s="1"/>
  <c r="X368" i="1" s="1"/>
  <c r="G368" i="1" s="1"/>
  <c r="B368" i="1"/>
  <c r="J368" i="1" l="1"/>
  <c r="K368" i="1"/>
  <c r="M368" i="1" s="1"/>
  <c r="V368" i="1" s="1"/>
  <c r="P368" i="1" l="1"/>
  <c r="S368" i="1"/>
  <c r="L368" i="1"/>
  <c r="U368" i="1" s="1"/>
  <c r="N368" i="1"/>
  <c r="W368" i="1" s="1"/>
  <c r="A369" i="1"/>
  <c r="C368" i="1"/>
  <c r="O368" i="1" l="1"/>
  <c r="Q368" i="1"/>
  <c r="T368" i="1"/>
  <c r="R368" i="1"/>
  <c r="H369" i="1"/>
  <c r="I369" i="1" s="1"/>
  <c r="X369" i="1" s="1"/>
  <c r="G369" i="1" s="1"/>
  <c r="B369" i="1"/>
  <c r="D368" i="1" l="1"/>
  <c r="J369" i="1"/>
  <c r="K369" i="1"/>
  <c r="M369" i="1" s="1"/>
  <c r="V369" i="1" s="1"/>
  <c r="P369" i="1" l="1"/>
  <c r="S369" i="1"/>
  <c r="L369" i="1"/>
  <c r="U369" i="1" s="1"/>
  <c r="N369" i="1"/>
  <c r="W369" i="1" s="1"/>
  <c r="A370" i="1"/>
  <c r="C369" i="1"/>
  <c r="O369" i="1" l="1"/>
  <c r="Q369" i="1"/>
  <c r="R369" i="1"/>
  <c r="T369" i="1"/>
  <c r="H370" i="1"/>
  <c r="I370" i="1" s="1"/>
  <c r="X370" i="1" s="1"/>
  <c r="G370" i="1" s="1"/>
  <c r="B370" i="1"/>
  <c r="D369" i="1" l="1"/>
  <c r="J370" i="1"/>
  <c r="K370" i="1"/>
  <c r="M370" i="1" s="1"/>
  <c r="P370" i="1" l="1"/>
  <c r="S370" i="1"/>
  <c r="L370" i="1"/>
  <c r="N370" i="1"/>
  <c r="A371" i="1"/>
  <c r="C370" i="1"/>
  <c r="O370" i="1" l="1"/>
  <c r="Q370" i="1"/>
  <c r="R370" i="1"/>
  <c r="T370" i="1"/>
  <c r="H371" i="1"/>
  <c r="I371" i="1" s="1"/>
  <c r="X371" i="1" s="1"/>
  <c r="G371" i="1" s="1"/>
  <c r="B371" i="1"/>
  <c r="J371" i="1" l="1"/>
  <c r="K371" i="1"/>
  <c r="M371" i="1" s="1"/>
  <c r="V371" i="1" s="1"/>
  <c r="P371" i="1" l="1"/>
  <c r="S371" i="1"/>
  <c r="L371" i="1"/>
  <c r="U371" i="1" s="1"/>
  <c r="N371" i="1"/>
  <c r="W371" i="1" s="1"/>
  <c r="A372" i="1"/>
  <c r="C371" i="1"/>
  <c r="O371" i="1" l="1"/>
  <c r="Q371" i="1"/>
  <c r="R371" i="1"/>
  <c r="T371" i="1"/>
  <c r="H372" i="1"/>
  <c r="I372" i="1" s="1"/>
  <c r="X372" i="1" s="1"/>
  <c r="G372" i="1" s="1"/>
  <c r="B372" i="1"/>
  <c r="D371" i="1" l="1"/>
  <c r="J372" i="1"/>
  <c r="K372" i="1"/>
  <c r="M372" i="1" s="1"/>
  <c r="V372" i="1" s="1"/>
  <c r="P372" i="1" l="1"/>
  <c r="S372" i="1"/>
  <c r="L372" i="1"/>
  <c r="U372" i="1" s="1"/>
  <c r="N372" i="1"/>
  <c r="W372" i="1" s="1"/>
  <c r="A373" i="1"/>
  <c r="C372" i="1"/>
  <c r="O372" i="1" l="1"/>
  <c r="Q372" i="1"/>
  <c r="R372" i="1"/>
  <c r="T372" i="1"/>
  <c r="H373" i="1"/>
  <c r="I373" i="1" s="1"/>
  <c r="X373" i="1" s="1"/>
  <c r="G373" i="1" s="1"/>
  <c r="B373" i="1"/>
  <c r="D372" i="1" l="1"/>
  <c r="J373" i="1"/>
  <c r="K373" i="1"/>
  <c r="M373" i="1" s="1"/>
  <c r="V373" i="1" s="1"/>
  <c r="P373" i="1" l="1"/>
  <c r="S373" i="1"/>
  <c r="L373" i="1"/>
  <c r="U373" i="1" s="1"/>
  <c r="N373" i="1"/>
  <c r="W373" i="1" s="1"/>
  <c r="A374" i="1"/>
  <c r="C373" i="1"/>
  <c r="O373" i="1" l="1"/>
  <c r="Q373" i="1"/>
  <c r="R373" i="1"/>
  <c r="T373" i="1"/>
  <c r="H374" i="1"/>
  <c r="I374" i="1" s="1"/>
  <c r="X374" i="1" s="1"/>
  <c r="G374" i="1" s="1"/>
  <c r="B374" i="1"/>
  <c r="J374" i="1" l="1"/>
  <c r="K374" i="1"/>
  <c r="M374" i="1" s="1"/>
  <c r="V374" i="1" s="1"/>
  <c r="P374" i="1" l="1"/>
  <c r="S374" i="1"/>
  <c r="L374" i="1"/>
  <c r="U374" i="1" s="1"/>
  <c r="N374" i="1"/>
  <c r="W374" i="1" s="1"/>
  <c r="A375" i="1"/>
  <c r="C374" i="1"/>
  <c r="O374" i="1" l="1"/>
  <c r="Q374" i="1"/>
  <c r="R374" i="1"/>
  <c r="T374" i="1"/>
  <c r="H375" i="1"/>
  <c r="I375" i="1" s="1"/>
  <c r="X375" i="1" s="1"/>
  <c r="G375" i="1" s="1"/>
  <c r="B375" i="1"/>
  <c r="D374" i="1" l="1"/>
  <c r="J375" i="1"/>
  <c r="K375" i="1"/>
  <c r="M375" i="1" s="1"/>
  <c r="V375" i="1" s="1"/>
  <c r="P375" i="1" l="1"/>
  <c r="S375" i="1"/>
  <c r="L375" i="1"/>
  <c r="U375" i="1" s="1"/>
  <c r="N375" i="1"/>
  <c r="W375" i="1" s="1"/>
  <c r="A376" i="1"/>
  <c r="C375" i="1"/>
  <c r="O375" i="1" l="1"/>
  <c r="Q375" i="1"/>
  <c r="R375" i="1"/>
  <c r="T375" i="1"/>
  <c r="H376" i="1"/>
  <c r="I376" i="1" s="1"/>
  <c r="X376" i="1" s="1"/>
  <c r="G376" i="1" s="1"/>
  <c r="B376" i="1"/>
  <c r="D375" i="1" l="1"/>
  <c r="J376" i="1"/>
  <c r="K376" i="1"/>
  <c r="M376" i="1" s="1"/>
  <c r="V376" i="1" s="1"/>
  <c r="P376" i="1" l="1"/>
  <c r="S376" i="1"/>
  <c r="L376" i="1"/>
  <c r="U376" i="1" s="1"/>
  <c r="N376" i="1"/>
  <c r="W376" i="1" s="1"/>
  <c r="A377" i="1"/>
  <c r="C376" i="1"/>
  <c r="O376" i="1" l="1"/>
  <c r="Q376" i="1"/>
  <c r="R376" i="1"/>
  <c r="T376" i="1"/>
  <c r="H377" i="1"/>
  <c r="I377" i="1" s="1"/>
  <c r="X377" i="1" s="1"/>
  <c r="G377" i="1" s="1"/>
  <c r="B377" i="1"/>
  <c r="D376" i="1" l="1"/>
  <c r="J377" i="1"/>
  <c r="K377" i="1"/>
  <c r="M377" i="1" s="1"/>
  <c r="V377" i="1" s="1"/>
  <c r="P377" i="1" l="1"/>
  <c r="S377" i="1"/>
  <c r="L377" i="1"/>
  <c r="U377" i="1" s="1"/>
  <c r="N377" i="1"/>
  <c r="W377" i="1" s="1"/>
  <c r="C377" i="1"/>
  <c r="A378" i="1"/>
  <c r="O377" i="1" l="1"/>
  <c r="Q377" i="1"/>
  <c r="R377" i="1"/>
  <c r="T377" i="1"/>
  <c r="H378" i="1"/>
  <c r="I378" i="1" s="1"/>
  <c r="X378" i="1" s="1"/>
  <c r="G378" i="1" s="1"/>
  <c r="B378" i="1"/>
  <c r="D377" i="1" l="1"/>
  <c r="J378" i="1"/>
  <c r="K378" i="1"/>
  <c r="M378" i="1" s="1"/>
  <c r="V378" i="1" s="1"/>
  <c r="P378" i="1" l="1"/>
  <c r="S378" i="1"/>
  <c r="L378" i="1"/>
  <c r="U378" i="1" s="1"/>
  <c r="N378" i="1"/>
  <c r="W378" i="1" s="1"/>
  <c r="A379" i="1"/>
  <c r="C378" i="1"/>
  <c r="O378" i="1" l="1"/>
  <c r="Q378" i="1"/>
  <c r="T378" i="1"/>
  <c r="R378" i="1"/>
  <c r="H379" i="1"/>
  <c r="I379" i="1" s="1"/>
  <c r="X379" i="1" s="1"/>
  <c r="G379" i="1" s="1"/>
  <c r="B379" i="1"/>
  <c r="D378" i="1" l="1"/>
  <c r="J379" i="1"/>
  <c r="K379" i="1"/>
  <c r="M379" i="1" s="1"/>
  <c r="V379" i="1" s="1"/>
  <c r="P379" i="1" l="1"/>
  <c r="S379" i="1"/>
  <c r="L379" i="1"/>
  <c r="U379" i="1" s="1"/>
  <c r="N379" i="1"/>
  <c r="W379" i="1" s="1"/>
  <c r="A380" i="1"/>
  <c r="C379" i="1"/>
  <c r="O379" i="1" l="1"/>
  <c r="Q379" i="1"/>
  <c r="R379" i="1"/>
  <c r="T379" i="1"/>
  <c r="H380" i="1"/>
  <c r="I380" i="1" s="1"/>
  <c r="X380" i="1" s="1"/>
  <c r="G380" i="1" s="1"/>
  <c r="B380" i="1"/>
  <c r="D379" i="1" l="1"/>
  <c r="J380" i="1"/>
  <c r="K380" i="1"/>
  <c r="M380" i="1" s="1"/>
  <c r="V380" i="1" s="1"/>
  <c r="P380" i="1" l="1"/>
  <c r="S380" i="1"/>
  <c r="L380" i="1"/>
  <c r="U380" i="1" s="1"/>
  <c r="N380" i="1"/>
  <c r="W380" i="1" s="1"/>
  <c r="A381" i="1"/>
  <c r="C380" i="1"/>
  <c r="O380" i="1" l="1"/>
  <c r="Q380" i="1"/>
  <c r="R380" i="1"/>
  <c r="T380" i="1"/>
  <c r="H381" i="1"/>
  <c r="I381" i="1" s="1"/>
  <c r="X381" i="1" s="1"/>
  <c r="G381" i="1" s="1"/>
  <c r="B381" i="1"/>
  <c r="D380" i="1" l="1"/>
  <c r="J381" i="1"/>
  <c r="K381" i="1"/>
  <c r="M381" i="1" s="1"/>
  <c r="V381" i="1" s="1"/>
  <c r="P381" i="1" l="1"/>
  <c r="S381" i="1"/>
  <c r="L381" i="1"/>
  <c r="U381" i="1" s="1"/>
  <c r="N381" i="1"/>
  <c r="W381" i="1" s="1"/>
  <c r="A382" i="1"/>
  <c r="C381" i="1"/>
  <c r="O381" i="1" l="1"/>
  <c r="Q381" i="1"/>
  <c r="R381" i="1"/>
  <c r="T381" i="1"/>
  <c r="H382" i="1"/>
  <c r="I382" i="1" s="1"/>
  <c r="X382" i="1" s="1"/>
  <c r="G382" i="1" s="1"/>
  <c r="B382" i="1"/>
  <c r="D381" i="1" l="1"/>
  <c r="J382" i="1"/>
  <c r="K382" i="1"/>
  <c r="M382" i="1" s="1"/>
  <c r="V382" i="1" s="1"/>
  <c r="P382" i="1" l="1"/>
  <c r="S382" i="1"/>
  <c r="L382" i="1"/>
  <c r="U382" i="1" s="1"/>
  <c r="N382" i="1"/>
  <c r="W382" i="1" s="1"/>
  <c r="A383" i="1"/>
  <c r="C382" i="1"/>
  <c r="O382" i="1" l="1"/>
  <c r="Q382" i="1"/>
  <c r="R382" i="1"/>
  <c r="T382" i="1"/>
  <c r="H383" i="1"/>
  <c r="I383" i="1" s="1"/>
  <c r="X383" i="1" s="1"/>
  <c r="G383" i="1" s="1"/>
  <c r="B383" i="1"/>
  <c r="D382" i="1" l="1"/>
  <c r="J383" i="1"/>
  <c r="K383" i="1"/>
  <c r="M383" i="1" s="1"/>
  <c r="V383" i="1" s="1"/>
  <c r="P383" i="1" l="1"/>
  <c r="S383" i="1"/>
  <c r="L383" i="1"/>
  <c r="U383" i="1" s="1"/>
  <c r="N383" i="1"/>
  <c r="W383" i="1" s="1"/>
  <c r="A384" i="1"/>
  <c r="C383" i="1"/>
  <c r="O383" i="1" l="1"/>
  <c r="Q383" i="1"/>
  <c r="R383" i="1"/>
  <c r="T383" i="1"/>
  <c r="H384" i="1"/>
  <c r="I384" i="1" s="1"/>
  <c r="X384" i="1" s="1"/>
  <c r="G384" i="1" s="1"/>
  <c r="B384" i="1"/>
  <c r="D383" i="1" l="1"/>
  <c r="J384" i="1"/>
  <c r="K384" i="1"/>
  <c r="M384" i="1" s="1"/>
  <c r="V384" i="1" s="1"/>
  <c r="P384" i="1" l="1"/>
  <c r="S384" i="1"/>
  <c r="L384" i="1"/>
  <c r="U384" i="1" s="1"/>
  <c r="N384" i="1"/>
  <c r="W384" i="1" s="1"/>
  <c r="A385" i="1"/>
  <c r="C384" i="1"/>
  <c r="O384" i="1" l="1"/>
  <c r="Q384" i="1"/>
  <c r="R384" i="1"/>
  <c r="T384" i="1"/>
  <c r="H385" i="1"/>
  <c r="I385" i="1" s="1"/>
  <c r="X385" i="1" s="1"/>
  <c r="G385" i="1" s="1"/>
  <c r="B385" i="1"/>
  <c r="D384" i="1" l="1"/>
  <c r="J385" i="1"/>
  <c r="K385" i="1"/>
  <c r="M385" i="1" s="1"/>
  <c r="V385" i="1" s="1"/>
  <c r="P385" i="1" l="1"/>
  <c r="S385" i="1"/>
  <c r="L385" i="1"/>
  <c r="U385" i="1" s="1"/>
  <c r="N385" i="1"/>
  <c r="W385" i="1" s="1"/>
  <c r="A386" i="1"/>
  <c r="C385" i="1"/>
  <c r="O385" i="1" l="1"/>
  <c r="Q385" i="1"/>
  <c r="R385" i="1"/>
  <c r="T385" i="1"/>
  <c r="H386" i="1"/>
  <c r="I386" i="1" s="1"/>
  <c r="X386" i="1" s="1"/>
  <c r="G386" i="1" s="1"/>
  <c r="B386" i="1"/>
  <c r="D385" i="1" l="1"/>
  <c r="J386" i="1"/>
  <c r="K386" i="1"/>
  <c r="M386" i="1" s="1"/>
  <c r="V386" i="1" s="1"/>
  <c r="P386" i="1" l="1"/>
  <c r="S386" i="1"/>
  <c r="L386" i="1"/>
  <c r="U386" i="1" s="1"/>
  <c r="N386" i="1"/>
  <c r="W386" i="1" s="1"/>
  <c r="A387" i="1"/>
  <c r="C386" i="1"/>
  <c r="O386" i="1" l="1"/>
  <c r="Q386" i="1"/>
  <c r="T386" i="1"/>
  <c r="R386" i="1"/>
  <c r="H387" i="1"/>
  <c r="I387" i="1" s="1"/>
  <c r="X387" i="1" s="1"/>
  <c r="G387" i="1" s="1"/>
  <c r="B387" i="1"/>
  <c r="D386" i="1" l="1"/>
  <c r="J387" i="1"/>
  <c r="K387" i="1"/>
  <c r="M387" i="1" s="1"/>
  <c r="V387" i="1" s="1"/>
  <c r="P387" i="1" l="1"/>
  <c r="S387" i="1"/>
  <c r="L387" i="1"/>
  <c r="U387" i="1" s="1"/>
  <c r="N387" i="1"/>
  <c r="W387" i="1" s="1"/>
  <c r="A388" i="1"/>
  <c r="C387" i="1"/>
  <c r="O387" i="1" l="1"/>
  <c r="Q387" i="1"/>
  <c r="R387" i="1"/>
  <c r="T387" i="1"/>
  <c r="H388" i="1"/>
  <c r="I388" i="1" s="1"/>
  <c r="X388" i="1" s="1"/>
  <c r="G388" i="1" s="1"/>
  <c r="B388" i="1"/>
  <c r="D387" i="1" l="1"/>
  <c r="J388" i="1"/>
  <c r="K388" i="1"/>
  <c r="M388" i="1" s="1"/>
  <c r="V388" i="1" s="1"/>
  <c r="P388" i="1" l="1"/>
  <c r="S388" i="1"/>
  <c r="L388" i="1"/>
  <c r="U388" i="1" s="1"/>
  <c r="N388" i="1"/>
  <c r="W388" i="1" s="1"/>
  <c r="A389" i="1"/>
  <c r="C388" i="1"/>
  <c r="O388" i="1" l="1"/>
  <c r="Q388" i="1"/>
  <c r="R388" i="1"/>
  <c r="T388" i="1"/>
  <c r="H389" i="1"/>
  <c r="I389" i="1" s="1"/>
  <c r="X389" i="1" s="1"/>
  <c r="G389" i="1" s="1"/>
  <c r="B389" i="1"/>
  <c r="D388" i="1" l="1"/>
  <c r="J389" i="1"/>
  <c r="K389" i="1"/>
  <c r="M389" i="1" s="1"/>
  <c r="V389" i="1" s="1"/>
  <c r="P389" i="1" l="1"/>
  <c r="S389" i="1"/>
  <c r="L389" i="1"/>
  <c r="U389" i="1" s="1"/>
  <c r="N389" i="1"/>
  <c r="W389" i="1" s="1"/>
  <c r="A390" i="1"/>
  <c r="C389" i="1"/>
  <c r="O389" i="1" l="1"/>
  <c r="Q389" i="1"/>
  <c r="R389" i="1"/>
  <c r="T389" i="1"/>
  <c r="H390" i="1"/>
  <c r="I390" i="1" s="1"/>
  <c r="X390" i="1" s="1"/>
  <c r="G390" i="1" s="1"/>
  <c r="B390" i="1"/>
  <c r="D389" i="1" l="1"/>
  <c r="J390" i="1"/>
  <c r="K390" i="1"/>
  <c r="M390" i="1" s="1"/>
  <c r="V390" i="1" s="1"/>
  <c r="P390" i="1" l="1"/>
  <c r="S390" i="1"/>
  <c r="L390" i="1"/>
  <c r="U390" i="1" s="1"/>
  <c r="N390" i="1"/>
  <c r="W390" i="1" s="1"/>
  <c r="A391" i="1"/>
  <c r="C390" i="1"/>
  <c r="O390" i="1" l="1"/>
  <c r="Q390" i="1"/>
  <c r="R390" i="1"/>
  <c r="T390" i="1"/>
  <c r="H391" i="1"/>
  <c r="I391" i="1" s="1"/>
  <c r="X391" i="1" s="1"/>
  <c r="G391" i="1" s="1"/>
  <c r="B391" i="1"/>
  <c r="D390" i="1" l="1"/>
  <c r="J391" i="1"/>
  <c r="K391" i="1"/>
  <c r="M391" i="1" s="1"/>
  <c r="V391" i="1" s="1"/>
  <c r="P391" i="1" l="1"/>
  <c r="S391" i="1"/>
  <c r="L391" i="1"/>
  <c r="U391" i="1" s="1"/>
  <c r="N391" i="1"/>
  <c r="W391" i="1" s="1"/>
  <c r="A392" i="1"/>
  <c r="C391" i="1"/>
  <c r="O391" i="1" l="1"/>
  <c r="Q391" i="1"/>
  <c r="R391" i="1"/>
  <c r="T391" i="1"/>
  <c r="H392" i="1"/>
  <c r="I392" i="1" s="1"/>
  <c r="X392" i="1" s="1"/>
  <c r="G392" i="1" s="1"/>
  <c r="B392" i="1"/>
  <c r="D391" i="1" l="1"/>
  <c r="J392" i="1"/>
  <c r="K392" i="1"/>
  <c r="M392" i="1" s="1"/>
  <c r="V392" i="1" s="1"/>
  <c r="P392" i="1" l="1"/>
  <c r="S392" i="1"/>
  <c r="L392" i="1"/>
  <c r="U392" i="1" s="1"/>
  <c r="N392" i="1"/>
  <c r="W392" i="1" s="1"/>
  <c r="A393" i="1"/>
  <c r="C392" i="1"/>
  <c r="O392" i="1" l="1"/>
  <c r="Q392" i="1"/>
  <c r="R392" i="1"/>
  <c r="T392" i="1"/>
  <c r="H393" i="1"/>
  <c r="I393" i="1" s="1"/>
  <c r="X393" i="1" s="1"/>
  <c r="G393" i="1" s="1"/>
  <c r="B393" i="1"/>
  <c r="D392" i="1" l="1"/>
  <c r="J393" i="1"/>
  <c r="K393" i="1"/>
  <c r="M393" i="1" s="1"/>
  <c r="V393" i="1" s="1"/>
  <c r="P393" i="1" l="1"/>
  <c r="S393" i="1"/>
  <c r="L393" i="1"/>
  <c r="U393" i="1" s="1"/>
  <c r="N393" i="1"/>
  <c r="W393" i="1" s="1"/>
  <c r="A394" i="1"/>
  <c r="C393" i="1"/>
  <c r="O393" i="1" l="1"/>
  <c r="Q393" i="1"/>
  <c r="T393" i="1"/>
  <c r="R393" i="1"/>
  <c r="H394" i="1"/>
  <c r="I394" i="1" s="1"/>
  <c r="X394" i="1" s="1"/>
  <c r="G394" i="1" s="1"/>
  <c r="B394" i="1"/>
  <c r="D393" i="1" l="1"/>
  <c r="J394" i="1"/>
  <c r="K394" i="1"/>
  <c r="M394" i="1" s="1"/>
  <c r="V394" i="1" s="1"/>
  <c r="P394" i="1" l="1"/>
  <c r="S394" i="1"/>
  <c r="L394" i="1"/>
  <c r="U394" i="1" s="1"/>
  <c r="N394" i="1"/>
  <c r="W394" i="1" s="1"/>
  <c r="A395" i="1"/>
  <c r="C394" i="1"/>
  <c r="O394" i="1" l="1"/>
  <c r="Q394" i="1"/>
  <c r="T394" i="1"/>
  <c r="R394" i="1"/>
  <c r="H395" i="1"/>
  <c r="I395" i="1" s="1"/>
  <c r="X395" i="1" s="1"/>
  <c r="G395" i="1" s="1"/>
  <c r="B395" i="1"/>
  <c r="D394" i="1" l="1"/>
  <c r="J395" i="1"/>
  <c r="K395" i="1"/>
  <c r="M395" i="1" s="1"/>
  <c r="V395" i="1" s="1"/>
  <c r="P395" i="1" l="1"/>
  <c r="S395" i="1"/>
  <c r="L395" i="1"/>
  <c r="U395" i="1" s="1"/>
  <c r="N395" i="1"/>
  <c r="W395" i="1" s="1"/>
  <c r="A396" i="1"/>
  <c r="C395" i="1"/>
  <c r="O395" i="1" l="1"/>
  <c r="Q395" i="1"/>
  <c r="T395" i="1"/>
  <c r="R395" i="1"/>
  <c r="H396" i="1"/>
  <c r="I396" i="1" s="1"/>
  <c r="X396" i="1" s="1"/>
  <c r="G396" i="1" s="1"/>
  <c r="B396" i="1"/>
  <c r="D395" i="1" l="1"/>
  <c r="J396" i="1"/>
  <c r="K396" i="1"/>
  <c r="M396" i="1" s="1"/>
  <c r="V396" i="1" s="1"/>
  <c r="P396" i="1" l="1"/>
  <c r="S396" i="1"/>
  <c r="L396" i="1"/>
  <c r="U396" i="1" s="1"/>
  <c r="N396" i="1"/>
  <c r="W396" i="1" s="1"/>
  <c r="A397" i="1"/>
  <c r="C396" i="1"/>
  <c r="O396" i="1" l="1"/>
  <c r="Q396" i="1"/>
  <c r="T396" i="1"/>
  <c r="R396" i="1"/>
  <c r="H397" i="1"/>
  <c r="I397" i="1" s="1"/>
  <c r="X397" i="1" s="1"/>
  <c r="G397" i="1" s="1"/>
  <c r="B397" i="1"/>
  <c r="D396" i="1" l="1"/>
  <c r="J397" i="1"/>
  <c r="K397" i="1"/>
  <c r="M397" i="1" s="1"/>
  <c r="V397" i="1" s="1"/>
  <c r="P397" i="1" l="1"/>
  <c r="S397" i="1"/>
  <c r="L397" i="1"/>
  <c r="U397" i="1" s="1"/>
  <c r="N397" i="1"/>
  <c r="W397" i="1" s="1"/>
  <c r="A398" i="1"/>
  <c r="C397" i="1"/>
  <c r="O397" i="1" l="1"/>
  <c r="Q397" i="1"/>
  <c r="R397" i="1"/>
  <c r="T397" i="1"/>
  <c r="H398" i="1"/>
  <c r="I398" i="1" s="1"/>
  <c r="X398" i="1" s="1"/>
  <c r="G398" i="1" s="1"/>
  <c r="B398" i="1"/>
  <c r="D397" i="1" l="1"/>
  <c r="J398" i="1"/>
  <c r="K398" i="1"/>
  <c r="M398" i="1" s="1"/>
  <c r="V398" i="1" s="1"/>
  <c r="P398" i="1" l="1"/>
  <c r="S398" i="1"/>
  <c r="L398" i="1"/>
  <c r="U398" i="1" s="1"/>
  <c r="N398" i="1"/>
  <c r="W398" i="1" s="1"/>
  <c r="C398" i="1"/>
  <c r="A399" i="1"/>
  <c r="O398" i="1" l="1"/>
  <c r="Q398" i="1"/>
  <c r="R398" i="1"/>
  <c r="T398" i="1"/>
  <c r="H399" i="1"/>
  <c r="I399" i="1" s="1"/>
  <c r="X399" i="1" s="1"/>
  <c r="G399" i="1" s="1"/>
  <c r="B399" i="1"/>
  <c r="D398" i="1" l="1"/>
  <c r="J399" i="1"/>
  <c r="K399" i="1"/>
  <c r="M399" i="1" s="1"/>
  <c r="V399" i="1" s="1"/>
  <c r="P399" i="1" l="1"/>
  <c r="S399" i="1"/>
  <c r="L399" i="1"/>
  <c r="U399" i="1" s="1"/>
  <c r="N399" i="1"/>
  <c r="W399" i="1" s="1"/>
  <c r="C399" i="1"/>
  <c r="A400" i="1"/>
  <c r="O399" i="1" l="1"/>
  <c r="Q399" i="1"/>
  <c r="R399" i="1"/>
  <c r="D399" i="1"/>
  <c r="T399" i="1"/>
  <c r="H400" i="1"/>
  <c r="I400" i="1" s="1"/>
  <c r="X400" i="1" s="1"/>
  <c r="G400" i="1" s="1"/>
  <c r="B400" i="1"/>
  <c r="J400" i="1" l="1"/>
  <c r="K400" i="1"/>
  <c r="M400" i="1" s="1"/>
  <c r="V400" i="1" s="1"/>
  <c r="P400" i="1" l="1"/>
  <c r="S400" i="1"/>
  <c r="L400" i="1"/>
  <c r="U400" i="1" s="1"/>
  <c r="N400" i="1"/>
  <c r="W400" i="1" s="1"/>
  <c r="A401" i="1"/>
  <c r="C400" i="1"/>
  <c r="O400" i="1" l="1"/>
  <c r="Q400" i="1"/>
  <c r="R400" i="1"/>
  <c r="T400" i="1"/>
  <c r="H401" i="1"/>
  <c r="I401" i="1" s="1"/>
  <c r="X401" i="1" s="1"/>
  <c r="G401" i="1" s="1"/>
  <c r="B401" i="1"/>
  <c r="D400" i="1" l="1"/>
  <c r="J401" i="1"/>
  <c r="K401" i="1"/>
  <c r="M401" i="1" s="1"/>
  <c r="V401" i="1" s="1"/>
  <c r="P401" i="1" l="1"/>
  <c r="S401" i="1"/>
  <c r="L401" i="1"/>
  <c r="U401" i="1" s="1"/>
  <c r="N401" i="1"/>
  <c r="W401" i="1" s="1"/>
  <c r="A402" i="1"/>
  <c r="C401" i="1"/>
  <c r="O401" i="1" l="1"/>
  <c r="Q401" i="1"/>
  <c r="R401" i="1"/>
  <c r="D401" i="1"/>
  <c r="T401" i="1"/>
  <c r="H402" i="1"/>
  <c r="I402" i="1" s="1"/>
  <c r="X402" i="1" s="1"/>
  <c r="G402" i="1" s="1"/>
  <c r="B402" i="1"/>
  <c r="J402" i="1" l="1"/>
  <c r="K402" i="1"/>
  <c r="M402" i="1" s="1"/>
  <c r="V402" i="1" s="1"/>
  <c r="P402" i="1" l="1"/>
  <c r="S402" i="1"/>
  <c r="L402" i="1"/>
  <c r="U402" i="1" s="1"/>
  <c r="N402" i="1"/>
  <c r="W402" i="1" s="1"/>
  <c r="A403" i="1"/>
  <c r="C402" i="1"/>
  <c r="Q402" i="1" l="1"/>
  <c r="O402" i="1"/>
  <c r="R402" i="1"/>
  <c r="T402" i="1"/>
  <c r="H403" i="1"/>
  <c r="I403" i="1" s="1"/>
  <c r="X403" i="1" s="1"/>
  <c r="G403" i="1" s="1"/>
  <c r="B403" i="1"/>
  <c r="D402" i="1" l="1"/>
  <c r="J403" i="1"/>
  <c r="K403" i="1"/>
  <c r="M403" i="1" s="1"/>
  <c r="V403" i="1" s="1"/>
  <c r="P403" i="1" l="1"/>
  <c r="S403" i="1"/>
  <c r="L403" i="1"/>
  <c r="U403" i="1" s="1"/>
  <c r="N403" i="1"/>
  <c r="W403" i="1" s="1"/>
  <c r="A404" i="1"/>
  <c r="C403" i="1"/>
  <c r="Q403" i="1" l="1"/>
  <c r="O403" i="1"/>
  <c r="R403" i="1"/>
  <c r="T403" i="1"/>
  <c r="H404" i="1"/>
  <c r="I404" i="1" s="1"/>
  <c r="X404" i="1" s="1"/>
  <c r="G404" i="1" s="1"/>
  <c r="B404" i="1"/>
  <c r="D403" i="1" l="1"/>
  <c r="J404" i="1"/>
  <c r="K404" i="1"/>
  <c r="M404" i="1" s="1"/>
  <c r="V404" i="1" s="1"/>
  <c r="P404" i="1" l="1"/>
  <c r="S404" i="1"/>
  <c r="L404" i="1"/>
  <c r="U404" i="1" s="1"/>
  <c r="N404" i="1"/>
  <c r="W404" i="1" s="1"/>
  <c r="A405" i="1"/>
  <c r="C404" i="1"/>
  <c r="Q404" i="1" l="1"/>
  <c r="O404" i="1"/>
  <c r="T404" i="1"/>
  <c r="R404" i="1"/>
  <c r="H405" i="1"/>
  <c r="I405" i="1" s="1"/>
  <c r="X405" i="1" s="1"/>
  <c r="G405" i="1" s="1"/>
  <c r="B405" i="1"/>
  <c r="D404" i="1" l="1"/>
  <c r="J405" i="1"/>
  <c r="K405" i="1"/>
  <c r="M405" i="1" s="1"/>
  <c r="V405" i="1" s="1"/>
  <c r="P405" i="1" l="1"/>
  <c r="S405" i="1"/>
  <c r="L405" i="1"/>
  <c r="U405" i="1" s="1"/>
  <c r="N405" i="1"/>
  <c r="W405" i="1" s="1"/>
  <c r="A406" i="1"/>
  <c r="C405" i="1"/>
  <c r="Q405" i="1" l="1"/>
  <c r="O405" i="1"/>
  <c r="R405" i="1"/>
  <c r="T405" i="1"/>
  <c r="H406" i="1"/>
  <c r="I406" i="1" s="1"/>
  <c r="X406" i="1" s="1"/>
  <c r="G406" i="1" s="1"/>
  <c r="B406" i="1"/>
  <c r="D405" i="1" l="1"/>
  <c r="J406" i="1"/>
  <c r="K406" i="1"/>
  <c r="M406" i="1" s="1"/>
  <c r="V406" i="1" s="1"/>
  <c r="P406" i="1" l="1"/>
  <c r="S406" i="1"/>
  <c r="L406" i="1"/>
  <c r="U406" i="1" s="1"/>
  <c r="N406" i="1"/>
  <c r="W406" i="1" s="1"/>
  <c r="A407" i="1"/>
  <c r="C406" i="1"/>
  <c r="O406" i="1" l="1"/>
  <c r="Q406" i="1"/>
  <c r="R406" i="1"/>
  <c r="T406" i="1"/>
  <c r="H407" i="1"/>
  <c r="I407" i="1" s="1"/>
  <c r="X407" i="1" s="1"/>
  <c r="G407" i="1" s="1"/>
  <c r="B407" i="1"/>
  <c r="D406" i="1" l="1"/>
  <c r="J407" i="1"/>
  <c r="K407" i="1"/>
  <c r="M407" i="1" s="1"/>
  <c r="V407" i="1" s="1"/>
  <c r="P407" i="1" l="1"/>
  <c r="S407" i="1"/>
  <c r="L407" i="1"/>
  <c r="U407" i="1" s="1"/>
  <c r="N407" i="1"/>
  <c r="W407" i="1" s="1"/>
  <c r="A408" i="1"/>
  <c r="C407" i="1"/>
  <c r="O407" i="1" l="1"/>
  <c r="Q407" i="1"/>
  <c r="R407" i="1"/>
  <c r="T407" i="1"/>
  <c r="H408" i="1"/>
  <c r="I408" i="1" s="1"/>
  <c r="X408" i="1" s="1"/>
  <c r="G408" i="1" s="1"/>
  <c r="B408" i="1"/>
  <c r="D407" i="1" l="1"/>
  <c r="J408" i="1"/>
  <c r="K408" i="1"/>
  <c r="M408" i="1" s="1"/>
  <c r="V408" i="1" s="1"/>
  <c r="P408" i="1" l="1"/>
  <c r="S408" i="1"/>
  <c r="L408" i="1"/>
  <c r="U408" i="1" s="1"/>
  <c r="N408" i="1"/>
  <c r="W408" i="1" s="1"/>
  <c r="C408" i="1"/>
  <c r="A409" i="1"/>
  <c r="O408" i="1" l="1"/>
  <c r="Q408" i="1"/>
  <c r="R408" i="1"/>
  <c r="T408" i="1"/>
  <c r="H409" i="1"/>
  <c r="I409" i="1" s="1"/>
  <c r="X409" i="1" s="1"/>
  <c r="G409" i="1" s="1"/>
  <c r="B409" i="1"/>
  <c r="D408" i="1" l="1"/>
  <c r="J409" i="1"/>
  <c r="K409" i="1"/>
  <c r="M409" i="1" s="1"/>
  <c r="V409" i="1" s="1"/>
  <c r="P409" i="1" l="1"/>
  <c r="S409" i="1"/>
  <c r="L409" i="1"/>
  <c r="U409" i="1" s="1"/>
  <c r="N409" i="1"/>
  <c r="W409" i="1" s="1"/>
  <c r="A410" i="1"/>
  <c r="C409" i="1"/>
  <c r="O409" i="1" l="1"/>
  <c r="Q409" i="1"/>
  <c r="T409" i="1"/>
  <c r="R409" i="1"/>
  <c r="H410" i="1"/>
  <c r="I410" i="1" s="1"/>
  <c r="X410" i="1" s="1"/>
  <c r="G410" i="1" s="1"/>
  <c r="B410" i="1"/>
  <c r="D409" i="1" l="1"/>
  <c r="J410" i="1"/>
  <c r="K410" i="1"/>
  <c r="M410" i="1" s="1"/>
  <c r="V410" i="1" s="1"/>
  <c r="P410" i="1" l="1"/>
  <c r="S410" i="1"/>
  <c r="L410" i="1"/>
  <c r="U410" i="1" s="1"/>
  <c r="N410" i="1"/>
  <c r="W410" i="1" s="1"/>
  <c r="C410" i="1"/>
  <c r="A411" i="1"/>
  <c r="O410" i="1" l="1"/>
  <c r="Q410" i="1"/>
  <c r="T410" i="1"/>
  <c r="R410" i="1"/>
  <c r="H411" i="1"/>
  <c r="I411" i="1" s="1"/>
  <c r="X411" i="1" s="1"/>
  <c r="G411" i="1" s="1"/>
  <c r="B411" i="1"/>
  <c r="D410" i="1" l="1"/>
  <c r="J411" i="1"/>
  <c r="K411" i="1"/>
  <c r="M411" i="1" s="1"/>
  <c r="V411" i="1" s="1"/>
  <c r="P411" i="1" l="1"/>
  <c r="S411" i="1"/>
  <c r="L411" i="1"/>
  <c r="U411" i="1" s="1"/>
  <c r="N411" i="1"/>
  <c r="W411" i="1" s="1"/>
  <c r="A412" i="1"/>
  <c r="C411" i="1"/>
  <c r="O411" i="1" l="1"/>
  <c r="Q411" i="1"/>
  <c r="R411" i="1"/>
  <c r="T411" i="1"/>
  <c r="H412" i="1"/>
  <c r="I412" i="1" s="1"/>
  <c r="X412" i="1" s="1"/>
  <c r="G412" i="1" s="1"/>
  <c r="B412" i="1"/>
  <c r="D411" i="1" l="1"/>
  <c r="J412" i="1"/>
  <c r="K412" i="1"/>
  <c r="M412" i="1" s="1"/>
  <c r="V412" i="1" s="1"/>
  <c r="P412" i="1" l="1"/>
  <c r="S412" i="1"/>
  <c r="L412" i="1"/>
  <c r="U412" i="1" s="1"/>
  <c r="N412" i="1"/>
  <c r="W412" i="1" s="1"/>
  <c r="C412" i="1"/>
  <c r="A413" i="1"/>
  <c r="O412" i="1" l="1"/>
  <c r="Q412" i="1"/>
  <c r="T412" i="1"/>
  <c r="R412" i="1"/>
  <c r="H413" i="1"/>
  <c r="I413" i="1" s="1"/>
  <c r="X413" i="1" s="1"/>
  <c r="G413" i="1" s="1"/>
  <c r="B413" i="1"/>
  <c r="D412" i="1" l="1"/>
  <c r="J413" i="1"/>
  <c r="K413" i="1"/>
  <c r="M413" i="1" s="1"/>
  <c r="V413" i="1" s="1"/>
  <c r="P413" i="1" l="1"/>
  <c r="S413" i="1"/>
  <c r="L413" i="1"/>
  <c r="U413" i="1" s="1"/>
  <c r="N413" i="1"/>
  <c r="W413" i="1" s="1"/>
  <c r="C413" i="1"/>
  <c r="A414" i="1"/>
  <c r="O413" i="1" l="1"/>
  <c r="Q413" i="1"/>
  <c r="R413" i="1"/>
  <c r="T413" i="1"/>
  <c r="H414" i="1"/>
  <c r="I414" i="1" s="1"/>
  <c r="X414" i="1" s="1"/>
  <c r="G414" i="1" s="1"/>
  <c r="B414" i="1"/>
  <c r="D413" i="1" l="1"/>
  <c r="J414" i="1"/>
  <c r="K414" i="1"/>
  <c r="M414" i="1" s="1"/>
  <c r="V414" i="1" s="1"/>
  <c r="P414" i="1" l="1"/>
  <c r="S414" i="1"/>
  <c r="L414" i="1"/>
  <c r="U414" i="1" s="1"/>
  <c r="N414" i="1"/>
  <c r="W414" i="1" s="1"/>
  <c r="A415" i="1"/>
  <c r="C414" i="1"/>
  <c r="O414" i="1" l="1"/>
  <c r="Q414" i="1"/>
  <c r="R414" i="1"/>
  <c r="T414" i="1"/>
  <c r="H415" i="1"/>
  <c r="I415" i="1" s="1"/>
  <c r="X415" i="1" s="1"/>
  <c r="G415" i="1" s="1"/>
  <c r="B415" i="1"/>
  <c r="D414" i="1" l="1"/>
  <c r="J415" i="1"/>
  <c r="K415" i="1"/>
  <c r="M415" i="1" s="1"/>
  <c r="V415" i="1" s="1"/>
  <c r="P415" i="1" l="1"/>
  <c r="S415" i="1"/>
  <c r="L415" i="1"/>
  <c r="U415" i="1" s="1"/>
  <c r="N415" i="1"/>
  <c r="W415" i="1" s="1"/>
  <c r="A416" i="1"/>
  <c r="C415" i="1"/>
  <c r="O415" i="1" l="1"/>
  <c r="Q415" i="1"/>
  <c r="R415" i="1"/>
  <c r="T415" i="1"/>
  <c r="H416" i="1"/>
  <c r="I416" i="1" s="1"/>
  <c r="X416" i="1" s="1"/>
  <c r="G416" i="1" s="1"/>
  <c r="B416" i="1"/>
  <c r="D415" i="1" l="1"/>
  <c r="J416" i="1"/>
  <c r="K416" i="1"/>
  <c r="M416" i="1" s="1"/>
  <c r="V416" i="1" s="1"/>
  <c r="P416" i="1" l="1"/>
  <c r="S416" i="1"/>
  <c r="L416" i="1"/>
  <c r="U416" i="1" s="1"/>
  <c r="N416" i="1"/>
  <c r="W416" i="1" s="1"/>
  <c r="A417" i="1"/>
  <c r="C416" i="1"/>
  <c r="O416" i="1" l="1"/>
  <c r="Q416" i="1"/>
  <c r="T416" i="1"/>
  <c r="R416" i="1"/>
  <c r="H417" i="1"/>
  <c r="I417" i="1" s="1"/>
  <c r="X417" i="1" s="1"/>
  <c r="G417" i="1" s="1"/>
  <c r="B417" i="1"/>
  <c r="D416" i="1" l="1"/>
  <c r="J417" i="1"/>
  <c r="K417" i="1"/>
  <c r="M417" i="1" s="1"/>
  <c r="V417" i="1" s="1"/>
  <c r="P417" i="1" l="1"/>
  <c r="S417" i="1"/>
  <c r="L417" i="1"/>
  <c r="U417" i="1" s="1"/>
  <c r="N417" i="1"/>
  <c r="W417" i="1" s="1"/>
  <c r="A418" i="1"/>
  <c r="C417" i="1"/>
  <c r="O417" i="1" l="1"/>
  <c r="Q417" i="1"/>
  <c r="R417" i="1"/>
  <c r="T417" i="1"/>
  <c r="H418" i="1"/>
  <c r="I418" i="1" s="1"/>
  <c r="X418" i="1" s="1"/>
  <c r="G418" i="1" s="1"/>
  <c r="B418" i="1"/>
  <c r="D417" i="1" l="1"/>
  <c r="J418" i="1"/>
  <c r="K418" i="1"/>
  <c r="M418" i="1" s="1"/>
  <c r="V418" i="1" s="1"/>
  <c r="P418" i="1" l="1"/>
  <c r="S418" i="1"/>
  <c r="L418" i="1"/>
  <c r="U418" i="1" s="1"/>
  <c r="N418" i="1"/>
  <c r="W418" i="1" s="1"/>
  <c r="C418" i="1"/>
  <c r="A419" i="1"/>
  <c r="O418" i="1" l="1"/>
  <c r="Q418" i="1"/>
  <c r="T418" i="1"/>
  <c r="R418" i="1"/>
  <c r="H419" i="1"/>
  <c r="I419" i="1" s="1"/>
  <c r="X419" i="1" s="1"/>
  <c r="G419" i="1" s="1"/>
  <c r="B419" i="1"/>
  <c r="D418" i="1" l="1"/>
  <c r="J419" i="1"/>
  <c r="K419" i="1"/>
  <c r="M419" i="1" s="1"/>
  <c r="V419" i="1" s="1"/>
  <c r="P419" i="1" l="1"/>
  <c r="S419" i="1"/>
  <c r="L419" i="1"/>
  <c r="U419" i="1" s="1"/>
  <c r="N419" i="1"/>
  <c r="W419" i="1" s="1"/>
  <c r="A420" i="1"/>
  <c r="C419" i="1"/>
  <c r="O419" i="1" l="1"/>
  <c r="Q419" i="1"/>
  <c r="T419" i="1"/>
  <c r="R419" i="1"/>
  <c r="H420" i="1"/>
  <c r="I420" i="1" s="1"/>
  <c r="X420" i="1" s="1"/>
  <c r="G420" i="1" s="1"/>
  <c r="B420" i="1"/>
  <c r="D419" i="1" l="1"/>
  <c r="J420" i="1"/>
  <c r="K420" i="1"/>
  <c r="M420" i="1" s="1"/>
  <c r="V420" i="1" s="1"/>
  <c r="P420" i="1" l="1"/>
  <c r="S420" i="1"/>
  <c r="L420" i="1"/>
  <c r="U420" i="1" s="1"/>
  <c r="N420" i="1"/>
  <c r="W420" i="1" s="1"/>
  <c r="A421" i="1"/>
  <c r="C420" i="1"/>
  <c r="O420" i="1" l="1"/>
  <c r="Q420" i="1"/>
  <c r="R420" i="1"/>
  <c r="T420" i="1"/>
  <c r="H421" i="1"/>
  <c r="I421" i="1" s="1"/>
  <c r="X421" i="1" s="1"/>
  <c r="G421" i="1" s="1"/>
  <c r="B421" i="1"/>
  <c r="D420" i="1" l="1"/>
  <c r="J421" i="1"/>
  <c r="K421" i="1"/>
  <c r="M421" i="1" s="1"/>
  <c r="V421" i="1" s="1"/>
  <c r="P421" i="1" l="1"/>
  <c r="S421" i="1"/>
  <c r="L421" i="1"/>
  <c r="N421" i="1"/>
  <c r="W421" i="1" s="1"/>
  <c r="A422" i="1"/>
  <c r="C421" i="1"/>
  <c r="O421" i="1" l="1"/>
  <c r="Q421" i="1"/>
  <c r="R421" i="1"/>
  <c r="T421" i="1"/>
  <c r="H422" i="1"/>
  <c r="I422" i="1" s="1"/>
  <c r="X422" i="1" s="1"/>
  <c r="G422" i="1" s="1"/>
  <c r="B422" i="1"/>
  <c r="J422" i="1" l="1"/>
  <c r="K422" i="1"/>
  <c r="M422" i="1" s="1"/>
  <c r="V422" i="1" s="1"/>
  <c r="P422" i="1" l="1"/>
  <c r="S422" i="1"/>
  <c r="L422" i="1"/>
  <c r="U422" i="1" s="1"/>
  <c r="N422" i="1"/>
  <c r="W422" i="1" s="1"/>
  <c r="A423" i="1"/>
  <c r="C422" i="1"/>
  <c r="O422" i="1" l="1"/>
  <c r="Q422" i="1"/>
  <c r="R422" i="1"/>
  <c r="T422" i="1"/>
  <c r="H423" i="1"/>
  <c r="I423" i="1" s="1"/>
  <c r="X423" i="1" s="1"/>
  <c r="G423" i="1" s="1"/>
  <c r="B423" i="1"/>
  <c r="D422" i="1" l="1"/>
  <c r="J423" i="1"/>
  <c r="K423" i="1"/>
  <c r="M423" i="1" s="1"/>
  <c r="V423" i="1" s="1"/>
  <c r="P423" i="1" l="1"/>
  <c r="S423" i="1"/>
  <c r="L423" i="1"/>
  <c r="U423" i="1" s="1"/>
  <c r="N423" i="1"/>
  <c r="W423" i="1" s="1"/>
  <c r="C423" i="1"/>
  <c r="A424" i="1"/>
  <c r="Q423" i="1" l="1"/>
  <c r="O423" i="1"/>
  <c r="T423" i="1"/>
  <c r="R423" i="1"/>
  <c r="H424" i="1"/>
  <c r="I424" i="1" s="1"/>
  <c r="X424" i="1" s="1"/>
  <c r="G424" i="1" s="1"/>
  <c r="B424" i="1"/>
  <c r="D423" i="1" l="1"/>
  <c r="J424" i="1"/>
  <c r="K424" i="1"/>
  <c r="M424" i="1" s="1"/>
  <c r="V424" i="1" s="1"/>
  <c r="P424" i="1" l="1"/>
  <c r="S424" i="1"/>
  <c r="L424" i="1"/>
  <c r="U424" i="1" s="1"/>
  <c r="N424" i="1"/>
  <c r="W424" i="1" s="1"/>
  <c r="C424" i="1"/>
  <c r="A425" i="1"/>
  <c r="O424" i="1" l="1"/>
  <c r="Q424" i="1"/>
  <c r="R424" i="1"/>
  <c r="T424" i="1"/>
  <c r="H425" i="1"/>
  <c r="I425" i="1" s="1"/>
  <c r="X425" i="1" s="1"/>
  <c r="G425" i="1" s="1"/>
  <c r="B425" i="1"/>
  <c r="J425" i="1" l="1"/>
  <c r="K425" i="1"/>
  <c r="M425" i="1" s="1"/>
  <c r="V425" i="1" s="1"/>
  <c r="P425" i="1" l="1"/>
  <c r="S425" i="1"/>
  <c r="L425" i="1"/>
  <c r="U425" i="1" s="1"/>
  <c r="N425" i="1"/>
  <c r="W425" i="1" s="1"/>
  <c r="A426" i="1"/>
  <c r="C425" i="1"/>
  <c r="O425" i="1" l="1"/>
  <c r="Q425" i="1"/>
  <c r="R425" i="1"/>
  <c r="T425" i="1"/>
  <c r="H426" i="1"/>
  <c r="I426" i="1" s="1"/>
  <c r="X426" i="1" s="1"/>
  <c r="G426" i="1" s="1"/>
  <c r="B426" i="1"/>
  <c r="D425" i="1" l="1"/>
  <c r="J426" i="1"/>
  <c r="K426" i="1"/>
  <c r="M426" i="1" s="1"/>
  <c r="V426" i="1" s="1"/>
  <c r="P426" i="1" l="1"/>
  <c r="S426" i="1"/>
  <c r="L426" i="1"/>
  <c r="U426" i="1" s="1"/>
  <c r="N426" i="1"/>
  <c r="W426" i="1" s="1"/>
  <c r="A427" i="1"/>
  <c r="C426" i="1"/>
  <c r="O426" i="1" l="1"/>
  <c r="Q426" i="1"/>
  <c r="R426" i="1"/>
  <c r="T426" i="1"/>
  <c r="H427" i="1"/>
  <c r="I427" i="1" s="1"/>
  <c r="X427" i="1" s="1"/>
  <c r="G427" i="1" s="1"/>
  <c r="B427" i="1"/>
  <c r="D426" i="1" l="1"/>
  <c r="J427" i="1"/>
  <c r="K427" i="1"/>
  <c r="M427" i="1" s="1"/>
  <c r="V427" i="1" s="1"/>
  <c r="P427" i="1" l="1"/>
  <c r="S427" i="1"/>
  <c r="L427" i="1"/>
  <c r="U427" i="1" s="1"/>
  <c r="N427" i="1"/>
  <c r="W427" i="1" s="1"/>
  <c r="A428" i="1"/>
  <c r="C427" i="1"/>
  <c r="O427" i="1" l="1"/>
  <c r="Q427" i="1"/>
  <c r="R427" i="1"/>
  <c r="T427" i="1"/>
  <c r="H428" i="1"/>
  <c r="I428" i="1" s="1"/>
  <c r="X428" i="1" s="1"/>
  <c r="G428" i="1" s="1"/>
  <c r="B428" i="1"/>
  <c r="D427" i="1" l="1"/>
  <c r="J428" i="1"/>
  <c r="K428" i="1"/>
  <c r="M428" i="1" s="1"/>
  <c r="V428" i="1" s="1"/>
  <c r="P428" i="1" l="1"/>
  <c r="S428" i="1"/>
  <c r="L428" i="1"/>
  <c r="U428" i="1" s="1"/>
  <c r="N428" i="1"/>
  <c r="W428" i="1" s="1"/>
  <c r="A429" i="1"/>
  <c r="C428" i="1"/>
  <c r="O428" i="1" l="1"/>
  <c r="Q428" i="1"/>
  <c r="R428" i="1"/>
  <c r="D428" i="1"/>
  <c r="T428" i="1"/>
  <c r="H429" i="1"/>
  <c r="I429" i="1" s="1"/>
  <c r="X429" i="1" s="1"/>
  <c r="G429" i="1" s="1"/>
  <c r="B429" i="1"/>
  <c r="J429" i="1" l="1"/>
  <c r="K429" i="1"/>
  <c r="M429" i="1" s="1"/>
  <c r="V429" i="1" s="1"/>
  <c r="P429" i="1" l="1"/>
  <c r="S429" i="1"/>
  <c r="L429" i="1"/>
  <c r="U429" i="1" s="1"/>
  <c r="N429" i="1"/>
  <c r="W429" i="1" s="1"/>
  <c r="C429" i="1"/>
  <c r="A430" i="1"/>
  <c r="Q429" i="1" l="1"/>
  <c r="O429" i="1"/>
  <c r="T429" i="1"/>
  <c r="R429" i="1"/>
  <c r="H430" i="1"/>
  <c r="I430" i="1" s="1"/>
  <c r="X430" i="1" s="1"/>
  <c r="G430" i="1" s="1"/>
  <c r="B430" i="1"/>
  <c r="D429" i="1" l="1"/>
  <c r="J430" i="1"/>
  <c r="K430" i="1"/>
  <c r="M430" i="1" s="1"/>
  <c r="V430" i="1" s="1"/>
  <c r="P430" i="1" l="1"/>
  <c r="S430" i="1"/>
  <c r="L430" i="1"/>
  <c r="U430" i="1" s="1"/>
  <c r="N430" i="1"/>
  <c r="W430" i="1" s="1"/>
  <c r="A431" i="1"/>
  <c r="C430" i="1"/>
  <c r="O430" i="1" l="1"/>
  <c r="Q430" i="1"/>
  <c r="R430" i="1"/>
  <c r="T430" i="1"/>
  <c r="H431" i="1"/>
  <c r="I431" i="1" s="1"/>
  <c r="X431" i="1" s="1"/>
  <c r="G431" i="1" s="1"/>
  <c r="B431" i="1"/>
  <c r="D430" i="1" l="1"/>
  <c r="J431" i="1"/>
  <c r="K431" i="1"/>
  <c r="M431" i="1" s="1"/>
  <c r="V431" i="1" s="1"/>
  <c r="P431" i="1" l="1"/>
  <c r="S431" i="1"/>
  <c r="L431" i="1"/>
  <c r="U431" i="1" s="1"/>
  <c r="N431" i="1"/>
  <c r="W431" i="1" s="1"/>
  <c r="C431" i="1"/>
  <c r="A432" i="1"/>
  <c r="O431" i="1" l="1"/>
  <c r="Q431" i="1"/>
  <c r="T431" i="1"/>
  <c r="R431" i="1"/>
  <c r="H432" i="1"/>
  <c r="I432" i="1" s="1"/>
  <c r="X432" i="1" s="1"/>
  <c r="G432" i="1" s="1"/>
  <c r="B432" i="1"/>
  <c r="D431" i="1" l="1"/>
  <c r="J432" i="1"/>
  <c r="K432" i="1"/>
  <c r="M432" i="1" s="1"/>
  <c r="V432" i="1" s="1"/>
  <c r="P432" i="1" l="1"/>
  <c r="S432" i="1"/>
  <c r="L432" i="1"/>
  <c r="U432" i="1" s="1"/>
  <c r="N432" i="1"/>
  <c r="W432" i="1" s="1"/>
  <c r="A433" i="1"/>
  <c r="C432" i="1"/>
  <c r="O432" i="1" l="1"/>
  <c r="Q432" i="1"/>
  <c r="R432" i="1"/>
  <c r="T432" i="1"/>
  <c r="H433" i="1"/>
  <c r="I433" i="1" s="1"/>
  <c r="X433" i="1" s="1"/>
  <c r="G433" i="1" s="1"/>
  <c r="B433" i="1"/>
  <c r="D432" i="1" l="1"/>
  <c r="J433" i="1"/>
  <c r="K433" i="1"/>
  <c r="M433" i="1" s="1"/>
  <c r="V433" i="1" s="1"/>
  <c r="P433" i="1" l="1"/>
  <c r="S433" i="1"/>
  <c r="L433" i="1"/>
  <c r="U433" i="1" s="1"/>
  <c r="N433" i="1"/>
  <c r="W433" i="1" s="1"/>
  <c r="A434" i="1"/>
  <c r="C433" i="1"/>
  <c r="O433" i="1" l="1"/>
  <c r="Q433" i="1"/>
  <c r="R433" i="1"/>
  <c r="T433" i="1"/>
  <c r="H434" i="1"/>
  <c r="I434" i="1" s="1"/>
  <c r="X434" i="1" s="1"/>
  <c r="G434" i="1" s="1"/>
  <c r="B434" i="1"/>
  <c r="D433" i="1" l="1"/>
  <c r="J434" i="1"/>
  <c r="K434" i="1"/>
  <c r="M434" i="1" s="1"/>
  <c r="P434" i="1" l="1"/>
  <c r="S434" i="1"/>
  <c r="L434" i="1"/>
  <c r="N434" i="1"/>
  <c r="A435" i="1"/>
  <c r="C434" i="1"/>
  <c r="O434" i="1" l="1"/>
  <c r="Q434" i="1"/>
  <c r="R434" i="1"/>
  <c r="T434" i="1"/>
  <c r="H435" i="1"/>
  <c r="I435" i="1" s="1"/>
  <c r="X435" i="1" s="1"/>
  <c r="G435" i="1" s="1"/>
  <c r="B435" i="1"/>
  <c r="J435" i="1" l="1"/>
  <c r="K435" i="1"/>
  <c r="M435" i="1" s="1"/>
  <c r="V435" i="1" s="1"/>
  <c r="P435" i="1" l="1"/>
  <c r="S435" i="1"/>
  <c r="L435" i="1"/>
  <c r="U435" i="1" s="1"/>
  <c r="N435" i="1"/>
  <c r="W435" i="1" s="1"/>
  <c r="A436" i="1"/>
  <c r="C435" i="1"/>
  <c r="O435" i="1" l="1"/>
  <c r="Q435" i="1"/>
  <c r="R435" i="1"/>
  <c r="T435" i="1"/>
  <c r="H436" i="1"/>
  <c r="I436" i="1" s="1"/>
  <c r="X436" i="1" s="1"/>
  <c r="G436" i="1" s="1"/>
  <c r="B436" i="1"/>
  <c r="D435" i="1" l="1"/>
  <c r="J436" i="1"/>
  <c r="K436" i="1"/>
  <c r="M436" i="1" s="1"/>
  <c r="V436" i="1" s="1"/>
  <c r="P436" i="1" l="1"/>
  <c r="S436" i="1"/>
  <c r="L436" i="1"/>
  <c r="U436" i="1" s="1"/>
  <c r="N436" i="1"/>
  <c r="W436" i="1" s="1"/>
  <c r="A437" i="1"/>
  <c r="C436" i="1"/>
  <c r="O436" i="1" l="1"/>
  <c r="Q436" i="1"/>
  <c r="R436" i="1"/>
  <c r="T436" i="1"/>
  <c r="H437" i="1"/>
  <c r="I437" i="1" s="1"/>
  <c r="X437" i="1" s="1"/>
  <c r="G437" i="1" s="1"/>
  <c r="B437" i="1"/>
  <c r="D436" i="1" l="1"/>
  <c r="J437" i="1"/>
  <c r="K437" i="1"/>
  <c r="M437" i="1" s="1"/>
  <c r="V437" i="1" s="1"/>
  <c r="P437" i="1" l="1"/>
  <c r="S437" i="1"/>
  <c r="L437" i="1"/>
  <c r="U437" i="1" s="1"/>
  <c r="N437" i="1"/>
  <c r="W437" i="1" s="1"/>
  <c r="A438" i="1"/>
  <c r="C437" i="1"/>
  <c r="O437" i="1" l="1"/>
  <c r="Q437" i="1"/>
  <c r="R437" i="1"/>
  <c r="T437" i="1"/>
  <c r="H438" i="1"/>
  <c r="I438" i="1" s="1"/>
  <c r="X438" i="1" s="1"/>
  <c r="G438" i="1" s="1"/>
  <c r="B438" i="1"/>
  <c r="J438" i="1" l="1"/>
  <c r="K438" i="1"/>
  <c r="M438" i="1" s="1"/>
  <c r="V438" i="1" s="1"/>
  <c r="P438" i="1" l="1"/>
  <c r="S438" i="1"/>
  <c r="L438" i="1"/>
  <c r="U438" i="1" s="1"/>
  <c r="N438" i="1"/>
  <c r="W438" i="1" s="1"/>
  <c r="C438" i="1"/>
  <c r="A439" i="1"/>
  <c r="O438" i="1" l="1"/>
  <c r="Q438" i="1"/>
  <c r="T438" i="1"/>
  <c r="R438" i="1"/>
  <c r="H439" i="1"/>
  <c r="I439" i="1" s="1"/>
  <c r="X439" i="1" s="1"/>
  <c r="G439" i="1" s="1"/>
  <c r="B439" i="1"/>
  <c r="D438" i="1" l="1"/>
  <c r="J439" i="1"/>
  <c r="K439" i="1"/>
  <c r="M439" i="1" s="1"/>
  <c r="V439" i="1" s="1"/>
  <c r="P439" i="1" l="1"/>
  <c r="S439" i="1"/>
  <c r="L439" i="1"/>
  <c r="U439" i="1" s="1"/>
  <c r="N439" i="1"/>
  <c r="W439" i="1" s="1"/>
  <c r="A440" i="1"/>
  <c r="C439" i="1"/>
  <c r="O439" i="1" l="1"/>
  <c r="Q439" i="1"/>
  <c r="R439" i="1"/>
  <c r="T439" i="1"/>
  <c r="H440" i="1"/>
  <c r="I440" i="1" s="1"/>
  <c r="X440" i="1" s="1"/>
  <c r="G440" i="1" s="1"/>
  <c r="B440" i="1"/>
  <c r="D439" i="1" l="1"/>
  <c r="J440" i="1"/>
  <c r="K440" i="1"/>
  <c r="M440" i="1" s="1"/>
  <c r="V440" i="1" s="1"/>
  <c r="P440" i="1" l="1"/>
  <c r="S440" i="1"/>
  <c r="L440" i="1"/>
  <c r="U440" i="1" s="1"/>
  <c r="N440" i="1"/>
  <c r="W440" i="1" s="1"/>
  <c r="A441" i="1"/>
  <c r="C440" i="1"/>
  <c r="O440" i="1" l="1"/>
  <c r="Q440" i="1"/>
  <c r="T440" i="1"/>
  <c r="R440" i="1"/>
  <c r="H441" i="1"/>
  <c r="I441" i="1" s="1"/>
  <c r="X441" i="1" s="1"/>
  <c r="G441" i="1" s="1"/>
  <c r="B441" i="1"/>
  <c r="D440" i="1" l="1"/>
  <c r="J441" i="1"/>
  <c r="K441" i="1"/>
  <c r="M441" i="1" s="1"/>
  <c r="V441" i="1" s="1"/>
  <c r="P441" i="1" l="1"/>
  <c r="S441" i="1"/>
  <c r="L441" i="1"/>
  <c r="U441" i="1" s="1"/>
  <c r="N441" i="1"/>
  <c r="W441" i="1" s="1"/>
  <c r="A442" i="1"/>
  <c r="C441" i="1"/>
  <c r="Q441" i="1" l="1"/>
  <c r="O441" i="1"/>
  <c r="R441" i="1"/>
  <c r="T441" i="1"/>
  <c r="H442" i="1"/>
  <c r="I442" i="1" s="1"/>
  <c r="X442" i="1" s="1"/>
  <c r="G442" i="1" s="1"/>
  <c r="B442" i="1"/>
  <c r="D441" i="1" l="1"/>
  <c r="J442" i="1"/>
  <c r="K442" i="1"/>
  <c r="M442" i="1" s="1"/>
  <c r="V442" i="1" s="1"/>
  <c r="P442" i="1" l="1"/>
  <c r="S442" i="1"/>
  <c r="L442" i="1"/>
  <c r="U442" i="1" s="1"/>
  <c r="N442" i="1"/>
  <c r="W442" i="1" s="1"/>
  <c r="C442" i="1"/>
  <c r="A443" i="1"/>
  <c r="Q442" i="1" l="1"/>
  <c r="O442" i="1"/>
  <c r="R442" i="1"/>
  <c r="T442" i="1"/>
  <c r="H443" i="1"/>
  <c r="I443" i="1" s="1"/>
  <c r="X443" i="1" s="1"/>
  <c r="G443" i="1" s="1"/>
  <c r="B443" i="1"/>
  <c r="D442" i="1" l="1"/>
  <c r="J443" i="1"/>
  <c r="K443" i="1"/>
  <c r="M443" i="1" s="1"/>
  <c r="V443" i="1" s="1"/>
  <c r="P443" i="1" l="1"/>
  <c r="S443" i="1"/>
  <c r="L443" i="1"/>
  <c r="U443" i="1" s="1"/>
  <c r="N443" i="1"/>
  <c r="W443" i="1" s="1"/>
  <c r="C443" i="1"/>
  <c r="A444" i="1"/>
  <c r="Q443" i="1" l="1"/>
  <c r="O443" i="1"/>
  <c r="T443" i="1"/>
  <c r="R443" i="1"/>
  <c r="H444" i="1"/>
  <c r="I444" i="1" s="1"/>
  <c r="X444" i="1" s="1"/>
  <c r="G444" i="1" s="1"/>
  <c r="B444" i="1"/>
  <c r="D443" i="1" l="1"/>
  <c r="J444" i="1"/>
  <c r="K444" i="1"/>
  <c r="M444" i="1" s="1"/>
  <c r="V444" i="1" s="1"/>
  <c r="P444" i="1" l="1"/>
  <c r="S444" i="1"/>
  <c r="L444" i="1"/>
  <c r="U444" i="1" s="1"/>
  <c r="N444" i="1"/>
  <c r="W444" i="1" s="1"/>
  <c r="A445" i="1"/>
  <c r="C444" i="1"/>
  <c r="Q444" i="1" l="1"/>
  <c r="O444" i="1"/>
  <c r="R444" i="1"/>
  <c r="T444" i="1"/>
  <c r="H445" i="1"/>
  <c r="I445" i="1" s="1"/>
  <c r="X445" i="1" s="1"/>
  <c r="G445" i="1" s="1"/>
  <c r="B445" i="1"/>
  <c r="D444" i="1" l="1"/>
  <c r="J445" i="1"/>
  <c r="K445" i="1"/>
  <c r="M445" i="1" s="1"/>
  <c r="V445" i="1" s="1"/>
  <c r="P445" i="1" l="1"/>
  <c r="S445" i="1"/>
  <c r="L445" i="1"/>
  <c r="U445" i="1" s="1"/>
  <c r="N445" i="1"/>
  <c r="W445" i="1" s="1"/>
  <c r="A446" i="1"/>
  <c r="C445" i="1"/>
  <c r="Q445" i="1" l="1"/>
  <c r="O445" i="1"/>
  <c r="T445" i="1"/>
  <c r="R445" i="1"/>
  <c r="H446" i="1"/>
  <c r="I446" i="1" s="1"/>
  <c r="X446" i="1" s="1"/>
  <c r="G446" i="1" s="1"/>
  <c r="B446" i="1"/>
  <c r="D445" i="1" l="1"/>
  <c r="J446" i="1"/>
  <c r="K446" i="1"/>
  <c r="M446" i="1" s="1"/>
  <c r="V446" i="1" s="1"/>
  <c r="P446" i="1" l="1"/>
  <c r="S446" i="1"/>
  <c r="L446" i="1"/>
  <c r="U446" i="1" s="1"/>
  <c r="N446" i="1"/>
  <c r="W446" i="1" s="1"/>
  <c r="A447" i="1"/>
  <c r="C446" i="1"/>
  <c r="Q446" i="1" l="1"/>
  <c r="O446" i="1"/>
  <c r="R446" i="1"/>
  <c r="T446" i="1"/>
  <c r="H447" i="1"/>
  <c r="I447" i="1" s="1"/>
  <c r="X447" i="1" s="1"/>
  <c r="G447" i="1" s="1"/>
  <c r="B447" i="1"/>
  <c r="D446" i="1" l="1"/>
  <c r="J447" i="1"/>
  <c r="K447" i="1"/>
  <c r="M447" i="1" s="1"/>
  <c r="V447" i="1" s="1"/>
  <c r="P447" i="1" l="1"/>
  <c r="S447" i="1"/>
  <c r="L447" i="1"/>
  <c r="U447" i="1" s="1"/>
  <c r="N447" i="1"/>
  <c r="W447" i="1" s="1"/>
  <c r="A448" i="1"/>
  <c r="C447" i="1"/>
  <c r="Q447" i="1" l="1"/>
  <c r="O447" i="1"/>
  <c r="T447" i="1"/>
  <c r="D447" i="1"/>
  <c r="R447" i="1"/>
  <c r="H448" i="1"/>
  <c r="I448" i="1" s="1"/>
  <c r="X448" i="1" s="1"/>
  <c r="G448" i="1" s="1"/>
  <c r="B448" i="1"/>
  <c r="J448" i="1" l="1"/>
  <c r="K448" i="1"/>
  <c r="M448" i="1" s="1"/>
  <c r="V448" i="1" s="1"/>
  <c r="P448" i="1" l="1"/>
  <c r="S448" i="1"/>
  <c r="L448" i="1"/>
  <c r="U448" i="1" s="1"/>
  <c r="N448" i="1"/>
  <c r="W448" i="1" s="1"/>
  <c r="A449" i="1"/>
  <c r="C448" i="1"/>
  <c r="Q448" i="1" l="1"/>
  <c r="O448" i="1"/>
  <c r="R448" i="1"/>
  <c r="T448" i="1"/>
  <c r="H449" i="1"/>
  <c r="I449" i="1" s="1"/>
  <c r="X449" i="1" s="1"/>
  <c r="G449" i="1" s="1"/>
  <c r="B449" i="1"/>
  <c r="D448" i="1" l="1"/>
  <c r="J449" i="1"/>
  <c r="K449" i="1"/>
  <c r="M449" i="1" s="1"/>
  <c r="V449" i="1" s="1"/>
  <c r="P449" i="1" l="1"/>
  <c r="S449" i="1"/>
  <c r="L449" i="1"/>
  <c r="U449" i="1" s="1"/>
  <c r="N449" i="1"/>
  <c r="W449" i="1" s="1"/>
  <c r="A450" i="1"/>
  <c r="C449" i="1"/>
  <c r="Q449" i="1" l="1"/>
  <c r="O449" i="1"/>
  <c r="T449" i="1"/>
  <c r="R449" i="1"/>
  <c r="H450" i="1"/>
  <c r="I450" i="1" s="1"/>
  <c r="X450" i="1" s="1"/>
  <c r="G450" i="1" s="1"/>
  <c r="B450" i="1"/>
  <c r="D449" i="1" l="1"/>
  <c r="J450" i="1"/>
  <c r="K450" i="1"/>
  <c r="M450" i="1" s="1"/>
  <c r="V450" i="1" s="1"/>
  <c r="P450" i="1" l="1"/>
  <c r="S450" i="1"/>
  <c r="L450" i="1"/>
  <c r="U450" i="1" s="1"/>
  <c r="N450" i="1"/>
  <c r="W450" i="1" s="1"/>
  <c r="A451" i="1"/>
  <c r="C450" i="1"/>
  <c r="O450" i="1" l="1"/>
  <c r="Q450" i="1"/>
  <c r="R450" i="1"/>
  <c r="T450" i="1"/>
  <c r="H451" i="1"/>
  <c r="I451" i="1" s="1"/>
  <c r="X451" i="1" s="1"/>
  <c r="G451" i="1" s="1"/>
  <c r="B451" i="1"/>
  <c r="D450" i="1" l="1"/>
  <c r="J451" i="1"/>
  <c r="K451" i="1"/>
  <c r="M451" i="1" s="1"/>
  <c r="P451" i="1" l="1"/>
  <c r="S451" i="1"/>
  <c r="L451" i="1"/>
  <c r="N451" i="1"/>
  <c r="A452" i="1"/>
  <c r="C451" i="1"/>
  <c r="O451" i="1" l="1"/>
  <c r="Q451" i="1"/>
  <c r="R451" i="1"/>
  <c r="T451" i="1"/>
  <c r="H452" i="1"/>
  <c r="I452" i="1" s="1"/>
  <c r="X452" i="1" s="1"/>
  <c r="G452" i="1" s="1"/>
  <c r="B452" i="1"/>
  <c r="J452" i="1" l="1"/>
  <c r="K452" i="1"/>
  <c r="M452" i="1" s="1"/>
  <c r="V452" i="1" s="1"/>
  <c r="P452" i="1" l="1"/>
  <c r="S452" i="1"/>
  <c r="L452" i="1"/>
  <c r="U452" i="1" s="1"/>
  <c r="N452" i="1"/>
  <c r="W452" i="1" s="1"/>
  <c r="A453" i="1"/>
  <c r="C452" i="1"/>
  <c r="O452" i="1" l="1"/>
  <c r="Q452" i="1"/>
  <c r="R452" i="1"/>
  <c r="T452" i="1"/>
  <c r="H453" i="1"/>
  <c r="I453" i="1" s="1"/>
  <c r="X453" i="1" s="1"/>
  <c r="G453" i="1" s="1"/>
  <c r="B453" i="1"/>
  <c r="D452" i="1" l="1"/>
  <c r="J453" i="1"/>
  <c r="K453" i="1"/>
  <c r="M453" i="1" s="1"/>
  <c r="P453" i="1" l="1"/>
  <c r="S453" i="1"/>
  <c r="L453" i="1"/>
  <c r="N453" i="1"/>
  <c r="W453" i="1" s="1"/>
  <c r="A454" i="1"/>
  <c r="C453" i="1"/>
  <c r="O453" i="1" l="1"/>
  <c r="Q453" i="1"/>
  <c r="R453" i="1"/>
  <c r="T453" i="1"/>
  <c r="H454" i="1"/>
  <c r="I454" i="1" s="1"/>
  <c r="X454" i="1" s="1"/>
  <c r="G454" i="1" s="1"/>
  <c r="B454" i="1"/>
  <c r="J454" i="1" l="1"/>
  <c r="K454" i="1"/>
  <c r="M454" i="1" s="1"/>
  <c r="V454" i="1" s="1"/>
  <c r="P454" i="1" l="1"/>
  <c r="S454" i="1"/>
  <c r="L454" i="1"/>
  <c r="U454" i="1" s="1"/>
  <c r="N454" i="1"/>
  <c r="W454" i="1" s="1"/>
  <c r="C454" i="1"/>
  <c r="A455" i="1"/>
  <c r="O454" i="1" l="1"/>
  <c r="Q454" i="1"/>
  <c r="R454" i="1"/>
  <c r="T454" i="1"/>
  <c r="H455" i="1"/>
  <c r="I455" i="1" s="1"/>
  <c r="X455" i="1" s="1"/>
  <c r="G455" i="1" s="1"/>
  <c r="B455" i="1"/>
  <c r="J455" i="1" l="1"/>
  <c r="K455" i="1"/>
  <c r="M455" i="1" s="1"/>
  <c r="V455" i="1" s="1"/>
  <c r="P455" i="1" l="1"/>
  <c r="S455" i="1"/>
  <c r="L455" i="1"/>
  <c r="U455" i="1" s="1"/>
  <c r="N455" i="1"/>
  <c r="W455" i="1" s="1"/>
  <c r="A456" i="1"/>
  <c r="C455" i="1"/>
  <c r="O455" i="1" l="1"/>
  <c r="Q455" i="1"/>
  <c r="T455" i="1"/>
  <c r="R455" i="1"/>
  <c r="H456" i="1"/>
  <c r="I456" i="1" s="1"/>
  <c r="X456" i="1" s="1"/>
  <c r="G456" i="1" s="1"/>
  <c r="B456" i="1"/>
  <c r="D455" i="1" l="1"/>
  <c r="J456" i="1"/>
  <c r="K456" i="1"/>
  <c r="M456" i="1" s="1"/>
  <c r="V456" i="1" s="1"/>
  <c r="P456" i="1" l="1"/>
  <c r="S456" i="1"/>
  <c r="L456" i="1"/>
  <c r="U456" i="1" s="1"/>
  <c r="N456" i="1"/>
  <c r="W456" i="1" s="1"/>
  <c r="C456" i="1"/>
  <c r="A457" i="1"/>
  <c r="O456" i="1" l="1"/>
  <c r="Q456" i="1"/>
  <c r="T456" i="1"/>
  <c r="R456" i="1"/>
  <c r="H457" i="1"/>
  <c r="I457" i="1" s="1"/>
  <c r="X457" i="1" s="1"/>
  <c r="G457" i="1" s="1"/>
  <c r="B457" i="1"/>
  <c r="J457" i="1" l="1"/>
  <c r="K457" i="1"/>
  <c r="M457" i="1" s="1"/>
  <c r="V457" i="1" s="1"/>
  <c r="P457" i="1" l="1"/>
  <c r="S457" i="1"/>
  <c r="L457" i="1"/>
  <c r="U457" i="1" s="1"/>
  <c r="N457" i="1"/>
  <c r="W457" i="1" s="1"/>
  <c r="A458" i="1"/>
  <c r="C457" i="1"/>
  <c r="O457" i="1" l="1"/>
  <c r="Q457" i="1"/>
  <c r="R457" i="1"/>
  <c r="T457" i="1"/>
  <c r="H458" i="1"/>
  <c r="I458" i="1" s="1"/>
  <c r="X458" i="1" s="1"/>
  <c r="G458" i="1" s="1"/>
  <c r="B458" i="1"/>
  <c r="D457" i="1" l="1"/>
  <c r="J458" i="1"/>
  <c r="K458" i="1"/>
  <c r="M458" i="1" s="1"/>
  <c r="V458" i="1" s="1"/>
  <c r="P458" i="1" l="1"/>
  <c r="S458" i="1"/>
  <c r="L458" i="1"/>
  <c r="U458" i="1" s="1"/>
  <c r="N458" i="1"/>
  <c r="W458" i="1" s="1"/>
  <c r="A459" i="1"/>
  <c r="C458" i="1"/>
  <c r="O458" i="1" l="1"/>
  <c r="Q458" i="1"/>
  <c r="R458" i="1"/>
  <c r="T458" i="1"/>
  <c r="H459" i="1"/>
  <c r="I459" i="1" s="1"/>
  <c r="X459" i="1" s="1"/>
  <c r="G459" i="1" s="1"/>
  <c r="B459" i="1"/>
  <c r="D458" i="1" l="1"/>
  <c r="J459" i="1"/>
  <c r="K459" i="1"/>
  <c r="M459" i="1" s="1"/>
  <c r="V459" i="1" s="1"/>
  <c r="P459" i="1" l="1"/>
  <c r="S459" i="1"/>
  <c r="L459" i="1"/>
  <c r="U459" i="1" s="1"/>
  <c r="N459" i="1"/>
  <c r="W459" i="1" s="1"/>
  <c r="A460" i="1"/>
  <c r="C459" i="1"/>
  <c r="O459" i="1" l="1"/>
  <c r="Q459" i="1"/>
  <c r="R459" i="1"/>
  <c r="T459" i="1"/>
  <c r="H460" i="1"/>
  <c r="I460" i="1" s="1"/>
  <c r="X460" i="1" s="1"/>
  <c r="G460" i="1" s="1"/>
  <c r="B460" i="1"/>
  <c r="D459" i="1" l="1"/>
  <c r="J460" i="1"/>
  <c r="K460" i="1"/>
  <c r="M460" i="1" s="1"/>
  <c r="V460" i="1" s="1"/>
  <c r="P460" i="1" l="1"/>
  <c r="S460" i="1"/>
  <c r="L460" i="1"/>
  <c r="U460" i="1" s="1"/>
  <c r="N460" i="1"/>
  <c r="W460" i="1" s="1"/>
  <c r="A461" i="1"/>
  <c r="C460" i="1"/>
  <c r="O460" i="1" l="1"/>
  <c r="Q460" i="1"/>
  <c r="R460" i="1"/>
  <c r="T460" i="1"/>
  <c r="H461" i="1"/>
  <c r="I461" i="1" s="1"/>
  <c r="X461" i="1" s="1"/>
  <c r="G461" i="1" s="1"/>
  <c r="B461" i="1"/>
  <c r="D460" i="1" l="1"/>
  <c r="J461" i="1"/>
  <c r="K461" i="1"/>
  <c r="M461" i="1" s="1"/>
  <c r="V461" i="1" s="1"/>
  <c r="P461" i="1" l="1"/>
  <c r="S461" i="1"/>
  <c r="L461" i="1"/>
  <c r="U461" i="1" s="1"/>
  <c r="N461" i="1"/>
  <c r="W461" i="1" s="1"/>
  <c r="A462" i="1"/>
  <c r="C461" i="1"/>
  <c r="O461" i="1" l="1"/>
  <c r="Q461" i="1"/>
  <c r="R461" i="1"/>
  <c r="T461" i="1"/>
  <c r="H462" i="1"/>
  <c r="I462" i="1" s="1"/>
  <c r="X462" i="1" s="1"/>
  <c r="G462" i="1" s="1"/>
  <c r="B462" i="1"/>
  <c r="D461" i="1" l="1"/>
  <c r="J462" i="1"/>
  <c r="K462" i="1"/>
  <c r="M462" i="1" s="1"/>
  <c r="V462" i="1" s="1"/>
  <c r="P462" i="1" l="1"/>
  <c r="S462" i="1"/>
  <c r="L462" i="1"/>
  <c r="U462" i="1" s="1"/>
  <c r="N462" i="1"/>
  <c r="W462" i="1" s="1"/>
  <c r="A463" i="1"/>
  <c r="C462" i="1"/>
  <c r="O462" i="1" l="1"/>
  <c r="Q462" i="1"/>
  <c r="R462" i="1"/>
  <c r="T462" i="1"/>
  <c r="H463" i="1"/>
  <c r="I463" i="1" s="1"/>
  <c r="X463" i="1" s="1"/>
  <c r="G463" i="1" s="1"/>
  <c r="B463" i="1"/>
  <c r="D462" i="1" l="1"/>
  <c r="J463" i="1"/>
  <c r="K463" i="1"/>
  <c r="M463" i="1" s="1"/>
  <c r="V463" i="1" s="1"/>
  <c r="P463" i="1" l="1"/>
  <c r="S463" i="1"/>
  <c r="L463" i="1"/>
  <c r="U463" i="1" s="1"/>
  <c r="N463" i="1"/>
  <c r="W463" i="1" s="1"/>
  <c r="A464" i="1"/>
  <c r="C463" i="1"/>
  <c r="O463" i="1" l="1"/>
  <c r="Q463" i="1"/>
  <c r="R463" i="1"/>
  <c r="D463" i="1"/>
  <c r="T463" i="1"/>
  <c r="H464" i="1"/>
  <c r="I464" i="1" s="1"/>
  <c r="X464" i="1" s="1"/>
  <c r="G464" i="1" s="1"/>
  <c r="B464" i="1"/>
  <c r="J464" i="1" l="1"/>
  <c r="K464" i="1"/>
  <c r="M464" i="1" s="1"/>
  <c r="V464" i="1" s="1"/>
  <c r="P464" i="1" l="1"/>
  <c r="S464" i="1"/>
  <c r="L464" i="1"/>
  <c r="U464" i="1" s="1"/>
  <c r="N464" i="1"/>
  <c r="W464" i="1" s="1"/>
  <c r="A465" i="1"/>
  <c r="C464" i="1"/>
  <c r="O464" i="1" l="1"/>
  <c r="Q464" i="1"/>
  <c r="R464" i="1"/>
  <c r="T464" i="1"/>
  <c r="H465" i="1"/>
  <c r="I465" i="1" s="1"/>
  <c r="X465" i="1" s="1"/>
  <c r="G465" i="1" s="1"/>
  <c r="B465" i="1"/>
  <c r="D464" i="1" l="1"/>
  <c r="J465" i="1"/>
  <c r="K465" i="1"/>
  <c r="M465" i="1" s="1"/>
  <c r="V465" i="1" s="1"/>
  <c r="P465" i="1" l="1"/>
  <c r="S465" i="1"/>
  <c r="L465" i="1"/>
  <c r="U465" i="1" s="1"/>
  <c r="N465" i="1"/>
  <c r="W465" i="1" s="1"/>
  <c r="A466" i="1"/>
  <c r="C465" i="1"/>
  <c r="O465" i="1" l="1"/>
  <c r="Q465" i="1"/>
  <c r="T465" i="1"/>
  <c r="R465" i="1"/>
  <c r="H466" i="1"/>
  <c r="I466" i="1" s="1"/>
  <c r="X466" i="1" s="1"/>
  <c r="G466" i="1" s="1"/>
  <c r="B466" i="1"/>
  <c r="D465" i="1" l="1"/>
  <c r="J466" i="1"/>
  <c r="K466" i="1"/>
  <c r="M466" i="1" s="1"/>
  <c r="V466" i="1" s="1"/>
  <c r="P466" i="1" l="1"/>
  <c r="S466" i="1"/>
  <c r="L466" i="1"/>
  <c r="U466" i="1" s="1"/>
  <c r="N466" i="1"/>
  <c r="W466" i="1" s="1"/>
  <c r="A467" i="1"/>
  <c r="C466" i="1"/>
  <c r="O466" i="1" l="1"/>
  <c r="Q466" i="1"/>
  <c r="R466" i="1"/>
  <c r="T466" i="1"/>
  <c r="H467" i="1"/>
  <c r="I467" i="1" s="1"/>
  <c r="X467" i="1" s="1"/>
  <c r="G467" i="1" s="1"/>
  <c r="B467" i="1"/>
  <c r="D466" i="1" l="1"/>
  <c r="J467" i="1"/>
  <c r="K467" i="1"/>
  <c r="M467" i="1" s="1"/>
  <c r="V467" i="1" s="1"/>
  <c r="P467" i="1" l="1"/>
  <c r="S467" i="1"/>
  <c r="L467" i="1"/>
  <c r="U467" i="1" s="1"/>
  <c r="N467" i="1"/>
  <c r="W467" i="1" s="1"/>
  <c r="A468" i="1"/>
  <c r="C467" i="1"/>
  <c r="O467" i="1" l="1"/>
  <c r="Q467" i="1"/>
  <c r="R467" i="1"/>
  <c r="T467" i="1"/>
  <c r="H468" i="1"/>
  <c r="I468" i="1" s="1"/>
  <c r="X468" i="1" s="1"/>
  <c r="G468" i="1" s="1"/>
  <c r="B468" i="1"/>
  <c r="D467" i="1" l="1"/>
  <c r="J468" i="1"/>
  <c r="K468" i="1"/>
  <c r="M468" i="1" s="1"/>
  <c r="P468" i="1" l="1"/>
  <c r="S468" i="1"/>
  <c r="L468" i="1"/>
  <c r="N468" i="1"/>
  <c r="A469" i="1"/>
  <c r="C468" i="1"/>
  <c r="O468" i="1" l="1"/>
  <c r="Q468" i="1"/>
  <c r="R468" i="1"/>
  <c r="T468" i="1"/>
  <c r="H469" i="1"/>
  <c r="I469" i="1" s="1"/>
  <c r="X469" i="1" s="1"/>
  <c r="G469" i="1" s="1"/>
  <c r="B469" i="1"/>
  <c r="J469" i="1" l="1"/>
  <c r="K469" i="1"/>
  <c r="M469" i="1" s="1"/>
  <c r="V469" i="1" s="1"/>
  <c r="P469" i="1" l="1"/>
  <c r="S469" i="1"/>
  <c r="L469" i="1"/>
  <c r="U469" i="1" s="1"/>
  <c r="N469" i="1"/>
  <c r="W469" i="1" s="1"/>
  <c r="A470" i="1"/>
  <c r="C469" i="1"/>
  <c r="Q469" i="1" l="1"/>
  <c r="O469" i="1"/>
  <c r="R469" i="1"/>
  <c r="T469" i="1"/>
  <c r="H470" i="1"/>
  <c r="I470" i="1" s="1"/>
  <c r="X470" i="1" s="1"/>
  <c r="G470" i="1" s="1"/>
  <c r="B470" i="1"/>
  <c r="D469" i="1" l="1"/>
  <c r="J470" i="1"/>
  <c r="K470" i="1"/>
  <c r="M470" i="1" s="1"/>
  <c r="V470" i="1" s="1"/>
  <c r="P470" i="1" l="1"/>
  <c r="S470" i="1"/>
  <c r="L470" i="1"/>
  <c r="U470" i="1" s="1"/>
  <c r="N470" i="1"/>
  <c r="W470" i="1" s="1"/>
  <c r="A471" i="1"/>
  <c r="C470" i="1"/>
  <c r="O470" i="1" l="1"/>
  <c r="Q470" i="1"/>
  <c r="R470" i="1"/>
  <c r="T470" i="1"/>
  <c r="H471" i="1"/>
  <c r="I471" i="1" s="1"/>
  <c r="X471" i="1" s="1"/>
  <c r="G471" i="1" s="1"/>
  <c r="B471" i="1"/>
  <c r="D470" i="1" l="1"/>
  <c r="J471" i="1"/>
  <c r="K471" i="1"/>
  <c r="M471" i="1" s="1"/>
  <c r="V471" i="1" s="1"/>
  <c r="P471" i="1" l="1"/>
  <c r="S471" i="1"/>
  <c r="L471" i="1"/>
  <c r="U471" i="1" s="1"/>
  <c r="N471" i="1"/>
  <c r="W471" i="1" s="1"/>
  <c r="A472" i="1"/>
  <c r="C471" i="1"/>
  <c r="O471" i="1" l="1"/>
  <c r="Q471" i="1"/>
  <c r="R471" i="1"/>
  <c r="T471" i="1"/>
  <c r="H472" i="1"/>
  <c r="I472" i="1" s="1"/>
  <c r="X472" i="1" s="1"/>
  <c r="G472" i="1" s="1"/>
  <c r="B472" i="1"/>
  <c r="J472" i="1" l="1"/>
  <c r="K472" i="1"/>
  <c r="M472" i="1" s="1"/>
  <c r="V472" i="1" s="1"/>
  <c r="P472" i="1" l="1"/>
  <c r="S472" i="1"/>
  <c r="L472" i="1"/>
  <c r="U472" i="1" s="1"/>
  <c r="N472" i="1"/>
  <c r="W472" i="1" s="1"/>
  <c r="A473" i="1"/>
  <c r="C472" i="1"/>
  <c r="O472" i="1" l="1"/>
  <c r="Q472" i="1"/>
  <c r="T472" i="1"/>
  <c r="R472" i="1"/>
  <c r="H473" i="1"/>
  <c r="I473" i="1" s="1"/>
  <c r="X473" i="1" s="1"/>
  <c r="G473" i="1" s="1"/>
  <c r="B473" i="1"/>
  <c r="D472" i="1" l="1"/>
  <c r="J473" i="1"/>
  <c r="K473" i="1"/>
  <c r="M473" i="1" s="1"/>
  <c r="P473" i="1" l="1"/>
  <c r="S473" i="1"/>
  <c r="L473" i="1"/>
  <c r="N473" i="1"/>
  <c r="A474" i="1"/>
  <c r="C473" i="1"/>
  <c r="O473" i="1" l="1"/>
  <c r="Q473" i="1"/>
  <c r="T473" i="1"/>
  <c r="R473" i="1"/>
  <c r="H474" i="1"/>
  <c r="I474" i="1" s="1"/>
  <c r="X474" i="1" s="1"/>
  <c r="G474" i="1" s="1"/>
  <c r="B474" i="1"/>
  <c r="J474" i="1" l="1"/>
  <c r="K474" i="1"/>
  <c r="M474" i="1" s="1"/>
  <c r="V474" i="1" s="1"/>
  <c r="P474" i="1" l="1"/>
  <c r="S474" i="1"/>
  <c r="L474" i="1"/>
  <c r="U474" i="1" s="1"/>
  <c r="N474" i="1"/>
  <c r="W474" i="1" s="1"/>
  <c r="A475" i="1"/>
  <c r="C474" i="1"/>
  <c r="O474" i="1" l="1"/>
  <c r="Q474" i="1"/>
  <c r="R474" i="1"/>
  <c r="T474" i="1"/>
  <c r="H475" i="1"/>
  <c r="I475" i="1" s="1"/>
  <c r="X475" i="1" s="1"/>
  <c r="G475" i="1" s="1"/>
  <c r="B475" i="1"/>
  <c r="D474" i="1" l="1"/>
  <c r="J475" i="1"/>
  <c r="K475" i="1"/>
  <c r="M475" i="1" s="1"/>
  <c r="V475" i="1" s="1"/>
  <c r="P475" i="1" l="1"/>
  <c r="S475" i="1"/>
  <c r="L475" i="1"/>
  <c r="U475" i="1" s="1"/>
  <c r="N475" i="1"/>
  <c r="W475" i="1" s="1"/>
  <c r="A476" i="1"/>
  <c r="C475" i="1"/>
  <c r="O475" i="1" l="1"/>
  <c r="Q475" i="1"/>
  <c r="R475" i="1"/>
  <c r="T475" i="1"/>
  <c r="H476" i="1"/>
  <c r="I476" i="1" s="1"/>
  <c r="X476" i="1" s="1"/>
  <c r="G476" i="1" s="1"/>
  <c r="B476" i="1"/>
  <c r="D475" i="1" l="1"/>
  <c r="J476" i="1"/>
  <c r="K476" i="1"/>
  <c r="M476" i="1" s="1"/>
  <c r="V476" i="1" s="1"/>
  <c r="P476" i="1" l="1"/>
  <c r="S476" i="1"/>
  <c r="L476" i="1"/>
  <c r="U476" i="1" s="1"/>
  <c r="N476" i="1"/>
  <c r="W476" i="1" s="1"/>
  <c r="A477" i="1"/>
  <c r="C476" i="1"/>
  <c r="O476" i="1" l="1"/>
  <c r="Q476" i="1"/>
  <c r="T476" i="1"/>
  <c r="R476" i="1"/>
  <c r="H477" i="1"/>
  <c r="I477" i="1" s="1"/>
  <c r="X477" i="1" s="1"/>
  <c r="G477" i="1" s="1"/>
  <c r="B477" i="1"/>
  <c r="J477" i="1" l="1"/>
  <c r="K477" i="1"/>
  <c r="M477" i="1" s="1"/>
  <c r="V477" i="1" s="1"/>
  <c r="P477" i="1" l="1"/>
  <c r="S477" i="1"/>
  <c r="L477" i="1"/>
  <c r="U477" i="1" s="1"/>
  <c r="N477" i="1"/>
  <c r="W477" i="1" s="1"/>
  <c r="A478" i="1"/>
  <c r="C477" i="1"/>
  <c r="O477" i="1" l="1"/>
  <c r="Q477" i="1"/>
  <c r="R477" i="1"/>
  <c r="T477" i="1"/>
  <c r="H478" i="1"/>
  <c r="I478" i="1" s="1"/>
  <c r="X478" i="1" s="1"/>
  <c r="G478" i="1" s="1"/>
  <c r="B478" i="1"/>
  <c r="D477" i="1" l="1"/>
  <c r="J478" i="1"/>
  <c r="K478" i="1"/>
  <c r="M478" i="1" s="1"/>
  <c r="V478" i="1" s="1"/>
  <c r="P478" i="1" l="1"/>
  <c r="S478" i="1"/>
  <c r="L478" i="1"/>
  <c r="U478" i="1" s="1"/>
  <c r="N478" i="1"/>
  <c r="W478" i="1" s="1"/>
  <c r="A479" i="1"/>
  <c r="C478" i="1"/>
  <c r="O478" i="1" l="1"/>
  <c r="Q478" i="1"/>
  <c r="R478" i="1"/>
  <c r="T478" i="1"/>
  <c r="H479" i="1"/>
  <c r="I479" i="1" s="1"/>
  <c r="X479" i="1" s="1"/>
  <c r="G479" i="1" s="1"/>
  <c r="B479" i="1"/>
  <c r="D478" i="1" l="1"/>
  <c r="J479" i="1"/>
  <c r="K479" i="1"/>
  <c r="M479" i="1" s="1"/>
  <c r="V479" i="1" s="1"/>
  <c r="P479" i="1" l="1"/>
  <c r="S479" i="1"/>
  <c r="L479" i="1"/>
  <c r="U479" i="1" s="1"/>
  <c r="N479" i="1"/>
  <c r="W479" i="1" s="1"/>
  <c r="A480" i="1"/>
  <c r="C479" i="1"/>
  <c r="O479" i="1" l="1"/>
  <c r="Q479" i="1"/>
  <c r="R479" i="1"/>
  <c r="T479" i="1"/>
  <c r="H480" i="1"/>
  <c r="I480" i="1" s="1"/>
  <c r="X480" i="1" s="1"/>
  <c r="G480" i="1" s="1"/>
  <c r="B480" i="1"/>
  <c r="D479" i="1" l="1"/>
  <c r="J480" i="1"/>
  <c r="K480" i="1"/>
  <c r="M480" i="1" s="1"/>
  <c r="P480" i="1" l="1"/>
  <c r="S480" i="1"/>
  <c r="L480" i="1"/>
  <c r="N480" i="1"/>
  <c r="A481" i="1"/>
  <c r="C480" i="1"/>
  <c r="O480" i="1" l="1"/>
  <c r="Q480" i="1"/>
  <c r="R480" i="1"/>
  <c r="T480" i="1"/>
  <c r="H481" i="1"/>
  <c r="I481" i="1" s="1"/>
  <c r="X481" i="1" s="1"/>
  <c r="G481" i="1" s="1"/>
  <c r="B481" i="1"/>
  <c r="J481" i="1" l="1"/>
  <c r="K481" i="1"/>
  <c r="M481" i="1" s="1"/>
  <c r="V481" i="1" s="1"/>
  <c r="P481" i="1" l="1"/>
  <c r="S481" i="1"/>
  <c r="L481" i="1"/>
  <c r="U481" i="1" s="1"/>
  <c r="N481" i="1"/>
  <c r="W481" i="1" s="1"/>
  <c r="C481" i="1"/>
  <c r="A482" i="1"/>
  <c r="O481" i="1" l="1"/>
  <c r="Q481" i="1"/>
  <c r="T481" i="1"/>
  <c r="R481" i="1"/>
  <c r="H482" i="1"/>
  <c r="I482" i="1" s="1"/>
  <c r="X482" i="1" s="1"/>
  <c r="G482" i="1" s="1"/>
  <c r="B482" i="1"/>
  <c r="D481" i="1" l="1"/>
  <c r="J482" i="1"/>
  <c r="K482" i="1"/>
  <c r="M482" i="1" s="1"/>
  <c r="V482" i="1" s="1"/>
  <c r="P482" i="1" l="1"/>
  <c r="S482" i="1"/>
  <c r="L482" i="1"/>
  <c r="U482" i="1" s="1"/>
  <c r="N482" i="1"/>
  <c r="W482" i="1" s="1"/>
  <c r="A483" i="1"/>
  <c r="C482" i="1"/>
  <c r="O482" i="1" l="1"/>
  <c r="Q482" i="1"/>
  <c r="R482" i="1"/>
  <c r="T482" i="1"/>
  <c r="H483" i="1"/>
  <c r="I483" i="1" s="1"/>
  <c r="X483" i="1" s="1"/>
  <c r="G483" i="1" s="1"/>
  <c r="B483" i="1"/>
  <c r="D482" i="1" l="1"/>
  <c r="J483" i="1"/>
  <c r="K483" i="1"/>
  <c r="M483" i="1" s="1"/>
  <c r="V483" i="1" s="1"/>
  <c r="P483" i="1" l="1"/>
  <c r="S483" i="1"/>
  <c r="L483" i="1"/>
  <c r="U483" i="1" s="1"/>
  <c r="N483" i="1"/>
  <c r="W483" i="1" s="1"/>
  <c r="A484" i="1"/>
  <c r="C483" i="1"/>
  <c r="O483" i="1" l="1"/>
  <c r="Q483" i="1"/>
  <c r="R483" i="1"/>
  <c r="T483" i="1"/>
  <c r="H484" i="1"/>
  <c r="I484" i="1" s="1"/>
  <c r="X484" i="1" s="1"/>
  <c r="G484" i="1" s="1"/>
  <c r="B484" i="1"/>
  <c r="J484" i="1" l="1"/>
  <c r="K484" i="1"/>
  <c r="M484" i="1" s="1"/>
  <c r="V484" i="1" s="1"/>
  <c r="P484" i="1" l="1"/>
  <c r="S484" i="1"/>
  <c r="L484" i="1"/>
  <c r="U484" i="1" s="1"/>
  <c r="N484" i="1"/>
  <c r="W484" i="1" s="1"/>
  <c r="A485" i="1"/>
  <c r="C484" i="1"/>
  <c r="O484" i="1" l="1"/>
  <c r="Q484" i="1"/>
  <c r="T484" i="1"/>
  <c r="R484" i="1"/>
  <c r="H485" i="1"/>
  <c r="I485" i="1" s="1"/>
  <c r="X485" i="1" s="1"/>
  <c r="G485" i="1" s="1"/>
  <c r="B485" i="1"/>
  <c r="D484" i="1" l="1"/>
  <c r="J485" i="1"/>
  <c r="K485" i="1"/>
  <c r="M485" i="1" s="1"/>
  <c r="V485" i="1" s="1"/>
  <c r="P485" i="1" l="1"/>
  <c r="S485" i="1"/>
  <c r="L485" i="1"/>
  <c r="U485" i="1" s="1"/>
  <c r="N485" i="1"/>
  <c r="W485" i="1" s="1"/>
  <c r="A486" i="1"/>
  <c r="C485" i="1"/>
  <c r="O485" i="1" l="1"/>
  <c r="Q485" i="1"/>
  <c r="T485" i="1"/>
  <c r="R485" i="1"/>
  <c r="H486" i="1"/>
  <c r="I486" i="1" s="1"/>
  <c r="X486" i="1" s="1"/>
  <c r="G486" i="1" s="1"/>
  <c r="B486" i="1"/>
  <c r="D485" i="1" l="1"/>
  <c r="J486" i="1"/>
  <c r="K486" i="1"/>
  <c r="M486" i="1" s="1"/>
  <c r="V486" i="1" s="1"/>
  <c r="P486" i="1" l="1"/>
  <c r="S486" i="1"/>
  <c r="L486" i="1"/>
  <c r="U486" i="1" s="1"/>
  <c r="N486" i="1"/>
  <c r="W486" i="1" s="1"/>
  <c r="C486" i="1"/>
  <c r="A487" i="1"/>
  <c r="O486" i="1" l="1"/>
  <c r="Q486" i="1"/>
  <c r="T486" i="1"/>
  <c r="D486" i="1"/>
  <c r="R486" i="1"/>
  <c r="H487" i="1"/>
  <c r="I487" i="1" s="1"/>
  <c r="X487" i="1" s="1"/>
  <c r="G487" i="1" s="1"/>
  <c r="B487" i="1"/>
  <c r="J487" i="1" l="1"/>
  <c r="K487" i="1"/>
  <c r="M487" i="1" s="1"/>
  <c r="V487" i="1" s="1"/>
  <c r="P487" i="1" l="1"/>
  <c r="S487" i="1"/>
  <c r="L487" i="1"/>
  <c r="U487" i="1" s="1"/>
  <c r="N487" i="1"/>
  <c r="W487" i="1" s="1"/>
  <c r="A488" i="1"/>
  <c r="C487" i="1"/>
  <c r="O487" i="1" l="1"/>
  <c r="Q487" i="1"/>
  <c r="T487" i="1"/>
  <c r="R487" i="1"/>
  <c r="H488" i="1"/>
  <c r="I488" i="1" s="1"/>
  <c r="X488" i="1" s="1"/>
  <c r="G488" i="1" s="1"/>
  <c r="B488" i="1"/>
  <c r="D487" i="1" l="1"/>
  <c r="J488" i="1"/>
  <c r="K488" i="1"/>
  <c r="M488" i="1" s="1"/>
  <c r="V488" i="1" s="1"/>
  <c r="P488" i="1" l="1"/>
  <c r="S488" i="1"/>
  <c r="L488" i="1"/>
  <c r="U488" i="1" s="1"/>
  <c r="N488" i="1"/>
  <c r="W488" i="1" s="1"/>
  <c r="A489" i="1"/>
  <c r="C488" i="1"/>
  <c r="O488" i="1" l="1"/>
  <c r="Q488" i="1"/>
  <c r="T488" i="1"/>
  <c r="R488" i="1"/>
  <c r="H489" i="1"/>
  <c r="I489" i="1" s="1"/>
  <c r="X489" i="1" s="1"/>
  <c r="G489" i="1" s="1"/>
  <c r="B489" i="1"/>
  <c r="D488" i="1" l="1"/>
  <c r="J489" i="1"/>
  <c r="K489" i="1"/>
  <c r="M489" i="1" s="1"/>
  <c r="P489" i="1" l="1"/>
  <c r="S489" i="1"/>
  <c r="L489" i="1"/>
  <c r="N489" i="1"/>
  <c r="A490" i="1"/>
  <c r="C489" i="1"/>
  <c r="O489" i="1" l="1"/>
  <c r="Q489" i="1"/>
  <c r="T489" i="1"/>
  <c r="R489" i="1"/>
  <c r="H490" i="1"/>
  <c r="I490" i="1" s="1"/>
  <c r="X490" i="1" s="1"/>
  <c r="G490" i="1" s="1"/>
  <c r="B490" i="1"/>
  <c r="J490" i="1" l="1"/>
  <c r="K490" i="1"/>
  <c r="M490" i="1" s="1"/>
  <c r="V490" i="1" s="1"/>
  <c r="P490" i="1" l="1"/>
  <c r="S490" i="1"/>
  <c r="L490" i="1"/>
  <c r="U490" i="1" s="1"/>
  <c r="N490" i="1"/>
  <c r="W490" i="1" s="1"/>
  <c r="A491" i="1"/>
  <c r="C490" i="1"/>
  <c r="O490" i="1" l="1"/>
  <c r="Q490" i="1"/>
  <c r="T490" i="1"/>
  <c r="R490" i="1"/>
  <c r="H491" i="1"/>
  <c r="I491" i="1" s="1"/>
  <c r="X491" i="1" s="1"/>
  <c r="G491" i="1" s="1"/>
  <c r="B491" i="1"/>
  <c r="D490" i="1" l="1"/>
  <c r="J491" i="1"/>
  <c r="K491" i="1"/>
  <c r="M491" i="1" s="1"/>
  <c r="V491" i="1" s="1"/>
  <c r="P491" i="1" l="1"/>
  <c r="S491" i="1"/>
  <c r="L491" i="1"/>
  <c r="U491" i="1" s="1"/>
  <c r="N491" i="1"/>
  <c r="W491" i="1" s="1"/>
  <c r="A492" i="1"/>
  <c r="C491" i="1"/>
  <c r="O491" i="1" l="1"/>
  <c r="Q491" i="1"/>
  <c r="T491" i="1"/>
  <c r="R491" i="1"/>
  <c r="H492" i="1"/>
  <c r="I492" i="1" s="1"/>
  <c r="X492" i="1" s="1"/>
  <c r="G492" i="1" s="1"/>
  <c r="B492" i="1"/>
  <c r="D491" i="1" l="1"/>
  <c r="J492" i="1"/>
  <c r="K492" i="1"/>
  <c r="M492" i="1" s="1"/>
  <c r="V492" i="1" s="1"/>
  <c r="P492" i="1" l="1"/>
  <c r="S492" i="1"/>
  <c r="L492" i="1"/>
  <c r="U492" i="1" s="1"/>
  <c r="N492" i="1"/>
  <c r="W492" i="1" s="1"/>
  <c r="A493" i="1"/>
  <c r="C492" i="1"/>
  <c r="O492" i="1" l="1"/>
  <c r="Q492" i="1"/>
  <c r="T492" i="1"/>
  <c r="R492" i="1"/>
  <c r="H493" i="1"/>
  <c r="I493" i="1" s="1"/>
  <c r="X493" i="1" s="1"/>
  <c r="G493" i="1" s="1"/>
  <c r="B493" i="1"/>
  <c r="J493" i="1" l="1"/>
  <c r="K493" i="1"/>
  <c r="M493" i="1" s="1"/>
  <c r="V493" i="1" s="1"/>
  <c r="P493" i="1" l="1"/>
  <c r="S493" i="1"/>
  <c r="L493" i="1"/>
  <c r="U493" i="1" s="1"/>
  <c r="N493" i="1"/>
  <c r="W493" i="1" s="1"/>
  <c r="A494" i="1"/>
  <c r="C493" i="1"/>
  <c r="O493" i="1" l="1"/>
  <c r="Q493" i="1"/>
  <c r="T493" i="1"/>
  <c r="R493" i="1"/>
  <c r="H494" i="1"/>
  <c r="I494" i="1" s="1"/>
  <c r="X494" i="1" s="1"/>
  <c r="G494" i="1" s="1"/>
  <c r="B494" i="1"/>
  <c r="D493" i="1" l="1"/>
  <c r="J494" i="1"/>
  <c r="K494" i="1"/>
  <c r="M494" i="1" s="1"/>
  <c r="V494" i="1" s="1"/>
  <c r="P494" i="1" l="1"/>
  <c r="S494" i="1"/>
  <c r="L494" i="1"/>
  <c r="U494" i="1" s="1"/>
  <c r="N494" i="1"/>
  <c r="W494" i="1" s="1"/>
  <c r="A495" i="1"/>
  <c r="C494" i="1"/>
  <c r="O494" i="1" l="1"/>
  <c r="Q494" i="1"/>
  <c r="T494" i="1"/>
  <c r="R494" i="1"/>
  <c r="H495" i="1"/>
  <c r="I495" i="1" s="1"/>
  <c r="X495" i="1" s="1"/>
  <c r="G495" i="1" s="1"/>
  <c r="B495" i="1"/>
  <c r="D494" i="1" l="1"/>
  <c r="J495" i="1"/>
  <c r="K495" i="1"/>
  <c r="M495" i="1" s="1"/>
  <c r="V495" i="1" s="1"/>
  <c r="P495" i="1" l="1"/>
  <c r="S495" i="1"/>
  <c r="L495" i="1"/>
  <c r="U495" i="1" s="1"/>
  <c r="N495" i="1"/>
  <c r="W495" i="1" s="1"/>
  <c r="A496" i="1"/>
  <c r="C495" i="1"/>
  <c r="O495" i="1" l="1"/>
  <c r="Q495" i="1"/>
  <c r="T495" i="1"/>
  <c r="R495" i="1"/>
  <c r="H496" i="1"/>
  <c r="I496" i="1" s="1"/>
  <c r="X496" i="1" s="1"/>
  <c r="G496" i="1" s="1"/>
  <c r="B496" i="1"/>
  <c r="D495" i="1" l="1"/>
  <c r="J496" i="1"/>
  <c r="K496" i="1"/>
  <c r="M496" i="1" s="1"/>
  <c r="V496" i="1" s="1"/>
  <c r="P496" i="1" l="1"/>
  <c r="S496" i="1"/>
  <c r="L496" i="1"/>
  <c r="U496" i="1" s="1"/>
  <c r="N496" i="1"/>
  <c r="W496" i="1" s="1"/>
  <c r="A497" i="1"/>
  <c r="C496" i="1"/>
  <c r="O496" i="1" l="1"/>
  <c r="Q496" i="1"/>
  <c r="T496" i="1"/>
  <c r="R496" i="1"/>
  <c r="H497" i="1"/>
  <c r="I497" i="1" s="1"/>
  <c r="X497" i="1" s="1"/>
  <c r="G497" i="1" s="1"/>
  <c r="B497" i="1"/>
  <c r="D496" i="1" l="1"/>
  <c r="J497" i="1"/>
  <c r="K497" i="1"/>
  <c r="M497" i="1" s="1"/>
  <c r="V497" i="1" s="1"/>
  <c r="P497" i="1" l="1"/>
  <c r="S497" i="1"/>
  <c r="L497" i="1"/>
  <c r="U497" i="1" s="1"/>
  <c r="N497" i="1"/>
  <c r="W497" i="1" s="1"/>
  <c r="C497" i="1"/>
  <c r="A498" i="1"/>
  <c r="O497" i="1" l="1"/>
  <c r="Q497" i="1"/>
  <c r="R497" i="1"/>
  <c r="T497" i="1"/>
  <c r="H498" i="1"/>
  <c r="I498" i="1" s="1"/>
  <c r="X498" i="1" s="1"/>
  <c r="G498" i="1" s="1"/>
  <c r="B498" i="1"/>
  <c r="D497" i="1" l="1"/>
  <c r="J498" i="1"/>
  <c r="K498" i="1"/>
  <c r="M498" i="1" s="1"/>
  <c r="V498" i="1" s="1"/>
  <c r="P498" i="1" l="1"/>
  <c r="S498" i="1"/>
  <c r="L498" i="1"/>
  <c r="U498" i="1" s="1"/>
  <c r="N498" i="1"/>
  <c r="W498" i="1" s="1"/>
  <c r="A499" i="1"/>
  <c r="C498" i="1"/>
  <c r="O498" i="1" l="1"/>
  <c r="Q498" i="1"/>
  <c r="T498" i="1"/>
  <c r="R498" i="1"/>
  <c r="H499" i="1"/>
  <c r="I499" i="1" s="1"/>
  <c r="X499" i="1" s="1"/>
  <c r="G499" i="1" s="1"/>
  <c r="B499" i="1"/>
  <c r="D498" i="1" l="1"/>
  <c r="J499" i="1"/>
  <c r="K499" i="1"/>
  <c r="M499" i="1" s="1"/>
  <c r="V499" i="1" s="1"/>
  <c r="P499" i="1" l="1"/>
  <c r="S499" i="1"/>
  <c r="L499" i="1"/>
  <c r="U499" i="1" s="1"/>
  <c r="N499" i="1"/>
  <c r="W499" i="1" s="1"/>
  <c r="C499" i="1"/>
  <c r="A500" i="1"/>
  <c r="O499" i="1" l="1"/>
  <c r="Q499" i="1"/>
  <c r="R499" i="1"/>
  <c r="T499" i="1"/>
  <c r="H500" i="1"/>
  <c r="I500" i="1" s="1"/>
  <c r="X500" i="1" s="1"/>
  <c r="G500" i="1" s="1"/>
  <c r="B500" i="1"/>
  <c r="D499" i="1" l="1"/>
  <c r="J500" i="1"/>
  <c r="K500" i="1"/>
  <c r="M500" i="1" s="1"/>
  <c r="P500" i="1" l="1"/>
  <c r="S500" i="1"/>
  <c r="L500" i="1"/>
  <c r="N500" i="1"/>
  <c r="C500" i="1"/>
  <c r="A501" i="1"/>
  <c r="O500" i="1" l="1"/>
  <c r="Q500" i="1"/>
  <c r="T500" i="1"/>
  <c r="R500" i="1"/>
  <c r="H501" i="1"/>
  <c r="I501" i="1" s="1"/>
  <c r="X501" i="1" s="1"/>
  <c r="G501" i="1" s="1"/>
  <c r="B501" i="1"/>
  <c r="J501" i="1" l="1"/>
  <c r="K501" i="1"/>
  <c r="M501" i="1" s="1"/>
  <c r="V501" i="1" s="1"/>
  <c r="P501" i="1" l="1"/>
  <c r="S501" i="1"/>
  <c r="L501" i="1"/>
  <c r="U501" i="1" s="1"/>
  <c r="N501" i="1"/>
  <c r="W501" i="1" s="1"/>
  <c r="A502" i="1"/>
  <c r="C501" i="1"/>
  <c r="O501" i="1" l="1"/>
  <c r="Q501" i="1"/>
  <c r="R501" i="1"/>
  <c r="T501" i="1"/>
  <c r="H502" i="1"/>
  <c r="I502" i="1" s="1"/>
  <c r="X502" i="1" s="1"/>
  <c r="G502" i="1" s="1"/>
  <c r="B502" i="1"/>
  <c r="D501" i="1" l="1"/>
  <c r="J502" i="1"/>
  <c r="K502" i="1"/>
  <c r="M502" i="1" s="1"/>
  <c r="V502" i="1" s="1"/>
  <c r="P502" i="1" l="1"/>
  <c r="S502" i="1"/>
  <c r="L502" i="1"/>
  <c r="U502" i="1" s="1"/>
  <c r="N502" i="1"/>
  <c r="W502" i="1" s="1"/>
  <c r="A503" i="1"/>
  <c r="C502" i="1"/>
  <c r="O502" i="1" l="1"/>
  <c r="Q502" i="1"/>
  <c r="R502" i="1"/>
  <c r="T502" i="1"/>
  <c r="H503" i="1"/>
  <c r="I503" i="1" s="1"/>
  <c r="X503" i="1" s="1"/>
  <c r="G503" i="1" s="1"/>
  <c r="B503" i="1"/>
  <c r="D502" i="1" l="1"/>
  <c r="J503" i="1"/>
  <c r="K503" i="1"/>
  <c r="M503" i="1" s="1"/>
  <c r="V503" i="1" s="1"/>
  <c r="P503" i="1" l="1"/>
  <c r="S503" i="1"/>
  <c r="L503" i="1"/>
  <c r="U503" i="1" s="1"/>
  <c r="N503" i="1"/>
  <c r="W503" i="1" s="1"/>
  <c r="C503" i="1"/>
  <c r="A504" i="1"/>
  <c r="O503" i="1" l="1"/>
  <c r="Q503" i="1"/>
  <c r="T503" i="1"/>
  <c r="R503" i="1"/>
  <c r="H504" i="1"/>
  <c r="I504" i="1" s="1"/>
  <c r="X504" i="1" s="1"/>
  <c r="G504" i="1" s="1"/>
  <c r="B504" i="1"/>
  <c r="J504" i="1" l="1"/>
  <c r="K504" i="1"/>
  <c r="M504" i="1" s="1"/>
  <c r="V504" i="1" s="1"/>
  <c r="P504" i="1" l="1"/>
  <c r="S504" i="1"/>
  <c r="L504" i="1"/>
  <c r="U504" i="1" s="1"/>
  <c r="N504" i="1"/>
  <c r="W504" i="1" s="1"/>
  <c r="A505" i="1"/>
  <c r="C504" i="1"/>
  <c r="O504" i="1" l="1"/>
  <c r="Q504" i="1"/>
  <c r="R504" i="1"/>
  <c r="T504" i="1"/>
  <c r="H505" i="1"/>
  <c r="I505" i="1" s="1"/>
  <c r="X505" i="1" s="1"/>
  <c r="G505" i="1" s="1"/>
  <c r="B505" i="1"/>
  <c r="D504" i="1" l="1"/>
  <c r="J505" i="1"/>
  <c r="K505" i="1"/>
  <c r="M505" i="1" s="1"/>
  <c r="V505" i="1" s="1"/>
  <c r="P505" i="1" l="1"/>
  <c r="S505" i="1"/>
  <c r="L505" i="1"/>
  <c r="U505" i="1" s="1"/>
  <c r="N505" i="1"/>
  <c r="W505" i="1" s="1"/>
  <c r="A506" i="1"/>
  <c r="C505" i="1"/>
  <c r="O505" i="1" l="1"/>
  <c r="Q505" i="1"/>
  <c r="R505" i="1"/>
  <c r="T505" i="1"/>
  <c r="H506" i="1"/>
  <c r="I506" i="1" s="1"/>
  <c r="X506" i="1" s="1"/>
  <c r="G506" i="1" s="1"/>
  <c r="B506" i="1"/>
  <c r="D505" i="1" l="1"/>
  <c r="J506" i="1"/>
  <c r="K506" i="1"/>
  <c r="M506" i="1" s="1"/>
  <c r="V506" i="1" s="1"/>
  <c r="P506" i="1" l="1"/>
  <c r="S506" i="1"/>
  <c r="L506" i="1"/>
  <c r="U506" i="1" s="1"/>
  <c r="N506" i="1"/>
  <c r="W506" i="1" s="1"/>
  <c r="A507" i="1"/>
  <c r="C506" i="1"/>
  <c r="O506" i="1" l="1"/>
  <c r="Q506" i="1"/>
  <c r="T506" i="1"/>
  <c r="R506" i="1"/>
  <c r="H507" i="1"/>
  <c r="I507" i="1" s="1"/>
  <c r="X507" i="1" s="1"/>
  <c r="G507" i="1" s="1"/>
  <c r="B507" i="1"/>
  <c r="D506" i="1" l="1"/>
  <c r="J507" i="1"/>
  <c r="K507" i="1"/>
  <c r="M507" i="1" s="1"/>
  <c r="V507" i="1" s="1"/>
  <c r="P507" i="1" l="1"/>
  <c r="S507" i="1"/>
  <c r="L507" i="1"/>
  <c r="U507" i="1" s="1"/>
  <c r="N507" i="1"/>
  <c r="W507" i="1" s="1"/>
  <c r="A508" i="1"/>
  <c r="C507" i="1"/>
  <c r="O507" i="1" l="1"/>
  <c r="Q507" i="1"/>
  <c r="R507" i="1"/>
  <c r="T507" i="1"/>
  <c r="H508" i="1"/>
  <c r="I508" i="1" s="1"/>
  <c r="X508" i="1" s="1"/>
  <c r="G508" i="1" s="1"/>
  <c r="B508" i="1"/>
  <c r="D507" i="1" l="1"/>
  <c r="J508" i="1"/>
  <c r="K508" i="1"/>
  <c r="M508" i="1" s="1"/>
  <c r="V508" i="1" s="1"/>
  <c r="P508" i="1" l="1"/>
  <c r="S508" i="1"/>
  <c r="L508" i="1"/>
  <c r="U508" i="1" s="1"/>
  <c r="N508" i="1"/>
  <c r="W508" i="1" s="1"/>
  <c r="A509" i="1"/>
  <c r="C508" i="1"/>
  <c r="O508" i="1" l="1"/>
  <c r="Q508" i="1"/>
  <c r="R508" i="1"/>
  <c r="T508" i="1"/>
  <c r="H509" i="1"/>
  <c r="I509" i="1" s="1"/>
  <c r="X509" i="1" s="1"/>
  <c r="G509" i="1" s="1"/>
  <c r="B509" i="1"/>
  <c r="D508" i="1" l="1"/>
  <c r="J509" i="1"/>
  <c r="K509" i="1"/>
  <c r="M509" i="1" s="1"/>
  <c r="V509" i="1" s="1"/>
  <c r="P509" i="1" l="1"/>
  <c r="S509" i="1"/>
  <c r="L509" i="1"/>
  <c r="U509" i="1" s="1"/>
  <c r="N509" i="1"/>
  <c r="W509" i="1" s="1"/>
  <c r="A510" i="1"/>
  <c r="C509" i="1"/>
  <c r="O509" i="1" l="1"/>
  <c r="Q509" i="1"/>
  <c r="R509" i="1"/>
  <c r="T509" i="1"/>
  <c r="H510" i="1"/>
  <c r="I510" i="1" s="1"/>
  <c r="X510" i="1" s="1"/>
  <c r="G510" i="1" s="1"/>
  <c r="B510" i="1"/>
  <c r="D509" i="1" l="1"/>
  <c r="J510" i="1"/>
  <c r="K510" i="1"/>
  <c r="M510" i="1" s="1"/>
  <c r="V510" i="1" s="1"/>
  <c r="P510" i="1" l="1"/>
  <c r="S510" i="1"/>
  <c r="L510" i="1"/>
  <c r="U510" i="1" s="1"/>
  <c r="N510" i="1"/>
  <c r="W510" i="1" s="1"/>
  <c r="A511" i="1"/>
  <c r="C510" i="1"/>
  <c r="O510" i="1" l="1"/>
  <c r="Q510" i="1"/>
  <c r="R510" i="1"/>
  <c r="T510" i="1"/>
  <c r="H511" i="1"/>
  <c r="I511" i="1" s="1"/>
  <c r="X511" i="1" s="1"/>
  <c r="G511" i="1" s="1"/>
  <c r="B511" i="1"/>
  <c r="D510" i="1" l="1"/>
  <c r="J511" i="1"/>
  <c r="K511" i="1"/>
  <c r="M511" i="1" s="1"/>
  <c r="V511" i="1" s="1"/>
  <c r="P511" i="1" l="1"/>
  <c r="S511" i="1"/>
  <c r="L511" i="1"/>
  <c r="U511" i="1" s="1"/>
  <c r="N511" i="1"/>
  <c r="W511" i="1" s="1"/>
  <c r="A512" i="1"/>
  <c r="U59" i="1" s="1"/>
  <c r="C511" i="1"/>
  <c r="W4" i="1" l="1"/>
  <c r="V6" i="1"/>
  <c r="V8" i="1"/>
  <c r="V10" i="1"/>
  <c r="V24" i="1"/>
  <c r="V30" i="1"/>
  <c r="V43" i="1"/>
  <c r="V45" i="1"/>
  <c r="V51" i="1"/>
  <c r="V61" i="1"/>
  <c r="V63" i="1"/>
  <c r="V64" i="1"/>
  <c r="V71" i="1"/>
  <c r="U93" i="1"/>
  <c r="U117" i="1"/>
  <c r="V144" i="1"/>
  <c r="U144" i="1"/>
  <c r="V145" i="1"/>
  <c r="W145" i="1"/>
  <c r="U145" i="1"/>
  <c r="U146" i="1"/>
  <c r="D146" i="1" s="1"/>
  <c r="V149" i="1"/>
  <c r="U149" i="1"/>
  <c r="W149" i="1"/>
  <c r="U154" i="1"/>
  <c r="D154" i="1" s="1"/>
  <c r="V184" i="1"/>
  <c r="W184" i="1"/>
  <c r="U184" i="1"/>
  <c r="U186" i="1"/>
  <c r="U210" i="1"/>
  <c r="U248" i="1"/>
  <c r="V249" i="1"/>
  <c r="U249" i="1"/>
  <c r="U250" i="1"/>
  <c r="U254" i="1"/>
  <c r="U269" i="1"/>
  <c r="U272" i="1"/>
  <c r="V302" i="1"/>
  <c r="U302" i="1"/>
  <c r="U303" i="1"/>
  <c r="V320" i="1"/>
  <c r="U320" i="1"/>
  <c r="W320" i="1"/>
  <c r="V332" i="1"/>
  <c r="U332" i="1"/>
  <c r="V337" i="1"/>
  <c r="U337" i="1"/>
  <c r="U367" i="1"/>
  <c r="V370" i="1"/>
  <c r="W370" i="1"/>
  <c r="U370" i="1"/>
  <c r="U421" i="1"/>
  <c r="V434" i="1"/>
  <c r="W434" i="1"/>
  <c r="U434" i="1"/>
  <c r="V451" i="1"/>
  <c r="W451" i="1"/>
  <c r="U451" i="1"/>
  <c r="V453" i="1"/>
  <c r="U453" i="1"/>
  <c r="V468" i="1"/>
  <c r="W468" i="1"/>
  <c r="U468" i="1"/>
  <c r="V473" i="1"/>
  <c r="W473" i="1"/>
  <c r="U473" i="1"/>
  <c r="V480" i="1"/>
  <c r="W480" i="1"/>
  <c r="U480" i="1"/>
  <c r="V489" i="1"/>
  <c r="W489" i="1"/>
  <c r="U489" i="1"/>
  <c r="V500" i="1"/>
  <c r="W500" i="1"/>
  <c r="U500" i="1"/>
  <c r="W109" i="1"/>
  <c r="D109" i="1" s="1"/>
  <c r="V2" i="1"/>
  <c r="W2" i="1"/>
  <c r="V3" i="1"/>
  <c r="V4" i="1"/>
  <c r="V11" i="1"/>
  <c r="W11" i="1"/>
  <c r="U12" i="1"/>
  <c r="V14" i="1"/>
  <c r="U16" i="1"/>
  <c r="V18" i="1"/>
  <c r="W18" i="1"/>
  <c r="U19" i="1"/>
  <c r="V20" i="1"/>
  <c r="U24" i="1"/>
  <c r="V27" i="1"/>
  <c r="U28" i="1"/>
  <c r="U29" i="1"/>
  <c r="W30" i="1"/>
  <c r="U30" i="1"/>
  <c r="V33" i="1"/>
  <c r="U35" i="1"/>
  <c r="V36" i="1"/>
  <c r="W36" i="1"/>
  <c r="V37" i="1"/>
  <c r="W37" i="1"/>
  <c r="V38" i="1"/>
  <c r="V39" i="1"/>
  <c r="V41" i="1"/>
  <c r="W41" i="1"/>
  <c r="V44" i="1"/>
  <c r="V46" i="1"/>
  <c r="V47" i="1"/>
  <c r="U47" i="1"/>
  <c r="W47" i="1"/>
  <c r="V49" i="1"/>
  <c r="V50" i="1"/>
  <c r="U51" i="1"/>
  <c r="V53" i="1"/>
  <c r="W53" i="1"/>
  <c r="V55" i="1"/>
  <c r="U58" i="1"/>
  <c r="W59" i="1"/>
  <c r="U60" i="1"/>
  <c r="U61" i="1"/>
  <c r="V62" i="1"/>
  <c r="U63" i="1"/>
  <c r="W64" i="1"/>
  <c r="V66" i="1"/>
  <c r="U67" i="1"/>
  <c r="U68" i="1"/>
  <c r="V69" i="1"/>
  <c r="W70" i="1"/>
  <c r="U71" i="1"/>
  <c r="V72" i="1"/>
  <c r="W72" i="1"/>
  <c r="U73" i="1"/>
  <c r="U74" i="1"/>
  <c r="W74" i="1"/>
  <c r="V75" i="1"/>
  <c r="W75" i="1"/>
  <c r="U76" i="1"/>
  <c r="D76" i="1" s="1"/>
  <c r="V77" i="1"/>
  <c r="W77" i="1"/>
  <c r="U78" i="1"/>
  <c r="W78" i="1"/>
  <c r="U79" i="1"/>
  <c r="D79" i="1" s="1"/>
  <c r="V80" i="1"/>
  <c r="W80" i="1"/>
  <c r="U81" i="1"/>
  <c r="D81" i="1" s="1"/>
  <c r="V82" i="1"/>
  <c r="W82" i="1"/>
  <c r="V83" i="1"/>
  <c r="W83" i="1"/>
  <c r="V84" i="1"/>
  <c r="U84" i="1"/>
  <c r="W84" i="1"/>
  <c r="V85" i="1"/>
  <c r="U85" i="1"/>
  <c r="V86" i="1"/>
  <c r="U86" i="1"/>
  <c r="U87" i="1"/>
  <c r="W88" i="1"/>
  <c r="U88" i="1"/>
  <c r="U89" i="1"/>
  <c r="W89" i="1"/>
  <c r="U90" i="1"/>
  <c r="D90" i="1" s="1"/>
  <c r="V91" i="1"/>
  <c r="W91" i="1"/>
  <c r="U92" i="1"/>
  <c r="D92" i="1" s="1"/>
  <c r="V93" i="1"/>
  <c r="W93" i="1"/>
  <c r="V94" i="1"/>
  <c r="U94" i="1"/>
  <c r="U95" i="1"/>
  <c r="D95" i="1" s="1"/>
  <c r="V96" i="1"/>
  <c r="W96" i="1"/>
  <c r="V97" i="1"/>
  <c r="W97" i="1"/>
  <c r="U98" i="1"/>
  <c r="V99" i="1"/>
  <c r="W99" i="1"/>
  <c r="U100" i="1"/>
  <c r="W101" i="1"/>
  <c r="U101" i="1"/>
  <c r="V102" i="1"/>
  <c r="W102" i="1"/>
  <c r="U103" i="1"/>
  <c r="W103" i="1"/>
  <c r="V104" i="1"/>
  <c r="U104" i="1"/>
  <c r="U106" i="1"/>
  <c r="V111" i="1"/>
  <c r="V114" i="1"/>
  <c r="U115" i="1"/>
  <c r="D115" i="1" s="1"/>
  <c r="U118" i="1"/>
  <c r="D118" i="1" s="1"/>
  <c r="U121" i="1"/>
  <c r="D121" i="1" s="1"/>
  <c r="U124" i="1"/>
  <c r="D124" i="1" s="1"/>
  <c r="U127" i="1"/>
  <c r="D127" i="1" s="1"/>
  <c r="U130" i="1"/>
  <c r="D130" i="1" s="1"/>
  <c r="V135" i="1"/>
  <c r="V138" i="1"/>
  <c r="U139" i="1"/>
  <c r="D139" i="1" s="1"/>
  <c r="U142" i="1"/>
  <c r="D142" i="1" s="1"/>
  <c r="V147" i="1"/>
  <c r="V150" i="1"/>
  <c r="D150" i="1" s="1"/>
  <c r="V157" i="1"/>
  <c r="V159" i="1"/>
  <c r="V161" i="1"/>
  <c r="W161" i="1"/>
  <c r="U161" i="1"/>
  <c r="U163" i="1"/>
  <c r="D163" i="1" s="1"/>
  <c r="U165" i="1"/>
  <c r="W165" i="1"/>
  <c r="U166" i="1"/>
  <c r="D166" i="1" s="1"/>
  <c r="U167" i="1"/>
  <c r="W167" i="1"/>
  <c r="V168" i="1"/>
  <c r="W168" i="1"/>
  <c r="V169" i="1"/>
  <c r="U169" i="1"/>
  <c r="W170" i="1"/>
  <c r="D170" i="1" s="1"/>
  <c r="V172" i="1"/>
  <c r="D172" i="1" s="1"/>
  <c r="W175" i="1"/>
  <c r="D175" i="1" s="1"/>
  <c r="W176" i="1"/>
  <c r="D176" i="1" s="1"/>
  <c r="V177" i="1"/>
  <c r="U177" i="1"/>
  <c r="V183" i="1"/>
  <c r="V185" i="1"/>
  <c r="D185" i="1" s="1"/>
  <c r="W187" i="1"/>
  <c r="V188" i="1"/>
  <c r="U188" i="1"/>
  <c r="W189" i="1"/>
  <c r="V190" i="1"/>
  <c r="U190" i="1"/>
  <c r="V192" i="1"/>
  <c r="V197" i="1"/>
  <c r="D197" i="1" s="1"/>
  <c r="W200" i="1"/>
  <c r="D200" i="1" s="1"/>
  <c r="V201" i="1"/>
  <c r="U201" i="1"/>
  <c r="W204" i="1"/>
  <c r="D204" i="1" s="1"/>
  <c r="V205" i="1"/>
  <c r="U205" i="1"/>
  <c r="V208" i="1"/>
  <c r="D208" i="1" s="1"/>
  <c r="V212" i="1"/>
  <c r="D212" i="1" s="1"/>
  <c r="D87" i="1"/>
  <c r="D100" i="1"/>
  <c r="D159" i="1"/>
  <c r="O511" i="1"/>
  <c r="Q511" i="1"/>
  <c r="R511" i="1"/>
  <c r="T511" i="1"/>
  <c r="H512" i="1"/>
  <c r="I512" i="1" s="1"/>
  <c r="X512" i="1" s="1"/>
  <c r="G512" i="1" s="1"/>
  <c r="B512" i="1"/>
  <c r="D249" i="1" l="1"/>
  <c r="D102" i="1"/>
  <c r="D97" i="1"/>
  <c r="D168" i="1"/>
  <c r="D169" i="1"/>
  <c r="D167" i="1"/>
  <c r="D103" i="1"/>
  <c r="D86" i="1"/>
  <c r="D77" i="1"/>
  <c r="D99" i="1"/>
  <c r="D89" i="1"/>
  <c r="D201" i="1"/>
  <c r="D96" i="1"/>
  <c r="D91" i="1"/>
  <c r="D84" i="1"/>
  <c r="D78" i="1"/>
  <c r="D88" i="1"/>
  <c r="D85" i="1"/>
  <c r="D80" i="1"/>
  <c r="D94" i="1"/>
  <c r="D511" i="1"/>
  <c r="J512" i="1"/>
  <c r="K512" i="1"/>
  <c r="M512" i="1" s="1"/>
  <c r="V512" i="1" s="1"/>
  <c r="P512" i="1" l="1"/>
  <c r="S512" i="1"/>
  <c r="L512" i="1"/>
  <c r="U512" i="1" s="1"/>
  <c r="N512" i="1"/>
  <c r="W512" i="1" s="1"/>
  <c r="A513" i="1"/>
  <c r="C512" i="1"/>
  <c r="Q512" i="1" l="1"/>
  <c r="O512" i="1"/>
  <c r="R512" i="1"/>
  <c r="T512" i="1"/>
  <c r="H513" i="1"/>
  <c r="I513" i="1" s="1"/>
  <c r="X513" i="1" s="1"/>
  <c r="G513" i="1" s="1"/>
  <c r="B513" i="1"/>
  <c r="D512" i="1" l="1"/>
  <c r="J513" i="1"/>
  <c r="K513" i="1"/>
  <c r="M513" i="1" s="1"/>
  <c r="V513" i="1" s="1"/>
  <c r="P513" i="1" l="1"/>
  <c r="S513" i="1"/>
  <c r="L513" i="1"/>
  <c r="U513" i="1" s="1"/>
  <c r="N513" i="1"/>
  <c r="W513" i="1" s="1"/>
  <c r="A514" i="1"/>
  <c r="C513" i="1"/>
  <c r="O513" i="1" l="1"/>
  <c r="Q513" i="1"/>
  <c r="R513" i="1"/>
  <c r="T513" i="1"/>
  <c r="H514" i="1"/>
  <c r="I514" i="1" s="1"/>
  <c r="X514" i="1" s="1"/>
  <c r="G514" i="1" s="1"/>
  <c r="B514" i="1"/>
  <c r="D513" i="1" l="1"/>
  <c r="J514" i="1"/>
  <c r="K514" i="1"/>
  <c r="M514" i="1" s="1"/>
  <c r="V514" i="1" s="1"/>
  <c r="P514" i="1" l="1"/>
  <c r="S514" i="1"/>
  <c r="L514" i="1"/>
  <c r="U514" i="1" s="1"/>
  <c r="N514" i="1"/>
  <c r="W514" i="1" s="1"/>
  <c r="A515" i="1"/>
  <c r="C514" i="1"/>
  <c r="O514" i="1" l="1"/>
  <c r="Q514" i="1"/>
  <c r="R514" i="1"/>
  <c r="T514" i="1"/>
  <c r="H515" i="1"/>
  <c r="I515" i="1" s="1"/>
  <c r="X515" i="1" s="1"/>
  <c r="G515" i="1" s="1"/>
  <c r="B515" i="1"/>
  <c r="D514" i="1" l="1"/>
  <c r="J515" i="1"/>
  <c r="K515" i="1"/>
  <c r="M515" i="1" s="1"/>
  <c r="V515" i="1" s="1"/>
  <c r="P515" i="1" l="1"/>
  <c r="S515" i="1"/>
  <c r="L515" i="1"/>
  <c r="U515" i="1" s="1"/>
  <c r="N515" i="1"/>
  <c r="W515" i="1" s="1"/>
  <c r="C515" i="1"/>
  <c r="A516" i="1"/>
  <c r="O515" i="1" l="1"/>
  <c r="Q515" i="1"/>
  <c r="R515" i="1"/>
  <c r="T515" i="1"/>
  <c r="H516" i="1"/>
  <c r="I516" i="1" s="1"/>
  <c r="X516" i="1" s="1"/>
  <c r="G516" i="1" s="1"/>
  <c r="B516" i="1"/>
  <c r="D515" i="1" l="1"/>
  <c r="J516" i="1"/>
  <c r="K516" i="1"/>
  <c r="M516" i="1" s="1"/>
  <c r="V516" i="1" s="1"/>
  <c r="P516" i="1" l="1"/>
  <c r="S516" i="1"/>
  <c r="L516" i="1"/>
  <c r="U516" i="1" s="1"/>
  <c r="N516" i="1"/>
  <c r="W516" i="1" s="1"/>
  <c r="C516" i="1"/>
  <c r="A517" i="1"/>
  <c r="O516" i="1" l="1"/>
  <c r="Q516" i="1"/>
  <c r="T516" i="1"/>
  <c r="D516" i="1"/>
  <c r="R516" i="1"/>
  <c r="H517" i="1"/>
  <c r="I517" i="1" s="1"/>
  <c r="X517" i="1" s="1"/>
  <c r="G517" i="1" s="1"/>
  <c r="B517" i="1"/>
  <c r="J517" i="1" l="1"/>
  <c r="K517" i="1"/>
  <c r="M517" i="1" s="1"/>
  <c r="P517" i="1" l="1"/>
  <c r="S517" i="1"/>
  <c r="L517" i="1"/>
  <c r="N517" i="1"/>
  <c r="A518" i="1"/>
  <c r="C517" i="1"/>
  <c r="V517" i="1" l="1"/>
  <c r="O517" i="1"/>
  <c r="Q517" i="1"/>
  <c r="T517" i="1"/>
  <c r="R517" i="1"/>
  <c r="H518" i="1"/>
  <c r="I518" i="1" s="1"/>
  <c r="X518" i="1" s="1"/>
  <c r="G518" i="1" s="1"/>
  <c r="B518" i="1"/>
  <c r="W517" i="1" l="1"/>
  <c r="U517" i="1"/>
  <c r="J518" i="1"/>
  <c r="K518" i="1"/>
  <c r="M518" i="1" s="1"/>
  <c r="V518" i="1" s="1"/>
  <c r="P518" i="1" l="1"/>
  <c r="S518" i="1"/>
  <c r="L518" i="1"/>
  <c r="U518" i="1" s="1"/>
  <c r="N518" i="1"/>
  <c r="W518" i="1" s="1"/>
  <c r="A519" i="1"/>
  <c r="C518" i="1"/>
  <c r="O518" i="1" l="1"/>
  <c r="Q518" i="1"/>
  <c r="T518" i="1"/>
  <c r="R518" i="1"/>
  <c r="H519" i="1"/>
  <c r="I519" i="1" s="1"/>
  <c r="X519" i="1" s="1"/>
  <c r="G519" i="1" s="1"/>
  <c r="B519" i="1"/>
  <c r="D518" i="1" l="1"/>
  <c r="J519" i="1"/>
  <c r="K519" i="1"/>
  <c r="M519" i="1" s="1"/>
  <c r="V519" i="1" s="1"/>
  <c r="P519" i="1" l="1"/>
  <c r="S519" i="1"/>
  <c r="L519" i="1"/>
  <c r="U519" i="1" s="1"/>
  <c r="N519" i="1"/>
  <c r="W519" i="1" s="1"/>
  <c r="A520" i="1"/>
  <c r="C519" i="1"/>
  <c r="O519" i="1" l="1"/>
  <c r="Q519" i="1"/>
  <c r="R519" i="1"/>
  <c r="T519" i="1"/>
  <c r="H520" i="1"/>
  <c r="I520" i="1" s="1"/>
  <c r="X520" i="1" s="1"/>
  <c r="G520" i="1" s="1"/>
  <c r="B520" i="1"/>
  <c r="D519" i="1" l="1"/>
  <c r="J520" i="1"/>
  <c r="K520" i="1"/>
  <c r="M520" i="1" s="1"/>
  <c r="V520" i="1" s="1"/>
  <c r="P520" i="1" l="1"/>
  <c r="S520" i="1"/>
  <c r="L520" i="1"/>
  <c r="U520" i="1" s="1"/>
  <c r="N520" i="1"/>
  <c r="W520" i="1" s="1"/>
  <c r="C520" i="1"/>
  <c r="A521" i="1"/>
  <c r="O520" i="1" l="1"/>
  <c r="Q520" i="1"/>
  <c r="T520" i="1"/>
  <c r="R520" i="1"/>
  <c r="H521" i="1"/>
  <c r="I521" i="1" s="1"/>
  <c r="X521" i="1" s="1"/>
  <c r="G521" i="1" s="1"/>
  <c r="B521" i="1"/>
  <c r="J521" i="1" l="1"/>
  <c r="K521" i="1"/>
  <c r="M521" i="1" s="1"/>
  <c r="V521" i="1" s="1"/>
  <c r="P521" i="1" l="1"/>
  <c r="S521" i="1"/>
  <c r="L521" i="1"/>
  <c r="U521" i="1" s="1"/>
  <c r="N521" i="1"/>
  <c r="W521" i="1" s="1"/>
  <c r="A522" i="1"/>
  <c r="C521" i="1"/>
  <c r="O521" i="1" l="1"/>
  <c r="Q521" i="1"/>
  <c r="T521" i="1"/>
  <c r="R521" i="1"/>
  <c r="H522" i="1"/>
  <c r="I522" i="1" s="1"/>
  <c r="X522" i="1" s="1"/>
  <c r="G522" i="1" s="1"/>
  <c r="B522" i="1"/>
  <c r="D521" i="1" l="1"/>
  <c r="J522" i="1"/>
  <c r="K522" i="1"/>
  <c r="M522" i="1" s="1"/>
  <c r="V522" i="1" s="1"/>
  <c r="P522" i="1" l="1"/>
  <c r="S522" i="1"/>
  <c r="L522" i="1"/>
  <c r="N522" i="1"/>
  <c r="W522" i="1" s="1"/>
  <c r="A523" i="1"/>
  <c r="C522" i="1"/>
  <c r="O522" i="1" l="1"/>
  <c r="Q522" i="1"/>
  <c r="T522" i="1"/>
  <c r="R522" i="1"/>
  <c r="H523" i="1"/>
  <c r="I523" i="1" s="1"/>
  <c r="X523" i="1" s="1"/>
  <c r="G523" i="1" s="1"/>
  <c r="B523" i="1"/>
  <c r="U522" i="1" l="1"/>
  <c r="D522" i="1" s="1"/>
  <c r="J523" i="1"/>
  <c r="K523" i="1"/>
  <c r="M523" i="1" s="1"/>
  <c r="V523" i="1" s="1"/>
  <c r="P523" i="1" l="1"/>
  <c r="S523" i="1"/>
  <c r="L523" i="1"/>
  <c r="U523" i="1" s="1"/>
  <c r="N523" i="1"/>
  <c r="W523" i="1" s="1"/>
  <c r="C523" i="1"/>
  <c r="A524" i="1"/>
  <c r="O523" i="1" l="1"/>
  <c r="Q523" i="1"/>
  <c r="R523" i="1"/>
  <c r="T523" i="1"/>
  <c r="H524" i="1"/>
  <c r="I524" i="1" s="1"/>
  <c r="X524" i="1" s="1"/>
  <c r="G524" i="1" s="1"/>
  <c r="B524" i="1"/>
  <c r="D523" i="1" l="1"/>
  <c r="J524" i="1"/>
  <c r="K524" i="1"/>
  <c r="M524" i="1" s="1"/>
  <c r="V524" i="1" s="1"/>
  <c r="P524" i="1" l="1"/>
  <c r="S524" i="1"/>
  <c r="L524" i="1"/>
  <c r="U524" i="1" s="1"/>
  <c r="N524" i="1"/>
  <c r="W524" i="1" s="1"/>
  <c r="C524" i="1"/>
  <c r="A525" i="1"/>
  <c r="O524" i="1" l="1"/>
  <c r="Q524" i="1"/>
  <c r="T524" i="1"/>
  <c r="D524" i="1"/>
  <c r="R524" i="1"/>
  <c r="H525" i="1"/>
  <c r="I525" i="1" s="1"/>
  <c r="X525" i="1" s="1"/>
  <c r="G525" i="1" s="1"/>
  <c r="B525" i="1"/>
  <c r="J525" i="1" l="1"/>
  <c r="K525" i="1"/>
  <c r="M525" i="1" s="1"/>
  <c r="V525" i="1" s="1"/>
  <c r="P525" i="1" l="1"/>
  <c r="S525" i="1"/>
  <c r="L525" i="1"/>
  <c r="U525" i="1" s="1"/>
  <c r="N525" i="1"/>
  <c r="W525" i="1" s="1"/>
  <c r="C525" i="1"/>
  <c r="A526" i="1"/>
  <c r="O525" i="1" l="1"/>
  <c r="Q525" i="1"/>
  <c r="T525" i="1"/>
  <c r="R525" i="1"/>
  <c r="H526" i="1"/>
  <c r="I526" i="1" s="1"/>
  <c r="X526" i="1" s="1"/>
  <c r="G526" i="1" s="1"/>
  <c r="B526" i="1"/>
  <c r="D525" i="1" l="1"/>
  <c r="J526" i="1"/>
  <c r="K526" i="1"/>
  <c r="M526" i="1" s="1"/>
  <c r="V526" i="1" s="1"/>
  <c r="P526" i="1" l="1"/>
  <c r="S526" i="1"/>
  <c r="L526" i="1"/>
  <c r="U526" i="1" s="1"/>
  <c r="N526" i="1"/>
  <c r="W526" i="1" s="1"/>
  <c r="A527" i="1"/>
  <c r="C526" i="1"/>
  <c r="O526" i="1" l="1"/>
  <c r="Q526" i="1"/>
  <c r="R526" i="1"/>
  <c r="T526" i="1"/>
  <c r="H527" i="1"/>
  <c r="I527" i="1" s="1"/>
  <c r="X527" i="1" s="1"/>
  <c r="G527" i="1" s="1"/>
  <c r="B527" i="1"/>
  <c r="D526" i="1" l="1"/>
  <c r="J527" i="1"/>
  <c r="K527" i="1"/>
  <c r="M527" i="1" s="1"/>
  <c r="V527" i="1" s="1"/>
  <c r="P527" i="1" l="1"/>
  <c r="S527" i="1"/>
  <c r="L527" i="1"/>
  <c r="U527" i="1" s="1"/>
  <c r="N527" i="1"/>
  <c r="W527" i="1" s="1"/>
  <c r="C527" i="1"/>
  <c r="A528" i="1"/>
  <c r="O527" i="1" l="1"/>
  <c r="Q527" i="1"/>
  <c r="T527" i="1"/>
  <c r="R527" i="1"/>
  <c r="H528" i="1"/>
  <c r="I528" i="1" s="1"/>
  <c r="X528" i="1" s="1"/>
  <c r="G528" i="1" s="1"/>
  <c r="B528" i="1"/>
  <c r="D527" i="1" l="1"/>
  <c r="J528" i="1"/>
  <c r="K528" i="1"/>
  <c r="M528" i="1" s="1"/>
  <c r="V528" i="1" s="1"/>
  <c r="P528" i="1" l="1"/>
  <c r="S528" i="1"/>
  <c r="N528" i="1"/>
  <c r="W528" i="1" s="1"/>
  <c r="L528" i="1"/>
  <c r="U528" i="1" s="1"/>
  <c r="C528" i="1"/>
  <c r="A529" i="1"/>
  <c r="Q528" i="1" l="1"/>
  <c r="O528" i="1"/>
  <c r="T528" i="1"/>
  <c r="R528" i="1"/>
  <c r="H529" i="1"/>
  <c r="I529" i="1" s="1"/>
  <c r="X529" i="1" s="1"/>
  <c r="G529" i="1" s="1"/>
  <c r="B529" i="1"/>
  <c r="D528" i="1" l="1"/>
  <c r="J529" i="1"/>
  <c r="K529" i="1"/>
  <c r="M529" i="1" s="1"/>
  <c r="V529" i="1" s="1"/>
  <c r="P529" i="1" l="1"/>
  <c r="S529" i="1"/>
  <c r="N529" i="1"/>
  <c r="W529" i="1" s="1"/>
  <c r="L529" i="1"/>
  <c r="U529" i="1" s="1"/>
  <c r="C529" i="1"/>
  <c r="A530" i="1"/>
  <c r="Q529" i="1" l="1"/>
  <c r="O529" i="1"/>
  <c r="R529" i="1"/>
  <c r="T529" i="1"/>
  <c r="H530" i="1"/>
  <c r="I530" i="1" s="1"/>
  <c r="X530" i="1" s="1"/>
  <c r="G530" i="1" s="1"/>
  <c r="B530" i="1"/>
  <c r="D529" i="1" l="1"/>
  <c r="J530" i="1"/>
  <c r="K530" i="1"/>
  <c r="M530" i="1" s="1"/>
  <c r="V530" i="1" s="1"/>
  <c r="P530" i="1" l="1"/>
  <c r="S530" i="1"/>
  <c r="N530" i="1"/>
  <c r="W530" i="1" s="1"/>
  <c r="L530" i="1"/>
  <c r="U530" i="1" s="1"/>
  <c r="A531" i="1"/>
  <c r="C530" i="1"/>
  <c r="Q530" i="1" l="1"/>
  <c r="O530" i="1"/>
  <c r="R530" i="1"/>
  <c r="T530" i="1"/>
  <c r="H531" i="1"/>
  <c r="I531" i="1" s="1"/>
  <c r="X531" i="1" s="1"/>
  <c r="G531" i="1" s="1"/>
  <c r="B531" i="1"/>
  <c r="D530" i="1" l="1"/>
  <c r="J531" i="1"/>
  <c r="K531" i="1"/>
  <c r="M531" i="1" s="1"/>
  <c r="V531" i="1" s="1"/>
  <c r="P531" i="1" l="1"/>
  <c r="S531" i="1"/>
  <c r="N531" i="1"/>
  <c r="W531" i="1" s="1"/>
  <c r="L531" i="1"/>
  <c r="U531" i="1" s="1"/>
  <c r="A532" i="1"/>
  <c r="C531" i="1"/>
  <c r="O531" i="1" l="1"/>
  <c r="Q531" i="1"/>
  <c r="R531" i="1"/>
  <c r="T531" i="1"/>
  <c r="H532" i="1"/>
  <c r="I532" i="1" s="1"/>
  <c r="X532" i="1" s="1"/>
  <c r="G532" i="1" s="1"/>
  <c r="B532" i="1"/>
  <c r="D531" i="1" l="1"/>
  <c r="J532" i="1"/>
  <c r="K532" i="1"/>
  <c r="M532" i="1" s="1"/>
  <c r="V532" i="1" s="1"/>
  <c r="P532" i="1" l="1"/>
  <c r="S532" i="1"/>
  <c r="N532" i="1"/>
  <c r="W532" i="1" s="1"/>
  <c r="L532" i="1"/>
  <c r="A533" i="1"/>
  <c r="C532" i="1"/>
  <c r="Q532" i="1" l="1"/>
  <c r="O532" i="1"/>
  <c r="R532" i="1"/>
  <c r="T532" i="1"/>
  <c r="H533" i="1"/>
  <c r="I533" i="1" s="1"/>
  <c r="X533" i="1" s="1"/>
  <c r="G533" i="1" s="1"/>
  <c r="B533" i="1"/>
  <c r="U532" i="1" l="1"/>
  <c r="J533" i="1"/>
  <c r="K533" i="1"/>
  <c r="M533" i="1" s="1"/>
  <c r="V533" i="1" s="1"/>
  <c r="P533" i="1" l="1"/>
  <c r="S533" i="1"/>
  <c r="N533" i="1"/>
  <c r="W533" i="1" s="1"/>
  <c r="L533" i="1"/>
  <c r="U533" i="1" s="1"/>
  <c r="A534" i="1"/>
  <c r="C533" i="1"/>
  <c r="Q533" i="1" l="1"/>
  <c r="O533" i="1"/>
  <c r="T533" i="1"/>
  <c r="R533" i="1"/>
  <c r="H534" i="1"/>
  <c r="I534" i="1" s="1"/>
  <c r="X534" i="1" s="1"/>
  <c r="G534" i="1" s="1"/>
  <c r="B534" i="1"/>
  <c r="D533" i="1" l="1"/>
  <c r="J534" i="1"/>
  <c r="K534" i="1"/>
  <c r="M534" i="1" s="1"/>
  <c r="V534" i="1" s="1"/>
  <c r="P534" i="1" l="1"/>
  <c r="S534" i="1"/>
  <c r="N534" i="1"/>
  <c r="W534" i="1" s="1"/>
  <c r="L534" i="1"/>
  <c r="U534" i="1" s="1"/>
  <c r="A535" i="1"/>
  <c r="C534" i="1"/>
  <c r="Q534" i="1" l="1"/>
  <c r="O534" i="1"/>
  <c r="R534" i="1"/>
  <c r="T534" i="1"/>
  <c r="H535" i="1"/>
  <c r="I535" i="1" s="1"/>
  <c r="X535" i="1" s="1"/>
  <c r="G535" i="1" s="1"/>
  <c r="B535" i="1"/>
  <c r="D534" i="1" l="1"/>
  <c r="J535" i="1"/>
  <c r="K535" i="1"/>
  <c r="M535" i="1" s="1"/>
  <c r="V535" i="1" s="1"/>
  <c r="P535" i="1" l="1"/>
  <c r="S535" i="1"/>
  <c r="N535" i="1"/>
  <c r="W535" i="1" s="1"/>
  <c r="L535" i="1"/>
  <c r="U535" i="1" s="1"/>
  <c r="A536" i="1"/>
  <c r="C535" i="1"/>
  <c r="Q535" i="1" l="1"/>
  <c r="O535" i="1"/>
  <c r="T535" i="1"/>
  <c r="R535" i="1"/>
  <c r="H536" i="1"/>
  <c r="I536" i="1" s="1"/>
  <c r="X536" i="1" s="1"/>
  <c r="G536" i="1" s="1"/>
  <c r="B536" i="1"/>
  <c r="D535" i="1" l="1"/>
  <c r="J536" i="1"/>
  <c r="K536" i="1"/>
  <c r="M536" i="1" s="1"/>
  <c r="V536" i="1" s="1"/>
  <c r="P536" i="1" l="1"/>
  <c r="S536" i="1"/>
  <c r="N536" i="1"/>
  <c r="W536" i="1" s="1"/>
  <c r="L536" i="1"/>
  <c r="U536" i="1" s="1"/>
  <c r="A537" i="1"/>
  <c r="C536" i="1"/>
  <c r="Q536" i="1" l="1"/>
  <c r="O536" i="1"/>
  <c r="R536" i="1"/>
  <c r="T536" i="1"/>
  <c r="H537" i="1"/>
  <c r="I537" i="1" s="1"/>
  <c r="X537" i="1" s="1"/>
  <c r="G537" i="1" s="1"/>
  <c r="B537" i="1"/>
  <c r="D536" i="1" l="1"/>
  <c r="J537" i="1"/>
  <c r="K537" i="1"/>
  <c r="M537" i="1" s="1"/>
  <c r="V537" i="1" s="1"/>
  <c r="P537" i="1" l="1"/>
  <c r="S537" i="1"/>
  <c r="N537" i="1"/>
  <c r="W537" i="1" s="1"/>
  <c r="L537" i="1"/>
  <c r="U537" i="1" s="1"/>
  <c r="A538" i="1"/>
  <c r="C537" i="1"/>
  <c r="Q537" i="1" l="1"/>
  <c r="O537" i="1"/>
  <c r="R537" i="1"/>
  <c r="T537" i="1"/>
  <c r="H538" i="1"/>
  <c r="I538" i="1" s="1"/>
  <c r="X538" i="1" s="1"/>
  <c r="G538" i="1" s="1"/>
  <c r="B538" i="1"/>
  <c r="D537" i="1" l="1"/>
  <c r="J538" i="1"/>
  <c r="K538" i="1"/>
  <c r="M538" i="1" s="1"/>
  <c r="V538" i="1" s="1"/>
  <c r="P538" i="1" l="1"/>
  <c r="S538" i="1"/>
  <c r="N538" i="1"/>
  <c r="W538" i="1" s="1"/>
  <c r="L538" i="1"/>
  <c r="U538" i="1" s="1"/>
  <c r="A539" i="1"/>
  <c r="C538" i="1"/>
  <c r="Q538" i="1" l="1"/>
  <c r="O538" i="1"/>
  <c r="R538" i="1"/>
  <c r="T538" i="1"/>
  <c r="H539" i="1"/>
  <c r="I539" i="1" s="1"/>
  <c r="X539" i="1" s="1"/>
  <c r="G539" i="1" s="1"/>
  <c r="B539" i="1"/>
  <c r="D538" i="1" l="1"/>
  <c r="J539" i="1"/>
  <c r="K539" i="1"/>
  <c r="M539" i="1" s="1"/>
  <c r="V539" i="1" s="1"/>
  <c r="P539" i="1" l="1"/>
  <c r="S539" i="1"/>
  <c r="N539" i="1"/>
  <c r="W539" i="1" s="1"/>
  <c r="L539" i="1"/>
  <c r="U539" i="1" s="1"/>
  <c r="A540" i="1"/>
  <c r="C539" i="1"/>
  <c r="Q539" i="1" l="1"/>
  <c r="O539" i="1"/>
  <c r="R539" i="1"/>
  <c r="T539" i="1"/>
  <c r="H540" i="1"/>
  <c r="I540" i="1" s="1"/>
  <c r="X540" i="1" s="1"/>
  <c r="G540" i="1" s="1"/>
  <c r="B540" i="1"/>
  <c r="D539" i="1" l="1"/>
  <c r="J540" i="1"/>
  <c r="K540" i="1"/>
  <c r="M540" i="1" s="1"/>
  <c r="V540" i="1" s="1"/>
  <c r="P540" i="1" l="1"/>
  <c r="S540" i="1"/>
  <c r="N540" i="1"/>
  <c r="W540" i="1" s="1"/>
  <c r="L540" i="1"/>
  <c r="U540" i="1" s="1"/>
  <c r="C540" i="1"/>
  <c r="A541" i="1"/>
  <c r="Q540" i="1" l="1"/>
  <c r="O540" i="1"/>
  <c r="T540" i="1"/>
  <c r="R540" i="1"/>
  <c r="H541" i="1"/>
  <c r="I541" i="1" s="1"/>
  <c r="X541" i="1" s="1"/>
  <c r="G541" i="1" s="1"/>
  <c r="B541" i="1"/>
  <c r="D540" i="1" l="1"/>
  <c r="J541" i="1"/>
  <c r="K541" i="1"/>
  <c r="M541" i="1" s="1"/>
  <c r="V541" i="1" s="1"/>
  <c r="P541" i="1" l="1"/>
  <c r="S541" i="1"/>
  <c r="N541" i="1"/>
  <c r="W541" i="1" s="1"/>
  <c r="L541" i="1"/>
  <c r="U541" i="1" s="1"/>
  <c r="A542" i="1"/>
  <c r="C541" i="1"/>
  <c r="Q541" i="1" l="1"/>
  <c r="O541" i="1"/>
  <c r="R541" i="1"/>
  <c r="T541" i="1"/>
  <c r="H542" i="1"/>
  <c r="I542" i="1" s="1"/>
  <c r="X542" i="1" s="1"/>
  <c r="G542" i="1" s="1"/>
  <c r="B542" i="1"/>
  <c r="D541" i="1" l="1"/>
  <c r="J542" i="1"/>
  <c r="K542" i="1"/>
  <c r="M542" i="1" s="1"/>
  <c r="V542" i="1" s="1"/>
  <c r="P542" i="1" l="1"/>
  <c r="S542" i="1"/>
  <c r="N542" i="1"/>
  <c r="W542" i="1" s="1"/>
  <c r="L542" i="1"/>
  <c r="U542" i="1" s="1"/>
  <c r="C542" i="1"/>
  <c r="A543" i="1"/>
  <c r="Q542" i="1" l="1"/>
  <c r="O542" i="1"/>
  <c r="T542" i="1"/>
  <c r="R542" i="1"/>
  <c r="H543" i="1"/>
  <c r="I543" i="1" s="1"/>
  <c r="X543" i="1" s="1"/>
  <c r="G543" i="1" s="1"/>
  <c r="B543" i="1"/>
  <c r="D542" i="1" l="1"/>
  <c r="J543" i="1"/>
  <c r="K543" i="1"/>
  <c r="M543" i="1" s="1"/>
  <c r="V543" i="1" s="1"/>
  <c r="P543" i="1" l="1"/>
  <c r="S543" i="1"/>
  <c r="N543" i="1"/>
  <c r="W543" i="1" s="1"/>
  <c r="L543" i="1"/>
  <c r="U543" i="1" s="1"/>
  <c r="A544" i="1"/>
  <c r="C543" i="1"/>
  <c r="Q543" i="1" l="1"/>
  <c r="O543" i="1"/>
  <c r="T543" i="1"/>
  <c r="R543" i="1"/>
  <c r="H544" i="1"/>
  <c r="I544" i="1" s="1"/>
  <c r="X544" i="1" s="1"/>
  <c r="G544" i="1" s="1"/>
  <c r="B544" i="1"/>
  <c r="D543" i="1" l="1"/>
  <c r="J544" i="1"/>
  <c r="K544" i="1"/>
  <c r="M544" i="1" s="1"/>
  <c r="V544" i="1" s="1"/>
  <c r="P544" i="1" l="1"/>
  <c r="S544" i="1"/>
  <c r="N544" i="1"/>
  <c r="W544" i="1" s="1"/>
  <c r="L544" i="1"/>
  <c r="U544" i="1" s="1"/>
  <c r="C544" i="1"/>
  <c r="A545" i="1"/>
  <c r="Q544" i="1" l="1"/>
  <c r="O544" i="1"/>
  <c r="R544" i="1"/>
  <c r="D544" i="1"/>
  <c r="T544" i="1"/>
  <c r="H545" i="1"/>
  <c r="I545" i="1" s="1"/>
  <c r="X545" i="1" s="1"/>
  <c r="G545" i="1" s="1"/>
  <c r="B545" i="1"/>
  <c r="J545" i="1" l="1"/>
  <c r="K545" i="1"/>
  <c r="M545" i="1" s="1"/>
  <c r="P545" i="1" l="1"/>
  <c r="S545" i="1"/>
  <c r="N545" i="1"/>
  <c r="L545" i="1"/>
  <c r="A546" i="1"/>
  <c r="C545" i="1"/>
  <c r="V545" i="1" l="1"/>
  <c r="Q545" i="1"/>
  <c r="O545" i="1"/>
  <c r="R545" i="1"/>
  <c r="T545" i="1"/>
  <c r="H546" i="1"/>
  <c r="I546" i="1" s="1"/>
  <c r="X546" i="1" s="1"/>
  <c r="G546" i="1" s="1"/>
  <c r="B546" i="1"/>
  <c r="U545" i="1" l="1"/>
  <c r="W545" i="1"/>
  <c r="J546" i="1"/>
  <c r="K546" i="1"/>
  <c r="M546" i="1" s="1"/>
  <c r="V546" i="1" s="1"/>
  <c r="P546" i="1" l="1"/>
  <c r="S546" i="1"/>
  <c r="N546" i="1"/>
  <c r="W546" i="1" s="1"/>
  <c r="L546" i="1"/>
  <c r="U546" i="1" s="1"/>
  <c r="A547" i="1"/>
  <c r="C546" i="1"/>
  <c r="Q546" i="1" l="1"/>
  <c r="O546" i="1"/>
  <c r="T546" i="1"/>
  <c r="R546" i="1"/>
  <c r="H547" i="1"/>
  <c r="I547" i="1" s="1"/>
  <c r="X547" i="1" s="1"/>
  <c r="G547" i="1" s="1"/>
  <c r="B547" i="1"/>
  <c r="D546" i="1" l="1"/>
  <c r="J547" i="1"/>
  <c r="K547" i="1"/>
  <c r="M547" i="1" s="1"/>
  <c r="V547" i="1" s="1"/>
  <c r="P547" i="1" l="1"/>
  <c r="S547" i="1"/>
  <c r="N547" i="1"/>
  <c r="W547" i="1" s="1"/>
  <c r="L547" i="1"/>
  <c r="U547" i="1" s="1"/>
  <c r="A548" i="1"/>
  <c r="C547" i="1"/>
  <c r="Q547" i="1" l="1"/>
  <c r="O547" i="1"/>
  <c r="R547" i="1"/>
  <c r="T547" i="1"/>
  <c r="H548" i="1"/>
  <c r="I548" i="1" s="1"/>
  <c r="X548" i="1" s="1"/>
  <c r="G548" i="1" s="1"/>
  <c r="B548" i="1"/>
  <c r="D547" i="1" l="1"/>
  <c r="J548" i="1"/>
  <c r="K548" i="1"/>
  <c r="M548" i="1" s="1"/>
  <c r="V548" i="1" s="1"/>
  <c r="P548" i="1" l="1"/>
  <c r="S548" i="1"/>
  <c r="N548" i="1"/>
  <c r="W548" i="1" s="1"/>
  <c r="L548" i="1"/>
  <c r="U548" i="1" s="1"/>
  <c r="A549" i="1"/>
  <c r="C548" i="1"/>
  <c r="Q548" i="1" l="1"/>
  <c r="O548" i="1"/>
  <c r="R548" i="1"/>
  <c r="T548" i="1"/>
  <c r="H549" i="1"/>
  <c r="I549" i="1" s="1"/>
  <c r="X549" i="1" s="1"/>
  <c r="G549" i="1" s="1"/>
  <c r="B549" i="1"/>
  <c r="J549" i="1" l="1"/>
  <c r="K549" i="1"/>
  <c r="M549" i="1" s="1"/>
  <c r="P549" i="1" l="1"/>
  <c r="S549" i="1"/>
  <c r="N549" i="1"/>
  <c r="L549" i="1"/>
  <c r="A550" i="1"/>
  <c r="C549" i="1"/>
  <c r="V549" i="1" l="1"/>
  <c r="Q549" i="1"/>
  <c r="O549" i="1"/>
  <c r="T549" i="1"/>
  <c r="R549" i="1"/>
  <c r="H550" i="1"/>
  <c r="I550" i="1" s="1"/>
  <c r="X550" i="1" s="1"/>
  <c r="G550" i="1" s="1"/>
  <c r="B550" i="1"/>
  <c r="U549" i="1" l="1"/>
  <c r="W549" i="1"/>
  <c r="J550" i="1"/>
  <c r="K550" i="1"/>
  <c r="M550" i="1" s="1"/>
  <c r="V550" i="1" s="1"/>
  <c r="P550" i="1" l="1"/>
  <c r="S550" i="1"/>
  <c r="N550" i="1"/>
  <c r="W550" i="1" s="1"/>
  <c r="L550" i="1"/>
  <c r="U550" i="1" s="1"/>
  <c r="A551" i="1"/>
  <c r="C550" i="1"/>
  <c r="Q550" i="1" l="1"/>
  <c r="O550" i="1"/>
  <c r="T550" i="1"/>
  <c r="R550" i="1"/>
  <c r="H551" i="1"/>
  <c r="I551" i="1" s="1"/>
  <c r="X551" i="1" s="1"/>
  <c r="G551" i="1" s="1"/>
  <c r="B551" i="1"/>
  <c r="D550" i="1" l="1"/>
  <c r="J551" i="1"/>
  <c r="K551" i="1"/>
  <c r="M551" i="1" s="1"/>
  <c r="V551" i="1" s="1"/>
  <c r="P551" i="1" l="1"/>
  <c r="S551" i="1"/>
  <c r="N551" i="1"/>
  <c r="W551" i="1" s="1"/>
  <c r="L551" i="1"/>
  <c r="U551" i="1" s="1"/>
  <c r="A552" i="1"/>
  <c r="C551" i="1"/>
  <c r="Q551" i="1" l="1"/>
  <c r="O551" i="1"/>
  <c r="R551" i="1"/>
  <c r="T551" i="1"/>
  <c r="H552" i="1"/>
  <c r="I552" i="1" s="1"/>
  <c r="X552" i="1" s="1"/>
  <c r="G552" i="1" s="1"/>
  <c r="B552" i="1"/>
  <c r="D551" i="1" l="1"/>
  <c r="J552" i="1"/>
  <c r="K552" i="1"/>
  <c r="M552" i="1" s="1"/>
  <c r="V552" i="1" s="1"/>
  <c r="P552" i="1" l="1"/>
  <c r="S552" i="1"/>
  <c r="N552" i="1"/>
  <c r="W552" i="1" s="1"/>
  <c r="L552" i="1"/>
  <c r="U552" i="1" s="1"/>
  <c r="A553" i="1"/>
  <c r="C552" i="1"/>
  <c r="Q552" i="1" l="1"/>
  <c r="O552" i="1"/>
  <c r="T552" i="1"/>
  <c r="R552" i="1"/>
  <c r="H553" i="1"/>
  <c r="I553" i="1" s="1"/>
  <c r="X553" i="1" s="1"/>
  <c r="G553" i="1" s="1"/>
  <c r="B553" i="1"/>
  <c r="J553" i="1" l="1"/>
  <c r="K553" i="1"/>
  <c r="M553" i="1" s="1"/>
  <c r="V553" i="1" s="1"/>
  <c r="P553" i="1" l="1"/>
  <c r="S553" i="1"/>
  <c r="N553" i="1"/>
  <c r="W553" i="1" s="1"/>
  <c r="L553" i="1"/>
  <c r="U553" i="1" s="1"/>
  <c r="A554" i="1"/>
  <c r="C553" i="1"/>
  <c r="Q553" i="1" l="1"/>
  <c r="O553" i="1"/>
  <c r="R553" i="1"/>
  <c r="T553" i="1"/>
  <c r="H554" i="1"/>
  <c r="I554" i="1" s="1"/>
  <c r="X554" i="1" s="1"/>
  <c r="G554" i="1" s="1"/>
  <c r="B554" i="1"/>
  <c r="D553" i="1" l="1"/>
  <c r="J554" i="1"/>
  <c r="K554" i="1"/>
  <c r="M554" i="1" s="1"/>
  <c r="V554" i="1" s="1"/>
  <c r="P554" i="1" l="1"/>
  <c r="S554" i="1"/>
  <c r="N554" i="1"/>
  <c r="W554" i="1" s="1"/>
  <c r="L554" i="1"/>
  <c r="U554" i="1" s="1"/>
  <c r="A555" i="1"/>
  <c r="C554" i="1"/>
  <c r="O554" i="1" l="1"/>
  <c r="Q554" i="1"/>
  <c r="R554" i="1"/>
  <c r="T554" i="1"/>
  <c r="H555" i="1"/>
  <c r="I555" i="1" s="1"/>
  <c r="X555" i="1" s="1"/>
  <c r="G555" i="1" s="1"/>
  <c r="B555" i="1"/>
  <c r="D554" i="1" l="1"/>
  <c r="J555" i="1"/>
  <c r="K555" i="1"/>
  <c r="M555" i="1" s="1"/>
  <c r="P555" i="1" l="1"/>
  <c r="S555" i="1"/>
  <c r="N555" i="1"/>
  <c r="W555" i="1" s="1"/>
  <c r="L555" i="1"/>
  <c r="A556" i="1"/>
  <c r="C555" i="1"/>
  <c r="V555" i="1" l="1"/>
  <c r="Q555" i="1"/>
  <c r="O555" i="1"/>
  <c r="R555" i="1"/>
  <c r="T555" i="1"/>
  <c r="H556" i="1"/>
  <c r="I556" i="1" s="1"/>
  <c r="X556" i="1" s="1"/>
  <c r="G556" i="1" s="1"/>
  <c r="B556" i="1"/>
  <c r="U555" i="1" l="1"/>
  <c r="J556" i="1"/>
  <c r="K556" i="1"/>
  <c r="M556" i="1" s="1"/>
  <c r="V556" i="1" s="1"/>
  <c r="P556" i="1" l="1"/>
  <c r="S556" i="1"/>
  <c r="N556" i="1"/>
  <c r="W556" i="1" s="1"/>
  <c r="L556" i="1"/>
  <c r="U556" i="1" s="1"/>
  <c r="A557" i="1"/>
  <c r="C556" i="1"/>
  <c r="Q556" i="1" l="1"/>
  <c r="O556" i="1"/>
  <c r="R556" i="1"/>
  <c r="T556" i="1"/>
  <c r="H557" i="1"/>
  <c r="I557" i="1" s="1"/>
  <c r="X557" i="1" s="1"/>
  <c r="G557" i="1" s="1"/>
  <c r="B557" i="1"/>
  <c r="D556" i="1" l="1"/>
  <c r="J557" i="1"/>
  <c r="K557" i="1"/>
  <c r="M557" i="1" s="1"/>
  <c r="V557" i="1" s="1"/>
  <c r="P557" i="1" l="1"/>
  <c r="S557" i="1"/>
  <c r="N557" i="1"/>
  <c r="W557" i="1" s="1"/>
  <c r="L557" i="1"/>
  <c r="U557" i="1" s="1"/>
  <c r="A558" i="1"/>
  <c r="C557" i="1"/>
  <c r="Q557" i="1" l="1"/>
  <c r="O557" i="1"/>
  <c r="T557" i="1"/>
  <c r="R557" i="1"/>
  <c r="H558" i="1"/>
  <c r="I558" i="1" s="1"/>
  <c r="X558" i="1" s="1"/>
  <c r="G558" i="1" s="1"/>
  <c r="B558" i="1"/>
  <c r="D557" i="1" l="1"/>
  <c r="J558" i="1"/>
  <c r="K558" i="1"/>
  <c r="M558" i="1" s="1"/>
  <c r="V558" i="1" s="1"/>
  <c r="P558" i="1" l="1"/>
  <c r="S558" i="1"/>
  <c r="N558" i="1"/>
  <c r="W558" i="1" s="1"/>
  <c r="L558" i="1"/>
  <c r="U558" i="1" s="1"/>
  <c r="A559" i="1"/>
  <c r="C558" i="1"/>
  <c r="Q558" i="1" l="1"/>
  <c r="O558" i="1"/>
  <c r="R558" i="1"/>
  <c r="T558" i="1"/>
  <c r="H559" i="1"/>
  <c r="I559" i="1" s="1"/>
  <c r="X559" i="1" s="1"/>
  <c r="G559" i="1" s="1"/>
  <c r="B559" i="1"/>
  <c r="J559" i="1" l="1"/>
  <c r="K559" i="1"/>
  <c r="M559" i="1" s="1"/>
  <c r="V559" i="1" s="1"/>
  <c r="P559" i="1" l="1"/>
  <c r="S559" i="1"/>
  <c r="N559" i="1"/>
  <c r="W559" i="1" s="1"/>
  <c r="L559" i="1"/>
  <c r="U559" i="1" s="1"/>
  <c r="A560" i="1"/>
  <c r="C559" i="1"/>
  <c r="Q559" i="1" l="1"/>
  <c r="O559" i="1"/>
  <c r="R559" i="1"/>
  <c r="T559" i="1"/>
  <c r="H560" i="1"/>
  <c r="I560" i="1" s="1"/>
  <c r="X560" i="1" s="1"/>
  <c r="G560" i="1" s="1"/>
  <c r="B560" i="1"/>
  <c r="D559" i="1" l="1"/>
  <c r="J560" i="1"/>
  <c r="K560" i="1"/>
  <c r="M560" i="1" s="1"/>
  <c r="V560" i="1" s="1"/>
  <c r="P560" i="1" l="1"/>
  <c r="S560" i="1"/>
  <c r="N560" i="1"/>
  <c r="W560" i="1" s="1"/>
  <c r="L560" i="1"/>
  <c r="U560" i="1" s="1"/>
  <c r="C560" i="1"/>
  <c r="A561" i="1"/>
  <c r="Q560" i="1" l="1"/>
  <c r="O560" i="1"/>
  <c r="R560" i="1"/>
  <c r="T560" i="1"/>
  <c r="H561" i="1"/>
  <c r="I561" i="1" s="1"/>
  <c r="X561" i="1" s="1"/>
  <c r="G561" i="1" s="1"/>
  <c r="B561" i="1"/>
  <c r="D560" i="1" l="1"/>
  <c r="J561" i="1"/>
  <c r="K561" i="1"/>
  <c r="M561" i="1" s="1"/>
  <c r="V561" i="1" s="1"/>
  <c r="P561" i="1" l="1"/>
  <c r="S561" i="1"/>
  <c r="N561" i="1"/>
  <c r="W561" i="1" s="1"/>
  <c r="L561" i="1"/>
  <c r="U561" i="1" s="1"/>
  <c r="A562" i="1"/>
  <c r="C561" i="1"/>
  <c r="Q561" i="1" l="1"/>
  <c r="O561" i="1"/>
  <c r="R561" i="1"/>
  <c r="T561" i="1"/>
  <c r="H562" i="1"/>
  <c r="I562" i="1" s="1"/>
  <c r="X562" i="1" s="1"/>
  <c r="G562" i="1" s="1"/>
  <c r="B562" i="1"/>
  <c r="D561" i="1" l="1"/>
  <c r="J562" i="1"/>
  <c r="K562" i="1"/>
  <c r="M562" i="1" s="1"/>
  <c r="V562" i="1" s="1"/>
  <c r="P562" i="1" l="1"/>
  <c r="S562" i="1"/>
  <c r="N562" i="1"/>
  <c r="W562" i="1" s="1"/>
  <c r="L562" i="1"/>
  <c r="U562" i="1" s="1"/>
  <c r="A563" i="1"/>
  <c r="C562" i="1"/>
  <c r="Q562" i="1" l="1"/>
  <c r="O562" i="1"/>
  <c r="R562" i="1"/>
  <c r="T562" i="1"/>
  <c r="H563" i="1"/>
  <c r="I563" i="1" s="1"/>
  <c r="X563" i="1" s="1"/>
  <c r="G563" i="1" s="1"/>
  <c r="B563" i="1"/>
  <c r="D562" i="1" l="1"/>
  <c r="J563" i="1"/>
  <c r="K563" i="1"/>
  <c r="M563" i="1" s="1"/>
  <c r="V563" i="1" s="1"/>
  <c r="P563" i="1" l="1"/>
  <c r="S563" i="1"/>
  <c r="N563" i="1"/>
  <c r="W563" i="1" s="1"/>
  <c r="L563" i="1"/>
  <c r="U563" i="1" s="1"/>
  <c r="A564" i="1"/>
  <c r="C563" i="1"/>
  <c r="Q563" i="1" l="1"/>
  <c r="O563" i="1"/>
  <c r="R563" i="1"/>
  <c r="T563" i="1"/>
  <c r="H564" i="1"/>
  <c r="I564" i="1" s="1"/>
  <c r="X564" i="1" s="1"/>
  <c r="G564" i="1" s="1"/>
  <c r="B564" i="1"/>
  <c r="D563" i="1" l="1"/>
  <c r="J564" i="1"/>
  <c r="K564" i="1"/>
  <c r="M564" i="1" s="1"/>
  <c r="V564" i="1" s="1"/>
  <c r="P564" i="1" l="1"/>
  <c r="S564" i="1"/>
  <c r="N564" i="1"/>
  <c r="W564" i="1" s="1"/>
  <c r="L564" i="1"/>
  <c r="U564" i="1" s="1"/>
  <c r="A565" i="1"/>
  <c r="C564" i="1"/>
  <c r="Q564" i="1" l="1"/>
  <c r="O564" i="1"/>
  <c r="T564" i="1"/>
  <c r="R564" i="1"/>
  <c r="H565" i="1"/>
  <c r="I565" i="1" s="1"/>
  <c r="X565" i="1" s="1"/>
  <c r="G565" i="1" s="1"/>
  <c r="B565" i="1"/>
  <c r="D564" i="1" l="1"/>
  <c r="J565" i="1"/>
  <c r="K565" i="1"/>
  <c r="M565" i="1" s="1"/>
  <c r="V565" i="1" s="1"/>
  <c r="P565" i="1" l="1"/>
  <c r="S565" i="1"/>
  <c r="N565" i="1"/>
  <c r="W565" i="1" s="1"/>
  <c r="L565" i="1"/>
  <c r="U565" i="1" s="1"/>
  <c r="A566" i="1"/>
  <c r="C565" i="1"/>
  <c r="Q565" i="1" l="1"/>
  <c r="O565" i="1"/>
  <c r="T565" i="1"/>
  <c r="R565" i="1"/>
  <c r="H566" i="1"/>
  <c r="I566" i="1" s="1"/>
  <c r="X566" i="1" s="1"/>
  <c r="G566" i="1" s="1"/>
  <c r="B566" i="1"/>
  <c r="D565" i="1" l="1"/>
  <c r="J566" i="1"/>
  <c r="K566" i="1"/>
  <c r="M566" i="1" s="1"/>
  <c r="V566" i="1" s="1"/>
  <c r="P566" i="1" l="1"/>
  <c r="S566" i="1"/>
  <c r="N566" i="1"/>
  <c r="W566" i="1" s="1"/>
  <c r="L566" i="1"/>
  <c r="U566" i="1" s="1"/>
  <c r="A567" i="1"/>
  <c r="C566" i="1"/>
  <c r="Q566" i="1" l="1"/>
  <c r="O566" i="1"/>
  <c r="R566" i="1"/>
  <c r="T566" i="1"/>
  <c r="H567" i="1"/>
  <c r="I567" i="1" s="1"/>
  <c r="X567" i="1" s="1"/>
  <c r="G567" i="1" s="1"/>
  <c r="B567" i="1"/>
  <c r="D566" i="1" l="1"/>
  <c r="J567" i="1"/>
  <c r="K567" i="1"/>
  <c r="M567" i="1" s="1"/>
  <c r="V567" i="1" s="1"/>
  <c r="P567" i="1" l="1"/>
  <c r="S567" i="1"/>
  <c r="N567" i="1"/>
  <c r="W567" i="1" s="1"/>
  <c r="L567" i="1"/>
  <c r="U567" i="1" s="1"/>
  <c r="A568" i="1"/>
  <c r="C567" i="1"/>
  <c r="Q567" i="1" l="1"/>
  <c r="O567" i="1"/>
  <c r="T567" i="1"/>
  <c r="R567" i="1"/>
  <c r="H568" i="1"/>
  <c r="I568" i="1" s="1"/>
  <c r="X568" i="1" s="1"/>
  <c r="G568" i="1" s="1"/>
  <c r="B568" i="1"/>
  <c r="D567" i="1" l="1"/>
  <c r="J568" i="1"/>
  <c r="K568" i="1"/>
  <c r="M568" i="1" s="1"/>
  <c r="V568" i="1" s="1"/>
  <c r="P568" i="1" l="1"/>
  <c r="S568" i="1"/>
  <c r="N568" i="1"/>
  <c r="W568" i="1" s="1"/>
  <c r="L568" i="1"/>
  <c r="U568" i="1" s="1"/>
  <c r="A569" i="1"/>
  <c r="C568" i="1"/>
  <c r="Q568" i="1" l="1"/>
  <c r="O568" i="1"/>
  <c r="T568" i="1"/>
  <c r="R568" i="1"/>
  <c r="H569" i="1"/>
  <c r="I569" i="1" s="1"/>
  <c r="X569" i="1" s="1"/>
  <c r="G569" i="1" s="1"/>
  <c r="B569" i="1"/>
  <c r="D568" i="1" l="1"/>
  <c r="J569" i="1"/>
  <c r="K569" i="1"/>
  <c r="M569" i="1" s="1"/>
  <c r="V569" i="1" s="1"/>
  <c r="P569" i="1" l="1"/>
  <c r="S569" i="1"/>
  <c r="N569" i="1"/>
  <c r="W569" i="1" s="1"/>
  <c r="L569" i="1"/>
  <c r="U569" i="1" s="1"/>
  <c r="A570" i="1"/>
  <c r="C569" i="1"/>
  <c r="Q569" i="1" l="1"/>
  <c r="O569" i="1"/>
  <c r="R569" i="1"/>
  <c r="D569" i="1"/>
  <c r="T569" i="1"/>
  <c r="H570" i="1"/>
  <c r="I570" i="1" s="1"/>
  <c r="X570" i="1" s="1"/>
  <c r="G570" i="1" s="1"/>
  <c r="B570" i="1"/>
  <c r="J570" i="1" l="1"/>
  <c r="K570" i="1"/>
  <c r="M570" i="1" s="1"/>
  <c r="V570" i="1" s="1"/>
  <c r="P570" i="1" l="1"/>
  <c r="S570" i="1"/>
  <c r="N570" i="1"/>
  <c r="W570" i="1" s="1"/>
  <c r="L570" i="1"/>
  <c r="U570" i="1" s="1"/>
  <c r="A571" i="1"/>
  <c r="C570" i="1"/>
  <c r="Q570" i="1" l="1"/>
  <c r="O570" i="1"/>
  <c r="T570" i="1"/>
  <c r="R570" i="1"/>
  <c r="H571" i="1"/>
  <c r="I571" i="1" s="1"/>
  <c r="X571" i="1" s="1"/>
  <c r="G571" i="1" s="1"/>
  <c r="B571" i="1"/>
  <c r="D570" i="1" l="1"/>
  <c r="J571" i="1"/>
  <c r="K571" i="1"/>
  <c r="M571" i="1" s="1"/>
  <c r="V571" i="1" s="1"/>
  <c r="P571" i="1" l="1"/>
  <c r="S571" i="1"/>
  <c r="N571" i="1"/>
  <c r="W571" i="1" s="1"/>
  <c r="L571" i="1"/>
  <c r="U571" i="1" s="1"/>
  <c r="A572" i="1"/>
  <c r="C571" i="1"/>
  <c r="Q571" i="1" l="1"/>
  <c r="O571" i="1"/>
  <c r="R571" i="1"/>
  <c r="T571" i="1"/>
  <c r="H572" i="1"/>
  <c r="I572" i="1" s="1"/>
  <c r="X572" i="1" s="1"/>
  <c r="G572" i="1" s="1"/>
  <c r="B572" i="1"/>
  <c r="D571" i="1" l="1"/>
  <c r="J572" i="1"/>
  <c r="K572" i="1"/>
  <c r="M572" i="1" s="1"/>
  <c r="V572" i="1" s="1"/>
  <c r="P572" i="1" l="1"/>
  <c r="S572" i="1"/>
  <c r="N572" i="1"/>
  <c r="W572" i="1" s="1"/>
  <c r="L572" i="1"/>
  <c r="U572" i="1" s="1"/>
  <c r="A573" i="1"/>
  <c r="C572" i="1"/>
  <c r="Q572" i="1" l="1"/>
  <c r="O572" i="1"/>
  <c r="T572" i="1"/>
  <c r="R572" i="1"/>
  <c r="H573" i="1"/>
  <c r="I573" i="1" s="1"/>
  <c r="X573" i="1" s="1"/>
  <c r="G573" i="1" s="1"/>
  <c r="B573" i="1"/>
  <c r="D572" i="1" l="1"/>
  <c r="J573" i="1"/>
  <c r="K573" i="1"/>
  <c r="M573" i="1" s="1"/>
  <c r="V573" i="1" s="1"/>
  <c r="P573" i="1" l="1"/>
  <c r="S573" i="1"/>
  <c r="N573" i="1"/>
  <c r="W573" i="1" s="1"/>
  <c r="L573" i="1"/>
  <c r="U573" i="1" s="1"/>
  <c r="A574" i="1"/>
  <c r="C573" i="1"/>
  <c r="Q573" i="1" l="1"/>
  <c r="O573" i="1"/>
  <c r="R573" i="1"/>
  <c r="T573" i="1"/>
  <c r="H574" i="1"/>
  <c r="I574" i="1" s="1"/>
  <c r="X574" i="1" s="1"/>
  <c r="G574" i="1" s="1"/>
  <c r="B574" i="1"/>
  <c r="D573" i="1" l="1"/>
  <c r="J574" i="1"/>
  <c r="K574" i="1"/>
  <c r="M574" i="1" s="1"/>
  <c r="V574" i="1" s="1"/>
  <c r="P574" i="1" l="1"/>
  <c r="S574" i="1"/>
  <c r="N574" i="1"/>
  <c r="W574" i="1" s="1"/>
  <c r="L574" i="1"/>
  <c r="U574" i="1" s="1"/>
  <c r="A575" i="1"/>
  <c r="C574" i="1"/>
  <c r="Q574" i="1" l="1"/>
  <c r="O574" i="1"/>
  <c r="R574" i="1"/>
  <c r="T574" i="1"/>
  <c r="H575" i="1"/>
  <c r="I575" i="1" s="1"/>
  <c r="X575" i="1" s="1"/>
  <c r="G575" i="1" s="1"/>
  <c r="B575" i="1"/>
  <c r="D574" i="1" l="1"/>
  <c r="J575" i="1"/>
  <c r="K575" i="1"/>
  <c r="M575" i="1" s="1"/>
  <c r="V575" i="1" s="1"/>
  <c r="P575" i="1" l="1"/>
  <c r="S575" i="1"/>
  <c r="N575" i="1"/>
  <c r="W575" i="1" s="1"/>
  <c r="L575" i="1"/>
  <c r="U575" i="1" s="1"/>
  <c r="A576" i="1"/>
  <c r="C575" i="1"/>
  <c r="Q575" i="1" l="1"/>
  <c r="O575" i="1"/>
  <c r="T575" i="1"/>
  <c r="R575" i="1"/>
  <c r="H576" i="1"/>
  <c r="I576" i="1" s="1"/>
  <c r="X576" i="1" s="1"/>
  <c r="G576" i="1" s="1"/>
  <c r="B576" i="1"/>
  <c r="D575" i="1" l="1"/>
  <c r="J576" i="1"/>
  <c r="K576" i="1"/>
  <c r="M576" i="1" s="1"/>
  <c r="V576" i="1" s="1"/>
  <c r="P576" i="1" l="1"/>
  <c r="S576" i="1"/>
  <c r="N576" i="1"/>
  <c r="W576" i="1" s="1"/>
  <c r="L576" i="1"/>
  <c r="U576" i="1" s="1"/>
  <c r="A577" i="1"/>
  <c r="C576" i="1"/>
  <c r="Q576" i="1" l="1"/>
  <c r="O576" i="1"/>
  <c r="T576" i="1"/>
  <c r="R576" i="1"/>
  <c r="H577" i="1"/>
  <c r="I577" i="1" s="1"/>
  <c r="X577" i="1" s="1"/>
  <c r="G577" i="1" s="1"/>
  <c r="B577" i="1"/>
  <c r="D576" i="1" l="1"/>
  <c r="J577" i="1"/>
  <c r="K577" i="1"/>
  <c r="M577" i="1" s="1"/>
  <c r="V577" i="1" s="1"/>
  <c r="P577" i="1" l="1"/>
  <c r="S577" i="1"/>
  <c r="N577" i="1"/>
  <c r="W577" i="1" s="1"/>
  <c r="L577" i="1"/>
  <c r="U577" i="1" s="1"/>
  <c r="A578" i="1"/>
  <c r="C577" i="1"/>
  <c r="Q577" i="1" l="1"/>
  <c r="O577" i="1"/>
  <c r="R577" i="1"/>
  <c r="D577" i="1"/>
  <c r="T577" i="1"/>
  <c r="H578" i="1"/>
  <c r="I578" i="1" s="1"/>
  <c r="X578" i="1" s="1"/>
  <c r="G578" i="1" s="1"/>
  <c r="B578" i="1"/>
  <c r="J578" i="1" l="1"/>
  <c r="K578" i="1"/>
  <c r="M578" i="1" s="1"/>
  <c r="V578" i="1" s="1"/>
  <c r="P578" i="1" l="1"/>
  <c r="S578" i="1"/>
  <c r="N578" i="1"/>
  <c r="W578" i="1" s="1"/>
  <c r="L578" i="1"/>
  <c r="U578" i="1" s="1"/>
  <c r="A579" i="1"/>
  <c r="C578" i="1"/>
  <c r="O578" i="1" l="1"/>
  <c r="Q578" i="1"/>
  <c r="T578" i="1"/>
  <c r="R578" i="1"/>
  <c r="H579" i="1"/>
  <c r="I579" i="1" s="1"/>
  <c r="X579" i="1" s="1"/>
  <c r="G579" i="1" s="1"/>
  <c r="B579" i="1"/>
  <c r="D578" i="1" l="1"/>
  <c r="J579" i="1"/>
  <c r="K579" i="1"/>
  <c r="M579" i="1" s="1"/>
  <c r="V579" i="1" s="1"/>
  <c r="P579" i="1" l="1"/>
  <c r="S579" i="1"/>
  <c r="N579" i="1"/>
  <c r="W579" i="1" s="1"/>
  <c r="L579" i="1"/>
  <c r="U579" i="1" s="1"/>
  <c r="A580" i="1"/>
  <c r="C579" i="1"/>
  <c r="Q579" i="1" l="1"/>
  <c r="O579" i="1"/>
  <c r="T579" i="1"/>
  <c r="R579" i="1"/>
  <c r="H580" i="1"/>
  <c r="I580" i="1" s="1"/>
  <c r="X580" i="1" s="1"/>
  <c r="G580" i="1" s="1"/>
  <c r="B580" i="1"/>
  <c r="D579" i="1" l="1"/>
  <c r="J580" i="1"/>
  <c r="K580" i="1"/>
  <c r="M580" i="1" s="1"/>
  <c r="V580" i="1" s="1"/>
  <c r="P580" i="1" l="1"/>
  <c r="S580" i="1"/>
  <c r="N580" i="1"/>
  <c r="W580" i="1" s="1"/>
  <c r="L580" i="1"/>
  <c r="U580" i="1" s="1"/>
  <c r="A581" i="1"/>
  <c r="C580" i="1"/>
  <c r="Q580" i="1" l="1"/>
  <c r="O580" i="1"/>
  <c r="T580" i="1"/>
  <c r="R580" i="1"/>
  <c r="H581" i="1"/>
  <c r="I581" i="1" s="1"/>
  <c r="X581" i="1" s="1"/>
  <c r="G581" i="1" s="1"/>
  <c r="B581" i="1"/>
  <c r="D580" i="1" l="1"/>
  <c r="J581" i="1"/>
  <c r="K581" i="1"/>
  <c r="M581" i="1" s="1"/>
  <c r="V581" i="1" s="1"/>
  <c r="P581" i="1" l="1"/>
  <c r="S581" i="1"/>
  <c r="N581" i="1"/>
  <c r="W581" i="1" s="1"/>
  <c r="L581" i="1"/>
  <c r="U581" i="1" s="1"/>
  <c r="A582" i="1"/>
  <c r="C581" i="1"/>
  <c r="Q581" i="1" l="1"/>
  <c r="O581" i="1"/>
  <c r="T581" i="1"/>
  <c r="R581" i="1"/>
  <c r="H582" i="1"/>
  <c r="I582" i="1" s="1"/>
  <c r="X582" i="1" s="1"/>
  <c r="G582" i="1" s="1"/>
  <c r="B582" i="1"/>
  <c r="D581" i="1" l="1"/>
  <c r="J582" i="1"/>
  <c r="K582" i="1"/>
  <c r="M582" i="1" s="1"/>
  <c r="V582" i="1" s="1"/>
  <c r="P582" i="1" l="1"/>
  <c r="S582" i="1"/>
  <c r="N582" i="1"/>
  <c r="W582" i="1" s="1"/>
  <c r="L582" i="1"/>
  <c r="U582" i="1" s="1"/>
  <c r="A583" i="1"/>
  <c r="C582" i="1"/>
  <c r="Q582" i="1" l="1"/>
  <c r="O582" i="1"/>
  <c r="T582" i="1"/>
  <c r="R582" i="1"/>
  <c r="H583" i="1"/>
  <c r="I583" i="1" s="1"/>
  <c r="X583" i="1" s="1"/>
  <c r="G583" i="1" s="1"/>
  <c r="B583" i="1"/>
  <c r="D582" i="1" l="1"/>
  <c r="J583" i="1"/>
  <c r="K583" i="1"/>
  <c r="M583" i="1" s="1"/>
  <c r="V583" i="1" s="1"/>
  <c r="P583" i="1" l="1"/>
  <c r="S583" i="1"/>
  <c r="N583" i="1"/>
  <c r="W583" i="1" s="1"/>
  <c r="L583" i="1"/>
  <c r="U583" i="1" s="1"/>
  <c r="C583" i="1"/>
  <c r="A584" i="1"/>
  <c r="Q583" i="1" l="1"/>
  <c r="O583" i="1"/>
  <c r="T583" i="1"/>
  <c r="D583" i="1"/>
  <c r="R583" i="1"/>
  <c r="H584" i="1"/>
  <c r="I584" i="1" s="1"/>
  <c r="X584" i="1" s="1"/>
  <c r="G584" i="1" s="1"/>
  <c r="B584" i="1"/>
  <c r="J584" i="1" l="1"/>
  <c r="K584" i="1"/>
  <c r="M584" i="1" s="1"/>
  <c r="V584" i="1" s="1"/>
  <c r="P584" i="1" l="1"/>
  <c r="S584" i="1"/>
  <c r="N584" i="1"/>
  <c r="W584" i="1" s="1"/>
  <c r="L584" i="1"/>
  <c r="U584" i="1" s="1"/>
  <c r="C584" i="1"/>
  <c r="A585" i="1"/>
  <c r="Q584" i="1" l="1"/>
  <c r="O584" i="1"/>
  <c r="R584" i="1"/>
  <c r="T584" i="1"/>
  <c r="H585" i="1"/>
  <c r="I585" i="1" s="1"/>
  <c r="X585" i="1" s="1"/>
  <c r="G585" i="1" s="1"/>
  <c r="B585" i="1"/>
  <c r="D584" i="1" l="1"/>
  <c r="J585" i="1"/>
  <c r="K585" i="1"/>
  <c r="M585" i="1" s="1"/>
  <c r="V585" i="1" s="1"/>
  <c r="P585" i="1" l="1"/>
  <c r="S585" i="1"/>
  <c r="N585" i="1"/>
  <c r="W585" i="1" s="1"/>
  <c r="L585" i="1"/>
  <c r="U585" i="1" s="1"/>
  <c r="A586" i="1"/>
  <c r="C585" i="1"/>
  <c r="Q585" i="1" l="1"/>
  <c r="O585" i="1"/>
  <c r="R585" i="1"/>
  <c r="T585" i="1"/>
  <c r="H586" i="1"/>
  <c r="I586" i="1" s="1"/>
  <c r="X586" i="1" s="1"/>
  <c r="G586" i="1" s="1"/>
  <c r="B586" i="1"/>
  <c r="D585" i="1" l="1"/>
  <c r="J586" i="1"/>
  <c r="K586" i="1"/>
  <c r="M586" i="1" s="1"/>
  <c r="V586" i="1" s="1"/>
  <c r="P586" i="1" l="1"/>
  <c r="S586" i="1"/>
  <c r="N586" i="1"/>
  <c r="W586" i="1" s="1"/>
  <c r="L586" i="1"/>
  <c r="U586" i="1" s="1"/>
  <c r="A587" i="1"/>
  <c r="C586" i="1"/>
  <c r="Q586" i="1" l="1"/>
  <c r="O586" i="1"/>
  <c r="T586" i="1"/>
  <c r="D586" i="1"/>
  <c r="R586" i="1"/>
  <c r="H587" i="1"/>
  <c r="I587" i="1" s="1"/>
  <c r="X587" i="1" s="1"/>
  <c r="G587" i="1" s="1"/>
  <c r="B587" i="1"/>
  <c r="J587" i="1" l="1"/>
  <c r="K587" i="1"/>
  <c r="M587" i="1" s="1"/>
  <c r="V587" i="1" s="1"/>
  <c r="P587" i="1" l="1"/>
  <c r="S587" i="1"/>
  <c r="N587" i="1"/>
  <c r="W587" i="1" s="1"/>
  <c r="L587" i="1"/>
  <c r="U587" i="1" s="1"/>
  <c r="A588" i="1"/>
  <c r="C587" i="1"/>
  <c r="Q587" i="1" l="1"/>
  <c r="O587" i="1"/>
  <c r="R587" i="1"/>
  <c r="T587" i="1"/>
  <c r="H588" i="1"/>
  <c r="I588" i="1" s="1"/>
  <c r="X588" i="1" s="1"/>
  <c r="G588" i="1" s="1"/>
  <c r="B588" i="1"/>
  <c r="D587" i="1" l="1"/>
  <c r="J588" i="1"/>
  <c r="K588" i="1"/>
  <c r="M588" i="1" s="1"/>
  <c r="V588" i="1" s="1"/>
  <c r="P588" i="1" l="1"/>
  <c r="S588" i="1"/>
  <c r="N588" i="1"/>
  <c r="W588" i="1" s="1"/>
  <c r="L588" i="1"/>
  <c r="U588" i="1" s="1"/>
  <c r="A589" i="1"/>
  <c r="C588" i="1"/>
  <c r="Q588" i="1" l="1"/>
  <c r="O588" i="1"/>
  <c r="T588" i="1"/>
  <c r="D588" i="1"/>
  <c r="R588" i="1"/>
  <c r="H589" i="1"/>
  <c r="I589" i="1" s="1"/>
  <c r="X589" i="1" s="1"/>
  <c r="G589" i="1" s="1"/>
  <c r="B589" i="1"/>
  <c r="J589" i="1" l="1"/>
  <c r="K589" i="1"/>
  <c r="M589" i="1" s="1"/>
  <c r="V589" i="1" s="1"/>
  <c r="P589" i="1" l="1"/>
  <c r="S589" i="1"/>
  <c r="N589" i="1"/>
  <c r="W589" i="1" s="1"/>
  <c r="L589" i="1"/>
  <c r="U589" i="1" s="1"/>
  <c r="A590" i="1"/>
  <c r="C589" i="1"/>
  <c r="O589" i="1" l="1"/>
  <c r="Q589" i="1"/>
  <c r="T589" i="1"/>
  <c r="R589" i="1"/>
  <c r="H590" i="1"/>
  <c r="I590" i="1" s="1"/>
  <c r="X590" i="1" s="1"/>
  <c r="G590" i="1" s="1"/>
  <c r="B590" i="1"/>
  <c r="D589" i="1" l="1"/>
  <c r="J590" i="1"/>
  <c r="K590" i="1"/>
  <c r="M590" i="1" s="1"/>
  <c r="V590" i="1" s="1"/>
  <c r="P590" i="1" l="1"/>
  <c r="S590" i="1"/>
  <c r="N590" i="1"/>
  <c r="W590" i="1" s="1"/>
  <c r="L590" i="1"/>
  <c r="U590" i="1" s="1"/>
  <c r="A591" i="1"/>
  <c r="C590" i="1"/>
  <c r="Q590" i="1" l="1"/>
  <c r="O590" i="1"/>
  <c r="T590" i="1"/>
  <c r="R590" i="1"/>
  <c r="H591" i="1"/>
  <c r="I591" i="1" s="1"/>
  <c r="X591" i="1" s="1"/>
  <c r="G591" i="1" s="1"/>
  <c r="B591" i="1"/>
  <c r="D590" i="1" l="1"/>
  <c r="J591" i="1"/>
  <c r="K591" i="1"/>
  <c r="M591" i="1" s="1"/>
  <c r="V591" i="1" s="1"/>
  <c r="P591" i="1" l="1"/>
  <c r="S591" i="1"/>
  <c r="N591" i="1"/>
  <c r="W591" i="1" s="1"/>
  <c r="L591" i="1"/>
  <c r="U591" i="1" s="1"/>
  <c r="C591" i="1"/>
  <c r="A592" i="1"/>
  <c r="Q591" i="1" l="1"/>
  <c r="O591" i="1"/>
  <c r="R591" i="1"/>
  <c r="T591" i="1"/>
  <c r="H592" i="1"/>
  <c r="I592" i="1" s="1"/>
  <c r="X592" i="1" s="1"/>
  <c r="G592" i="1" s="1"/>
  <c r="B592" i="1"/>
  <c r="D591" i="1" l="1"/>
  <c r="J592" i="1"/>
  <c r="K592" i="1"/>
  <c r="M592" i="1" s="1"/>
  <c r="V592" i="1" s="1"/>
  <c r="P592" i="1" l="1"/>
  <c r="S592" i="1"/>
  <c r="N592" i="1"/>
  <c r="W592" i="1" s="1"/>
  <c r="L592" i="1"/>
  <c r="U592" i="1" s="1"/>
  <c r="A593" i="1"/>
  <c r="C592" i="1"/>
  <c r="Q592" i="1" l="1"/>
  <c r="O592" i="1"/>
  <c r="R592" i="1"/>
  <c r="D592" i="1"/>
  <c r="T592" i="1"/>
  <c r="H593" i="1"/>
  <c r="I593" i="1" s="1"/>
  <c r="X593" i="1" s="1"/>
  <c r="G593" i="1" s="1"/>
  <c r="B593" i="1"/>
  <c r="J593" i="1" l="1"/>
  <c r="K593" i="1"/>
  <c r="M593" i="1" s="1"/>
  <c r="V593" i="1" s="1"/>
  <c r="P593" i="1" l="1"/>
  <c r="S593" i="1"/>
  <c r="N593" i="1"/>
  <c r="W593" i="1" s="1"/>
  <c r="L593" i="1"/>
  <c r="U593" i="1" s="1"/>
  <c r="A594" i="1"/>
  <c r="C593" i="1"/>
  <c r="O593" i="1" l="1"/>
  <c r="Q593" i="1"/>
  <c r="R593" i="1"/>
  <c r="T593" i="1"/>
  <c r="H594" i="1"/>
  <c r="I594" i="1" s="1"/>
  <c r="X594" i="1" s="1"/>
  <c r="G594" i="1" s="1"/>
  <c r="B594" i="1"/>
  <c r="D593" i="1" l="1"/>
  <c r="J594" i="1"/>
  <c r="K594" i="1"/>
  <c r="M594" i="1" s="1"/>
  <c r="V594" i="1" s="1"/>
  <c r="P594" i="1" l="1"/>
  <c r="S594" i="1"/>
  <c r="N594" i="1"/>
  <c r="W594" i="1" s="1"/>
  <c r="L594" i="1"/>
  <c r="U594" i="1" s="1"/>
  <c r="C594" i="1"/>
  <c r="A595" i="1"/>
  <c r="O594" i="1" l="1"/>
  <c r="Q594" i="1"/>
  <c r="T594" i="1"/>
  <c r="R594" i="1"/>
  <c r="H595" i="1"/>
  <c r="I595" i="1" s="1"/>
  <c r="X595" i="1" s="1"/>
  <c r="G595" i="1" s="1"/>
  <c r="B595" i="1"/>
  <c r="D594" i="1" l="1"/>
  <c r="J595" i="1"/>
  <c r="K595" i="1"/>
  <c r="M595" i="1" s="1"/>
  <c r="V595" i="1" s="1"/>
  <c r="P595" i="1" l="1"/>
  <c r="S595" i="1"/>
  <c r="N595" i="1"/>
  <c r="W595" i="1" s="1"/>
  <c r="L595" i="1"/>
  <c r="U595" i="1" s="1"/>
  <c r="A596" i="1"/>
  <c r="C595" i="1"/>
  <c r="O595" i="1" l="1"/>
  <c r="Q595" i="1"/>
  <c r="T595" i="1"/>
  <c r="R595" i="1"/>
  <c r="H596" i="1"/>
  <c r="I596" i="1" s="1"/>
  <c r="X596" i="1" s="1"/>
  <c r="G596" i="1" s="1"/>
  <c r="B596" i="1"/>
  <c r="D595" i="1" l="1"/>
  <c r="J596" i="1"/>
  <c r="K596" i="1"/>
  <c r="M596" i="1" s="1"/>
  <c r="V596" i="1" s="1"/>
  <c r="P596" i="1" l="1"/>
  <c r="S596" i="1"/>
  <c r="N596" i="1"/>
  <c r="W596" i="1" s="1"/>
  <c r="L596" i="1"/>
  <c r="U596" i="1" s="1"/>
  <c r="C596" i="1"/>
  <c r="A597" i="1"/>
  <c r="O596" i="1" l="1"/>
  <c r="Q596" i="1"/>
  <c r="T596" i="1"/>
  <c r="R596" i="1"/>
  <c r="H597" i="1"/>
  <c r="I597" i="1" s="1"/>
  <c r="X597" i="1" s="1"/>
  <c r="G597" i="1" s="1"/>
  <c r="B597" i="1"/>
  <c r="D596" i="1" l="1"/>
  <c r="J597" i="1"/>
  <c r="K597" i="1"/>
  <c r="M597" i="1" s="1"/>
  <c r="V597" i="1" s="1"/>
  <c r="P597" i="1" l="1"/>
  <c r="S597" i="1"/>
  <c r="N597" i="1"/>
  <c r="W597" i="1" s="1"/>
  <c r="L597" i="1"/>
  <c r="U597" i="1" s="1"/>
  <c r="A598" i="1"/>
  <c r="C597" i="1"/>
  <c r="O597" i="1" l="1"/>
  <c r="Q597" i="1"/>
  <c r="T597" i="1"/>
  <c r="D597" i="1"/>
  <c r="R597" i="1"/>
  <c r="H598" i="1"/>
  <c r="I598" i="1" s="1"/>
  <c r="X598" i="1" s="1"/>
  <c r="G598" i="1" s="1"/>
  <c r="B598" i="1"/>
  <c r="J598" i="1" l="1"/>
  <c r="K598" i="1"/>
  <c r="M598" i="1" s="1"/>
  <c r="V598" i="1" s="1"/>
  <c r="P598" i="1" l="1"/>
  <c r="S598" i="1"/>
  <c r="N598" i="1"/>
  <c r="W598" i="1" s="1"/>
  <c r="L598" i="1"/>
  <c r="U598" i="1" s="1"/>
  <c r="A599" i="1"/>
  <c r="C598" i="1"/>
  <c r="O598" i="1" l="1"/>
  <c r="Q598" i="1"/>
  <c r="T598" i="1"/>
  <c r="R598" i="1"/>
  <c r="H599" i="1"/>
  <c r="I599" i="1" s="1"/>
  <c r="X599" i="1" s="1"/>
  <c r="G599" i="1" s="1"/>
  <c r="B599" i="1"/>
  <c r="D598" i="1" l="1"/>
  <c r="J599" i="1"/>
  <c r="K599" i="1"/>
  <c r="M599" i="1" s="1"/>
  <c r="V599" i="1" s="1"/>
  <c r="P599" i="1" l="1"/>
  <c r="S599" i="1"/>
  <c r="N599" i="1"/>
  <c r="W599" i="1" s="1"/>
  <c r="L599" i="1"/>
  <c r="U599" i="1" s="1"/>
  <c r="A600" i="1"/>
  <c r="F600" i="1" s="1"/>
  <c r="F601" i="1" s="1"/>
  <c r="F602" i="1" s="1"/>
  <c r="F603" i="1" s="1"/>
  <c r="F604" i="1" s="1"/>
  <c r="F605" i="1" s="1"/>
  <c r="F606" i="1" s="1"/>
  <c r="F607" i="1" s="1"/>
  <c r="F608" i="1" s="1"/>
  <c r="F609" i="1" s="1"/>
  <c r="F610" i="1" s="1"/>
  <c r="F611" i="1" s="1"/>
  <c r="F612" i="1" s="1"/>
  <c r="F613" i="1" s="1"/>
  <c r="F614" i="1" s="1"/>
  <c r="F615" i="1" s="1"/>
  <c r="F616" i="1" s="1"/>
  <c r="F617" i="1" s="1"/>
  <c r="F618" i="1" s="1"/>
  <c r="F619" i="1" s="1"/>
  <c r="F620" i="1" s="1"/>
  <c r="F621" i="1" s="1"/>
  <c r="F622" i="1" s="1"/>
  <c r="F623" i="1" s="1"/>
  <c r="F624" i="1" s="1"/>
  <c r="F625" i="1" s="1"/>
  <c r="F626" i="1" s="1"/>
  <c r="F627" i="1" s="1"/>
  <c r="F628" i="1" s="1"/>
  <c r="F629" i="1" s="1"/>
  <c r="F630" i="1" s="1"/>
  <c r="F631" i="1" s="1"/>
  <c r="F632" i="1" s="1"/>
  <c r="F633" i="1" s="1"/>
  <c r="F634" i="1" s="1"/>
  <c r="F635" i="1" s="1"/>
  <c r="F636" i="1" s="1"/>
  <c r="F637" i="1" s="1"/>
  <c r="F638" i="1" s="1"/>
  <c r="F639" i="1" s="1"/>
  <c r="F640" i="1" s="1"/>
  <c r="F641" i="1" s="1"/>
  <c r="F642" i="1" s="1"/>
  <c r="F643" i="1" s="1"/>
  <c r="F644" i="1" s="1"/>
  <c r="F645" i="1" s="1"/>
  <c r="F646" i="1" s="1"/>
  <c r="F647" i="1" s="1"/>
  <c r="F648" i="1" s="1"/>
  <c r="F649" i="1" s="1"/>
  <c r="F650" i="1" s="1"/>
  <c r="F651" i="1" s="1"/>
  <c r="F652" i="1" s="1"/>
  <c r="F653" i="1" s="1"/>
  <c r="F654" i="1" s="1"/>
  <c r="F655" i="1" s="1"/>
  <c r="F656" i="1" s="1"/>
  <c r="F657" i="1" s="1"/>
  <c r="F658" i="1" s="1"/>
  <c r="F659" i="1" s="1"/>
  <c r="F660" i="1" s="1"/>
  <c r="F661" i="1" s="1"/>
  <c r="F662" i="1" s="1"/>
  <c r="F663" i="1" s="1"/>
  <c r="F664" i="1" s="1"/>
  <c r="F665" i="1" s="1"/>
  <c r="F666" i="1" s="1"/>
  <c r="F667" i="1" s="1"/>
  <c r="F668" i="1" s="1"/>
  <c r="F669" i="1" s="1"/>
  <c r="F670" i="1" s="1"/>
  <c r="F671" i="1" s="1"/>
  <c r="F672" i="1" s="1"/>
  <c r="F673" i="1" s="1"/>
  <c r="F674" i="1" s="1"/>
  <c r="F675" i="1" s="1"/>
  <c r="F676" i="1" s="1"/>
  <c r="F677" i="1" s="1"/>
  <c r="F678" i="1" s="1"/>
  <c r="F679" i="1" s="1"/>
  <c r="F680" i="1" s="1"/>
  <c r="F681" i="1" s="1"/>
  <c r="F682" i="1" s="1"/>
  <c r="F683" i="1" s="1"/>
  <c r="F684" i="1" s="1"/>
  <c r="F685" i="1" s="1"/>
  <c r="F686" i="1" s="1"/>
  <c r="F687" i="1" s="1"/>
  <c r="F688" i="1" s="1"/>
  <c r="F689" i="1" s="1"/>
  <c r="F690" i="1" s="1"/>
  <c r="F691" i="1" s="1"/>
  <c r="F692" i="1" s="1"/>
  <c r="F693" i="1" s="1"/>
  <c r="F694" i="1" s="1"/>
  <c r="F695" i="1" s="1"/>
  <c r="F696" i="1" s="1"/>
  <c r="F697" i="1" s="1"/>
  <c r="F698" i="1" s="1"/>
  <c r="F699" i="1" s="1"/>
  <c r="F700" i="1" s="1"/>
  <c r="F701" i="1" s="1"/>
  <c r="F702" i="1" s="1"/>
  <c r="F703" i="1" s="1"/>
  <c r="F704" i="1" s="1"/>
  <c r="F705" i="1" s="1"/>
  <c r="F706" i="1" s="1"/>
  <c r="F707" i="1" s="1"/>
  <c r="F708" i="1" s="1"/>
  <c r="F709" i="1" s="1"/>
  <c r="F710" i="1" s="1"/>
  <c r="F711" i="1" s="1"/>
  <c r="F712" i="1" s="1"/>
  <c r="F713" i="1" s="1"/>
  <c r="F714" i="1" s="1"/>
  <c r="F715" i="1" s="1"/>
  <c r="F716" i="1" s="1"/>
  <c r="F717" i="1" s="1"/>
  <c r="F718" i="1" s="1"/>
  <c r="F719" i="1" s="1"/>
  <c r="F720" i="1" s="1"/>
  <c r="F721" i="1" s="1"/>
  <c r="F722" i="1" s="1"/>
  <c r="F723" i="1" s="1"/>
  <c r="F724" i="1" s="1"/>
  <c r="F725" i="1" s="1"/>
  <c r="F726" i="1" s="1"/>
  <c r="F727" i="1" s="1"/>
  <c r="F728" i="1" s="1"/>
  <c r="F729" i="1" s="1"/>
  <c r="F730" i="1" s="1"/>
  <c r="F731" i="1" s="1"/>
  <c r="F732" i="1" s="1"/>
  <c r="F733" i="1" s="1"/>
  <c r="F734" i="1" s="1"/>
  <c r="F735" i="1" s="1"/>
  <c r="F736" i="1" s="1"/>
  <c r="F737" i="1" s="1"/>
  <c r="F738" i="1" s="1"/>
  <c r="F739" i="1" s="1"/>
  <c r="F740" i="1" s="1"/>
  <c r="F741" i="1" s="1"/>
  <c r="F742" i="1" s="1"/>
  <c r="F743" i="1" s="1"/>
  <c r="F744" i="1" s="1"/>
  <c r="F745" i="1" s="1"/>
  <c r="F746" i="1" s="1"/>
  <c r="F747" i="1" s="1"/>
  <c r="F748" i="1" s="1"/>
  <c r="F749" i="1" s="1"/>
  <c r="F750" i="1" s="1"/>
  <c r="F751" i="1" s="1"/>
  <c r="F752" i="1" s="1"/>
  <c r="F753" i="1" s="1"/>
  <c r="F754" i="1" s="1"/>
  <c r="F755" i="1" s="1"/>
  <c r="F756" i="1" s="1"/>
  <c r="F757" i="1" s="1"/>
  <c r="F758" i="1" s="1"/>
  <c r="F759" i="1" s="1"/>
  <c r="F760" i="1" s="1"/>
  <c r="F761" i="1" s="1"/>
  <c r="F762" i="1" s="1"/>
  <c r="F763" i="1" s="1"/>
  <c r="F764" i="1" s="1"/>
  <c r="F765" i="1" s="1"/>
  <c r="F766" i="1" s="1"/>
  <c r="F767" i="1" s="1"/>
  <c r="F768" i="1" s="1"/>
  <c r="F769" i="1" s="1"/>
  <c r="F770" i="1" s="1"/>
  <c r="F771" i="1" s="1"/>
  <c r="F772" i="1" s="1"/>
  <c r="F773" i="1" s="1"/>
  <c r="F774" i="1" s="1"/>
  <c r="F775" i="1" s="1"/>
  <c r="F776" i="1" s="1"/>
  <c r="F777" i="1" s="1"/>
  <c r="F778" i="1" s="1"/>
  <c r="F779" i="1" s="1"/>
  <c r="F780" i="1" s="1"/>
  <c r="F781" i="1" s="1"/>
  <c r="F782" i="1" s="1"/>
  <c r="F783" i="1" s="1"/>
  <c r="F784" i="1" s="1"/>
  <c r="F785" i="1" s="1"/>
  <c r="F786" i="1" s="1"/>
  <c r="F787" i="1" s="1"/>
  <c r="F788" i="1" s="1"/>
  <c r="F789" i="1" s="1"/>
  <c r="F790" i="1" s="1"/>
  <c r="F791" i="1" s="1"/>
  <c r="F792" i="1" s="1"/>
  <c r="F793" i="1" s="1"/>
  <c r="F794" i="1" s="1"/>
  <c r="F795" i="1" s="1"/>
  <c r="F796" i="1" s="1"/>
  <c r="F797" i="1" s="1"/>
  <c r="F798" i="1" s="1"/>
  <c r="F799" i="1" s="1"/>
  <c r="F800" i="1" s="1"/>
  <c r="F801" i="1" s="1"/>
  <c r="F802" i="1" s="1"/>
  <c r="F803" i="1" s="1"/>
  <c r="F804" i="1" s="1"/>
  <c r="F805" i="1" s="1"/>
  <c r="F806" i="1" s="1"/>
  <c r="F807" i="1" s="1"/>
  <c r="F808" i="1" s="1"/>
  <c r="F809" i="1" s="1"/>
  <c r="F810" i="1" s="1"/>
  <c r="F811" i="1" s="1"/>
  <c r="F812" i="1" s="1"/>
  <c r="F813" i="1" s="1"/>
  <c r="F814" i="1" s="1"/>
  <c r="F815" i="1" s="1"/>
  <c r="F816" i="1" s="1"/>
  <c r="F817" i="1" s="1"/>
  <c r="F818" i="1" s="1"/>
  <c r="F819" i="1" s="1"/>
  <c r="F820" i="1" s="1"/>
  <c r="F821" i="1" s="1"/>
  <c r="F822" i="1" s="1"/>
  <c r="F823" i="1" s="1"/>
  <c r="F824" i="1" s="1"/>
  <c r="F825" i="1" s="1"/>
  <c r="F826" i="1" s="1"/>
  <c r="F827" i="1" s="1"/>
  <c r="F828" i="1" s="1"/>
  <c r="F829" i="1" s="1"/>
  <c r="F830" i="1" s="1"/>
  <c r="F831" i="1" s="1"/>
  <c r="F832" i="1" s="1"/>
  <c r="F833" i="1" s="1"/>
  <c r="F834" i="1" s="1"/>
  <c r="F835" i="1" s="1"/>
  <c r="F836" i="1" s="1"/>
  <c r="F837" i="1" s="1"/>
  <c r="F838" i="1" s="1"/>
  <c r="F839" i="1" s="1"/>
  <c r="F840" i="1" s="1"/>
  <c r="F841" i="1" s="1"/>
  <c r="F842" i="1" s="1"/>
  <c r="F843" i="1" s="1"/>
  <c r="F844" i="1" s="1"/>
  <c r="F845" i="1" s="1"/>
  <c r="F846" i="1" s="1"/>
  <c r="F847" i="1" s="1"/>
  <c r="F848" i="1" s="1"/>
  <c r="F849" i="1" s="1"/>
  <c r="F850" i="1" s="1"/>
  <c r="F851" i="1" s="1"/>
  <c r="C599" i="1"/>
  <c r="O599" i="1" l="1"/>
  <c r="Q599" i="1"/>
  <c r="T599" i="1"/>
  <c r="R599" i="1"/>
  <c r="H600" i="1"/>
  <c r="I600" i="1" s="1"/>
  <c r="X600" i="1" s="1"/>
  <c r="G600" i="1" s="1"/>
  <c r="B600" i="1"/>
  <c r="D599" i="1" l="1"/>
  <c r="J600" i="1"/>
  <c r="K600" i="1"/>
  <c r="M600" i="1" s="1"/>
  <c r="V600" i="1" s="1"/>
  <c r="P600" i="1" l="1"/>
  <c r="S600" i="1"/>
  <c r="N600" i="1"/>
  <c r="W600" i="1" s="1"/>
  <c r="L600" i="1"/>
  <c r="U600" i="1" s="1"/>
  <c r="A601" i="1"/>
  <c r="C600" i="1"/>
  <c r="O600" i="1" l="1"/>
  <c r="Q600" i="1"/>
  <c r="T600" i="1"/>
  <c r="R600" i="1"/>
  <c r="H601" i="1"/>
  <c r="I601" i="1" s="1"/>
  <c r="X601" i="1" s="1"/>
  <c r="G601" i="1" s="1"/>
  <c r="B601" i="1"/>
  <c r="D600" i="1" l="1"/>
  <c r="J601" i="1"/>
  <c r="K601" i="1"/>
  <c r="M601" i="1" s="1"/>
  <c r="V601" i="1" s="1"/>
  <c r="P601" i="1" l="1"/>
  <c r="S601" i="1"/>
  <c r="N601" i="1"/>
  <c r="W601" i="1" s="1"/>
  <c r="L601" i="1"/>
  <c r="U601" i="1" s="1"/>
  <c r="A602" i="1"/>
  <c r="C601" i="1"/>
  <c r="O601" i="1" l="1"/>
  <c r="Q601" i="1"/>
  <c r="T601" i="1"/>
  <c r="R601" i="1"/>
  <c r="H602" i="1"/>
  <c r="I602" i="1" s="1"/>
  <c r="X602" i="1" s="1"/>
  <c r="G602" i="1" s="1"/>
  <c r="B602" i="1"/>
  <c r="D601" i="1" l="1"/>
  <c r="J602" i="1"/>
  <c r="K602" i="1"/>
  <c r="M602" i="1" s="1"/>
  <c r="V602" i="1" s="1"/>
  <c r="P602" i="1" l="1"/>
  <c r="S602" i="1"/>
  <c r="N602" i="1"/>
  <c r="W602" i="1" s="1"/>
  <c r="L602" i="1"/>
  <c r="U602" i="1" s="1"/>
  <c r="A603" i="1"/>
  <c r="C602" i="1"/>
  <c r="Q602" i="1" l="1"/>
  <c r="O602" i="1"/>
  <c r="R602" i="1"/>
  <c r="T602" i="1"/>
  <c r="H603" i="1"/>
  <c r="I603" i="1" s="1"/>
  <c r="X603" i="1" s="1"/>
  <c r="G603" i="1" s="1"/>
  <c r="B603" i="1"/>
  <c r="D602" i="1" l="1"/>
  <c r="J603" i="1"/>
  <c r="K603" i="1"/>
  <c r="M603" i="1" s="1"/>
  <c r="V603" i="1" s="1"/>
  <c r="P603" i="1" l="1"/>
  <c r="S603" i="1"/>
  <c r="N603" i="1"/>
  <c r="W603" i="1" s="1"/>
  <c r="L603" i="1"/>
  <c r="U603" i="1" s="1"/>
  <c r="A604" i="1"/>
  <c r="C603" i="1"/>
  <c r="O603" i="1" l="1"/>
  <c r="Q603" i="1"/>
  <c r="R603" i="1"/>
  <c r="T603" i="1"/>
  <c r="H604" i="1"/>
  <c r="I604" i="1" s="1"/>
  <c r="X604" i="1" s="1"/>
  <c r="G604" i="1" s="1"/>
  <c r="B604" i="1"/>
  <c r="D603" i="1" l="1"/>
  <c r="J604" i="1"/>
  <c r="K604" i="1"/>
  <c r="M604" i="1" s="1"/>
  <c r="V604" i="1" s="1"/>
  <c r="P604" i="1" l="1"/>
  <c r="S604" i="1"/>
  <c r="N604" i="1"/>
  <c r="W604" i="1" s="1"/>
  <c r="L604" i="1"/>
  <c r="U604" i="1" s="1"/>
  <c r="C604" i="1"/>
  <c r="A605" i="1"/>
  <c r="Q604" i="1" l="1"/>
  <c r="O604" i="1"/>
  <c r="R604" i="1"/>
  <c r="T604" i="1"/>
  <c r="H605" i="1"/>
  <c r="I605" i="1" s="1"/>
  <c r="X605" i="1" s="1"/>
  <c r="G605" i="1" s="1"/>
  <c r="B605" i="1"/>
  <c r="D604" i="1" l="1"/>
  <c r="J605" i="1"/>
  <c r="K605" i="1"/>
  <c r="M605" i="1" s="1"/>
  <c r="V605" i="1" s="1"/>
  <c r="P605" i="1" l="1"/>
  <c r="S605" i="1"/>
  <c r="N605" i="1"/>
  <c r="W605" i="1" s="1"/>
  <c r="L605" i="1"/>
  <c r="U605" i="1" s="1"/>
  <c r="A606" i="1"/>
  <c r="C605" i="1"/>
  <c r="O605" i="1" l="1"/>
  <c r="Q605" i="1"/>
  <c r="T605" i="1"/>
  <c r="R605" i="1"/>
  <c r="H606" i="1"/>
  <c r="I606" i="1" s="1"/>
  <c r="X606" i="1" s="1"/>
  <c r="G606" i="1" s="1"/>
  <c r="B606" i="1"/>
  <c r="D605" i="1" l="1"/>
  <c r="J606" i="1"/>
  <c r="K606" i="1"/>
  <c r="M606" i="1" s="1"/>
  <c r="P606" i="1" l="1"/>
  <c r="S606" i="1"/>
  <c r="N606" i="1"/>
  <c r="L606" i="1"/>
  <c r="A607" i="1"/>
  <c r="C606" i="1"/>
  <c r="V606" i="1" l="1"/>
  <c r="Q606" i="1"/>
  <c r="O606" i="1"/>
  <c r="T606" i="1"/>
  <c r="R606" i="1"/>
  <c r="H607" i="1"/>
  <c r="I607" i="1" s="1"/>
  <c r="X607" i="1" s="1"/>
  <c r="G607" i="1" s="1"/>
  <c r="B607" i="1"/>
  <c r="U606" i="1" l="1"/>
  <c r="W606" i="1"/>
  <c r="J607" i="1"/>
  <c r="K607" i="1"/>
  <c r="M607" i="1" s="1"/>
  <c r="V607" i="1" s="1"/>
  <c r="P607" i="1" l="1"/>
  <c r="S607" i="1"/>
  <c r="N607" i="1"/>
  <c r="W607" i="1" s="1"/>
  <c r="L607" i="1"/>
  <c r="U607" i="1" s="1"/>
  <c r="A608" i="1"/>
  <c r="C607" i="1"/>
  <c r="Q607" i="1" l="1"/>
  <c r="O607" i="1"/>
  <c r="T607" i="1"/>
  <c r="D607" i="1"/>
  <c r="R607" i="1"/>
  <c r="H608" i="1"/>
  <c r="I608" i="1" s="1"/>
  <c r="X608" i="1" s="1"/>
  <c r="G608" i="1" s="1"/>
  <c r="B608" i="1"/>
  <c r="J608" i="1" l="1"/>
  <c r="K608" i="1"/>
  <c r="M608" i="1" s="1"/>
  <c r="V608" i="1" s="1"/>
  <c r="P608" i="1" l="1"/>
  <c r="S608" i="1"/>
  <c r="N608" i="1"/>
  <c r="W608" i="1" s="1"/>
  <c r="L608" i="1"/>
  <c r="U608" i="1" s="1"/>
  <c r="A609" i="1"/>
  <c r="C608" i="1"/>
  <c r="Q608" i="1" l="1"/>
  <c r="O608" i="1"/>
  <c r="R608" i="1"/>
  <c r="T608" i="1"/>
  <c r="H609" i="1"/>
  <c r="I609" i="1" s="1"/>
  <c r="X609" i="1" s="1"/>
  <c r="G609" i="1" s="1"/>
  <c r="B609" i="1"/>
  <c r="D608" i="1" l="1"/>
  <c r="J609" i="1"/>
  <c r="K609" i="1"/>
  <c r="M609" i="1" s="1"/>
  <c r="V609" i="1" s="1"/>
  <c r="P609" i="1" l="1"/>
  <c r="S609" i="1"/>
  <c r="N609" i="1"/>
  <c r="W609" i="1" s="1"/>
  <c r="L609" i="1"/>
  <c r="U609" i="1" s="1"/>
  <c r="A610" i="1"/>
  <c r="C609" i="1"/>
  <c r="Q609" i="1" l="1"/>
  <c r="O609" i="1"/>
  <c r="T609" i="1"/>
  <c r="R609" i="1"/>
  <c r="H610" i="1"/>
  <c r="I610" i="1" s="1"/>
  <c r="X610" i="1" s="1"/>
  <c r="G610" i="1" s="1"/>
  <c r="B610" i="1"/>
  <c r="J610" i="1" l="1"/>
  <c r="K610" i="1"/>
  <c r="M610" i="1" s="1"/>
  <c r="V610" i="1" s="1"/>
  <c r="P610" i="1" l="1"/>
  <c r="S610" i="1"/>
  <c r="N610" i="1"/>
  <c r="W610" i="1" s="1"/>
  <c r="L610" i="1"/>
  <c r="U610" i="1" s="1"/>
  <c r="A611" i="1"/>
  <c r="C610" i="1"/>
  <c r="Q610" i="1" l="1"/>
  <c r="O610" i="1"/>
  <c r="T610" i="1"/>
  <c r="D610" i="1"/>
  <c r="R610" i="1"/>
  <c r="H611" i="1"/>
  <c r="I611" i="1" s="1"/>
  <c r="X611" i="1" s="1"/>
  <c r="G611" i="1" s="1"/>
  <c r="B611" i="1"/>
  <c r="J611" i="1" l="1"/>
  <c r="K611" i="1"/>
  <c r="M611" i="1" s="1"/>
  <c r="V611" i="1" s="1"/>
  <c r="P611" i="1" l="1"/>
  <c r="S611" i="1"/>
  <c r="N611" i="1"/>
  <c r="W611" i="1" s="1"/>
  <c r="L611" i="1"/>
  <c r="U611" i="1" s="1"/>
  <c r="A612" i="1"/>
  <c r="C611" i="1"/>
  <c r="Q611" i="1" l="1"/>
  <c r="O611" i="1"/>
  <c r="R611" i="1"/>
  <c r="T611" i="1"/>
  <c r="H612" i="1"/>
  <c r="I612" i="1" s="1"/>
  <c r="X612" i="1" s="1"/>
  <c r="G612" i="1" s="1"/>
  <c r="B612" i="1"/>
  <c r="D611" i="1" l="1"/>
  <c r="J612" i="1"/>
  <c r="K612" i="1"/>
  <c r="M612" i="1" s="1"/>
  <c r="V612" i="1" s="1"/>
  <c r="P612" i="1" l="1"/>
  <c r="S612" i="1"/>
  <c r="N612" i="1"/>
  <c r="W612" i="1" s="1"/>
  <c r="L612" i="1"/>
  <c r="U612" i="1" s="1"/>
  <c r="A613" i="1"/>
  <c r="C612" i="1"/>
  <c r="Q612" i="1" l="1"/>
  <c r="O612" i="1"/>
  <c r="T612" i="1"/>
  <c r="R612" i="1"/>
  <c r="H613" i="1"/>
  <c r="I613" i="1" s="1"/>
  <c r="X613" i="1" s="1"/>
  <c r="G613" i="1" s="1"/>
  <c r="B613" i="1"/>
  <c r="D612" i="1" l="1"/>
  <c r="J613" i="1"/>
  <c r="K613" i="1"/>
  <c r="M613" i="1" s="1"/>
  <c r="V613" i="1" s="1"/>
  <c r="P613" i="1" l="1"/>
  <c r="S613" i="1"/>
  <c r="N613" i="1"/>
  <c r="W613" i="1" s="1"/>
  <c r="L613" i="1"/>
  <c r="U613" i="1" s="1"/>
  <c r="A614" i="1"/>
  <c r="C613" i="1"/>
  <c r="Q613" i="1" l="1"/>
  <c r="O613" i="1"/>
  <c r="R613" i="1"/>
  <c r="T613" i="1"/>
  <c r="H614" i="1"/>
  <c r="I614" i="1" s="1"/>
  <c r="X614" i="1" s="1"/>
  <c r="G614" i="1" s="1"/>
  <c r="B614" i="1"/>
  <c r="D613" i="1" l="1"/>
  <c r="J614" i="1"/>
  <c r="K614" i="1"/>
  <c r="M614" i="1" s="1"/>
  <c r="V614" i="1" s="1"/>
  <c r="P614" i="1" l="1"/>
  <c r="S614" i="1"/>
  <c r="N614" i="1"/>
  <c r="W614" i="1" s="1"/>
  <c r="L614" i="1"/>
  <c r="U614" i="1" s="1"/>
  <c r="A615" i="1"/>
  <c r="C614" i="1"/>
  <c r="Q614" i="1" l="1"/>
  <c r="O614" i="1"/>
  <c r="T614" i="1"/>
  <c r="R614" i="1"/>
  <c r="H615" i="1"/>
  <c r="I615" i="1" s="1"/>
  <c r="X615" i="1" s="1"/>
  <c r="G615" i="1" s="1"/>
  <c r="B615" i="1"/>
  <c r="D614" i="1" l="1"/>
  <c r="J615" i="1"/>
  <c r="K615" i="1"/>
  <c r="M615" i="1" s="1"/>
  <c r="V615" i="1" s="1"/>
  <c r="P615" i="1" l="1"/>
  <c r="S615" i="1"/>
  <c r="N615" i="1"/>
  <c r="W615" i="1" s="1"/>
  <c r="L615" i="1"/>
  <c r="U615" i="1" s="1"/>
  <c r="C615" i="1"/>
  <c r="A616" i="1"/>
  <c r="Q615" i="1" l="1"/>
  <c r="O615" i="1"/>
  <c r="R615" i="1"/>
  <c r="T615" i="1"/>
  <c r="H616" i="1"/>
  <c r="I616" i="1" s="1"/>
  <c r="X616" i="1" s="1"/>
  <c r="G616" i="1" s="1"/>
  <c r="B616" i="1"/>
  <c r="D615" i="1" l="1"/>
  <c r="J616" i="1"/>
  <c r="K616" i="1"/>
  <c r="M616" i="1" s="1"/>
  <c r="V616" i="1" s="1"/>
  <c r="P616" i="1" l="1"/>
  <c r="S616" i="1"/>
  <c r="N616" i="1"/>
  <c r="W616" i="1" s="1"/>
  <c r="L616" i="1"/>
  <c r="U616" i="1" s="1"/>
  <c r="A617" i="1"/>
  <c r="C616" i="1"/>
  <c r="Q616" i="1" l="1"/>
  <c r="O616" i="1"/>
  <c r="T616" i="1"/>
  <c r="R616" i="1"/>
  <c r="H617" i="1"/>
  <c r="I617" i="1" s="1"/>
  <c r="X617" i="1" s="1"/>
  <c r="G617" i="1" s="1"/>
  <c r="B617" i="1"/>
  <c r="D616" i="1" l="1"/>
  <c r="J617" i="1"/>
  <c r="K617" i="1"/>
  <c r="M617" i="1" s="1"/>
  <c r="V617" i="1" s="1"/>
  <c r="P617" i="1" l="1"/>
  <c r="S617" i="1"/>
  <c r="N617" i="1"/>
  <c r="W617" i="1" s="1"/>
  <c r="L617" i="1"/>
  <c r="U617" i="1" s="1"/>
  <c r="A618" i="1"/>
  <c r="C617" i="1"/>
  <c r="Q617" i="1" l="1"/>
  <c r="O617" i="1"/>
  <c r="T617" i="1"/>
  <c r="R617" i="1"/>
  <c r="H618" i="1"/>
  <c r="I618" i="1" s="1"/>
  <c r="X618" i="1" s="1"/>
  <c r="G618" i="1" s="1"/>
  <c r="B618" i="1"/>
  <c r="D617" i="1" l="1"/>
  <c r="J618" i="1"/>
  <c r="K618" i="1"/>
  <c r="M618" i="1" s="1"/>
  <c r="V618" i="1" s="1"/>
  <c r="P618" i="1" l="1"/>
  <c r="S618" i="1"/>
  <c r="N618" i="1"/>
  <c r="W618" i="1" s="1"/>
  <c r="L618" i="1"/>
  <c r="U618" i="1" s="1"/>
  <c r="A619" i="1"/>
  <c r="C618" i="1"/>
  <c r="Q618" i="1" l="1"/>
  <c r="O618" i="1"/>
  <c r="T618" i="1"/>
  <c r="R618" i="1"/>
  <c r="H619" i="1"/>
  <c r="I619" i="1" s="1"/>
  <c r="X619" i="1" s="1"/>
  <c r="G619" i="1" s="1"/>
  <c r="B619" i="1"/>
  <c r="D618" i="1" l="1"/>
  <c r="J619" i="1"/>
  <c r="K619" i="1"/>
  <c r="M619" i="1" s="1"/>
  <c r="V619" i="1" s="1"/>
  <c r="P619" i="1" l="1"/>
  <c r="S619" i="1"/>
  <c r="N619" i="1"/>
  <c r="W619" i="1" s="1"/>
  <c r="L619" i="1"/>
  <c r="U619" i="1" s="1"/>
  <c r="C619" i="1"/>
  <c r="A620" i="1"/>
  <c r="Q619" i="1" l="1"/>
  <c r="O619" i="1"/>
  <c r="T619" i="1"/>
  <c r="R619" i="1"/>
  <c r="H620" i="1"/>
  <c r="I620" i="1" s="1"/>
  <c r="X620" i="1" s="1"/>
  <c r="G620" i="1" s="1"/>
  <c r="B620" i="1"/>
  <c r="D619" i="1" l="1"/>
  <c r="J620" i="1"/>
  <c r="K620" i="1"/>
  <c r="M620" i="1" s="1"/>
  <c r="V620" i="1" s="1"/>
  <c r="P620" i="1" l="1"/>
  <c r="S620" i="1"/>
  <c r="N620" i="1"/>
  <c r="W620" i="1" s="1"/>
  <c r="L620" i="1"/>
  <c r="U620" i="1" s="1"/>
  <c r="C620" i="1"/>
  <c r="A621" i="1"/>
  <c r="Q620" i="1" l="1"/>
  <c r="O620" i="1"/>
  <c r="T620" i="1"/>
  <c r="R620" i="1"/>
  <c r="H621" i="1"/>
  <c r="I621" i="1" s="1"/>
  <c r="X621" i="1" s="1"/>
  <c r="G621" i="1" s="1"/>
  <c r="B621" i="1"/>
  <c r="D620" i="1" l="1"/>
  <c r="J621" i="1"/>
  <c r="K621" i="1"/>
  <c r="M621" i="1" s="1"/>
  <c r="V621" i="1" s="1"/>
  <c r="P621" i="1" l="1"/>
  <c r="S621" i="1"/>
  <c r="N621" i="1"/>
  <c r="W621" i="1" s="1"/>
  <c r="L621" i="1"/>
  <c r="U621" i="1" s="1"/>
  <c r="A622" i="1"/>
  <c r="C621" i="1"/>
  <c r="Q621" i="1" l="1"/>
  <c r="O621" i="1"/>
  <c r="T621" i="1"/>
  <c r="R621" i="1"/>
  <c r="H622" i="1"/>
  <c r="I622" i="1" s="1"/>
  <c r="X622" i="1" s="1"/>
  <c r="G622" i="1" s="1"/>
  <c r="B622" i="1"/>
  <c r="D621" i="1" l="1"/>
  <c r="J622" i="1"/>
  <c r="K622" i="1"/>
  <c r="M622" i="1" s="1"/>
  <c r="V622" i="1" s="1"/>
  <c r="P622" i="1" l="1"/>
  <c r="S622" i="1"/>
  <c r="N622" i="1"/>
  <c r="W622" i="1" s="1"/>
  <c r="L622" i="1"/>
  <c r="U622" i="1" s="1"/>
  <c r="A623" i="1"/>
  <c r="C622" i="1"/>
  <c r="Q622" i="1" l="1"/>
  <c r="O622" i="1"/>
  <c r="R622" i="1"/>
  <c r="T622" i="1"/>
  <c r="H623" i="1"/>
  <c r="I623" i="1" s="1"/>
  <c r="X623" i="1" s="1"/>
  <c r="G623" i="1" s="1"/>
  <c r="B623" i="1"/>
  <c r="D622" i="1" l="1"/>
  <c r="J623" i="1"/>
  <c r="K623" i="1"/>
  <c r="M623" i="1" s="1"/>
  <c r="V623" i="1" s="1"/>
  <c r="P623" i="1" l="1"/>
  <c r="S623" i="1"/>
  <c r="N623" i="1"/>
  <c r="W623" i="1" s="1"/>
  <c r="L623" i="1"/>
  <c r="U623" i="1" s="1"/>
  <c r="A624" i="1"/>
  <c r="C623" i="1"/>
  <c r="Q623" i="1" l="1"/>
  <c r="O623" i="1"/>
  <c r="T623" i="1"/>
  <c r="R623" i="1"/>
  <c r="H624" i="1"/>
  <c r="I624" i="1" s="1"/>
  <c r="X624" i="1" s="1"/>
  <c r="G624" i="1" s="1"/>
  <c r="B624" i="1"/>
  <c r="D623" i="1" l="1"/>
  <c r="J624" i="1"/>
  <c r="K624" i="1"/>
  <c r="M624" i="1" s="1"/>
  <c r="V624" i="1" s="1"/>
  <c r="P624" i="1" l="1"/>
  <c r="S624" i="1"/>
  <c r="N624" i="1"/>
  <c r="W624" i="1" s="1"/>
  <c r="L624" i="1"/>
  <c r="U624" i="1" s="1"/>
  <c r="A625" i="1"/>
  <c r="C624" i="1"/>
  <c r="Q624" i="1" l="1"/>
  <c r="O624" i="1"/>
  <c r="T624" i="1"/>
  <c r="D624" i="1"/>
  <c r="R624" i="1"/>
  <c r="H625" i="1"/>
  <c r="I625" i="1" s="1"/>
  <c r="X625" i="1" s="1"/>
  <c r="G625" i="1" s="1"/>
  <c r="B625" i="1"/>
  <c r="J625" i="1" l="1"/>
  <c r="K625" i="1"/>
  <c r="M625" i="1" s="1"/>
  <c r="V625" i="1" s="1"/>
  <c r="P625" i="1" l="1"/>
  <c r="S625" i="1"/>
  <c r="N625" i="1"/>
  <c r="W625" i="1" s="1"/>
  <c r="L625" i="1"/>
  <c r="A626" i="1"/>
  <c r="C625" i="1"/>
  <c r="Q625" i="1" l="1"/>
  <c r="O625" i="1"/>
  <c r="T625" i="1"/>
  <c r="R625" i="1"/>
  <c r="H626" i="1"/>
  <c r="I626" i="1" s="1"/>
  <c r="X626" i="1" s="1"/>
  <c r="G626" i="1" s="1"/>
  <c r="B626" i="1"/>
  <c r="U625" i="1" l="1"/>
  <c r="J626" i="1"/>
  <c r="K626" i="1"/>
  <c r="M626" i="1" s="1"/>
  <c r="V626" i="1" s="1"/>
  <c r="P626" i="1" l="1"/>
  <c r="S626" i="1"/>
  <c r="N626" i="1"/>
  <c r="W626" i="1" s="1"/>
  <c r="L626" i="1"/>
  <c r="U626" i="1" s="1"/>
  <c r="A627" i="1"/>
  <c r="C626" i="1"/>
  <c r="Q626" i="1" l="1"/>
  <c r="O626" i="1"/>
  <c r="T626" i="1"/>
  <c r="R626" i="1"/>
  <c r="H627" i="1"/>
  <c r="I627" i="1" s="1"/>
  <c r="X627" i="1" s="1"/>
  <c r="G627" i="1" s="1"/>
  <c r="B627" i="1"/>
  <c r="D626" i="1" l="1"/>
  <c r="J627" i="1"/>
  <c r="K627" i="1"/>
  <c r="M627" i="1" s="1"/>
  <c r="V627" i="1" s="1"/>
  <c r="P627" i="1" l="1"/>
  <c r="S627" i="1"/>
  <c r="N627" i="1"/>
  <c r="W627" i="1" s="1"/>
  <c r="L627" i="1"/>
  <c r="U627" i="1" s="1"/>
  <c r="A628" i="1"/>
  <c r="C627" i="1"/>
  <c r="Q627" i="1" l="1"/>
  <c r="O627" i="1"/>
  <c r="T627" i="1"/>
  <c r="R627" i="1"/>
  <c r="H628" i="1"/>
  <c r="I628" i="1" s="1"/>
  <c r="X628" i="1" s="1"/>
  <c r="G628" i="1" s="1"/>
  <c r="B628" i="1"/>
  <c r="D627" i="1" l="1"/>
  <c r="J628" i="1"/>
  <c r="K628" i="1"/>
  <c r="M628" i="1" s="1"/>
  <c r="V628" i="1" s="1"/>
  <c r="P628" i="1" l="1"/>
  <c r="S628" i="1"/>
  <c r="N628" i="1"/>
  <c r="W628" i="1" s="1"/>
  <c r="L628" i="1"/>
  <c r="A629" i="1"/>
  <c r="C628" i="1"/>
  <c r="Q628" i="1" l="1"/>
  <c r="O628" i="1"/>
  <c r="T628" i="1"/>
  <c r="R628" i="1"/>
  <c r="H629" i="1"/>
  <c r="I629" i="1" s="1"/>
  <c r="X629" i="1" s="1"/>
  <c r="G629" i="1" s="1"/>
  <c r="B629" i="1"/>
  <c r="U628" i="1" l="1"/>
  <c r="J629" i="1"/>
  <c r="K629" i="1"/>
  <c r="M629" i="1" s="1"/>
  <c r="V629" i="1" s="1"/>
  <c r="P629" i="1" l="1"/>
  <c r="S629" i="1"/>
  <c r="N629" i="1"/>
  <c r="W629" i="1" s="1"/>
  <c r="L629" i="1"/>
  <c r="U629" i="1" s="1"/>
  <c r="A630" i="1"/>
  <c r="C629" i="1"/>
  <c r="Q629" i="1" l="1"/>
  <c r="O629" i="1"/>
  <c r="T629" i="1"/>
  <c r="R629" i="1"/>
  <c r="H630" i="1"/>
  <c r="I630" i="1" s="1"/>
  <c r="X630" i="1" s="1"/>
  <c r="G630" i="1" s="1"/>
  <c r="B630" i="1"/>
  <c r="D629" i="1" l="1"/>
  <c r="J630" i="1"/>
  <c r="K630" i="1"/>
  <c r="M630" i="1" s="1"/>
  <c r="V630" i="1" s="1"/>
  <c r="P630" i="1" l="1"/>
  <c r="S630" i="1"/>
  <c r="N630" i="1"/>
  <c r="W630" i="1" s="1"/>
  <c r="L630" i="1"/>
  <c r="U630" i="1" s="1"/>
  <c r="A631" i="1"/>
  <c r="C630" i="1"/>
  <c r="Q630" i="1" l="1"/>
  <c r="O630" i="1"/>
  <c r="T630" i="1"/>
  <c r="R630" i="1"/>
  <c r="H631" i="1"/>
  <c r="I631" i="1" s="1"/>
  <c r="X631" i="1" s="1"/>
  <c r="G631" i="1" s="1"/>
  <c r="B631" i="1"/>
  <c r="D630" i="1" l="1"/>
  <c r="J631" i="1"/>
  <c r="K631" i="1"/>
  <c r="M631" i="1" s="1"/>
  <c r="V631" i="1" s="1"/>
  <c r="P631" i="1" l="1"/>
  <c r="S631" i="1"/>
  <c r="N631" i="1"/>
  <c r="W631" i="1" s="1"/>
  <c r="L631" i="1"/>
  <c r="U631" i="1" s="1"/>
  <c r="C631" i="1"/>
  <c r="A632" i="1"/>
  <c r="Q631" i="1" l="1"/>
  <c r="O631" i="1"/>
  <c r="R631" i="1"/>
  <c r="T631" i="1"/>
  <c r="H632" i="1"/>
  <c r="I632" i="1" s="1"/>
  <c r="X632" i="1" s="1"/>
  <c r="G632" i="1" s="1"/>
  <c r="B632" i="1"/>
  <c r="J632" i="1" l="1"/>
  <c r="K632" i="1"/>
  <c r="M632" i="1" s="1"/>
  <c r="V632" i="1" s="1"/>
  <c r="P632" i="1" l="1"/>
  <c r="S632" i="1"/>
  <c r="N632" i="1"/>
  <c r="W632" i="1" s="1"/>
  <c r="L632" i="1"/>
  <c r="U632" i="1" s="1"/>
  <c r="C632" i="1"/>
  <c r="A633" i="1"/>
  <c r="Q632" i="1" l="1"/>
  <c r="O632" i="1"/>
  <c r="R632" i="1"/>
  <c r="T632" i="1"/>
  <c r="H633" i="1"/>
  <c r="I633" i="1" s="1"/>
  <c r="X633" i="1" s="1"/>
  <c r="G633" i="1" s="1"/>
  <c r="B633" i="1"/>
  <c r="D632" i="1" l="1"/>
  <c r="J633" i="1"/>
  <c r="K633" i="1"/>
  <c r="M633" i="1" s="1"/>
  <c r="V633" i="1" s="1"/>
  <c r="P633" i="1" l="1"/>
  <c r="S633" i="1"/>
  <c r="N633" i="1"/>
  <c r="W633" i="1" s="1"/>
  <c r="L633" i="1"/>
  <c r="U633" i="1" s="1"/>
  <c r="A634" i="1"/>
  <c r="C633" i="1"/>
  <c r="Q633" i="1" l="1"/>
  <c r="O633" i="1"/>
  <c r="T633" i="1"/>
  <c r="R633" i="1"/>
  <c r="H634" i="1"/>
  <c r="I634" i="1" s="1"/>
  <c r="X634" i="1" s="1"/>
  <c r="G634" i="1" s="1"/>
  <c r="B634" i="1"/>
  <c r="D633" i="1" l="1"/>
  <c r="J634" i="1"/>
  <c r="K634" i="1"/>
  <c r="M634" i="1" s="1"/>
  <c r="V634" i="1" s="1"/>
  <c r="P634" i="1" l="1"/>
  <c r="S634" i="1"/>
  <c r="N634" i="1"/>
  <c r="W634" i="1" s="1"/>
  <c r="L634" i="1"/>
  <c r="U634" i="1" s="1"/>
  <c r="A635" i="1"/>
  <c r="C634" i="1"/>
  <c r="Q634" i="1" l="1"/>
  <c r="O634" i="1"/>
  <c r="T634" i="1"/>
  <c r="R634" i="1"/>
  <c r="H635" i="1"/>
  <c r="I635" i="1" s="1"/>
  <c r="X635" i="1" s="1"/>
  <c r="G635" i="1" s="1"/>
  <c r="B635" i="1"/>
  <c r="D634" i="1" l="1"/>
  <c r="J635" i="1"/>
  <c r="K635" i="1"/>
  <c r="M635" i="1" s="1"/>
  <c r="V635" i="1" s="1"/>
  <c r="P635" i="1" l="1"/>
  <c r="S635" i="1"/>
  <c r="N635" i="1"/>
  <c r="W635" i="1" s="1"/>
  <c r="L635" i="1"/>
  <c r="U635" i="1" s="1"/>
  <c r="A636" i="1"/>
  <c r="C635" i="1"/>
  <c r="Q635" i="1" l="1"/>
  <c r="O635" i="1"/>
  <c r="T635" i="1"/>
  <c r="D635" i="1"/>
  <c r="R635" i="1"/>
  <c r="H636" i="1"/>
  <c r="I636" i="1" s="1"/>
  <c r="X636" i="1" s="1"/>
  <c r="G636" i="1" s="1"/>
  <c r="B636" i="1"/>
  <c r="J636" i="1" l="1"/>
  <c r="K636" i="1"/>
  <c r="M636" i="1" s="1"/>
  <c r="V636" i="1" s="1"/>
  <c r="P636" i="1" l="1"/>
  <c r="S636" i="1"/>
  <c r="N636" i="1"/>
  <c r="W636" i="1" s="1"/>
  <c r="L636" i="1"/>
  <c r="U636" i="1" s="1"/>
  <c r="A637" i="1"/>
  <c r="C636" i="1"/>
  <c r="Q636" i="1" l="1"/>
  <c r="O636" i="1"/>
  <c r="T636" i="1"/>
  <c r="R636" i="1"/>
  <c r="H637" i="1"/>
  <c r="I637" i="1" s="1"/>
  <c r="X637" i="1" s="1"/>
  <c r="G637" i="1" s="1"/>
  <c r="B637" i="1"/>
  <c r="D636" i="1" l="1"/>
  <c r="J637" i="1"/>
  <c r="K637" i="1"/>
  <c r="M637" i="1" s="1"/>
  <c r="V637" i="1" s="1"/>
  <c r="P637" i="1" l="1"/>
  <c r="S637" i="1"/>
  <c r="N637" i="1"/>
  <c r="W637" i="1" s="1"/>
  <c r="L637" i="1"/>
  <c r="U637" i="1" s="1"/>
  <c r="A638" i="1"/>
  <c r="C637" i="1"/>
  <c r="Q637" i="1" l="1"/>
  <c r="O637" i="1"/>
  <c r="T637" i="1"/>
  <c r="R637" i="1"/>
  <c r="H638" i="1"/>
  <c r="I638" i="1" s="1"/>
  <c r="X638" i="1" s="1"/>
  <c r="G638" i="1" s="1"/>
  <c r="B638" i="1"/>
  <c r="D637" i="1" l="1"/>
  <c r="J638" i="1"/>
  <c r="K638" i="1"/>
  <c r="M638" i="1" s="1"/>
  <c r="V638" i="1" s="1"/>
  <c r="P638" i="1" l="1"/>
  <c r="S638" i="1"/>
  <c r="N638" i="1"/>
  <c r="W638" i="1" s="1"/>
  <c r="L638" i="1"/>
  <c r="U638" i="1" s="1"/>
  <c r="A639" i="1"/>
  <c r="C638" i="1"/>
  <c r="Q638" i="1" l="1"/>
  <c r="O638" i="1"/>
  <c r="T638" i="1"/>
  <c r="R638" i="1"/>
  <c r="H639" i="1"/>
  <c r="I639" i="1" s="1"/>
  <c r="X639" i="1" s="1"/>
  <c r="G639" i="1" s="1"/>
  <c r="B639" i="1"/>
  <c r="D638" i="1" l="1"/>
  <c r="J639" i="1"/>
  <c r="K639" i="1"/>
  <c r="M639" i="1" s="1"/>
  <c r="V639" i="1" s="1"/>
  <c r="P639" i="1" l="1"/>
  <c r="S639" i="1"/>
  <c r="N639" i="1"/>
  <c r="W639" i="1" s="1"/>
  <c r="L639" i="1"/>
  <c r="U639" i="1" s="1"/>
  <c r="A640" i="1"/>
  <c r="C639" i="1"/>
  <c r="Q639" i="1" l="1"/>
  <c r="O639" i="1"/>
  <c r="T639" i="1"/>
  <c r="R639" i="1"/>
  <c r="H640" i="1"/>
  <c r="I640" i="1" s="1"/>
  <c r="X640" i="1" s="1"/>
  <c r="G640" i="1" s="1"/>
  <c r="B640" i="1"/>
  <c r="D639" i="1" l="1"/>
  <c r="J640" i="1"/>
  <c r="K640" i="1"/>
  <c r="M640" i="1" s="1"/>
  <c r="V640" i="1" s="1"/>
  <c r="P640" i="1" l="1"/>
  <c r="S640" i="1"/>
  <c r="N640" i="1"/>
  <c r="W640" i="1" s="1"/>
  <c r="L640" i="1"/>
  <c r="U640" i="1" s="1"/>
  <c r="A641" i="1"/>
  <c r="C640" i="1"/>
  <c r="Q640" i="1" l="1"/>
  <c r="O640" i="1"/>
  <c r="R640" i="1"/>
  <c r="T640" i="1"/>
  <c r="H641" i="1"/>
  <c r="I641" i="1" s="1"/>
  <c r="X641" i="1" s="1"/>
  <c r="G641" i="1" s="1"/>
  <c r="B641" i="1"/>
  <c r="D640" i="1" l="1"/>
  <c r="J641" i="1"/>
  <c r="K641" i="1"/>
  <c r="M641" i="1" s="1"/>
  <c r="V641" i="1" s="1"/>
  <c r="P641" i="1" l="1"/>
  <c r="S641" i="1"/>
  <c r="N641" i="1"/>
  <c r="W641" i="1" s="1"/>
  <c r="L641" i="1"/>
  <c r="U641" i="1" s="1"/>
  <c r="A642" i="1"/>
  <c r="C641" i="1"/>
  <c r="Q641" i="1" l="1"/>
  <c r="O641" i="1"/>
  <c r="R641" i="1"/>
  <c r="T641" i="1"/>
  <c r="H642" i="1"/>
  <c r="I642" i="1" s="1"/>
  <c r="X642" i="1" s="1"/>
  <c r="G642" i="1" s="1"/>
  <c r="B642" i="1"/>
  <c r="D641" i="1" l="1"/>
  <c r="J642" i="1"/>
  <c r="K642" i="1"/>
  <c r="M642" i="1" s="1"/>
  <c r="V642" i="1" s="1"/>
  <c r="P642" i="1" l="1"/>
  <c r="S642" i="1"/>
  <c r="N642" i="1"/>
  <c r="W642" i="1" s="1"/>
  <c r="L642" i="1"/>
  <c r="U642" i="1" s="1"/>
  <c r="C642" i="1"/>
  <c r="A643" i="1"/>
  <c r="Q642" i="1" l="1"/>
  <c r="O642" i="1"/>
  <c r="R642" i="1"/>
  <c r="T642" i="1"/>
  <c r="H643" i="1"/>
  <c r="I643" i="1" s="1"/>
  <c r="X643" i="1" s="1"/>
  <c r="G643" i="1" s="1"/>
  <c r="B643" i="1"/>
  <c r="D642" i="1" l="1"/>
  <c r="J643" i="1"/>
  <c r="K643" i="1"/>
  <c r="M643" i="1" s="1"/>
  <c r="V643" i="1" s="1"/>
  <c r="P643" i="1" l="1"/>
  <c r="S643" i="1"/>
  <c r="N643" i="1"/>
  <c r="W643" i="1" s="1"/>
  <c r="L643" i="1"/>
  <c r="U643" i="1" s="1"/>
  <c r="A644" i="1"/>
  <c r="C643" i="1"/>
  <c r="O643" i="1" l="1"/>
  <c r="Q643" i="1"/>
  <c r="R643" i="1"/>
  <c r="T643" i="1"/>
  <c r="H644" i="1"/>
  <c r="I644" i="1" s="1"/>
  <c r="X644" i="1" s="1"/>
  <c r="G644" i="1" s="1"/>
  <c r="B644" i="1"/>
  <c r="D643" i="1" l="1"/>
  <c r="J644" i="1"/>
  <c r="K644" i="1"/>
  <c r="M644" i="1" s="1"/>
  <c r="V644" i="1" s="1"/>
  <c r="P644" i="1" l="1"/>
  <c r="S644" i="1"/>
  <c r="N644" i="1"/>
  <c r="W644" i="1" s="1"/>
  <c r="L644" i="1"/>
  <c r="U644" i="1" s="1"/>
  <c r="C644" i="1"/>
  <c r="A645" i="1"/>
  <c r="Q644" i="1" l="1"/>
  <c r="O644" i="1"/>
  <c r="R644" i="1"/>
  <c r="T644" i="1"/>
  <c r="H645" i="1"/>
  <c r="I645" i="1" s="1"/>
  <c r="X645" i="1" s="1"/>
  <c r="G645" i="1" s="1"/>
  <c r="B645" i="1"/>
  <c r="D644" i="1" l="1"/>
  <c r="J645" i="1"/>
  <c r="K645" i="1"/>
  <c r="M645" i="1" s="1"/>
  <c r="V645" i="1" s="1"/>
  <c r="P645" i="1" l="1"/>
  <c r="S645" i="1"/>
  <c r="N645" i="1"/>
  <c r="W645" i="1" s="1"/>
  <c r="L645" i="1"/>
  <c r="U645" i="1" s="1"/>
  <c r="A646" i="1"/>
  <c r="C645" i="1"/>
  <c r="Q645" i="1" l="1"/>
  <c r="O645" i="1"/>
  <c r="T645" i="1"/>
  <c r="R645" i="1"/>
  <c r="H646" i="1"/>
  <c r="I646" i="1" s="1"/>
  <c r="X646" i="1" s="1"/>
  <c r="G646" i="1" s="1"/>
  <c r="B646" i="1"/>
  <c r="D645" i="1" l="1"/>
  <c r="J646" i="1"/>
  <c r="K646" i="1"/>
  <c r="M646" i="1" s="1"/>
  <c r="V646" i="1" s="1"/>
  <c r="P646" i="1" l="1"/>
  <c r="S646" i="1"/>
  <c r="N646" i="1"/>
  <c r="W646" i="1" s="1"/>
  <c r="L646" i="1"/>
  <c r="U646" i="1" s="1"/>
  <c r="A647" i="1"/>
  <c r="C646" i="1"/>
  <c r="Q646" i="1" l="1"/>
  <c r="O646" i="1"/>
  <c r="R646" i="1"/>
  <c r="T646" i="1"/>
  <c r="H647" i="1"/>
  <c r="I647" i="1" s="1"/>
  <c r="X647" i="1" s="1"/>
  <c r="G647" i="1" s="1"/>
  <c r="B647" i="1"/>
  <c r="D646" i="1" l="1"/>
  <c r="J647" i="1"/>
  <c r="K647" i="1"/>
  <c r="M647" i="1" s="1"/>
  <c r="V647" i="1" s="1"/>
  <c r="P647" i="1" l="1"/>
  <c r="S647" i="1"/>
  <c r="N647" i="1"/>
  <c r="W647" i="1" s="1"/>
  <c r="L647" i="1"/>
  <c r="U647" i="1" s="1"/>
  <c r="A648" i="1"/>
  <c r="C647" i="1"/>
  <c r="Q647" i="1" l="1"/>
  <c r="O647" i="1"/>
  <c r="T647" i="1"/>
  <c r="R647" i="1"/>
  <c r="H648" i="1"/>
  <c r="I648" i="1" s="1"/>
  <c r="X648" i="1" s="1"/>
  <c r="G648" i="1" s="1"/>
  <c r="B648" i="1"/>
  <c r="D647" i="1" l="1"/>
  <c r="J648" i="1"/>
  <c r="K648" i="1"/>
  <c r="M648" i="1" s="1"/>
  <c r="V648" i="1" s="1"/>
  <c r="P648" i="1" l="1"/>
  <c r="S648" i="1"/>
  <c r="N648" i="1"/>
  <c r="W648" i="1" s="1"/>
  <c r="L648" i="1"/>
  <c r="U648" i="1" s="1"/>
  <c r="A649" i="1"/>
  <c r="C648" i="1"/>
  <c r="Q648" i="1" l="1"/>
  <c r="O648" i="1"/>
  <c r="T648" i="1"/>
  <c r="R648" i="1"/>
  <c r="H649" i="1"/>
  <c r="I649" i="1" s="1"/>
  <c r="X649" i="1" s="1"/>
  <c r="G649" i="1" s="1"/>
  <c r="B649" i="1"/>
  <c r="D648" i="1" l="1"/>
  <c r="J649" i="1"/>
  <c r="K649" i="1"/>
  <c r="M649" i="1" s="1"/>
  <c r="V649" i="1" s="1"/>
  <c r="P649" i="1" l="1"/>
  <c r="S649" i="1"/>
  <c r="N649" i="1"/>
  <c r="W649" i="1" s="1"/>
  <c r="L649" i="1"/>
  <c r="U649" i="1" s="1"/>
  <c r="A650" i="1"/>
  <c r="C649" i="1"/>
  <c r="Q649" i="1" l="1"/>
  <c r="O649" i="1"/>
  <c r="T649" i="1"/>
  <c r="D649" i="1"/>
  <c r="R649" i="1"/>
  <c r="H650" i="1"/>
  <c r="I650" i="1" s="1"/>
  <c r="X650" i="1" s="1"/>
  <c r="G650" i="1" s="1"/>
  <c r="B650" i="1"/>
  <c r="J650" i="1" l="1"/>
  <c r="K650" i="1"/>
  <c r="M650" i="1" s="1"/>
  <c r="P650" i="1" l="1"/>
  <c r="S650" i="1"/>
  <c r="N650" i="1"/>
  <c r="W650" i="1" s="1"/>
  <c r="L650" i="1"/>
  <c r="A651" i="1"/>
  <c r="C650" i="1"/>
  <c r="V650" i="1" l="1"/>
  <c r="Q650" i="1"/>
  <c r="O650" i="1"/>
  <c r="T650" i="1"/>
  <c r="R650" i="1"/>
  <c r="H651" i="1"/>
  <c r="I651" i="1" s="1"/>
  <c r="X651" i="1" s="1"/>
  <c r="G651" i="1" s="1"/>
  <c r="B651" i="1"/>
  <c r="U650" i="1" l="1"/>
  <c r="J651" i="1"/>
  <c r="K651" i="1"/>
  <c r="M651" i="1" s="1"/>
  <c r="V651" i="1" s="1"/>
  <c r="P651" i="1" l="1"/>
  <c r="S651" i="1"/>
  <c r="N651" i="1"/>
  <c r="W651" i="1" s="1"/>
  <c r="L651" i="1"/>
  <c r="U651" i="1" s="1"/>
  <c r="C651" i="1"/>
  <c r="A652" i="1"/>
  <c r="Q651" i="1" l="1"/>
  <c r="O651" i="1"/>
  <c r="R651" i="1"/>
  <c r="T651" i="1"/>
  <c r="H652" i="1"/>
  <c r="I652" i="1" s="1"/>
  <c r="X652" i="1" s="1"/>
  <c r="G652" i="1" s="1"/>
  <c r="B652" i="1"/>
  <c r="D651" i="1" l="1"/>
  <c r="J652" i="1"/>
  <c r="K652" i="1"/>
  <c r="M652" i="1" s="1"/>
  <c r="V652" i="1" s="1"/>
  <c r="P652" i="1" l="1"/>
  <c r="S652" i="1"/>
  <c r="N652" i="1"/>
  <c r="W652" i="1" s="1"/>
  <c r="L652" i="1"/>
  <c r="U652" i="1" s="1"/>
  <c r="A653" i="1"/>
  <c r="C652" i="1"/>
  <c r="Q652" i="1" l="1"/>
  <c r="O652" i="1"/>
  <c r="T652" i="1"/>
  <c r="D652" i="1"/>
  <c r="R652" i="1"/>
  <c r="H653" i="1"/>
  <c r="I653" i="1" s="1"/>
  <c r="X653" i="1" s="1"/>
  <c r="G653" i="1" s="1"/>
  <c r="B653" i="1"/>
  <c r="J653" i="1" l="1"/>
  <c r="K653" i="1"/>
  <c r="M653" i="1" s="1"/>
  <c r="V653" i="1" s="1"/>
  <c r="P653" i="1" l="1"/>
  <c r="S653" i="1"/>
  <c r="N653" i="1"/>
  <c r="W653" i="1" s="1"/>
  <c r="L653" i="1"/>
  <c r="U653" i="1" s="1"/>
  <c r="A654" i="1"/>
  <c r="C653" i="1"/>
  <c r="Q653" i="1" l="1"/>
  <c r="O653" i="1"/>
  <c r="T653" i="1"/>
  <c r="R653" i="1"/>
  <c r="H654" i="1"/>
  <c r="I654" i="1" s="1"/>
  <c r="X654" i="1" s="1"/>
  <c r="G654" i="1" s="1"/>
  <c r="B654" i="1"/>
  <c r="J654" i="1" l="1"/>
  <c r="K654" i="1"/>
  <c r="M654" i="1" s="1"/>
  <c r="V654" i="1" s="1"/>
  <c r="P654" i="1" l="1"/>
  <c r="S654" i="1"/>
  <c r="N654" i="1"/>
  <c r="W654" i="1" s="1"/>
  <c r="L654" i="1"/>
  <c r="U654" i="1" s="1"/>
  <c r="A655" i="1"/>
  <c r="C654" i="1"/>
  <c r="Q654" i="1" l="1"/>
  <c r="O654" i="1"/>
  <c r="T654" i="1"/>
  <c r="R654" i="1"/>
  <c r="H655" i="1"/>
  <c r="I655" i="1" s="1"/>
  <c r="X655" i="1" s="1"/>
  <c r="G655" i="1" s="1"/>
  <c r="B655" i="1"/>
  <c r="D654" i="1" l="1"/>
  <c r="J655" i="1"/>
  <c r="K655" i="1"/>
  <c r="M655" i="1" s="1"/>
  <c r="V655" i="1" s="1"/>
  <c r="P655" i="1" l="1"/>
  <c r="S655" i="1"/>
  <c r="N655" i="1"/>
  <c r="W655" i="1" s="1"/>
  <c r="L655" i="1"/>
  <c r="U655" i="1" s="1"/>
  <c r="A656" i="1"/>
  <c r="C655" i="1"/>
  <c r="Q655" i="1" l="1"/>
  <c r="O655" i="1"/>
  <c r="T655" i="1"/>
  <c r="R655" i="1"/>
  <c r="H656" i="1"/>
  <c r="I656" i="1" s="1"/>
  <c r="X656" i="1" s="1"/>
  <c r="G656" i="1" s="1"/>
  <c r="B656" i="1"/>
  <c r="D655" i="1" l="1"/>
  <c r="J656" i="1"/>
  <c r="K656" i="1"/>
  <c r="M656" i="1" s="1"/>
  <c r="V656" i="1" s="1"/>
  <c r="P656" i="1" l="1"/>
  <c r="S656" i="1"/>
  <c r="N656" i="1"/>
  <c r="W656" i="1" s="1"/>
  <c r="L656" i="1"/>
  <c r="U656" i="1" s="1"/>
  <c r="A657" i="1"/>
  <c r="C656" i="1"/>
  <c r="Q656" i="1" l="1"/>
  <c r="O656" i="1"/>
  <c r="T656" i="1"/>
  <c r="D656" i="1"/>
  <c r="R656" i="1"/>
  <c r="H657" i="1"/>
  <c r="I657" i="1" s="1"/>
  <c r="X657" i="1" s="1"/>
  <c r="G657" i="1" s="1"/>
  <c r="B657" i="1"/>
  <c r="J657" i="1" l="1"/>
  <c r="K657" i="1"/>
  <c r="M657" i="1" s="1"/>
  <c r="V657" i="1" s="1"/>
  <c r="P657" i="1" l="1"/>
  <c r="S657" i="1"/>
  <c r="N657" i="1"/>
  <c r="W657" i="1" s="1"/>
  <c r="L657" i="1"/>
  <c r="U657" i="1" s="1"/>
  <c r="A658" i="1"/>
  <c r="C657" i="1"/>
  <c r="Q657" i="1" l="1"/>
  <c r="O657" i="1"/>
  <c r="T657" i="1"/>
  <c r="R657" i="1"/>
  <c r="H658" i="1"/>
  <c r="I658" i="1" s="1"/>
  <c r="X658" i="1" s="1"/>
  <c r="G658" i="1" s="1"/>
  <c r="B658" i="1"/>
  <c r="D657" i="1" l="1"/>
  <c r="J658" i="1"/>
  <c r="K658" i="1"/>
  <c r="M658" i="1" s="1"/>
  <c r="V658" i="1" s="1"/>
  <c r="P658" i="1" l="1"/>
  <c r="S658" i="1"/>
  <c r="N658" i="1"/>
  <c r="W658" i="1" s="1"/>
  <c r="L658" i="1"/>
  <c r="U658" i="1" s="1"/>
  <c r="A659" i="1"/>
  <c r="C658" i="1"/>
  <c r="O658" i="1" l="1"/>
  <c r="Q658" i="1"/>
  <c r="T658" i="1"/>
  <c r="R658" i="1"/>
  <c r="H659" i="1"/>
  <c r="I659" i="1" s="1"/>
  <c r="X659" i="1" s="1"/>
  <c r="G659" i="1" s="1"/>
  <c r="B659" i="1"/>
  <c r="D658" i="1" l="1"/>
  <c r="J659" i="1"/>
  <c r="K659" i="1"/>
  <c r="M659" i="1" s="1"/>
  <c r="V659" i="1" s="1"/>
  <c r="P659" i="1" l="1"/>
  <c r="S659" i="1"/>
  <c r="N659" i="1"/>
  <c r="W659" i="1" s="1"/>
  <c r="L659" i="1"/>
  <c r="U659" i="1" s="1"/>
  <c r="A660" i="1"/>
  <c r="C659" i="1"/>
  <c r="Q659" i="1" l="1"/>
  <c r="O659" i="1"/>
  <c r="T659" i="1"/>
  <c r="D659" i="1"/>
  <c r="R659" i="1"/>
  <c r="H660" i="1"/>
  <c r="I660" i="1" s="1"/>
  <c r="X660" i="1" s="1"/>
  <c r="G660" i="1" s="1"/>
  <c r="B660" i="1"/>
  <c r="J660" i="1" l="1"/>
  <c r="K660" i="1"/>
  <c r="M660" i="1" s="1"/>
  <c r="V660" i="1" s="1"/>
  <c r="P660" i="1" l="1"/>
  <c r="S660" i="1"/>
  <c r="N660" i="1"/>
  <c r="W660" i="1" s="1"/>
  <c r="L660" i="1"/>
  <c r="U660" i="1" s="1"/>
  <c r="A661" i="1"/>
  <c r="C660" i="1"/>
  <c r="O660" i="1" l="1"/>
  <c r="Q660" i="1"/>
  <c r="T660" i="1"/>
  <c r="R660" i="1"/>
  <c r="H661" i="1"/>
  <c r="I661" i="1" s="1"/>
  <c r="X661" i="1" s="1"/>
  <c r="G661" i="1" s="1"/>
  <c r="B661" i="1"/>
  <c r="D660" i="1" l="1"/>
  <c r="J661" i="1"/>
  <c r="K661" i="1"/>
  <c r="M661" i="1" s="1"/>
  <c r="V661" i="1" s="1"/>
  <c r="P661" i="1" l="1"/>
  <c r="S661" i="1"/>
  <c r="N661" i="1"/>
  <c r="W661" i="1" s="1"/>
  <c r="L661" i="1"/>
  <c r="U661" i="1" s="1"/>
  <c r="A662" i="1"/>
  <c r="C661" i="1"/>
  <c r="O661" i="1" l="1"/>
  <c r="Q661" i="1"/>
  <c r="T661" i="1"/>
  <c r="R661" i="1"/>
  <c r="H662" i="1"/>
  <c r="I662" i="1" s="1"/>
  <c r="X662" i="1" s="1"/>
  <c r="G662" i="1" s="1"/>
  <c r="B662" i="1"/>
  <c r="D661" i="1" l="1"/>
  <c r="J662" i="1"/>
  <c r="K662" i="1"/>
  <c r="M662" i="1" s="1"/>
  <c r="V662" i="1" s="1"/>
  <c r="P662" i="1" l="1"/>
  <c r="S662" i="1"/>
  <c r="N662" i="1"/>
  <c r="W662" i="1" s="1"/>
  <c r="L662" i="1"/>
  <c r="U662" i="1" s="1"/>
  <c r="A663" i="1"/>
  <c r="C662" i="1"/>
  <c r="O662" i="1" l="1"/>
  <c r="Q662" i="1"/>
  <c r="T662" i="1"/>
  <c r="R662" i="1"/>
  <c r="H663" i="1"/>
  <c r="I663" i="1" s="1"/>
  <c r="X663" i="1" s="1"/>
  <c r="G663" i="1" s="1"/>
  <c r="B663" i="1"/>
  <c r="D662" i="1" l="1"/>
  <c r="J663" i="1"/>
  <c r="K663" i="1"/>
  <c r="M663" i="1" s="1"/>
  <c r="V663" i="1" s="1"/>
  <c r="P663" i="1" l="1"/>
  <c r="S663" i="1"/>
  <c r="N663" i="1"/>
  <c r="W663" i="1" s="1"/>
  <c r="L663" i="1"/>
  <c r="U663" i="1" s="1"/>
  <c r="A664" i="1"/>
  <c r="C663" i="1"/>
  <c r="O663" i="1" l="1"/>
  <c r="Q663" i="1"/>
  <c r="T663" i="1"/>
  <c r="R663" i="1"/>
  <c r="H664" i="1"/>
  <c r="I664" i="1" s="1"/>
  <c r="X664" i="1" s="1"/>
  <c r="G664" i="1" s="1"/>
  <c r="B664" i="1"/>
  <c r="D663" i="1" l="1"/>
  <c r="J664" i="1"/>
  <c r="K664" i="1"/>
  <c r="M664" i="1" s="1"/>
  <c r="V664" i="1" s="1"/>
  <c r="P664" i="1" l="1"/>
  <c r="S664" i="1"/>
  <c r="N664" i="1"/>
  <c r="W664" i="1" s="1"/>
  <c r="L664" i="1"/>
  <c r="U664" i="1" s="1"/>
  <c r="A665" i="1"/>
  <c r="C664" i="1"/>
  <c r="Q664" i="1" l="1"/>
  <c r="O664" i="1"/>
  <c r="R664" i="1"/>
  <c r="T664" i="1"/>
  <c r="H665" i="1"/>
  <c r="I665" i="1" s="1"/>
  <c r="X665" i="1" s="1"/>
  <c r="G665" i="1" s="1"/>
  <c r="B665" i="1"/>
  <c r="D664" i="1" l="1"/>
  <c r="J665" i="1"/>
  <c r="K665" i="1"/>
  <c r="M665" i="1" s="1"/>
  <c r="V665" i="1" s="1"/>
  <c r="P665" i="1" l="1"/>
  <c r="S665" i="1"/>
  <c r="N665" i="1"/>
  <c r="W665" i="1" s="1"/>
  <c r="L665" i="1"/>
  <c r="U665" i="1" s="1"/>
  <c r="A666" i="1"/>
  <c r="C665" i="1"/>
  <c r="Q665" i="1" l="1"/>
  <c r="O665" i="1"/>
  <c r="T665" i="1"/>
  <c r="R665" i="1"/>
  <c r="H666" i="1"/>
  <c r="I666" i="1" s="1"/>
  <c r="X666" i="1" s="1"/>
  <c r="G666" i="1" s="1"/>
  <c r="B666" i="1"/>
  <c r="D665" i="1" l="1"/>
  <c r="J666" i="1"/>
  <c r="K666" i="1"/>
  <c r="M666" i="1" s="1"/>
  <c r="P666" i="1" l="1"/>
  <c r="S666" i="1"/>
  <c r="N666" i="1"/>
  <c r="L666" i="1"/>
  <c r="C666" i="1"/>
  <c r="A667" i="1"/>
  <c r="V666" i="1" l="1"/>
  <c r="Q666" i="1"/>
  <c r="O666" i="1"/>
  <c r="R666" i="1"/>
  <c r="T666" i="1"/>
  <c r="H667" i="1"/>
  <c r="I667" i="1" s="1"/>
  <c r="X667" i="1" s="1"/>
  <c r="G667" i="1" s="1"/>
  <c r="B667" i="1"/>
  <c r="U666" i="1" l="1"/>
  <c r="W666" i="1"/>
  <c r="J667" i="1"/>
  <c r="K667" i="1"/>
  <c r="M667" i="1" s="1"/>
  <c r="V667" i="1" s="1"/>
  <c r="P667" i="1" l="1"/>
  <c r="S667" i="1"/>
  <c r="N667" i="1"/>
  <c r="W667" i="1" s="1"/>
  <c r="L667" i="1"/>
  <c r="U667" i="1" s="1"/>
  <c r="A668" i="1"/>
  <c r="C667" i="1"/>
  <c r="Q667" i="1" l="1"/>
  <c r="O667" i="1"/>
  <c r="R667" i="1"/>
  <c r="T667" i="1"/>
  <c r="H668" i="1"/>
  <c r="I668" i="1" s="1"/>
  <c r="X668" i="1" s="1"/>
  <c r="G668" i="1" s="1"/>
  <c r="B668" i="1"/>
  <c r="D667" i="1" l="1"/>
  <c r="J668" i="1"/>
  <c r="K668" i="1"/>
  <c r="M668" i="1" s="1"/>
  <c r="V668" i="1" s="1"/>
  <c r="P668" i="1" l="1"/>
  <c r="S668" i="1"/>
  <c r="N668" i="1"/>
  <c r="W668" i="1" s="1"/>
  <c r="L668" i="1"/>
  <c r="U668" i="1" s="1"/>
  <c r="C668" i="1"/>
  <c r="A669" i="1"/>
  <c r="Q668" i="1" l="1"/>
  <c r="O668" i="1"/>
  <c r="R668" i="1"/>
  <c r="D668" i="1"/>
  <c r="T668" i="1"/>
  <c r="H669" i="1"/>
  <c r="I669" i="1" s="1"/>
  <c r="X669" i="1" s="1"/>
  <c r="G669" i="1" s="1"/>
  <c r="B669" i="1"/>
  <c r="J669" i="1" l="1"/>
  <c r="K669" i="1"/>
  <c r="M669" i="1" s="1"/>
  <c r="V669" i="1" s="1"/>
  <c r="P669" i="1" l="1"/>
  <c r="S669" i="1"/>
  <c r="N669" i="1"/>
  <c r="W669" i="1" s="1"/>
  <c r="L669" i="1"/>
  <c r="U669" i="1" s="1"/>
  <c r="A670" i="1"/>
  <c r="C669" i="1"/>
  <c r="Q669" i="1" l="1"/>
  <c r="O669" i="1"/>
  <c r="T669" i="1"/>
  <c r="R669" i="1"/>
  <c r="H670" i="1"/>
  <c r="I670" i="1" s="1"/>
  <c r="X670" i="1" s="1"/>
  <c r="G670" i="1" s="1"/>
  <c r="B670" i="1"/>
  <c r="J670" i="1" l="1"/>
  <c r="K670" i="1"/>
  <c r="M670" i="1" s="1"/>
  <c r="V670" i="1" s="1"/>
  <c r="P670" i="1" l="1"/>
  <c r="S670" i="1"/>
  <c r="N670" i="1"/>
  <c r="W670" i="1" s="1"/>
  <c r="L670" i="1"/>
  <c r="U670" i="1" s="1"/>
  <c r="A671" i="1"/>
  <c r="C670" i="1"/>
  <c r="Q670" i="1" l="1"/>
  <c r="O670" i="1"/>
  <c r="T670" i="1"/>
  <c r="R670" i="1"/>
  <c r="H671" i="1"/>
  <c r="I671" i="1" s="1"/>
  <c r="X671" i="1" s="1"/>
  <c r="G671" i="1" s="1"/>
  <c r="B671" i="1"/>
  <c r="D670" i="1" l="1"/>
  <c r="J671" i="1"/>
  <c r="K671" i="1"/>
  <c r="M671" i="1" s="1"/>
  <c r="V671" i="1" s="1"/>
  <c r="P671" i="1" l="1"/>
  <c r="S671" i="1"/>
  <c r="N671" i="1"/>
  <c r="W671" i="1" s="1"/>
  <c r="L671" i="1"/>
  <c r="U671" i="1" s="1"/>
  <c r="A672" i="1"/>
  <c r="C671" i="1"/>
  <c r="Q671" i="1" l="1"/>
  <c r="O671" i="1"/>
  <c r="T671" i="1"/>
  <c r="R671" i="1"/>
  <c r="H672" i="1"/>
  <c r="I672" i="1" s="1"/>
  <c r="X672" i="1" s="1"/>
  <c r="G672" i="1" s="1"/>
  <c r="B672" i="1"/>
  <c r="D671" i="1" l="1"/>
  <c r="J672" i="1"/>
  <c r="K672" i="1"/>
  <c r="M672" i="1" s="1"/>
  <c r="V672" i="1" s="1"/>
  <c r="P672" i="1" l="1"/>
  <c r="S672" i="1"/>
  <c r="N672" i="1"/>
  <c r="W672" i="1" s="1"/>
  <c r="L672" i="1"/>
  <c r="U672" i="1" s="1"/>
  <c r="A673" i="1"/>
  <c r="C672" i="1"/>
  <c r="Q672" i="1" l="1"/>
  <c r="O672" i="1"/>
  <c r="T672" i="1"/>
  <c r="R672" i="1"/>
  <c r="H673" i="1"/>
  <c r="I673" i="1" s="1"/>
  <c r="X673" i="1" s="1"/>
  <c r="G673" i="1" s="1"/>
  <c r="B673" i="1"/>
  <c r="D672" i="1" l="1"/>
  <c r="J673" i="1"/>
  <c r="K673" i="1"/>
  <c r="M673" i="1" s="1"/>
  <c r="V673" i="1" s="1"/>
  <c r="P673" i="1" l="1"/>
  <c r="S673" i="1"/>
  <c r="N673" i="1"/>
  <c r="W673" i="1" s="1"/>
  <c r="L673" i="1"/>
  <c r="U673" i="1" s="1"/>
  <c r="C673" i="1"/>
  <c r="A674" i="1"/>
  <c r="Q673" i="1" l="1"/>
  <c r="O673" i="1"/>
  <c r="R673" i="1"/>
  <c r="T673" i="1"/>
  <c r="H674" i="1"/>
  <c r="I674" i="1" s="1"/>
  <c r="X674" i="1" s="1"/>
  <c r="G674" i="1" s="1"/>
  <c r="B674" i="1"/>
  <c r="D673" i="1" l="1"/>
  <c r="J674" i="1"/>
  <c r="K674" i="1"/>
  <c r="M674" i="1" s="1"/>
  <c r="V674" i="1" s="1"/>
  <c r="P674" i="1" l="1"/>
  <c r="S674" i="1"/>
  <c r="N674" i="1"/>
  <c r="W674" i="1" s="1"/>
  <c r="L674" i="1"/>
  <c r="U674" i="1" s="1"/>
  <c r="C674" i="1"/>
  <c r="A675" i="1"/>
  <c r="O674" i="1" l="1"/>
  <c r="Q674" i="1"/>
  <c r="R674" i="1"/>
  <c r="D674" i="1"/>
  <c r="T674" i="1"/>
  <c r="H675" i="1"/>
  <c r="I675" i="1" s="1"/>
  <c r="X675" i="1" s="1"/>
  <c r="G675" i="1" s="1"/>
  <c r="B675" i="1"/>
  <c r="J675" i="1" l="1"/>
  <c r="K675" i="1"/>
  <c r="M675" i="1" s="1"/>
  <c r="V675" i="1" s="1"/>
  <c r="P675" i="1" l="1"/>
  <c r="S675" i="1"/>
  <c r="N675" i="1"/>
  <c r="W675" i="1" s="1"/>
  <c r="L675" i="1"/>
  <c r="U675" i="1" s="1"/>
  <c r="A676" i="1"/>
  <c r="C675" i="1"/>
  <c r="Q675" i="1" l="1"/>
  <c r="O675" i="1"/>
  <c r="T675" i="1"/>
  <c r="R675" i="1"/>
  <c r="H676" i="1"/>
  <c r="I676" i="1" s="1"/>
  <c r="X676" i="1" s="1"/>
  <c r="G676" i="1" s="1"/>
  <c r="B676" i="1"/>
  <c r="D675" i="1" l="1"/>
  <c r="J676" i="1"/>
  <c r="K676" i="1"/>
  <c r="M676" i="1" s="1"/>
  <c r="V676" i="1" s="1"/>
  <c r="P676" i="1" l="1"/>
  <c r="S676" i="1"/>
  <c r="N676" i="1"/>
  <c r="W676" i="1" s="1"/>
  <c r="L676" i="1"/>
  <c r="U676" i="1" s="1"/>
  <c r="A677" i="1"/>
  <c r="C676" i="1"/>
  <c r="Q676" i="1" l="1"/>
  <c r="O676" i="1"/>
  <c r="T676" i="1"/>
  <c r="R676" i="1"/>
  <c r="H677" i="1"/>
  <c r="I677" i="1" s="1"/>
  <c r="X677" i="1" s="1"/>
  <c r="G677" i="1" s="1"/>
  <c r="B677" i="1"/>
  <c r="D676" i="1" l="1"/>
  <c r="J677" i="1"/>
  <c r="K677" i="1"/>
  <c r="M677" i="1" s="1"/>
  <c r="V677" i="1" s="1"/>
  <c r="P677" i="1" l="1"/>
  <c r="S677" i="1"/>
  <c r="N677" i="1"/>
  <c r="W677" i="1" s="1"/>
  <c r="L677" i="1"/>
  <c r="U677" i="1" s="1"/>
  <c r="A678" i="1"/>
  <c r="C677" i="1"/>
  <c r="Q677" i="1" l="1"/>
  <c r="O677" i="1"/>
  <c r="T677" i="1"/>
  <c r="R677" i="1"/>
  <c r="H678" i="1"/>
  <c r="I678" i="1" s="1"/>
  <c r="X678" i="1" s="1"/>
  <c r="G678" i="1" s="1"/>
  <c r="B678" i="1"/>
  <c r="D677" i="1" l="1"/>
  <c r="J678" i="1"/>
  <c r="K678" i="1"/>
  <c r="M678" i="1" s="1"/>
  <c r="V678" i="1" s="1"/>
  <c r="P678" i="1" l="1"/>
  <c r="S678" i="1"/>
  <c r="N678" i="1"/>
  <c r="W678" i="1" s="1"/>
  <c r="L678" i="1"/>
  <c r="U678" i="1" s="1"/>
  <c r="C678" i="1"/>
  <c r="A679" i="1"/>
  <c r="Q678" i="1" l="1"/>
  <c r="O678" i="1"/>
  <c r="T678" i="1"/>
  <c r="R678" i="1"/>
  <c r="H679" i="1"/>
  <c r="I679" i="1" s="1"/>
  <c r="X679" i="1" s="1"/>
  <c r="G679" i="1" s="1"/>
  <c r="B679" i="1"/>
  <c r="D678" i="1" l="1"/>
  <c r="J679" i="1"/>
  <c r="K679" i="1"/>
  <c r="M679" i="1" s="1"/>
  <c r="V679" i="1" s="1"/>
  <c r="P679" i="1" l="1"/>
  <c r="S679" i="1"/>
  <c r="N679" i="1"/>
  <c r="W679" i="1" s="1"/>
  <c r="L679" i="1"/>
  <c r="U679" i="1" s="1"/>
  <c r="A680" i="1"/>
  <c r="C679" i="1"/>
  <c r="Q679" i="1" l="1"/>
  <c r="O679" i="1"/>
  <c r="T679" i="1"/>
  <c r="R679" i="1"/>
  <c r="H680" i="1"/>
  <c r="I680" i="1" s="1"/>
  <c r="X680" i="1" s="1"/>
  <c r="G680" i="1" s="1"/>
  <c r="B680" i="1"/>
  <c r="D679" i="1" l="1"/>
  <c r="J680" i="1"/>
  <c r="K680" i="1"/>
  <c r="M680" i="1" s="1"/>
  <c r="V680" i="1" s="1"/>
  <c r="P680" i="1" l="1"/>
  <c r="S680" i="1"/>
  <c r="N680" i="1"/>
  <c r="W680" i="1" s="1"/>
  <c r="L680" i="1"/>
  <c r="U680" i="1" s="1"/>
  <c r="A681" i="1"/>
  <c r="C680" i="1"/>
  <c r="Q680" i="1" l="1"/>
  <c r="O680" i="1"/>
  <c r="T680" i="1"/>
  <c r="R680" i="1"/>
  <c r="H681" i="1"/>
  <c r="I681" i="1" s="1"/>
  <c r="X681" i="1" s="1"/>
  <c r="G681" i="1" s="1"/>
  <c r="B681" i="1"/>
  <c r="D680" i="1" l="1"/>
  <c r="J681" i="1"/>
  <c r="K681" i="1"/>
  <c r="M681" i="1" s="1"/>
  <c r="V681" i="1" s="1"/>
  <c r="P681" i="1" l="1"/>
  <c r="S681" i="1"/>
  <c r="N681" i="1"/>
  <c r="W681" i="1" s="1"/>
  <c r="L681" i="1"/>
  <c r="U681" i="1" s="1"/>
  <c r="A682" i="1"/>
  <c r="C681" i="1"/>
  <c r="Q681" i="1" l="1"/>
  <c r="O681" i="1"/>
  <c r="R681" i="1"/>
  <c r="T681" i="1"/>
  <c r="H682" i="1"/>
  <c r="I682" i="1" s="1"/>
  <c r="X682" i="1" s="1"/>
  <c r="G682" i="1" s="1"/>
  <c r="B682" i="1"/>
  <c r="D681" i="1" l="1"/>
  <c r="J682" i="1"/>
  <c r="K682" i="1"/>
  <c r="M682" i="1" s="1"/>
  <c r="V682" i="1" s="1"/>
  <c r="P682" i="1" l="1"/>
  <c r="S682" i="1"/>
  <c r="N682" i="1"/>
  <c r="W682" i="1" s="1"/>
  <c r="L682" i="1"/>
  <c r="U682" i="1" s="1"/>
  <c r="A683" i="1"/>
  <c r="C682" i="1"/>
  <c r="Q682" i="1" l="1"/>
  <c r="O682" i="1"/>
  <c r="R682" i="1"/>
  <c r="T682" i="1"/>
  <c r="H683" i="1"/>
  <c r="I683" i="1" s="1"/>
  <c r="X683" i="1" s="1"/>
  <c r="G683" i="1" s="1"/>
  <c r="B683" i="1"/>
  <c r="D682" i="1" l="1"/>
  <c r="J683" i="1"/>
  <c r="K683" i="1"/>
  <c r="M683" i="1" s="1"/>
  <c r="V683" i="1" s="1"/>
  <c r="P683" i="1" l="1"/>
  <c r="S683" i="1"/>
  <c r="N683" i="1"/>
  <c r="W683" i="1" s="1"/>
  <c r="L683" i="1"/>
  <c r="U683" i="1" s="1"/>
  <c r="A684" i="1"/>
  <c r="C683" i="1"/>
  <c r="Q683" i="1" l="1"/>
  <c r="O683" i="1"/>
  <c r="T683" i="1"/>
  <c r="R683" i="1"/>
  <c r="H684" i="1"/>
  <c r="I684" i="1" s="1"/>
  <c r="X684" i="1" s="1"/>
  <c r="G684" i="1" s="1"/>
  <c r="B684" i="1"/>
  <c r="D683" i="1" l="1"/>
  <c r="J684" i="1"/>
  <c r="K684" i="1"/>
  <c r="M684" i="1" s="1"/>
  <c r="V684" i="1" s="1"/>
  <c r="P684" i="1" l="1"/>
  <c r="S684" i="1"/>
  <c r="N684" i="1"/>
  <c r="W684" i="1" s="1"/>
  <c r="L684" i="1"/>
  <c r="U684" i="1" s="1"/>
  <c r="A685" i="1"/>
  <c r="C684" i="1"/>
  <c r="Q684" i="1" l="1"/>
  <c r="O684" i="1"/>
  <c r="R684" i="1"/>
  <c r="D684" i="1"/>
  <c r="T684" i="1"/>
  <c r="H685" i="1"/>
  <c r="I685" i="1" s="1"/>
  <c r="X685" i="1" s="1"/>
  <c r="G685" i="1" s="1"/>
  <c r="B685" i="1"/>
  <c r="J685" i="1" l="1"/>
  <c r="K685" i="1"/>
  <c r="M685" i="1" s="1"/>
  <c r="V685" i="1" s="1"/>
  <c r="P685" i="1" l="1"/>
  <c r="S685" i="1"/>
  <c r="N685" i="1"/>
  <c r="W685" i="1" s="1"/>
  <c r="L685" i="1"/>
  <c r="U685" i="1" s="1"/>
  <c r="A686" i="1"/>
  <c r="C685" i="1"/>
  <c r="Q685" i="1" l="1"/>
  <c r="O685" i="1"/>
  <c r="T685" i="1"/>
  <c r="R685" i="1"/>
  <c r="H686" i="1"/>
  <c r="I686" i="1" s="1"/>
  <c r="X686" i="1" s="1"/>
  <c r="G686" i="1" s="1"/>
  <c r="B686" i="1"/>
  <c r="D685" i="1" l="1"/>
  <c r="J686" i="1"/>
  <c r="K686" i="1"/>
  <c r="M686" i="1" s="1"/>
  <c r="P686" i="1" l="1"/>
  <c r="S686" i="1"/>
  <c r="N686" i="1"/>
  <c r="L686" i="1"/>
  <c r="A687" i="1"/>
  <c r="C686" i="1"/>
  <c r="V686" i="1" l="1"/>
  <c r="Q686" i="1"/>
  <c r="O686" i="1"/>
  <c r="T686" i="1"/>
  <c r="R686" i="1"/>
  <c r="H687" i="1"/>
  <c r="I687" i="1" s="1"/>
  <c r="X687" i="1" s="1"/>
  <c r="G687" i="1" s="1"/>
  <c r="B687" i="1"/>
  <c r="U686" i="1" l="1"/>
  <c r="W686" i="1"/>
  <c r="J687" i="1"/>
  <c r="K687" i="1"/>
  <c r="M687" i="1" s="1"/>
  <c r="V687" i="1" s="1"/>
  <c r="P687" i="1" l="1"/>
  <c r="S687" i="1"/>
  <c r="N687" i="1"/>
  <c r="W687" i="1" s="1"/>
  <c r="L687" i="1"/>
  <c r="U687" i="1" s="1"/>
  <c r="A688" i="1"/>
  <c r="C687" i="1"/>
  <c r="Q687" i="1" l="1"/>
  <c r="O687" i="1"/>
  <c r="T687" i="1"/>
  <c r="R687" i="1"/>
  <c r="H688" i="1"/>
  <c r="I688" i="1" s="1"/>
  <c r="X688" i="1" s="1"/>
  <c r="G688" i="1" s="1"/>
  <c r="B688" i="1"/>
  <c r="D687" i="1" l="1"/>
  <c r="J688" i="1"/>
  <c r="K688" i="1"/>
  <c r="M688" i="1" s="1"/>
  <c r="V688" i="1" s="1"/>
  <c r="P688" i="1" l="1"/>
  <c r="S688" i="1"/>
  <c r="N688" i="1"/>
  <c r="W688" i="1" s="1"/>
  <c r="L688" i="1"/>
  <c r="U688" i="1" s="1"/>
  <c r="A689" i="1"/>
  <c r="C688" i="1"/>
  <c r="Q688" i="1" l="1"/>
  <c r="O688" i="1"/>
  <c r="T688" i="1"/>
  <c r="R688" i="1"/>
  <c r="H689" i="1"/>
  <c r="I689" i="1" s="1"/>
  <c r="X689" i="1" s="1"/>
  <c r="G689" i="1" s="1"/>
  <c r="B689" i="1"/>
  <c r="D688" i="1" l="1"/>
  <c r="J689" i="1"/>
  <c r="K689" i="1"/>
  <c r="M689" i="1" s="1"/>
  <c r="V689" i="1" s="1"/>
  <c r="P689" i="1" l="1"/>
  <c r="S689" i="1"/>
  <c r="N689" i="1"/>
  <c r="W689" i="1" s="1"/>
  <c r="L689" i="1"/>
  <c r="U689" i="1" s="1"/>
  <c r="A690" i="1"/>
  <c r="C689" i="1"/>
  <c r="Q689" i="1" l="1"/>
  <c r="O689" i="1"/>
  <c r="R689" i="1"/>
  <c r="T689" i="1"/>
  <c r="H690" i="1"/>
  <c r="I690" i="1" s="1"/>
  <c r="X690" i="1" s="1"/>
  <c r="G690" i="1" s="1"/>
  <c r="B690" i="1"/>
  <c r="J690" i="1" l="1"/>
  <c r="K690" i="1"/>
  <c r="M690" i="1" s="1"/>
  <c r="V690" i="1" s="1"/>
  <c r="P690" i="1" l="1"/>
  <c r="S690" i="1"/>
  <c r="N690" i="1"/>
  <c r="W690" i="1" s="1"/>
  <c r="L690" i="1"/>
  <c r="U690" i="1" s="1"/>
  <c r="A691" i="1"/>
  <c r="C690" i="1"/>
  <c r="Q690" i="1" l="1"/>
  <c r="O690" i="1"/>
  <c r="T690" i="1"/>
  <c r="R690" i="1"/>
  <c r="H691" i="1"/>
  <c r="I691" i="1" s="1"/>
  <c r="X691" i="1" s="1"/>
  <c r="G691" i="1" s="1"/>
  <c r="B691" i="1"/>
  <c r="D690" i="1" l="1"/>
  <c r="J691" i="1"/>
  <c r="K691" i="1"/>
  <c r="M691" i="1" s="1"/>
  <c r="V691" i="1" s="1"/>
  <c r="P691" i="1" l="1"/>
  <c r="S691" i="1"/>
  <c r="N691" i="1"/>
  <c r="W691" i="1" s="1"/>
  <c r="L691" i="1"/>
  <c r="U691" i="1" s="1"/>
  <c r="A692" i="1"/>
  <c r="C691" i="1"/>
  <c r="Q691" i="1" l="1"/>
  <c r="O691" i="1"/>
  <c r="T691" i="1"/>
  <c r="R691" i="1"/>
  <c r="H692" i="1"/>
  <c r="I692" i="1" s="1"/>
  <c r="X692" i="1" s="1"/>
  <c r="G692" i="1" s="1"/>
  <c r="B692" i="1"/>
  <c r="D691" i="1" l="1"/>
  <c r="J692" i="1"/>
  <c r="K692" i="1"/>
  <c r="M692" i="1" s="1"/>
  <c r="V692" i="1" s="1"/>
  <c r="P692" i="1" l="1"/>
  <c r="S692" i="1"/>
  <c r="N692" i="1"/>
  <c r="W692" i="1" s="1"/>
  <c r="L692" i="1"/>
  <c r="U692" i="1" s="1"/>
  <c r="A693" i="1"/>
  <c r="C692" i="1"/>
  <c r="Q692" i="1" l="1"/>
  <c r="O692" i="1"/>
  <c r="T692" i="1"/>
  <c r="R692" i="1"/>
  <c r="H693" i="1"/>
  <c r="I693" i="1" s="1"/>
  <c r="X693" i="1" s="1"/>
  <c r="G693" i="1" s="1"/>
  <c r="B693" i="1"/>
  <c r="D692" i="1" l="1"/>
  <c r="J693" i="1"/>
  <c r="K693" i="1"/>
  <c r="M693" i="1" s="1"/>
  <c r="V693" i="1" s="1"/>
  <c r="P693" i="1" l="1"/>
  <c r="S693" i="1"/>
  <c r="N693" i="1"/>
  <c r="W693" i="1" s="1"/>
  <c r="L693" i="1"/>
  <c r="U693" i="1" s="1"/>
  <c r="A694" i="1"/>
  <c r="C693" i="1"/>
  <c r="Q693" i="1" l="1"/>
  <c r="O693" i="1"/>
  <c r="T693" i="1"/>
  <c r="D693" i="1"/>
  <c r="R693" i="1"/>
  <c r="H694" i="1"/>
  <c r="I694" i="1" s="1"/>
  <c r="X694" i="1" s="1"/>
  <c r="G694" i="1" s="1"/>
  <c r="B694" i="1"/>
  <c r="J694" i="1" l="1"/>
  <c r="K694" i="1"/>
  <c r="M694" i="1" s="1"/>
  <c r="V694" i="1" s="1"/>
  <c r="P694" i="1" l="1"/>
  <c r="S694" i="1"/>
  <c r="N694" i="1"/>
  <c r="W694" i="1" s="1"/>
  <c r="L694" i="1"/>
  <c r="U694" i="1" s="1"/>
  <c r="A695" i="1"/>
  <c r="C694" i="1"/>
  <c r="Q694" i="1" l="1"/>
  <c r="O694" i="1"/>
  <c r="T694" i="1"/>
  <c r="R694" i="1"/>
  <c r="H695" i="1"/>
  <c r="I695" i="1" s="1"/>
  <c r="X695" i="1" s="1"/>
  <c r="G695" i="1" s="1"/>
  <c r="B695" i="1"/>
  <c r="D694" i="1" l="1"/>
  <c r="J695" i="1"/>
  <c r="K695" i="1"/>
  <c r="M695" i="1" s="1"/>
  <c r="V695" i="1" s="1"/>
  <c r="P695" i="1" l="1"/>
  <c r="S695" i="1"/>
  <c r="N695" i="1"/>
  <c r="W695" i="1" s="1"/>
  <c r="L695" i="1"/>
  <c r="U695" i="1" s="1"/>
  <c r="C695" i="1"/>
  <c r="A696" i="1"/>
  <c r="Q695" i="1" l="1"/>
  <c r="O695" i="1"/>
  <c r="T695" i="1"/>
  <c r="R695" i="1"/>
  <c r="H696" i="1"/>
  <c r="I696" i="1" s="1"/>
  <c r="X696" i="1" s="1"/>
  <c r="G696" i="1" s="1"/>
  <c r="B696" i="1"/>
  <c r="D695" i="1" l="1"/>
  <c r="J696" i="1"/>
  <c r="K696" i="1"/>
  <c r="M696" i="1" s="1"/>
  <c r="V696" i="1" s="1"/>
  <c r="P696" i="1" l="1"/>
  <c r="S696" i="1"/>
  <c r="N696" i="1"/>
  <c r="W696" i="1" s="1"/>
  <c r="L696" i="1"/>
  <c r="U696" i="1" s="1"/>
  <c r="A697" i="1"/>
  <c r="C696" i="1"/>
  <c r="Q696" i="1" l="1"/>
  <c r="O696" i="1"/>
  <c r="T696" i="1"/>
  <c r="R696" i="1"/>
  <c r="H697" i="1"/>
  <c r="I697" i="1" s="1"/>
  <c r="X697" i="1" s="1"/>
  <c r="G697" i="1" s="1"/>
  <c r="B697" i="1"/>
  <c r="D696" i="1" l="1"/>
  <c r="J697" i="1"/>
  <c r="K697" i="1"/>
  <c r="M697" i="1" s="1"/>
  <c r="V697" i="1" s="1"/>
  <c r="P697" i="1" l="1"/>
  <c r="S697" i="1"/>
  <c r="N697" i="1"/>
  <c r="W697" i="1" s="1"/>
  <c r="L697" i="1"/>
  <c r="U697" i="1" s="1"/>
  <c r="A698" i="1"/>
  <c r="C697" i="1"/>
  <c r="Q697" i="1" l="1"/>
  <c r="O697" i="1"/>
  <c r="R697" i="1"/>
  <c r="T697" i="1"/>
  <c r="H698" i="1"/>
  <c r="I698" i="1" s="1"/>
  <c r="X698" i="1" s="1"/>
  <c r="G698" i="1" s="1"/>
  <c r="B698" i="1"/>
  <c r="D697" i="1" l="1"/>
  <c r="J698" i="1"/>
  <c r="K698" i="1"/>
  <c r="M698" i="1" s="1"/>
  <c r="V698" i="1" s="1"/>
  <c r="P698" i="1" l="1"/>
  <c r="S698" i="1"/>
  <c r="N698" i="1"/>
  <c r="W698" i="1" s="1"/>
  <c r="L698" i="1"/>
  <c r="U698" i="1" s="1"/>
  <c r="A699" i="1"/>
  <c r="C698" i="1"/>
  <c r="Q698" i="1" l="1"/>
  <c r="O698" i="1"/>
  <c r="T698" i="1"/>
  <c r="R698" i="1"/>
  <c r="H699" i="1"/>
  <c r="I699" i="1" s="1"/>
  <c r="X699" i="1" s="1"/>
  <c r="G699" i="1" s="1"/>
  <c r="B699" i="1"/>
  <c r="D698" i="1" l="1"/>
  <c r="J699" i="1"/>
  <c r="K699" i="1"/>
  <c r="M699" i="1" s="1"/>
  <c r="V699" i="1" s="1"/>
  <c r="P699" i="1" l="1"/>
  <c r="S699" i="1"/>
  <c r="N699" i="1"/>
  <c r="W699" i="1" s="1"/>
  <c r="L699" i="1"/>
  <c r="U699" i="1" s="1"/>
  <c r="C699" i="1"/>
  <c r="A700" i="1"/>
  <c r="Q699" i="1" l="1"/>
  <c r="O699" i="1"/>
  <c r="T699" i="1"/>
  <c r="R699" i="1"/>
  <c r="H700" i="1"/>
  <c r="I700" i="1" s="1"/>
  <c r="X700" i="1" s="1"/>
  <c r="G700" i="1" s="1"/>
  <c r="B700" i="1"/>
  <c r="D699" i="1" l="1"/>
  <c r="J700" i="1"/>
  <c r="K700" i="1"/>
  <c r="M700" i="1" s="1"/>
  <c r="V700" i="1" s="1"/>
  <c r="P700" i="1" l="1"/>
  <c r="S700" i="1"/>
  <c r="N700" i="1"/>
  <c r="W700" i="1" s="1"/>
  <c r="L700" i="1"/>
  <c r="U700" i="1" s="1"/>
  <c r="A701" i="1"/>
  <c r="C700" i="1"/>
  <c r="Q700" i="1" l="1"/>
  <c r="O700" i="1"/>
  <c r="T700" i="1"/>
  <c r="R700" i="1"/>
  <c r="H701" i="1"/>
  <c r="I701" i="1" s="1"/>
  <c r="X701" i="1" s="1"/>
  <c r="G701" i="1" s="1"/>
  <c r="B701" i="1"/>
  <c r="D700" i="1" l="1"/>
  <c r="J701" i="1"/>
  <c r="K701" i="1"/>
  <c r="M701" i="1" s="1"/>
  <c r="V701" i="1" s="1"/>
  <c r="P701" i="1" l="1"/>
  <c r="S701" i="1"/>
  <c r="N701" i="1"/>
  <c r="W701" i="1" s="1"/>
  <c r="L701" i="1"/>
  <c r="U701" i="1" s="1"/>
  <c r="A702" i="1"/>
  <c r="C701" i="1"/>
  <c r="Q701" i="1" l="1"/>
  <c r="O701" i="1"/>
  <c r="R701" i="1"/>
  <c r="T701" i="1"/>
  <c r="H702" i="1"/>
  <c r="I702" i="1" s="1"/>
  <c r="X702" i="1" s="1"/>
  <c r="G702" i="1" s="1"/>
  <c r="B702" i="1"/>
  <c r="D701" i="1" l="1"/>
  <c r="J702" i="1"/>
  <c r="K702" i="1"/>
  <c r="M702" i="1" s="1"/>
  <c r="V702" i="1" s="1"/>
  <c r="P702" i="1" l="1"/>
  <c r="S702" i="1"/>
  <c r="N702" i="1"/>
  <c r="W702" i="1" s="1"/>
  <c r="L702" i="1"/>
  <c r="U702" i="1" s="1"/>
  <c r="A703" i="1"/>
  <c r="C702" i="1"/>
  <c r="Q702" i="1" l="1"/>
  <c r="O702" i="1"/>
  <c r="T702" i="1"/>
  <c r="R702" i="1"/>
  <c r="H703" i="1"/>
  <c r="I703" i="1" s="1"/>
  <c r="X703" i="1" s="1"/>
  <c r="G703" i="1" s="1"/>
  <c r="B703" i="1"/>
  <c r="D702" i="1" l="1"/>
  <c r="J703" i="1"/>
  <c r="K703" i="1"/>
  <c r="M703" i="1" s="1"/>
  <c r="V703" i="1" s="1"/>
  <c r="P703" i="1" l="1"/>
  <c r="S703" i="1"/>
  <c r="N703" i="1"/>
  <c r="W703" i="1" s="1"/>
  <c r="L703" i="1"/>
  <c r="U703" i="1" s="1"/>
  <c r="C703" i="1"/>
  <c r="A704" i="1"/>
  <c r="Q703" i="1" l="1"/>
  <c r="O703" i="1"/>
  <c r="R703" i="1"/>
  <c r="T703" i="1"/>
  <c r="H704" i="1"/>
  <c r="I704" i="1" s="1"/>
  <c r="X704" i="1" s="1"/>
  <c r="G704" i="1" s="1"/>
  <c r="B704" i="1"/>
  <c r="D703" i="1" l="1"/>
  <c r="J704" i="1"/>
  <c r="K704" i="1"/>
  <c r="M704" i="1" s="1"/>
  <c r="V704" i="1" s="1"/>
  <c r="P704" i="1" l="1"/>
  <c r="S704" i="1"/>
  <c r="N704" i="1"/>
  <c r="W704" i="1" s="1"/>
  <c r="L704" i="1"/>
  <c r="U704" i="1" s="1"/>
  <c r="C704" i="1"/>
  <c r="A705" i="1"/>
  <c r="Q704" i="1" l="1"/>
  <c r="O704" i="1"/>
  <c r="R704" i="1"/>
  <c r="T704" i="1"/>
  <c r="H705" i="1"/>
  <c r="I705" i="1" s="1"/>
  <c r="X705" i="1" s="1"/>
  <c r="G705" i="1" s="1"/>
  <c r="B705" i="1"/>
  <c r="D704" i="1" l="1"/>
  <c r="J705" i="1"/>
  <c r="K705" i="1"/>
  <c r="M705" i="1" s="1"/>
  <c r="P705" i="1" l="1"/>
  <c r="S705" i="1"/>
  <c r="N705" i="1"/>
  <c r="L705" i="1"/>
  <c r="A706" i="1"/>
  <c r="C705" i="1"/>
  <c r="V705" i="1" l="1"/>
  <c r="Q705" i="1"/>
  <c r="O705" i="1"/>
  <c r="T705" i="1"/>
  <c r="R705" i="1"/>
  <c r="H706" i="1"/>
  <c r="I706" i="1" s="1"/>
  <c r="X706" i="1" s="1"/>
  <c r="G706" i="1" s="1"/>
  <c r="B706" i="1"/>
  <c r="U705" i="1" l="1"/>
  <c r="W705" i="1"/>
  <c r="J706" i="1"/>
  <c r="K706" i="1"/>
  <c r="M706" i="1" s="1"/>
  <c r="V706" i="1" s="1"/>
  <c r="P706" i="1" l="1"/>
  <c r="S706" i="1"/>
  <c r="N706" i="1"/>
  <c r="W706" i="1" s="1"/>
  <c r="L706" i="1"/>
  <c r="U706" i="1" s="1"/>
  <c r="A707" i="1"/>
  <c r="C706" i="1"/>
  <c r="Q706" i="1" l="1"/>
  <c r="O706" i="1"/>
  <c r="T706" i="1"/>
  <c r="R706" i="1"/>
  <c r="H707" i="1"/>
  <c r="I707" i="1" s="1"/>
  <c r="X707" i="1" s="1"/>
  <c r="G707" i="1" s="1"/>
  <c r="B707" i="1"/>
  <c r="D706" i="1" l="1"/>
  <c r="J707" i="1"/>
  <c r="K707" i="1"/>
  <c r="M707" i="1" s="1"/>
  <c r="V707" i="1" s="1"/>
  <c r="P707" i="1" l="1"/>
  <c r="S707" i="1"/>
  <c r="N707" i="1"/>
  <c r="W707" i="1" s="1"/>
  <c r="L707" i="1"/>
  <c r="U707" i="1" s="1"/>
  <c r="A708" i="1"/>
  <c r="C707" i="1"/>
  <c r="Q707" i="1" l="1"/>
  <c r="O707" i="1"/>
  <c r="T707" i="1"/>
  <c r="D707" i="1"/>
  <c r="R707" i="1"/>
  <c r="H708" i="1"/>
  <c r="I708" i="1" s="1"/>
  <c r="X708" i="1" s="1"/>
  <c r="G708" i="1" s="1"/>
  <c r="B708" i="1"/>
  <c r="J708" i="1" l="1"/>
  <c r="K708" i="1"/>
  <c r="M708" i="1" s="1"/>
  <c r="V708" i="1" s="1"/>
  <c r="P708" i="1" l="1"/>
  <c r="S708" i="1"/>
  <c r="N708" i="1"/>
  <c r="W708" i="1" s="1"/>
  <c r="L708" i="1"/>
  <c r="U708" i="1" s="1"/>
  <c r="C708" i="1"/>
  <c r="A709" i="1"/>
  <c r="Q708" i="1" l="1"/>
  <c r="O708" i="1"/>
  <c r="R708" i="1"/>
  <c r="T708" i="1"/>
  <c r="H709" i="1"/>
  <c r="I709" i="1" s="1"/>
  <c r="X709" i="1" s="1"/>
  <c r="G709" i="1" s="1"/>
  <c r="B709" i="1"/>
  <c r="J709" i="1" l="1"/>
  <c r="K709" i="1"/>
  <c r="M709" i="1" s="1"/>
  <c r="V709" i="1" s="1"/>
  <c r="P709" i="1" l="1"/>
  <c r="S709" i="1"/>
  <c r="N709" i="1"/>
  <c r="W709" i="1" s="1"/>
  <c r="L709" i="1"/>
  <c r="U709" i="1" s="1"/>
  <c r="A710" i="1"/>
  <c r="C709" i="1"/>
  <c r="Q709" i="1" l="1"/>
  <c r="O709" i="1"/>
  <c r="R709" i="1"/>
  <c r="T709" i="1"/>
  <c r="H710" i="1"/>
  <c r="I710" i="1" s="1"/>
  <c r="X710" i="1" s="1"/>
  <c r="G710" i="1" s="1"/>
  <c r="B710" i="1"/>
  <c r="D709" i="1" l="1"/>
  <c r="J710" i="1"/>
  <c r="K710" i="1"/>
  <c r="M710" i="1" s="1"/>
  <c r="V710" i="1" s="1"/>
  <c r="P710" i="1" l="1"/>
  <c r="S710" i="1"/>
  <c r="N710" i="1"/>
  <c r="W710" i="1" s="1"/>
  <c r="L710" i="1"/>
  <c r="U710" i="1" s="1"/>
  <c r="A711" i="1"/>
  <c r="C710" i="1"/>
  <c r="Q710" i="1" l="1"/>
  <c r="O710" i="1"/>
  <c r="T710" i="1"/>
  <c r="R710" i="1"/>
  <c r="H711" i="1"/>
  <c r="I711" i="1" s="1"/>
  <c r="X711" i="1" s="1"/>
  <c r="G711" i="1" s="1"/>
  <c r="B711" i="1"/>
  <c r="D710" i="1" l="1"/>
  <c r="J711" i="1"/>
  <c r="K711" i="1"/>
  <c r="M711" i="1" s="1"/>
  <c r="V711" i="1" s="1"/>
  <c r="P711" i="1" l="1"/>
  <c r="S711" i="1"/>
  <c r="N711" i="1"/>
  <c r="W711" i="1" s="1"/>
  <c r="L711" i="1"/>
  <c r="U711" i="1" s="1"/>
  <c r="C711" i="1"/>
  <c r="A712" i="1"/>
  <c r="Q711" i="1" l="1"/>
  <c r="O711" i="1"/>
  <c r="R711" i="1"/>
  <c r="D711" i="1"/>
  <c r="T711" i="1"/>
  <c r="H712" i="1"/>
  <c r="I712" i="1" s="1"/>
  <c r="X712" i="1" s="1"/>
  <c r="G712" i="1" s="1"/>
  <c r="B712" i="1"/>
  <c r="J712" i="1" l="1"/>
  <c r="K712" i="1"/>
  <c r="M712" i="1" s="1"/>
  <c r="V712" i="1" s="1"/>
  <c r="P712" i="1" l="1"/>
  <c r="S712" i="1"/>
  <c r="N712" i="1"/>
  <c r="W712" i="1" s="1"/>
  <c r="L712" i="1"/>
  <c r="U712" i="1" s="1"/>
  <c r="A713" i="1"/>
  <c r="C712" i="1"/>
  <c r="Q712" i="1" l="1"/>
  <c r="O712" i="1"/>
  <c r="T712" i="1"/>
  <c r="D712" i="1"/>
  <c r="R712" i="1"/>
  <c r="H713" i="1"/>
  <c r="I713" i="1" s="1"/>
  <c r="X713" i="1" s="1"/>
  <c r="G713" i="1" s="1"/>
  <c r="B713" i="1"/>
  <c r="J713" i="1" l="1"/>
  <c r="K713" i="1"/>
  <c r="M713" i="1" s="1"/>
  <c r="V713" i="1" s="1"/>
  <c r="P713" i="1" l="1"/>
  <c r="S713" i="1"/>
  <c r="N713" i="1"/>
  <c r="W713" i="1" s="1"/>
  <c r="L713" i="1"/>
  <c r="U713" i="1" s="1"/>
  <c r="A714" i="1"/>
  <c r="C713" i="1"/>
  <c r="Q713" i="1" l="1"/>
  <c r="O713" i="1"/>
  <c r="T713" i="1"/>
  <c r="R713" i="1"/>
  <c r="H714" i="1"/>
  <c r="I714" i="1" s="1"/>
  <c r="X714" i="1" s="1"/>
  <c r="G714" i="1" s="1"/>
  <c r="B714" i="1"/>
  <c r="D713" i="1" l="1"/>
  <c r="J714" i="1"/>
  <c r="K714" i="1"/>
  <c r="M714" i="1" s="1"/>
  <c r="V714" i="1" s="1"/>
  <c r="P714" i="1" l="1"/>
  <c r="S714" i="1"/>
  <c r="N714" i="1"/>
  <c r="W714" i="1" s="1"/>
  <c r="L714" i="1"/>
  <c r="U714" i="1" s="1"/>
  <c r="A715" i="1"/>
  <c r="C714" i="1"/>
  <c r="Q714" i="1" l="1"/>
  <c r="O714" i="1"/>
  <c r="T714" i="1"/>
  <c r="R714" i="1"/>
  <c r="H715" i="1"/>
  <c r="I715" i="1" s="1"/>
  <c r="X715" i="1" s="1"/>
  <c r="G715" i="1" s="1"/>
  <c r="B715" i="1"/>
  <c r="D714" i="1" l="1"/>
  <c r="J715" i="1"/>
  <c r="K715" i="1"/>
  <c r="M715" i="1" s="1"/>
  <c r="V715" i="1" s="1"/>
  <c r="P715" i="1" l="1"/>
  <c r="S715" i="1"/>
  <c r="N715" i="1"/>
  <c r="W715" i="1" s="1"/>
  <c r="L715" i="1"/>
  <c r="U715" i="1" s="1"/>
  <c r="A716" i="1"/>
  <c r="C715" i="1"/>
  <c r="O715" i="1" l="1"/>
  <c r="Q715" i="1"/>
  <c r="T715" i="1"/>
  <c r="R715" i="1"/>
  <c r="H716" i="1"/>
  <c r="I716" i="1" s="1"/>
  <c r="X716" i="1" s="1"/>
  <c r="G716" i="1" s="1"/>
  <c r="B716" i="1"/>
  <c r="D715" i="1" l="1"/>
  <c r="J716" i="1"/>
  <c r="K716" i="1"/>
  <c r="M716" i="1" s="1"/>
  <c r="V716" i="1" s="1"/>
  <c r="P716" i="1" l="1"/>
  <c r="S716" i="1"/>
  <c r="N716" i="1"/>
  <c r="W716" i="1" s="1"/>
  <c r="L716" i="1"/>
  <c r="U716" i="1" s="1"/>
  <c r="C716" i="1"/>
  <c r="A717" i="1"/>
  <c r="Q716" i="1" l="1"/>
  <c r="O716" i="1"/>
  <c r="R716" i="1"/>
  <c r="T716" i="1"/>
  <c r="H717" i="1"/>
  <c r="I717" i="1" s="1"/>
  <c r="X717" i="1" s="1"/>
  <c r="G717" i="1" s="1"/>
  <c r="B717" i="1"/>
  <c r="D716" i="1" l="1"/>
  <c r="J717" i="1"/>
  <c r="K717" i="1"/>
  <c r="M717" i="1" s="1"/>
  <c r="V717" i="1" s="1"/>
  <c r="P717" i="1" l="1"/>
  <c r="S717" i="1"/>
  <c r="N717" i="1"/>
  <c r="W717" i="1" s="1"/>
  <c r="L717" i="1"/>
  <c r="U717" i="1" s="1"/>
  <c r="A718" i="1"/>
  <c r="C717" i="1"/>
  <c r="Q717" i="1" l="1"/>
  <c r="O717" i="1"/>
  <c r="T717" i="1"/>
  <c r="R717" i="1"/>
  <c r="H718" i="1"/>
  <c r="I718" i="1" s="1"/>
  <c r="X718" i="1" s="1"/>
  <c r="G718" i="1" s="1"/>
  <c r="B718" i="1"/>
  <c r="D717" i="1" l="1"/>
  <c r="J718" i="1"/>
  <c r="K718" i="1"/>
  <c r="M718" i="1" s="1"/>
  <c r="V718" i="1" s="1"/>
  <c r="P718" i="1" l="1"/>
  <c r="S718" i="1"/>
  <c r="N718" i="1"/>
  <c r="W718" i="1" s="1"/>
  <c r="L718" i="1"/>
  <c r="U718" i="1" s="1"/>
  <c r="A719" i="1"/>
  <c r="C718" i="1"/>
  <c r="Q718" i="1" l="1"/>
  <c r="O718" i="1"/>
  <c r="T718" i="1"/>
  <c r="R718" i="1"/>
  <c r="H719" i="1"/>
  <c r="I719" i="1" s="1"/>
  <c r="X719" i="1" s="1"/>
  <c r="G719" i="1" s="1"/>
  <c r="B719" i="1"/>
  <c r="D718" i="1" l="1"/>
  <c r="J719" i="1"/>
  <c r="K719" i="1"/>
  <c r="M719" i="1" s="1"/>
  <c r="V719" i="1" s="1"/>
  <c r="P719" i="1" l="1"/>
  <c r="S719" i="1"/>
  <c r="N719" i="1"/>
  <c r="W719" i="1" s="1"/>
  <c r="L719" i="1"/>
  <c r="U719" i="1" s="1"/>
  <c r="A720" i="1"/>
  <c r="C719" i="1"/>
  <c r="Q719" i="1" l="1"/>
  <c r="O719" i="1"/>
  <c r="T719" i="1"/>
  <c r="R719" i="1"/>
  <c r="H720" i="1"/>
  <c r="I720" i="1" s="1"/>
  <c r="X720" i="1" s="1"/>
  <c r="G720" i="1" s="1"/>
  <c r="B720" i="1"/>
  <c r="D719" i="1" l="1"/>
  <c r="J720" i="1"/>
  <c r="K720" i="1"/>
  <c r="M720" i="1" s="1"/>
  <c r="V720" i="1" s="1"/>
  <c r="P720" i="1" l="1"/>
  <c r="S720" i="1"/>
  <c r="N720" i="1"/>
  <c r="W720" i="1" s="1"/>
  <c r="L720" i="1"/>
  <c r="U720" i="1" s="1"/>
  <c r="A721" i="1"/>
  <c r="C720" i="1"/>
  <c r="Q720" i="1" l="1"/>
  <c r="O720" i="1"/>
  <c r="T720" i="1"/>
  <c r="R720" i="1"/>
  <c r="H721" i="1"/>
  <c r="I721" i="1" s="1"/>
  <c r="X721" i="1" s="1"/>
  <c r="G721" i="1" s="1"/>
  <c r="B721" i="1"/>
  <c r="D720" i="1" l="1"/>
  <c r="J721" i="1"/>
  <c r="K721" i="1"/>
  <c r="M721" i="1" s="1"/>
  <c r="V721" i="1" s="1"/>
  <c r="P721" i="1" l="1"/>
  <c r="S721" i="1"/>
  <c r="N721" i="1"/>
  <c r="W721" i="1" s="1"/>
  <c r="L721" i="1"/>
  <c r="U721" i="1" s="1"/>
  <c r="A722" i="1"/>
  <c r="C721" i="1"/>
  <c r="Q721" i="1" l="1"/>
  <c r="O721" i="1"/>
  <c r="T721" i="1"/>
  <c r="R721" i="1"/>
  <c r="H722" i="1"/>
  <c r="I722" i="1" s="1"/>
  <c r="X722" i="1" s="1"/>
  <c r="G722" i="1" s="1"/>
  <c r="B722" i="1"/>
  <c r="D721" i="1" l="1"/>
  <c r="J722" i="1"/>
  <c r="K722" i="1"/>
  <c r="M722" i="1" s="1"/>
  <c r="V722" i="1" s="1"/>
  <c r="P722" i="1" l="1"/>
  <c r="S722" i="1"/>
  <c r="N722" i="1"/>
  <c r="W722" i="1" s="1"/>
  <c r="L722" i="1"/>
  <c r="U722" i="1" s="1"/>
  <c r="A723" i="1"/>
  <c r="C722" i="1"/>
  <c r="Q722" i="1" l="1"/>
  <c r="O722" i="1"/>
  <c r="T722" i="1"/>
  <c r="D722" i="1"/>
  <c r="R722" i="1"/>
  <c r="H723" i="1"/>
  <c r="I723" i="1" s="1"/>
  <c r="X723" i="1" s="1"/>
  <c r="G723" i="1" s="1"/>
  <c r="B723" i="1"/>
  <c r="J723" i="1" l="1"/>
  <c r="K723" i="1"/>
  <c r="M723" i="1" s="1"/>
  <c r="V723" i="1" s="1"/>
  <c r="P723" i="1" l="1"/>
  <c r="S723" i="1"/>
  <c r="N723" i="1"/>
  <c r="W723" i="1" s="1"/>
  <c r="L723" i="1"/>
  <c r="U723" i="1" s="1"/>
  <c r="A724" i="1"/>
  <c r="C723" i="1"/>
  <c r="Q723" i="1" l="1"/>
  <c r="O723" i="1"/>
  <c r="T723" i="1"/>
  <c r="R723" i="1"/>
  <c r="H724" i="1"/>
  <c r="I724" i="1" s="1"/>
  <c r="X724" i="1" s="1"/>
  <c r="G724" i="1" s="1"/>
  <c r="B724" i="1"/>
  <c r="D723" i="1" l="1"/>
  <c r="J724" i="1"/>
  <c r="K724" i="1"/>
  <c r="M724" i="1" s="1"/>
  <c r="V724" i="1" s="1"/>
  <c r="P724" i="1" l="1"/>
  <c r="S724" i="1"/>
  <c r="N724" i="1"/>
  <c r="W724" i="1" s="1"/>
  <c r="L724" i="1"/>
  <c r="U724" i="1" s="1"/>
  <c r="A725" i="1"/>
  <c r="C724" i="1"/>
  <c r="Q724" i="1" l="1"/>
  <c r="O724" i="1"/>
  <c r="T724" i="1"/>
  <c r="R724" i="1"/>
  <c r="H725" i="1"/>
  <c r="I725" i="1" s="1"/>
  <c r="X725" i="1" s="1"/>
  <c r="G725" i="1" s="1"/>
  <c r="B725" i="1"/>
  <c r="D724" i="1" l="1"/>
  <c r="J725" i="1"/>
  <c r="K725" i="1"/>
  <c r="M725" i="1" s="1"/>
  <c r="V725" i="1" s="1"/>
  <c r="P725" i="1" l="1"/>
  <c r="S725" i="1"/>
  <c r="N725" i="1"/>
  <c r="W725" i="1" s="1"/>
  <c r="L725" i="1"/>
  <c r="U725" i="1" s="1"/>
  <c r="A726" i="1"/>
  <c r="C725" i="1"/>
  <c r="Q725" i="1" l="1"/>
  <c r="O725" i="1"/>
  <c r="T725" i="1"/>
  <c r="R725" i="1"/>
  <c r="H726" i="1"/>
  <c r="I726" i="1" s="1"/>
  <c r="X726" i="1" s="1"/>
  <c r="G726" i="1" s="1"/>
  <c r="B726" i="1"/>
  <c r="D725" i="1" l="1"/>
  <c r="J726" i="1"/>
  <c r="K726" i="1"/>
  <c r="M726" i="1" s="1"/>
  <c r="V726" i="1" s="1"/>
  <c r="P726" i="1" l="1"/>
  <c r="S726" i="1"/>
  <c r="N726" i="1"/>
  <c r="W726" i="1" s="1"/>
  <c r="L726" i="1"/>
  <c r="U726" i="1" s="1"/>
  <c r="A727" i="1"/>
  <c r="C726" i="1"/>
  <c r="Q726" i="1" l="1"/>
  <c r="O726" i="1"/>
  <c r="T726" i="1"/>
  <c r="R726" i="1"/>
  <c r="H727" i="1"/>
  <c r="I727" i="1" s="1"/>
  <c r="X727" i="1" s="1"/>
  <c r="G727" i="1" s="1"/>
  <c r="B727" i="1"/>
  <c r="D726" i="1" l="1"/>
  <c r="J727" i="1"/>
  <c r="K727" i="1"/>
  <c r="M727" i="1" s="1"/>
  <c r="V727" i="1" s="1"/>
  <c r="P727" i="1" l="1"/>
  <c r="S727" i="1"/>
  <c r="N727" i="1"/>
  <c r="W727" i="1" s="1"/>
  <c r="L727" i="1"/>
  <c r="U727" i="1" s="1"/>
  <c r="A728" i="1"/>
  <c r="C727" i="1"/>
  <c r="Q727" i="1" l="1"/>
  <c r="O727" i="1"/>
  <c r="T727" i="1"/>
  <c r="R727" i="1"/>
  <c r="H728" i="1"/>
  <c r="I728" i="1" s="1"/>
  <c r="X728" i="1" s="1"/>
  <c r="G728" i="1" s="1"/>
  <c r="B728" i="1"/>
  <c r="D727" i="1" l="1"/>
  <c r="J728" i="1"/>
  <c r="K728" i="1"/>
  <c r="M728" i="1" s="1"/>
  <c r="V728" i="1" s="1"/>
  <c r="P728" i="1" l="1"/>
  <c r="S728" i="1"/>
  <c r="N728" i="1"/>
  <c r="W728" i="1" s="1"/>
  <c r="L728" i="1"/>
  <c r="U728" i="1" s="1"/>
  <c r="A729" i="1"/>
  <c r="C728" i="1"/>
  <c r="Q728" i="1" l="1"/>
  <c r="O728" i="1"/>
  <c r="T728" i="1"/>
  <c r="R728" i="1"/>
  <c r="H729" i="1"/>
  <c r="I729" i="1" s="1"/>
  <c r="X729" i="1" s="1"/>
  <c r="G729" i="1" s="1"/>
  <c r="B729" i="1"/>
  <c r="D728" i="1" l="1"/>
  <c r="J729" i="1"/>
  <c r="K729" i="1"/>
  <c r="M729" i="1" s="1"/>
  <c r="V729" i="1" s="1"/>
  <c r="P729" i="1" l="1"/>
  <c r="S729" i="1"/>
  <c r="N729" i="1"/>
  <c r="W729" i="1" s="1"/>
  <c r="L729" i="1"/>
  <c r="U729" i="1" s="1"/>
  <c r="A730" i="1"/>
  <c r="C729" i="1"/>
  <c r="Q729" i="1" l="1"/>
  <c r="O729" i="1"/>
  <c r="T729" i="1"/>
  <c r="R729" i="1"/>
  <c r="H730" i="1"/>
  <c r="I730" i="1" s="1"/>
  <c r="X730" i="1" s="1"/>
  <c r="G730" i="1" s="1"/>
  <c r="B730" i="1"/>
  <c r="D729" i="1" l="1"/>
  <c r="J730" i="1"/>
  <c r="K730" i="1"/>
  <c r="M730" i="1" s="1"/>
  <c r="V730" i="1" s="1"/>
  <c r="P730" i="1" l="1"/>
  <c r="S730" i="1"/>
  <c r="N730" i="1"/>
  <c r="W730" i="1" s="1"/>
  <c r="L730" i="1"/>
  <c r="U730" i="1" s="1"/>
  <c r="C730" i="1"/>
  <c r="A731" i="1"/>
  <c r="Q730" i="1" l="1"/>
  <c r="O730" i="1"/>
  <c r="R730" i="1"/>
  <c r="T730" i="1"/>
  <c r="H731" i="1"/>
  <c r="I731" i="1" s="1"/>
  <c r="X731" i="1" s="1"/>
  <c r="G731" i="1" s="1"/>
  <c r="B731" i="1"/>
  <c r="D730" i="1" l="1"/>
  <c r="J731" i="1"/>
  <c r="K731" i="1"/>
  <c r="M731" i="1" s="1"/>
  <c r="V731" i="1" s="1"/>
  <c r="P731" i="1" l="1"/>
  <c r="S731" i="1"/>
  <c r="N731" i="1"/>
  <c r="W731" i="1" s="1"/>
  <c r="L731" i="1"/>
  <c r="U731" i="1" s="1"/>
  <c r="A732" i="1"/>
  <c r="C731" i="1"/>
  <c r="Q731" i="1" l="1"/>
  <c r="O731" i="1"/>
  <c r="T731" i="1"/>
  <c r="R731" i="1"/>
  <c r="H732" i="1"/>
  <c r="I732" i="1" s="1"/>
  <c r="X732" i="1" s="1"/>
  <c r="G732" i="1" s="1"/>
  <c r="B732" i="1"/>
  <c r="D731" i="1" l="1"/>
  <c r="J732" i="1"/>
  <c r="K732" i="1"/>
  <c r="M732" i="1" s="1"/>
  <c r="V732" i="1" s="1"/>
  <c r="P732" i="1" l="1"/>
  <c r="S732" i="1"/>
  <c r="N732" i="1"/>
  <c r="W732" i="1" s="1"/>
  <c r="L732" i="1"/>
  <c r="U732" i="1" s="1"/>
  <c r="A733" i="1"/>
  <c r="C732" i="1"/>
  <c r="Q732" i="1" l="1"/>
  <c r="O732" i="1"/>
  <c r="T732" i="1"/>
  <c r="R732" i="1"/>
  <c r="H733" i="1"/>
  <c r="I733" i="1" s="1"/>
  <c r="X733" i="1" s="1"/>
  <c r="G733" i="1" s="1"/>
  <c r="B733" i="1"/>
  <c r="D732" i="1" l="1"/>
  <c r="J733" i="1"/>
  <c r="K733" i="1"/>
  <c r="M733" i="1" s="1"/>
  <c r="V733" i="1" s="1"/>
  <c r="P733" i="1" l="1"/>
  <c r="S733" i="1"/>
  <c r="N733" i="1"/>
  <c r="W733" i="1" s="1"/>
  <c r="L733" i="1"/>
  <c r="U733" i="1" s="1"/>
  <c r="A734" i="1"/>
  <c r="C733" i="1"/>
  <c r="Q733" i="1" l="1"/>
  <c r="O733" i="1"/>
  <c r="T733" i="1"/>
  <c r="R733" i="1"/>
  <c r="H734" i="1"/>
  <c r="I734" i="1" s="1"/>
  <c r="X734" i="1" s="1"/>
  <c r="G734" i="1" s="1"/>
  <c r="B734" i="1"/>
  <c r="D733" i="1" l="1"/>
  <c r="J734" i="1"/>
  <c r="K734" i="1"/>
  <c r="M734" i="1" s="1"/>
  <c r="V734" i="1" s="1"/>
  <c r="P734" i="1" l="1"/>
  <c r="S734" i="1"/>
  <c r="N734" i="1"/>
  <c r="W734" i="1" s="1"/>
  <c r="L734" i="1"/>
  <c r="U734" i="1" s="1"/>
  <c r="A735" i="1"/>
  <c r="C734" i="1"/>
  <c r="Q734" i="1" l="1"/>
  <c r="O734" i="1"/>
  <c r="R734" i="1"/>
  <c r="T734" i="1"/>
  <c r="H735" i="1"/>
  <c r="I735" i="1" s="1"/>
  <c r="X735" i="1" s="1"/>
  <c r="G735" i="1" s="1"/>
  <c r="B735" i="1"/>
  <c r="D734" i="1" l="1"/>
  <c r="J735" i="1"/>
  <c r="K735" i="1"/>
  <c r="M735" i="1" s="1"/>
  <c r="V735" i="1" s="1"/>
  <c r="P735" i="1" l="1"/>
  <c r="S735" i="1"/>
  <c r="N735" i="1"/>
  <c r="W735" i="1" s="1"/>
  <c r="L735" i="1"/>
  <c r="U735" i="1" s="1"/>
  <c r="A736" i="1"/>
  <c r="C735" i="1"/>
  <c r="Q735" i="1" l="1"/>
  <c r="O735" i="1"/>
  <c r="T735" i="1"/>
  <c r="D735" i="1"/>
  <c r="R735" i="1"/>
  <c r="H736" i="1"/>
  <c r="I736" i="1" s="1"/>
  <c r="X736" i="1" s="1"/>
  <c r="G736" i="1" s="1"/>
  <c r="B736" i="1"/>
  <c r="J736" i="1" l="1"/>
  <c r="K736" i="1"/>
  <c r="M736" i="1" s="1"/>
  <c r="V736" i="1" s="1"/>
  <c r="P736" i="1" l="1"/>
  <c r="S736" i="1"/>
  <c r="N736" i="1"/>
  <c r="W736" i="1" s="1"/>
  <c r="L736" i="1"/>
  <c r="U736" i="1" s="1"/>
  <c r="A737" i="1"/>
  <c r="C736" i="1"/>
  <c r="Q736" i="1" l="1"/>
  <c r="O736" i="1"/>
  <c r="R736" i="1"/>
  <c r="T736" i="1"/>
  <c r="H737" i="1"/>
  <c r="I737" i="1" s="1"/>
  <c r="X737" i="1" s="1"/>
  <c r="G737" i="1" s="1"/>
  <c r="B737" i="1"/>
  <c r="D736" i="1" l="1"/>
  <c r="J737" i="1"/>
  <c r="K737" i="1"/>
  <c r="M737" i="1" s="1"/>
  <c r="V737" i="1" s="1"/>
  <c r="P737" i="1" l="1"/>
  <c r="S737" i="1"/>
  <c r="N737" i="1"/>
  <c r="W737" i="1" s="1"/>
  <c r="L737" i="1"/>
  <c r="U737" i="1" s="1"/>
  <c r="A738" i="1"/>
  <c r="C737" i="1"/>
  <c r="Q737" i="1" l="1"/>
  <c r="O737" i="1"/>
  <c r="T737" i="1"/>
  <c r="R737" i="1"/>
  <c r="H738" i="1"/>
  <c r="I738" i="1" s="1"/>
  <c r="X738" i="1" s="1"/>
  <c r="G738" i="1" s="1"/>
  <c r="B738" i="1"/>
  <c r="D737" i="1" l="1"/>
  <c r="J738" i="1"/>
  <c r="K738" i="1"/>
  <c r="M738" i="1" s="1"/>
  <c r="V738" i="1" s="1"/>
  <c r="P738" i="1" l="1"/>
  <c r="S738" i="1"/>
  <c r="N738" i="1"/>
  <c r="W738" i="1" s="1"/>
  <c r="L738" i="1"/>
  <c r="U738" i="1" s="1"/>
  <c r="A739" i="1"/>
  <c r="C738" i="1"/>
  <c r="Q738" i="1" l="1"/>
  <c r="O738" i="1"/>
  <c r="R738" i="1"/>
  <c r="T738" i="1"/>
  <c r="H739" i="1"/>
  <c r="I739" i="1" s="1"/>
  <c r="X739" i="1" s="1"/>
  <c r="G739" i="1" s="1"/>
  <c r="B739" i="1"/>
  <c r="D738" i="1" l="1"/>
  <c r="J739" i="1"/>
  <c r="K739" i="1"/>
  <c r="M739" i="1" s="1"/>
  <c r="V739" i="1" s="1"/>
  <c r="P739" i="1" l="1"/>
  <c r="S739" i="1"/>
  <c r="N739" i="1"/>
  <c r="W739" i="1" s="1"/>
  <c r="L739" i="1"/>
  <c r="U739" i="1" s="1"/>
  <c r="C739" i="1"/>
  <c r="A740" i="1"/>
  <c r="Q739" i="1" l="1"/>
  <c r="O739" i="1"/>
  <c r="R739" i="1"/>
  <c r="T739" i="1"/>
  <c r="H740" i="1"/>
  <c r="I740" i="1" s="1"/>
  <c r="X740" i="1" s="1"/>
  <c r="G740" i="1" s="1"/>
  <c r="B740" i="1"/>
  <c r="D739" i="1" l="1"/>
  <c r="J740" i="1"/>
  <c r="K740" i="1"/>
  <c r="M740" i="1" s="1"/>
  <c r="V740" i="1" s="1"/>
  <c r="P740" i="1" l="1"/>
  <c r="S740" i="1"/>
  <c r="N740" i="1"/>
  <c r="W740" i="1" s="1"/>
  <c r="L740" i="1"/>
  <c r="U740" i="1" s="1"/>
  <c r="A741" i="1"/>
  <c r="C740" i="1"/>
  <c r="Q740" i="1" l="1"/>
  <c r="O740" i="1"/>
  <c r="T740" i="1"/>
  <c r="R740" i="1"/>
  <c r="H741" i="1"/>
  <c r="I741" i="1" s="1"/>
  <c r="X741" i="1" s="1"/>
  <c r="G741" i="1" s="1"/>
  <c r="B741" i="1"/>
  <c r="D740" i="1" l="1"/>
  <c r="J741" i="1"/>
  <c r="K741" i="1"/>
  <c r="M741" i="1" s="1"/>
  <c r="V741" i="1" s="1"/>
  <c r="P741" i="1" l="1"/>
  <c r="S741" i="1"/>
  <c r="N741" i="1"/>
  <c r="W741" i="1" s="1"/>
  <c r="L741" i="1"/>
  <c r="U741" i="1" s="1"/>
  <c r="A742" i="1"/>
  <c r="C741" i="1"/>
  <c r="Q741" i="1" l="1"/>
  <c r="O741" i="1"/>
  <c r="T741" i="1"/>
  <c r="D741" i="1"/>
  <c r="R741" i="1"/>
  <c r="H742" i="1"/>
  <c r="I742" i="1" s="1"/>
  <c r="X742" i="1" s="1"/>
  <c r="G742" i="1" s="1"/>
  <c r="B742" i="1"/>
  <c r="J742" i="1" l="1"/>
  <c r="K742" i="1"/>
  <c r="M742" i="1" s="1"/>
  <c r="V742" i="1" s="1"/>
  <c r="P742" i="1" l="1"/>
  <c r="S742" i="1"/>
  <c r="N742" i="1"/>
  <c r="W742" i="1" s="1"/>
  <c r="L742" i="1"/>
  <c r="U742" i="1" s="1"/>
  <c r="C742" i="1"/>
  <c r="A743" i="1"/>
  <c r="Q742" i="1" l="1"/>
  <c r="O742" i="1"/>
  <c r="R742" i="1"/>
  <c r="T742" i="1"/>
  <c r="H743" i="1"/>
  <c r="I743" i="1" s="1"/>
  <c r="X743" i="1" s="1"/>
  <c r="G743" i="1" s="1"/>
  <c r="B743" i="1"/>
  <c r="D742" i="1" l="1"/>
  <c r="J743" i="1"/>
  <c r="K743" i="1"/>
  <c r="M743" i="1" s="1"/>
  <c r="P743" i="1" l="1"/>
  <c r="S743" i="1"/>
  <c r="N743" i="1"/>
  <c r="L743" i="1"/>
  <c r="A744" i="1"/>
  <c r="C743" i="1"/>
  <c r="V743" i="1" l="1"/>
  <c r="Q743" i="1"/>
  <c r="O743" i="1"/>
  <c r="R743" i="1"/>
  <c r="T743" i="1"/>
  <c r="H744" i="1"/>
  <c r="I744" i="1" s="1"/>
  <c r="X744" i="1" s="1"/>
  <c r="G744" i="1" s="1"/>
  <c r="B744" i="1"/>
  <c r="U743" i="1" l="1"/>
  <c r="W743" i="1"/>
  <c r="J744" i="1"/>
  <c r="K744" i="1"/>
  <c r="M744" i="1" s="1"/>
  <c r="V744" i="1" s="1"/>
  <c r="P744" i="1" l="1"/>
  <c r="S744" i="1"/>
  <c r="N744" i="1"/>
  <c r="W744" i="1" s="1"/>
  <c r="L744" i="1"/>
  <c r="U744" i="1" s="1"/>
  <c r="A745" i="1"/>
  <c r="C744" i="1"/>
  <c r="Q744" i="1" l="1"/>
  <c r="O744" i="1"/>
  <c r="R744" i="1"/>
  <c r="T744" i="1"/>
  <c r="H745" i="1"/>
  <c r="I745" i="1" s="1"/>
  <c r="X745" i="1" s="1"/>
  <c r="G745" i="1" s="1"/>
  <c r="B745" i="1"/>
  <c r="D744" i="1" l="1"/>
  <c r="J745" i="1"/>
  <c r="K745" i="1"/>
  <c r="M745" i="1" s="1"/>
  <c r="V745" i="1" s="1"/>
  <c r="P745" i="1" l="1"/>
  <c r="S745" i="1"/>
  <c r="N745" i="1"/>
  <c r="W745" i="1" s="1"/>
  <c r="L745" i="1"/>
  <c r="U745" i="1" s="1"/>
  <c r="A746" i="1"/>
  <c r="C745" i="1"/>
  <c r="O745" i="1" l="1"/>
  <c r="Q745" i="1"/>
  <c r="T745" i="1"/>
  <c r="R745" i="1"/>
  <c r="H746" i="1"/>
  <c r="I746" i="1" s="1"/>
  <c r="X746" i="1" s="1"/>
  <c r="G746" i="1" s="1"/>
  <c r="B746" i="1"/>
  <c r="D745" i="1" l="1"/>
  <c r="J746" i="1"/>
  <c r="K746" i="1"/>
  <c r="M746" i="1" s="1"/>
  <c r="V746" i="1" s="1"/>
  <c r="P746" i="1" l="1"/>
  <c r="S746" i="1"/>
  <c r="N746" i="1"/>
  <c r="W746" i="1" s="1"/>
  <c r="L746" i="1"/>
  <c r="U746" i="1" s="1"/>
  <c r="A747" i="1"/>
  <c r="C746" i="1"/>
  <c r="O746" i="1" l="1"/>
  <c r="Q746" i="1"/>
  <c r="T746" i="1"/>
  <c r="R746" i="1"/>
  <c r="H747" i="1"/>
  <c r="I747" i="1" s="1"/>
  <c r="X747" i="1" s="1"/>
  <c r="G747" i="1" s="1"/>
  <c r="B747" i="1"/>
  <c r="J747" i="1" l="1"/>
  <c r="K747" i="1"/>
  <c r="M747" i="1" s="1"/>
  <c r="V747" i="1" s="1"/>
  <c r="P747" i="1" l="1"/>
  <c r="S747" i="1"/>
  <c r="N747" i="1"/>
  <c r="W747" i="1" s="1"/>
  <c r="L747" i="1"/>
  <c r="U747" i="1" s="1"/>
  <c r="A748" i="1"/>
  <c r="C747" i="1"/>
  <c r="O747" i="1" l="1"/>
  <c r="Q747" i="1"/>
  <c r="T747" i="1"/>
  <c r="R747" i="1"/>
  <c r="H748" i="1"/>
  <c r="I748" i="1" s="1"/>
  <c r="X748" i="1" s="1"/>
  <c r="G748" i="1" s="1"/>
  <c r="B748" i="1"/>
  <c r="D747" i="1" l="1"/>
  <c r="J748" i="1"/>
  <c r="K748" i="1"/>
  <c r="M748" i="1" s="1"/>
  <c r="V748" i="1" s="1"/>
  <c r="P748" i="1" l="1"/>
  <c r="S748" i="1"/>
  <c r="N748" i="1"/>
  <c r="W748" i="1" s="1"/>
  <c r="L748" i="1"/>
  <c r="U748" i="1" s="1"/>
  <c r="A749" i="1"/>
  <c r="C748" i="1"/>
  <c r="O748" i="1" l="1"/>
  <c r="Q748" i="1"/>
  <c r="T748" i="1"/>
  <c r="R748" i="1"/>
  <c r="H749" i="1"/>
  <c r="I749" i="1" s="1"/>
  <c r="X749" i="1" s="1"/>
  <c r="G749" i="1" s="1"/>
  <c r="B749" i="1"/>
  <c r="D748" i="1" l="1"/>
  <c r="J749" i="1"/>
  <c r="K749" i="1"/>
  <c r="M749" i="1" s="1"/>
  <c r="V749" i="1" s="1"/>
  <c r="P749" i="1" l="1"/>
  <c r="S749" i="1"/>
  <c r="N749" i="1"/>
  <c r="W749" i="1" s="1"/>
  <c r="L749" i="1"/>
  <c r="U749" i="1" s="1"/>
  <c r="A750" i="1"/>
  <c r="C749" i="1"/>
  <c r="Q749" i="1" l="1"/>
  <c r="O749" i="1"/>
  <c r="T749" i="1"/>
  <c r="R749" i="1"/>
  <c r="H750" i="1"/>
  <c r="I750" i="1" s="1"/>
  <c r="X750" i="1" s="1"/>
  <c r="G750" i="1" s="1"/>
  <c r="B750" i="1"/>
  <c r="D749" i="1" l="1"/>
  <c r="J750" i="1"/>
  <c r="K750" i="1"/>
  <c r="M750" i="1" s="1"/>
  <c r="V750" i="1" s="1"/>
  <c r="P750" i="1" l="1"/>
  <c r="S750" i="1"/>
  <c r="N750" i="1"/>
  <c r="W750" i="1" s="1"/>
  <c r="L750" i="1"/>
  <c r="U750" i="1" s="1"/>
  <c r="A751" i="1"/>
  <c r="C750" i="1"/>
  <c r="O750" i="1" l="1"/>
  <c r="Q750" i="1"/>
  <c r="R750" i="1"/>
  <c r="T750" i="1"/>
  <c r="H751" i="1"/>
  <c r="I751" i="1" s="1"/>
  <c r="X751" i="1" s="1"/>
  <c r="G751" i="1" s="1"/>
  <c r="B751" i="1"/>
  <c r="D750" i="1" l="1"/>
  <c r="J751" i="1"/>
  <c r="K751" i="1"/>
  <c r="M751" i="1" s="1"/>
  <c r="V751" i="1" s="1"/>
  <c r="P751" i="1" l="1"/>
  <c r="S751" i="1"/>
  <c r="N751" i="1"/>
  <c r="W751" i="1" s="1"/>
  <c r="L751" i="1"/>
  <c r="U751" i="1" s="1"/>
  <c r="A752" i="1"/>
  <c r="C751" i="1"/>
  <c r="O751" i="1" l="1"/>
  <c r="Q751" i="1"/>
  <c r="T751" i="1"/>
  <c r="R751" i="1"/>
  <c r="H752" i="1"/>
  <c r="I752" i="1" s="1"/>
  <c r="X752" i="1" s="1"/>
  <c r="G752" i="1" s="1"/>
  <c r="B752" i="1"/>
  <c r="D751" i="1" l="1"/>
  <c r="J752" i="1"/>
  <c r="K752" i="1"/>
  <c r="M752" i="1" s="1"/>
  <c r="V752" i="1" s="1"/>
  <c r="P752" i="1" l="1"/>
  <c r="S752" i="1"/>
  <c r="N752" i="1"/>
  <c r="W752" i="1" s="1"/>
  <c r="L752" i="1"/>
  <c r="U752" i="1" s="1"/>
  <c r="C752" i="1"/>
  <c r="A753" i="1"/>
  <c r="O752" i="1" l="1"/>
  <c r="Q752" i="1"/>
  <c r="R752" i="1"/>
  <c r="T752" i="1"/>
  <c r="H753" i="1"/>
  <c r="I753" i="1" s="1"/>
  <c r="X753" i="1" s="1"/>
  <c r="G753" i="1" s="1"/>
  <c r="B753" i="1"/>
  <c r="D752" i="1" l="1"/>
  <c r="J753" i="1"/>
  <c r="K753" i="1"/>
  <c r="M753" i="1" s="1"/>
  <c r="V753" i="1" s="1"/>
  <c r="P753" i="1" l="1"/>
  <c r="S753" i="1"/>
  <c r="N753" i="1"/>
  <c r="W753" i="1" s="1"/>
  <c r="L753" i="1"/>
  <c r="U753" i="1" s="1"/>
  <c r="A754" i="1"/>
  <c r="C753" i="1"/>
  <c r="O753" i="1" l="1"/>
  <c r="Q753" i="1"/>
  <c r="T753" i="1"/>
  <c r="R753" i="1"/>
  <c r="H754" i="1"/>
  <c r="I754" i="1" s="1"/>
  <c r="X754" i="1" s="1"/>
  <c r="G754" i="1" s="1"/>
  <c r="B754" i="1"/>
  <c r="D753" i="1" l="1"/>
  <c r="J754" i="1"/>
  <c r="K754" i="1"/>
  <c r="M754" i="1" s="1"/>
  <c r="V754" i="1" s="1"/>
  <c r="P754" i="1" l="1"/>
  <c r="S754" i="1"/>
  <c r="N754" i="1"/>
  <c r="W754" i="1" s="1"/>
  <c r="L754" i="1"/>
  <c r="U754" i="1" s="1"/>
  <c r="A755" i="1"/>
  <c r="C754" i="1"/>
  <c r="O754" i="1" l="1"/>
  <c r="Q754" i="1"/>
  <c r="T754" i="1"/>
  <c r="R754" i="1"/>
  <c r="H755" i="1"/>
  <c r="I755" i="1" s="1"/>
  <c r="X755" i="1" s="1"/>
  <c r="G755" i="1" s="1"/>
  <c r="B755" i="1"/>
  <c r="D754" i="1" l="1"/>
  <c r="J755" i="1"/>
  <c r="K755" i="1"/>
  <c r="M755" i="1" s="1"/>
  <c r="V755" i="1" s="1"/>
  <c r="P755" i="1" l="1"/>
  <c r="S755" i="1"/>
  <c r="N755" i="1"/>
  <c r="W755" i="1" s="1"/>
  <c r="L755" i="1"/>
  <c r="U755" i="1" s="1"/>
  <c r="A756" i="1"/>
  <c r="C755" i="1"/>
  <c r="O755" i="1" l="1"/>
  <c r="Q755" i="1"/>
  <c r="T755" i="1"/>
  <c r="R755" i="1"/>
  <c r="H756" i="1"/>
  <c r="I756" i="1" s="1"/>
  <c r="X756" i="1" s="1"/>
  <c r="G756" i="1" s="1"/>
  <c r="B756" i="1"/>
  <c r="D755" i="1" l="1"/>
  <c r="J756" i="1"/>
  <c r="K756" i="1"/>
  <c r="M756" i="1" s="1"/>
  <c r="V756" i="1" s="1"/>
  <c r="P756" i="1" l="1"/>
  <c r="S756" i="1"/>
  <c r="N756" i="1"/>
  <c r="W756" i="1" s="1"/>
  <c r="L756" i="1"/>
  <c r="U756" i="1" s="1"/>
  <c r="C756" i="1"/>
  <c r="A757" i="1"/>
  <c r="O756" i="1" l="1"/>
  <c r="Q756" i="1"/>
  <c r="R756" i="1"/>
  <c r="T756" i="1"/>
  <c r="H757" i="1"/>
  <c r="I757" i="1" s="1"/>
  <c r="X757" i="1" s="1"/>
  <c r="G757" i="1" s="1"/>
  <c r="B757" i="1"/>
  <c r="D756" i="1" l="1"/>
  <c r="J757" i="1"/>
  <c r="K757" i="1"/>
  <c r="M757" i="1" s="1"/>
  <c r="V757" i="1" s="1"/>
  <c r="P757" i="1" l="1"/>
  <c r="S757" i="1"/>
  <c r="N757" i="1"/>
  <c r="W757" i="1" s="1"/>
  <c r="L757" i="1"/>
  <c r="U757" i="1" s="1"/>
  <c r="C757" i="1"/>
  <c r="A758" i="1"/>
  <c r="O757" i="1" l="1"/>
  <c r="Q757" i="1"/>
  <c r="R757" i="1"/>
  <c r="T757" i="1"/>
  <c r="H758" i="1"/>
  <c r="I758" i="1" s="1"/>
  <c r="X758" i="1" s="1"/>
  <c r="G758" i="1" s="1"/>
  <c r="B758" i="1"/>
  <c r="D757" i="1" l="1"/>
  <c r="J758" i="1"/>
  <c r="K758" i="1"/>
  <c r="M758" i="1" s="1"/>
  <c r="V758" i="1" s="1"/>
  <c r="P758" i="1" l="1"/>
  <c r="S758" i="1"/>
  <c r="N758" i="1"/>
  <c r="W758" i="1" s="1"/>
  <c r="L758" i="1"/>
  <c r="U758" i="1" s="1"/>
  <c r="A759" i="1"/>
  <c r="C758" i="1"/>
  <c r="Q758" i="1" l="1"/>
  <c r="O758" i="1"/>
  <c r="R758" i="1"/>
  <c r="T758" i="1"/>
  <c r="H759" i="1"/>
  <c r="I759" i="1" s="1"/>
  <c r="X759" i="1" s="1"/>
  <c r="G759" i="1" s="1"/>
  <c r="B759" i="1"/>
  <c r="D758" i="1" l="1"/>
  <c r="J759" i="1"/>
  <c r="K759" i="1"/>
  <c r="M759" i="1" s="1"/>
  <c r="V759" i="1" s="1"/>
  <c r="P759" i="1" l="1"/>
  <c r="S759" i="1"/>
  <c r="N759" i="1"/>
  <c r="W759" i="1" s="1"/>
  <c r="L759" i="1"/>
  <c r="U759" i="1" s="1"/>
  <c r="A760" i="1"/>
  <c r="C759" i="1"/>
  <c r="Q759" i="1" l="1"/>
  <c r="O759" i="1"/>
  <c r="T759" i="1"/>
  <c r="D759" i="1"/>
  <c r="R759" i="1"/>
  <c r="H760" i="1"/>
  <c r="I760" i="1" s="1"/>
  <c r="X760" i="1" s="1"/>
  <c r="G760" i="1" s="1"/>
  <c r="B760" i="1"/>
  <c r="J760" i="1" l="1"/>
  <c r="K760" i="1"/>
  <c r="M760" i="1" s="1"/>
  <c r="P760" i="1" l="1"/>
  <c r="S760" i="1"/>
  <c r="N760" i="1"/>
  <c r="L760" i="1"/>
  <c r="A761" i="1"/>
  <c r="C760" i="1"/>
  <c r="V760" i="1" l="1"/>
  <c r="Q760" i="1"/>
  <c r="O760" i="1"/>
  <c r="R760" i="1"/>
  <c r="T760" i="1"/>
  <c r="H761" i="1"/>
  <c r="I761" i="1" s="1"/>
  <c r="X761" i="1" s="1"/>
  <c r="G761" i="1" s="1"/>
  <c r="B761" i="1"/>
  <c r="U760" i="1" l="1"/>
  <c r="W760" i="1"/>
  <c r="J761" i="1"/>
  <c r="K761" i="1"/>
  <c r="M761" i="1" s="1"/>
  <c r="V761" i="1" s="1"/>
  <c r="P761" i="1" l="1"/>
  <c r="S761" i="1"/>
  <c r="N761" i="1"/>
  <c r="W761" i="1" s="1"/>
  <c r="L761" i="1"/>
  <c r="U761" i="1" s="1"/>
  <c r="C761" i="1"/>
  <c r="A762" i="1"/>
  <c r="Q761" i="1" l="1"/>
  <c r="O761" i="1"/>
  <c r="T761" i="1"/>
  <c r="R761" i="1"/>
  <c r="H762" i="1"/>
  <c r="I762" i="1" s="1"/>
  <c r="X762" i="1" s="1"/>
  <c r="G762" i="1" s="1"/>
  <c r="B762" i="1"/>
  <c r="D761" i="1" l="1"/>
  <c r="J762" i="1"/>
  <c r="K762" i="1"/>
  <c r="M762" i="1" s="1"/>
  <c r="V762" i="1" s="1"/>
  <c r="P762" i="1" l="1"/>
  <c r="S762" i="1"/>
  <c r="N762" i="1"/>
  <c r="W762" i="1" s="1"/>
  <c r="L762" i="1"/>
  <c r="U762" i="1" s="1"/>
  <c r="A763" i="1"/>
  <c r="C762" i="1"/>
  <c r="Q762" i="1" l="1"/>
  <c r="O762" i="1"/>
  <c r="T762" i="1"/>
  <c r="R762" i="1"/>
  <c r="H763" i="1"/>
  <c r="I763" i="1" s="1"/>
  <c r="X763" i="1" s="1"/>
  <c r="G763" i="1" s="1"/>
  <c r="B763" i="1"/>
  <c r="D762" i="1" l="1"/>
  <c r="J763" i="1"/>
  <c r="K763" i="1"/>
  <c r="M763" i="1" s="1"/>
  <c r="V763" i="1" s="1"/>
  <c r="P763" i="1" l="1"/>
  <c r="S763" i="1"/>
  <c r="N763" i="1"/>
  <c r="W763" i="1" s="1"/>
  <c r="L763" i="1"/>
  <c r="U763" i="1" s="1"/>
  <c r="C763" i="1"/>
  <c r="A764" i="1"/>
  <c r="Q763" i="1" l="1"/>
  <c r="O763" i="1"/>
  <c r="T763" i="1"/>
  <c r="R763" i="1"/>
  <c r="H764" i="1"/>
  <c r="I764" i="1" s="1"/>
  <c r="X764" i="1" s="1"/>
  <c r="G764" i="1" s="1"/>
  <c r="B764" i="1"/>
  <c r="J764" i="1" l="1"/>
  <c r="K764" i="1"/>
  <c r="M764" i="1" s="1"/>
  <c r="V764" i="1" s="1"/>
  <c r="P764" i="1" l="1"/>
  <c r="S764" i="1"/>
  <c r="N764" i="1"/>
  <c r="W764" i="1" s="1"/>
  <c r="L764" i="1"/>
  <c r="U764" i="1" s="1"/>
  <c r="A765" i="1"/>
  <c r="C764" i="1"/>
  <c r="Q764" i="1" l="1"/>
  <c r="O764" i="1"/>
  <c r="T764" i="1"/>
  <c r="R764" i="1"/>
  <c r="H765" i="1"/>
  <c r="I765" i="1" s="1"/>
  <c r="X765" i="1" s="1"/>
  <c r="G765" i="1" s="1"/>
  <c r="B765" i="1"/>
  <c r="D764" i="1" l="1"/>
  <c r="J765" i="1"/>
  <c r="K765" i="1"/>
  <c r="M765" i="1" s="1"/>
  <c r="V765" i="1" s="1"/>
  <c r="P765" i="1" l="1"/>
  <c r="S765" i="1"/>
  <c r="N765" i="1"/>
  <c r="W765" i="1" s="1"/>
  <c r="L765" i="1"/>
  <c r="U765" i="1" s="1"/>
  <c r="A766" i="1"/>
  <c r="C765" i="1"/>
  <c r="Q765" i="1" l="1"/>
  <c r="O765" i="1"/>
  <c r="T765" i="1"/>
  <c r="R765" i="1"/>
  <c r="H766" i="1"/>
  <c r="I766" i="1" s="1"/>
  <c r="X766" i="1" s="1"/>
  <c r="G766" i="1" s="1"/>
  <c r="B766" i="1"/>
  <c r="D765" i="1" l="1"/>
  <c r="J766" i="1"/>
  <c r="K766" i="1"/>
  <c r="M766" i="1" s="1"/>
  <c r="V766" i="1" s="1"/>
  <c r="P766" i="1" l="1"/>
  <c r="S766" i="1"/>
  <c r="N766" i="1"/>
  <c r="W766" i="1" s="1"/>
  <c r="L766" i="1"/>
  <c r="U766" i="1" s="1"/>
  <c r="A767" i="1"/>
  <c r="C766" i="1"/>
  <c r="Q766" i="1" l="1"/>
  <c r="O766" i="1"/>
  <c r="R766" i="1"/>
  <c r="T766" i="1"/>
  <c r="H767" i="1"/>
  <c r="I767" i="1" s="1"/>
  <c r="X767" i="1" s="1"/>
  <c r="G767" i="1" s="1"/>
  <c r="B767" i="1"/>
  <c r="D766" i="1" l="1"/>
  <c r="J767" i="1"/>
  <c r="K767" i="1"/>
  <c r="M767" i="1" s="1"/>
  <c r="V767" i="1" s="1"/>
  <c r="P767" i="1" l="1"/>
  <c r="S767" i="1"/>
  <c r="N767" i="1"/>
  <c r="W767" i="1" s="1"/>
  <c r="L767" i="1"/>
  <c r="U767" i="1" s="1"/>
  <c r="A768" i="1"/>
  <c r="C767" i="1"/>
  <c r="U50" i="1" l="1"/>
  <c r="Q767" i="1"/>
  <c r="O767" i="1"/>
  <c r="R767" i="1"/>
  <c r="T767" i="1"/>
  <c r="H768" i="1"/>
  <c r="I768" i="1" s="1"/>
  <c r="X768" i="1" s="1"/>
  <c r="G768" i="1" s="1"/>
  <c r="B768" i="1"/>
  <c r="D767" i="1" l="1"/>
  <c r="J768" i="1"/>
  <c r="K768" i="1"/>
  <c r="M768" i="1" s="1"/>
  <c r="V768" i="1" s="1"/>
  <c r="P768" i="1" l="1"/>
  <c r="S768" i="1"/>
  <c r="N768" i="1"/>
  <c r="W768" i="1" s="1"/>
  <c r="L768" i="1"/>
  <c r="U768" i="1" s="1"/>
  <c r="C768" i="1"/>
  <c r="A769" i="1"/>
  <c r="Q768" i="1" l="1"/>
  <c r="O768" i="1"/>
  <c r="T768" i="1"/>
  <c r="D768" i="1"/>
  <c r="R768" i="1"/>
  <c r="H769" i="1"/>
  <c r="I769" i="1" s="1"/>
  <c r="X769" i="1" s="1"/>
  <c r="G769" i="1" s="1"/>
  <c r="B769" i="1"/>
  <c r="J769" i="1" l="1"/>
  <c r="K769" i="1"/>
  <c r="M769" i="1" s="1"/>
  <c r="V769" i="1" s="1"/>
  <c r="P769" i="1" l="1"/>
  <c r="S769" i="1"/>
  <c r="N769" i="1"/>
  <c r="W769" i="1" s="1"/>
  <c r="L769" i="1"/>
  <c r="U769" i="1" s="1"/>
  <c r="C769" i="1"/>
  <c r="A770" i="1"/>
  <c r="Q769" i="1" l="1"/>
  <c r="O769" i="1"/>
  <c r="R769" i="1"/>
  <c r="T769" i="1"/>
  <c r="H770" i="1"/>
  <c r="I770" i="1" s="1"/>
  <c r="X770" i="1" s="1"/>
  <c r="G770" i="1" s="1"/>
  <c r="B770" i="1"/>
  <c r="D769" i="1" l="1"/>
  <c r="J770" i="1"/>
  <c r="K770" i="1"/>
  <c r="M770" i="1" s="1"/>
  <c r="V770" i="1" s="1"/>
  <c r="P770" i="1" l="1"/>
  <c r="S770" i="1"/>
  <c r="N770" i="1"/>
  <c r="W770" i="1" s="1"/>
  <c r="L770" i="1"/>
  <c r="U770" i="1" s="1"/>
  <c r="A771" i="1"/>
  <c r="C770" i="1"/>
  <c r="Q770" i="1" l="1"/>
  <c r="O770" i="1"/>
  <c r="T770" i="1"/>
  <c r="R770" i="1"/>
  <c r="H771" i="1"/>
  <c r="I771" i="1" s="1"/>
  <c r="X771" i="1" s="1"/>
  <c r="G771" i="1" s="1"/>
  <c r="B771" i="1"/>
  <c r="D770" i="1" l="1"/>
  <c r="J771" i="1"/>
  <c r="K771" i="1"/>
  <c r="M771" i="1" s="1"/>
  <c r="V771" i="1" s="1"/>
  <c r="P771" i="1" l="1"/>
  <c r="S771" i="1"/>
  <c r="N771" i="1"/>
  <c r="W771" i="1" s="1"/>
  <c r="L771" i="1"/>
  <c r="U771" i="1" s="1"/>
  <c r="A772" i="1"/>
  <c r="C771" i="1"/>
  <c r="Q771" i="1" l="1"/>
  <c r="O771" i="1"/>
  <c r="T771" i="1"/>
  <c r="R771" i="1"/>
  <c r="H772" i="1"/>
  <c r="I772" i="1" s="1"/>
  <c r="X772" i="1" s="1"/>
  <c r="G772" i="1" s="1"/>
  <c r="B772" i="1"/>
  <c r="D771" i="1" l="1"/>
  <c r="J772" i="1"/>
  <c r="K772" i="1"/>
  <c r="M772" i="1" s="1"/>
  <c r="V772" i="1" s="1"/>
  <c r="P772" i="1" l="1"/>
  <c r="S772" i="1"/>
  <c r="N772" i="1"/>
  <c r="W772" i="1" s="1"/>
  <c r="L772" i="1"/>
  <c r="U772" i="1" s="1"/>
  <c r="C772" i="1"/>
  <c r="A773" i="1"/>
  <c r="Q772" i="1" l="1"/>
  <c r="O772" i="1"/>
  <c r="R772" i="1"/>
  <c r="T772" i="1"/>
  <c r="H773" i="1"/>
  <c r="I773" i="1" s="1"/>
  <c r="X773" i="1" s="1"/>
  <c r="G773" i="1" s="1"/>
  <c r="B773" i="1"/>
  <c r="D772" i="1" l="1"/>
  <c r="J773" i="1"/>
  <c r="K773" i="1"/>
  <c r="M773" i="1" s="1"/>
  <c r="V773" i="1" s="1"/>
  <c r="P773" i="1" l="1"/>
  <c r="S773" i="1"/>
  <c r="N773" i="1"/>
  <c r="W773" i="1" s="1"/>
  <c r="L773" i="1"/>
  <c r="U773" i="1" s="1"/>
  <c r="A774" i="1"/>
  <c r="C773" i="1"/>
  <c r="Q773" i="1" l="1"/>
  <c r="O773" i="1"/>
  <c r="R773" i="1"/>
  <c r="D773" i="1"/>
  <c r="T773" i="1"/>
  <c r="H774" i="1"/>
  <c r="I774" i="1" s="1"/>
  <c r="X774" i="1" s="1"/>
  <c r="G774" i="1" s="1"/>
  <c r="B774" i="1"/>
  <c r="J774" i="1" l="1"/>
  <c r="K774" i="1"/>
  <c r="M774" i="1" s="1"/>
  <c r="V774" i="1" s="1"/>
  <c r="P774" i="1" l="1"/>
  <c r="S774" i="1"/>
  <c r="N774" i="1"/>
  <c r="W774" i="1" s="1"/>
  <c r="L774" i="1"/>
  <c r="U774" i="1" s="1"/>
  <c r="A775" i="1"/>
  <c r="C774" i="1"/>
  <c r="O774" i="1" l="1"/>
  <c r="Q774" i="1"/>
  <c r="R774" i="1"/>
  <c r="T774" i="1"/>
  <c r="H775" i="1"/>
  <c r="I775" i="1" s="1"/>
  <c r="X775" i="1" s="1"/>
  <c r="G775" i="1" s="1"/>
  <c r="B775" i="1"/>
  <c r="D774" i="1" l="1"/>
  <c r="J775" i="1"/>
  <c r="K775" i="1"/>
  <c r="M775" i="1" s="1"/>
  <c r="V775" i="1" s="1"/>
  <c r="P775" i="1" l="1"/>
  <c r="S775" i="1"/>
  <c r="N775" i="1"/>
  <c r="W775" i="1" s="1"/>
  <c r="L775" i="1"/>
  <c r="U775" i="1" s="1"/>
  <c r="A776" i="1"/>
  <c r="C775" i="1"/>
  <c r="Q775" i="1" l="1"/>
  <c r="O775" i="1"/>
  <c r="R775" i="1"/>
  <c r="T775" i="1"/>
  <c r="H776" i="1"/>
  <c r="I776" i="1" s="1"/>
  <c r="X776" i="1" s="1"/>
  <c r="G776" i="1" s="1"/>
  <c r="B776" i="1"/>
  <c r="D775" i="1" l="1"/>
  <c r="J776" i="1"/>
  <c r="K776" i="1"/>
  <c r="M776" i="1" s="1"/>
  <c r="V776" i="1" s="1"/>
  <c r="P776" i="1" l="1"/>
  <c r="S776" i="1"/>
  <c r="N776" i="1"/>
  <c r="W776" i="1" s="1"/>
  <c r="L776" i="1"/>
  <c r="U776" i="1" s="1"/>
  <c r="A777" i="1"/>
  <c r="C776" i="1"/>
  <c r="O776" i="1" l="1"/>
  <c r="Q776" i="1"/>
  <c r="T776" i="1"/>
  <c r="R776" i="1"/>
  <c r="H777" i="1"/>
  <c r="I777" i="1" s="1"/>
  <c r="X777" i="1" s="1"/>
  <c r="G777" i="1" s="1"/>
  <c r="B777" i="1"/>
  <c r="D776" i="1" l="1"/>
  <c r="J777" i="1"/>
  <c r="K777" i="1"/>
  <c r="M777" i="1" s="1"/>
  <c r="V777" i="1" s="1"/>
  <c r="P777" i="1" l="1"/>
  <c r="S777" i="1"/>
  <c r="N777" i="1"/>
  <c r="W777" i="1" s="1"/>
  <c r="L777" i="1"/>
  <c r="U777" i="1" s="1"/>
  <c r="A778" i="1"/>
  <c r="C777" i="1"/>
  <c r="Q777" i="1" l="1"/>
  <c r="O777" i="1"/>
  <c r="T777" i="1"/>
  <c r="R777" i="1"/>
  <c r="H778" i="1"/>
  <c r="I778" i="1" s="1"/>
  <c r="X778" i="1" s="1"/>
  <c r="G778" i="1" s="1"/>
  <c r="B778" i="1"/>
  <c r="D777" i="1" l="1"/>
  <c r="J778" i="1"/>
  <c r="K778" i="1"/>
  <c r="M778" i="1" s="1"/>
  <c r="V778" i="1" s="1"/>
  <c r="P778" i="1" l="1"/>
  <c r="S778" i="1"/>
  <c r="N778" i="1"/>
  <c r="W778" i="1" s="1"/>
  <c r="L778" i="1"/>
  <c r="U778" i="1" s="1"/>
  <c r="A779" i="1"/>
  <c r="C778" i="1"/>
  <c r="Q778" i="1" l="1"/>
  <c r="O778" i="1"/>
  <c r="T778" i="1"/>
  <c r="R778" i="1"/>
  <c r="H779" i="1"/>
  <c r="I779" i="1" s="1"/>
  <c r="X779" i="1" s="1"/>
  <c r="G779" i="1" s="1"/>
  <c r="B779" i="1"/>
  <c r="D778" i="1" l="1"/>
  <c r="J779" i="1"/>
  <c r="K779" i="1"/>
  <c r="M779" i="1" s="1"/>
  <c r="V779" i="1" s="1"/>
  <c r="P779" i="1" l="1"/>
  <c r="S779" i="1"/>
  <c r="N779" i="1"/>
  <c r="W779" i="1" s="1"/>
  <c r="L779" i="1"/>
  <c r="U779" i="1" s="1"/>
  <c r="A780" i="1"/>
  <c r="C779" i="1"/>
  <c r="Q779" i="1" l="1"/>
  <c r="O779" i="1"/>
  <c r="T779" i="1"/>
  <c r="R779" i="1"/>
  <c r="H780" i="1"/>
  <c r="I780" i="1" s="1"/>
  <c r="X780" i="1" s="1"/>
  <c r="G780" i="1" s="1"/>
  <c r="B780" i="1"/>
  <c r="D779" i="1" l="1"/>
  <c r="J780" i="1"/>
  <c r="K780" i="1"/>
  <c r="M780" i="1" s="1"/>
  <c r="V780" i="1" s="1"/>
  <c r="P780" i="1" l="1"/>
  <c r="S780" i="1"/>
  <c r="N780" i="1"/>
  <c r="W780" i="1" s="1"/>
  <c r="L780" i="1"/>
  <c r="U780" i="1" s="1"/>
  <c r="A781" i="1"/>
  <c r="C780" i="1"/>
  <c r="Q780" i="1" l="1"/>
  <c r="O780" i="1"/>
  <c r="T780" i="1"/>
  <c r="R780" i="1"/>
  <c r="H781" i="1"/>
  <c r="I781" i="1" s="1"/>
  <c r="X781" i="1" s="1"/>
  <c r="G781" i="1" s="1"/>
  <c r="B781" i="1"/>
  <c r="D780" i="1" l="1"/>
  <c r="J781" i="1"/>
  <c r="K781" i="1"/>
  <c r="M781" i="1" s="1"/>
  <c r="V781" i="1" s="1"/>
  <c r="P781" i="1" l="1"/>
  <c r="S781" i="1"/>
  <c r="N781" i="1"/>
  <c r="W781" i="1" s="1"/>
  <c r="L781" i="1"/>
  <c r="U781" i="1" s="1"/>
  <c r="C781" i="1"/>
  <c r="A782" i="1"/>
  <c r="Q781" i="1" l="1"/>
  <c r="O781" i="1"/>
  <c r="R781" i="1"/>
  <c r="T781" i="1"/>
  <c r="H782" i="1"/>
  <c r="I782" i="1" s="1"/>
  <c r="X782" i="1" s="1"/>
  <c r="G782" i="1" s="1"/>
  <c r="B782" i="1"/>
  <c r="D781" i="1" l="1"/>
  <c r="J782" i="1"/>
  <c r="K782" i="1"/>
  <c r="M782" i="1" s="1"/>
  <c r="V782" i="1" s="1"/>
  <c r="P782" i="1" l="1"/>
  <c r="S782" i="1"/>
  <c r="N782" i="1"/>
  <c r="W782" i="1" s="1"/>
  <c r="L782" i="1"/>
  <c r="U782" i="1" s="1"/>
  <c r="A783" i="1"/>
  <c r="C782" i="1"/>
  <c r="Q782" i="1" l="1"/>
  <c r="O782" i="1"/>
  <c r="R782" i="1"/>
  <c r="D782" i="1"/>
  <c r="T782" i="1"/>
  <c r="H783" i="1"/>
  <c r="I783" i="1" s="1"/>
  <c r="X783" i="1" s="1"/>
  <c r="G783" i="1" s="1"/>
  <c r="B783" i="1"/>
  <c r="J783" i="1" l="1"/>
  <c r="K783" i="1"/>
  <c r="M783" i="1" s="1"/>
  <c r="V783" i="1" s="1"/>
  <c r="P783" i="1" l="1"/>
  <c r="S783" i="1"/>
  <c r="N783" i="1"/>
  <c r="W783" i="1" s="1"/>
  <c r="L783" i="1"/>
  <c r="U783" i="1" s="1"/>
  <c r="A784" i="1"/>
  <c r="C783" i="1"/>
  <c r="Q783" i="1" l="1"/>
  <c r="O783" i="1"/>
  <c r="T783" i="1"/>
  <c r="R783" i="1"/>
  <c r="H784" i="1"/>
  <c r="I784" i="1" s="1"/>
  <c r="X784" i="1" s="1"/>
  <c r="G784" i="1" s="1"/>
  <c r="B784" i="1"/>
  <c r="D783" i="1" l="1"/>
  <c r="J784" i="1"/>
  <c r="K784" i="1"/>
  <c r="M784" i="1" s="1"/>
  <c r="V784" i="1" s="1"/>
  <c r="P784" i="1" l="1"/>
  <c r="S784" i="1"/>
  <c r="N784" i="1"/>
  <c r="W784" i="1" s="1"/>
  <c r="L784" i="1"/>
  <c r="U784" i="1" s="1"/>
  <c r="A785" i="1"/>
  <c r="C784" i="1"/>
  <c r="Q784" i="1" l="1"/>
  <c r="O784" i="1"/>
  <c r="R784" i="1"/>
  <c r="T784" i="1"/>
  <c r="H785" i="1"/>
  <c r="I785" i="1" s="1"/>
  <c r="X785" i="1" s="1"/>
  <c r="G785" i="1" s="1"/>
  <c r="B785" i="1"/>
  <c r="D784" i="1" l="1"/>
  <c r="J785" i="1"/>
  <c r="K785" i="1"/>
  <c r="M785" i="1" s="1"/>
  <c r="V785" i="1" s="1"/>
  <c r="P785" i="1" l="1"/>
  <c r="S785" i="1"/>
  <c r="N785" i="1"/>
  <c r="W785" i="1" s="1"/>
  <c r="L785" i="1"/>
  <c r="U785" i="1" s="1"/>
  <c r="A786" i="1"/>
  <c r="C785" i="1"/>
  <c r="Q785" i="1" l="1"/>
  <c r="O785" i="1"/>
  <c r="T785" i="1"/>
  <c r="R785" i="1"/>
  <c r="H786" i="1"/>
  <c r="I786" i="1" s="1"/>
  <c r="X786" i="1" s="1"/>
  <c r="G786" i="1" s="1"/>
  <c r="B786" i="1"/>
  <c r="D785" i="1" l="1"/>
  <c r="J786" i="1"/>
  <c r="K786" i="1"/>
  <c r="M786" i="1" s="1"/>
  <c r="V786" i="1" s="1"/>
  <c r="P786" i="1" l="1"/>
  <c r="S786" i="1"/>
  <c r="N786" i="1"/>
  <c r="W786" i="1" s="1"/>
  <c r="L786" i="1"/>
  <c r="U786" i="1" s="1"/>
  <c r="A787" i="1"/>
  <c r="C786" i="1"/>
  <c r="Q786" i="1" l="1"/>
  <c r="O786" i="1"/>
  <c r="T786" i="1"/>
  <c r="R786" i="1"/>
  <c r="H787" i="1"/>
  <c r="I787" i="1" s="1"/>
  <c r="X787" i="1" s="1"/>
  <c r="G787" i="1" s="1"/>
  <c r="B787" i="1"/>
  <c r="D786" i="1" l="1"/>
  <c r="J787" i="1"/>
  <c r="K787" i="1"/>
  <c r="M787" i="1" s="1"/>
  <c r="V787" i="1" s="1"/>
  <c r="P787" i="1" l="1"/>
  <c r="S787" i="1"/>
  <c r="N787" i="1"/>
  <c r="W787" i="1" s="1"/>
  <c r="L787" i="1"/>
  <c r="U787" i="1" s="1"/>
  <c r="A788" i="1"/>
  <c r="C787" i="1"/>
  <c r="Q787" i="1" l="1"/>
  <c r="O787" i="1"/>
  <c r="T787" i="1"/>
  <c r="R787" i="1"/>
  <c r="H788" i="1"/>
  <c r="I788" i="1" s="1"/>
  <c r="X788" i="1" s="1"/>
  <c r="G788" i="1" s="1"/>
  <c r="B788" i="1"/>
  <c r="D787" i="1" l="1"/>
  <c r="J788" i="1"/>
  <c r="K788" i="1"/>
  <c r="M788" i="1" s="1"/>
  <c r="V788" i="1" s="1"/>
  <c r="P788" i="1" l="1"/>
  <c r="S788" i="1"/>
  <c r="N788" i="1"/>
  <c r="W788" i="1" s="1"/>
  <c r="L788" i="1"/>
  <c r="U788" i="1" s="1"/>
  <c r="A789" i="1"/>
  <c r="C788" i="1"/>
  <c r="Q788" i="1" l="1"/>
  <c r="O788" i="1"/>
  <c r="T788" i="1"/>
  <c r="R788" i="1"/>
  <c r="H789" i="1"/>
  <c r="I789" i="1" s="1"/>
  <c r="X789" i="1" s="1"/>
  <c r="G789" i="1" s="1"/>
  <c r="B789" i="1"/>
  <c r="D788" i="1" l="1"/>
  <c r="J789" i="1"/>
  <c r="K789" i="1"/>
  <c r="M789" i="1" s="1"/>
  <c r="V789" i="1" s="1"/>
  <c r="P789" i="1" l="1"/>
  <c r="S789" i="1"/>
  <c r="N789" i="1"/>
  <c r="W789" i="1" s="1"/>
  <c r="L789" i="1"/>
  <c r="U789" i="1" s="1"/>
  <c r="A790" i="1"/>
  <c r="C789" i="1"/>
  <c r="Q789" i="1" l="1"/>
  <c r="O789" i="1"/>
  <c r="T789" i="1"/>
  <c r="R789" i="1"/>
  <c r="H790" i="1"/>
  <c r="I790" i="1" s="1"/>
  <c r="X790" i="1" s="1"/>
  <c r="G790" i="1" s="1"/>
  <c r="B790" i="1"/>
  <c r="D789" i="1" l="1"/>
  <c r="J790" i="1"/>
  <c r="K790" i="1"/>
  <c r="M790" i="1" s="1"/>
  <c r="V790" i="1" s="1"/>
  <c r="P790" i="1" l="1"/>
  <c r="S790" i="1"/>
  <c r="N790" i="1"/>
  <c r="W790" i="1" s="1"/>
  <c r="L790" i="1"/>
  <c r="U790" i="1" s="1"/>
  <c r="A791" i="1"/>
  <c r="C790" i="1"/>
  <c r="Q790" i="1" l="1"/>
  <c r="O790" i="1"/>
  <c r="T790" i="1"/>
  <c r="R790" i="1"/>
  <c r="H791" i="1"/>
  <c r="I791" i="1" s="1"/>
  <c r="X791" i="1" s="1"/>
  <c r="G791" i="1" s="1"/>
  <c r="B791" i="1"/>
  <c r="D790" i="1" l="1"/>
  <c r="J791" i="1"/>
  <c r="K791" i="1"/>
  <c r="M791" i="1" s="1"/>
  <c r="V791" i="1" s="1"/>
  <c r="P791" i="1" l="1"/>
  <c r="S791" i="1"/>
  <c r="N791" i="1"/>
  <c r="W791" i="1" s="1"/>
  <c r="L791" i="1"/>
  <c r="U791" i="1" s="1"/>
  <c r="A792" i="1"/>
  <c r="C791" i="1"/>
  <c r="Q791" i="1" l="1"/>
  <c r="O791" i="1"/>
  <c r="R791" i="1"/>
  <c r="T791" i="1"/>
  <c r="H792" i="1"/>
  <c r="I792" i="1" s="1"/>
  <c r="X792" i="1" s="1"/>
  <c r="G792" i="1" s="1"/>
  <c r="B792" i="1"/>
  <c r="D791" i="1" l="1"/>
  <c r="J792" i="1"/>
  <c r="K792" i="1"/>
  <c r="M792" i="1" s="1"/>
  <c r="V792" i="1" s="1"/>
  <c r="P792" i="1" l="1"/>
  <c r="S792" i="1"/>
  <c r="N792" i="1"/>
  <c r="W792" i="1" s="1"/>
  <c r="L792" i="1"/>
  <c r="U792" i="1" s="1"/>
  <c r="A793" i="1"/>
  <c r="C792" i="1"/>
  <c r="Q792" i="1" l="1"/>
  <c r="O792" i="1"/>
  <c r="T792" i="1"/>
  <c r="R792" i="1"/>
  <c r="H793" i="1"/>
  <c r="I793" i="1" s="1"/>
  <c r="X793" i="1" s="1"/>
  <c r="G793" i="1" s="1"/>
  <c r="B793" i="1"/>
  <c r="D792" i="1" l="1"/>
  <c r="J793" i="1"/>
  <c r="K793" i="1"/>
  <c r="M793" i="1" s="1"/>
  <c r="V793" i="1" s="1"/>
  <c r="P793" i="1" l="1"/>
  <c r="S793" i="1"/>
  <c r="N793" i="1"/>
  <c r="W793" i="1" s="1"/>
  <c r="L793" i="1"/>
  <c r="U793" i="1" s="1"/>
  <c r="A794" i="1"/>
  <c r="C793" i="1"/>
  <c r="Q793" i="1" l="1"/>
  <c r="O793" i="1"/>
  <c r="R793" i="1"/>
  <c r="T793" i="1"/>
  <c r="H794" i="1"/>
  <c r="I794" i="1" s="1"/>
  <c r="X794" i="1" s="1"/>
  <c r="G794" i="1" s="1"/>
  <c r="B794" i="1"/>
  <c r="D793" i="1" l="1"/>
  <c r="J794" i="1"/>
  <c r="K794" i="1"/>
  <c r="M794" i="1" s="1"/>
  <c r="V794" i="1" s="1"/>
  <c r="P794" i="1" l="1"/>
  <c r="S794" i="1"/>
  <c r="N794" i="1"/>
  <c r="W794" i="1" s="1"/>
  <c r="L794" i="1"/>
  <c r="U794" i="1" s="1"/>
  <c r="A795" i="1"/>
  <c r="C794" i="1"/>
  <c r="Q794" i="1" l="1"/>
  <c r="O794" i="1"/>
  <c r="R794" i="1"/>
  <c r="T794" i="1"/>
  <c r="H795" i="1"/>
  <c r="I795" i="1" s="1"/>
  <c r="X795" i="1" s="1"/>
  <c r="G795" i="1" s="1"/>
  <c r="B795" i="1"/>
  <c r="D794" i="1" l="1"/>
  <c r="J795" i="1"/>
  <c r="K795" i="1"/>
  <c r="M795" i="1" s="1"/>
  <c r="V795" i="1" s="1"/>
  <c r="P795" i="1" l="1"/>
  <c r="S795" i="1"/>
  <c r="N795" i="1"/>
  <c r="W795" i="1" s="1"/>
  <c r="L795" i="1"/>
  <c r="U795" i="1" s="1"/>
  <c r="C795" i="1"/>
  <c r="A796" i="1"/>
  <c r="Q795" i="1" l="1"/>
  <c r="O795" i="1"/>
  <c r="R795" i="1"/>
  <c r="T795" i="1"/>
  <c r="H796" i="1"/>
  <c r="I796" i="1" s="1"/>
  <c r="X796" i="1" s="1"/>
  <c r="G796" i="1" s="1"/>
  <c r="B796" i="1"/>
  <c r="D795" i="1" l="1"/>
  <c r="J796" i="1"/>
  <c r="K796" i="1"/>
  <c r="M796" i="1" s="1"/>
  <c r="V796" i="1" s="1"/>
  <c r="P796" i="1" l="1"/>
  <c r="S796" i="1"/>
  <c r="N796" i="1"/>
  <c r="W796" i="1" s="1"/>
  <c r="L796" i="1"/>
  <c r="U796" i="1" s="1"/>
  <c r="A797" i="1"/>
  <c r="C796" i="1"/>
  <c r="Q796" i="1" l="1"/>
  <c r="O796" i="1"/>
  <c r="R796" i="1"/>
  <c r="T796" i="1"/>
  <c r="H797" i="1"/>
  <c r="I797" i="1" s="1"/>
  <c r="X797" i="1" s="1"/>
  <c r="G797" i="1" s="1"/>
  <c r="B797" i="1"/>
  <c r="D796" i="1" l="1"/>
  <c r="J797" i="1"/>
  <c r="K797" i="1"/>
  <c r="M797" i="1" s="1"/>
  <c r="V797" i="1" s="1"/>
  <c r="P797" i="1" l="1"/>
  <c r="S797" i="1"/>
  <c r="N797" i="1"/>
  <c r="W797" i="1" s="1"/>
  <c r="L797" i="1"/>
  <c r="U797" i="1" s="1"/>
  <c r="A798" i="1"/>
  <c r="C797" i="1"/>
  <c r="Q797" i="1" l="1"/>
  <c r="O797" i="1"/>
  <c r="R797" i="1"/>
  <c r="T797" i="1"/>
  <c r="H798" i="1"/>
  <c r="I798" i="1" s="1"/>
  <c r="X798" i="1" s="1"/>
  <c r="G798" i="1" s="1"/>
  <c r="B798" i="1"/>
  <c r="D797" i="1" l="1"/>
  <c r="J798" i="1"/>
  <c r="K798" i="1"/>
  <c r="M798" i="1" s="1"/>
  <c r="V798" i="1" s="1"/>
  <c r="P798" i="1" l="1"/>
  <c r="S798" i="1"/>
  <c r="N798" i="1"/>
  <c r="W798" i="1" s="1"/>
  <c r="L798" i="1"/>
  <c r="U798" i="1" s="1"/>
  <c r="A799" i="1"/>
  <c r="C798" i="1"/>
  <c r="Q798" i="1" l="1"/>
  <c r="O798" i="1"/>
  <c r="R798" i="1"/>
  <c r="T798" i="1"/>
  <c r="H799" i="1"/>
  <c r="I799" i="1" s="1"/>
  <c r="X799" i="1" s="1"/>
  <c r="G799" i="1" s="1"/>
  <c r="B799" i="1"/>
  <c r="D798" i="1" l="1"/>
  <c r="J799" i="1"/>
  <c r="K799" i="1"/>
  <c r="M799" i="1" s="1"/>
  <c r="V799" i="1" s="1"/>
  <c r="P799" i="1" l="1"/>
  <c r="S799" i="1"/>
  <c r="N799" i="1"/>
  <c r="W799" i="1" s="1"/>
  <c r="L799" i="1"/>
  <c r="U799" i="1" s="1"/>
  <c r="A800" i="1"/>
  <c r="C799" i="1"/>
  <c r="Q799" i="1" l="1"/>
  <c r="O799" i="1"/>
  <c r="T799" i="1"/>
  <c r="R799" i="1"/>
  <c r="H800" i="1"/>
  <c r="I800" i="1" s="1"/>
  <c r="X800" i="1" s="1"/>
  <c r="G800" i="1" s="1"/>
  <c r="B800" i="1"/>
  <c r="D799" i="1" l="1"/>
  <c r="J800" i="1"/>
  <c r="K800" i="1"/>
  <c r="M800" i="1" s="1"/>
  <c r="V800" i="1" s="1"/>
  <c r="P800" i="1" l="1"/>
  <c r="S800" i="1"/>
  <c r="N800" i="1"/>
  <c r="W800" i="1" s="1"/>
  <c r="L800" i="1"/>
  <c r="U800" i="1" s="1"/>
  <c r="A801" i="1"/>
  <c r="C800" i="1"/>
  <c r="Q800" i="1" l="1"/>
  <c r="O800" i="1"/>
  <c r="T800" i="1"/>
  <c r="R800" i="1"/>
  <c r="H801" i="1"/>
  <c r="I801" i="1" s="1"/>
  <c r="X801" i="1" s="1"/>
  <c r="G801" i="1" s="1"/>
  <c r="B801" i="1"/>
  <c r="D800" i="1" l="1"/>
  <c r="J801" i="1"/>
  <c r="K801" i="1"/>
  <c r="M801" i="1" s="1"/>
  <c r="V801" i="1" s="1"/>
  <c r="P801" i="1" l="1"/>
  <c r="S801" i="1"/>
  <c r="N801" i="1"/>
  <c r="W801" i="1" s="1"/>
  <c r="L801" i="1"/>
  <c r="U801" i="1" s="1"/>
  <c r="A802" i="1"/>
  <c r="C801" i="1"/>
  <c r="Q801" i="1" l="1"/>
  <c r="O801" i="1"/>
  <c r="R801" i="1"/>
  <c r="T801" i="1"/>
  <c r="H802" i="1"/>
  <c r="I802" i="1" s="1"/>
  <c r="X802" i="1" s="1"/>
  <c r="G802" i="1" s="1"/>
  <c r="B802" i="1"/>
  <c r="D801" i="1" l="1"/>
  <c r="J802" i="1"/>
  <c r="K802" i="1"/>
  <c r="M802" i="1" s="1"/>
  <c r="V802" i="1" s="1"/>
  <c r="P802" i="1" l="1"/>
  <c r="S802" i="1"/>
  <c r="N802" i="1"/>
  <c r="W802" i="1" s="1"/>
  <c r="L802" i="1"/>
  <c r="U802" i="1" s="1"/>
  <c r="A803" i="1"/>
  <c r="C802" i="1"/>
  <c r="Q802" i="1" l="1"/>
  <c r="O802" i="1"/>
  <c r="T802" i="1"/>
  <c r="R802" i="1"/>
  <c r="H803" i="1"/>
  <c r="I803" i="1" s="1"/>
  <c r="X803" i="1" s="1"/>
  <c r="G803" i="1" s="1"/>
  <c r="B803" i="1"/>
  <c r="D802" i="1" l="1"/>
  <c r="J803" i="1"/>
  <c r="K803" i="1"/>
  <c r="M803" i="1" s="1"/>
  <c r="V803" i="1" s="1"/>
  <c r="P803" i="1" l="1"/>
  <c r="S803" i="1"/>
  <c r="N803" i="1"/>
  <c r="W803" i="1" s="1"/>
  <c r="L803" i="1"/>
  <c r="U803" i="1" s="1"/>
  <c r="A804" i="1"/>
  <c r="C803" i="1"/>
  <c r="Q803" i="1" l="1"/>
  <c r="O803" i="1"/>
  <c r="T803" i="1"/>
  <c r="R803" i="1"/>
  <c r="H804" i="1"/>
  <c r="I804" i="1" s="1"/>
  <c r="X804" i="1" s="1"/>
  <c r="G804" i="1" s="1"/>
  <c r="B804" i="1"/>
  <c r="D803" i="1" l="1"/>
  <c r="J804" i="1"/>
  <c r="K804" i="1"/>
  <c r="M804" i="1" s="1"/>
  <c r="V804" i="1" s="1"/>
  <c r="P804" i="1" l="1"/>
  <c r="S804" i="1"/>
  <c r="N804" i="1"/>
  <c r="W804" i="1" s="1"/>
  <c r="L804" i="1"/>
  <c r="U804" i="1" s="1"/>
  <c r="A805" i="1"/>
  <c r="C804" i="1"/>
  <c r="Q804" i="1" l="1"/>
  <c r="O804" i="1"/>
  <c r="R804" i="1"/>
  <c r="T804" i="1"/>
  <c r="H805" i="1"/>
  <c r="I805" i="1" s="1"/>
  <c r="X805" i="1" s="1"/>
  <c r="G805" i="1" s="1"/>
  <c r="B805" i="1"/>
  <c r="D804" i="1" l="1"/>
  <c r="J805" i="1"/>
  <c r="K805" i="1"/>
  <c r="M805" i="1" s="1"/>
  <c r="V805" i="1" s="1"/>
  <c r="P805" i="1" l="1"/>
  <c r="S805" i="1"/>
  <c r="N805" i="1"/>
  <c r="W805" i="1" s="1"/>
  <c r="L805" i="1"/>
  <c r="U805" i="1" s="1"/>
  <c r="A806" i="1"/>
  <c r="C805" i="1"/>
  <c r="Q805" i="1" l="1"/>
  <c r="O805" i="1"/>
  <c r="T805" i="1"/>
  <c r="R805" i="1"/>
  <c r="H806" i="1"/>
  <c r="I806" i="1" s="1"/>
  <c r="X806" i="1" s="1"/>
  <c r="G806" i="1" s="1"/>
  <c r="B806" i="1"/>
  <c r="D805" i="1" l="1"/>
  <c r="J806" i="1"/>
  <c r="K806" i="1"/>
  <c r="M806" i="1" s="1"/>
  <c r="V806" i="1" s="1"/>
  <c r="P806" i="1" l="1"/>
  <c r="S806" i="1"/>
  <c r="N806" i="1"/>
  <c r="W806" i="1" s="1"/>
  <c r="L806" i="1"/>
  <c r="U806" i="1" s="1"/>
  <c r="A807" i="1"/>
  <c r="C806" i="1"/>
  <c r="Q806" i="1" l="1"/>
  <c r="O806" i="1"/>
  <c r="T806" i="1"/>
  <c r="R806" i="1"/>
  <c r="H807" i="1"/>
  <c r="I807" i="1" s="1"/>
  <c r="X807" i="1" s="1"/>
  <c r="G807" i="1" s="1"/>
  <c r="B807" i="1"/>
  <c r="D806" i="1" l="1"/>
  <c r="J807" i="1"/>
  <c r="K807" i="1"/>
  <c r="M807" i="1" s="1"/>
  <c r="V807" i="1" s="1"/>
  <c r="P807" i="1" l="1"/>
  <c r="S807" i="1"/>
  <c r="N807" i="1"/>
  <c r="W807" i="1" s="1"/>
  <c r="L807" i="1"/>
  <c r="U807" i="1" s="1"/>
  <c r="A808" i="1"/>
  <c r="C807" i="1"/>
  <c r="Q807" i="1" l="1"/>
  <c r="O807" i="1"/>
  <c r="T807" i="1"/>
  <c r="R807" i="1"/>
  <c r="H808" i="1"/>
  <c r="I808" i="1" s="1"/>
  <c r="X808" i="1" s="1"/>
  <c r="G808" i="1" s="1"/>
  <c r="B808" i="1"/>
  <c r="D807" i="1" l="1"/>
  <c r="J808" i="1"/>
  <c r="K808" i="1"/>
  <c r="M808" i="1" s="1"/>
  <c r="V808" i="1" s="1"/>
  <c r="P808" i="1" l="1"/>
  <c r="S808" i="1"/>
  <c r="N808" i="1"/>
  <c r="W808" i="1" s="1"/>
  <c r="L808" i="1"/>
  <c r="U808" i="1" s="1"/>
  <c r="A809" i="1"/>
  <c r="C808" i="1"/>
  <c r="Q808" i="1" l="1"/>
  <c r="O808" i="1"/>
  <c r="T808" i="1"/>
  <c r="R808" i="1"/>
  <c r="H809" i="1"/>
  <c r="I809" i="1" s="1"/>
  <c r="X809" i="1" s="1"/>
  <c r="G809" i="1" s="1"/>
  <c r="B809" i="1"/>
  <c r="D808" i="1" l="1"/>
  <c r="J809" i="1"/>
  <c r="K809" i="1"/>
  <c r="M809" i="1" s="1"/>
  <c r="V809" i="1" s="1"/>
  <c r="P809" i="1" l="1"/>
  <c r="S809" i="1"/>
  <c r="N809" i="1"/>
  <c r="W809" i="1" s="1"/>
  <c r="L809" i="1"/>
  <c r="U809" i="1" s="1"/>
  <c r="A810" i="1"/>
  <c r="C809" i="1"/>
  <c r="Q809" i="1" l="1"/>
  <c r="O809" i="1"/>
  <c r="T809" i="1"/>
  <c r="R809" i="1"/>
  <c r="H810" i="1"/>
  <c r="I810" i="1" s="1"/>
  <c r="X810" i="1" s="1"/>
  <c r="G810" i="1" s="1"/>
  <c r="B810" i="1"/>
  <c r="D809" i="1" l="1"/>
  <c r="J810" i="1"/>
  <c r="K810" i="1"/>
  <c r="M810" i="1" s="1"/>
  <c r="V810" i="1" s="1"/>
  <c r="P810" i="1" l="1"/>
  <c r="S810" i="1"/>
  <c r="N810" i="1"/>
  <c r="W810" i="1" s="1"/>
  <c r="L810" i="1"/>
  <c r="U810" i="1" s="1"/>
  <c r="A811" i="1"/>
  <c r="C810" i="1"/>
  <c r="Q810" i="1" l="1"/>
  <c r="O810" i="1"/>
  <c r="T810" i="1"/>
  <c r="R810" i="1"/>
  <c r="H811" i="1"/>
  <c r="I811" i="1" s="1"/>
  <c r="X811" i="1" s="1"/>
  <c r="G811" i="1" s="1"/>
  <c r="B811" i="1"/>
  <c r="D810" i="1" l="1"/>
  <c r="J811" i="1"/>
  <c r="K811" i="1"/>
  <c r="M811" i="1" s="1"/>
  <c r="V811" i="1" s="1"/>
  <c r="P811" i="1" l="1"/>
  <c r="S811" i="1"/>
  <c r="N811" i="1"/>
  <c r="W811" i="1" s="1"/>
  <c r="L811" i="1"/>
  <c r="U811" i="1" s="1"/>
  <c r="A812" i="1"/>
  <c r="C811" i="1"/>
  <c r="Q811" i="1" l="1"/>
  <c r="O811" i="1"/>
  <c r="T811" i="1"/>
  <c r="R811" i="1"/>
  <c r="H812" i="1"/>
  <c r="I812" i="1" s="1"/>
  <c r="X812" i="1" s="1"/>
  <c r="G812" i="1" s="1"/>
  <c r="B812" i="1"/>
  <c r="D811" i="1" l="1"/>
  <c r="J812" i="1"/>
  <c r="K812" i="1"/>
  <c r="M812" i="1" s="1"/>
  <c r="V812" i="1" s="1"/>
  <c r="P812" i="1" l="1"/>
  <c r="S812" i="1"/>
  <c r="N812" i="1"/>
  <c r="W812" i="1" s="1"/>
  <c r="L812" i="1"/>
  <c r="U812" i="1" s="1"/>
  <c r="A813" i="1"/>
  <c r="C812" i="1"/>
  <c r="Q812" i="1" l="1"/>
  <c r="O812" i="1"/>
  <c r="T812" i="1"/>
  <c r="R812" i="1"/>
  <c r="H813" i="1"/>
  <c r="I813" i="1" s="1"/>
  <c r="X813" i="1" s="1"/>
  <c r="G813" i="1" s="1"/>
  <c r="B813" i="1"/>
  <c r="D812" i="1" l="1"/>
  <c r="J813" i="1"/>
  <c r="K813" i="1"/>
  <c r="M813" i="1" s="1"/>
  <c r="V813" i="1" s="1"/>
  <c r="P813" i="1" l="1"/>
  <c r="S813" i="1"/>
  <c r="N813" i="1"/>
  <c r="W813" i="1" s="1"/>
  <c r="L813" i="1"/>
  <c r="U813" i="1" s="1"/>
  <c r="A814" i="1"/>
  <c r="C813" i="1"/>
  <c r="Q813" i="1" l="1"/>
  <c r="O813" i="1"/>
  <c r="T813" i="1"/>
  <c r="R813" i="1"/>
  <c r="H814" i="1"/>
  <c r="I814" i="1" s="1"/>
  <c r="X814" i="1" s="1"/>
  <c r="G814" i="1" s="1"/>
  <c r="B814" i="1"/>
  <c r="D813" i="1" l="1"/>
  <c r="J814" i="1"/>
  <c r="K814" i="1"/>
  <c r="M814" i="1" s="1"/>
  <c r="V814" i="1" s="1"/>
  <c r="P814" i="1" l="1"/>
  <c r="S814" i="1"/>
  <c r="N814" i="1"/>
  <c r="W814" i="1" s="1"/>
  <c r="L814" i="1"/>
  <c r="U814" i="1" s="1"/>
  <c r="C814" i="1"/>
  <c r="A815" i="1"/>
  <c r="Q814" i="1" l="1"/>
  <c r="O814" i="1"/>
  <c r="R814" i="1"/>
  <c r="D814" i="1"/>
  <c r="T814" i="1"/>
  <c r="H815" i="1"/>
  <c r="I815" i="1" s="1"/>
  <c r="X815" i="1" s="1"/>
  <c r="G815" i="1" s="1"/>
  <c r="B815" i="1"/>
  <c r="J815" i="1" l="1"/>
  <c r="K815" i="1"/>
  <c r="M815" i="1" s="1"/>
  <c r="V815" i="1" s="1"/>
  <c r="P815" i="1" l="1"/>
  <c r="S815" i="1"/>
  <c r="N815" i="1"/>
  <c r="W815" i="1" s="1"/>
  <c r="L815" i="1"/>
  <c r="U815" i="1" s="1"/>
  <c r="A816" i="1"/>
  <c r="C815" i="1"/>
  <c r="Q815" i="1" l="1"/>
  <c r="O815" i="1"/>
  <c r="T815" i="1"/>
  <c r="R815" i="1"/>
  <c r="H816" i="1"/>
  <c r="I816" i="1" s="1"/>
  <c r="X816" i="1" s="1"/>
  <c r="G816" i="1" s="1"/>
  <c r="B816" i="1"/>
  <c r="D815" i="1" l="1"/>
  <c r="J816" i="1"/>
  <c r="K816" i="1"/>
  <c r="M816" i="1" s="1"/>
  <c r="V816" i="1" s="1"/>
  <c r="P816" i="1" l="1"/>
  <c r="S816" i="1"/>
  <c r="N816" i="1"/>
  <c r="W816" i="1" s="1"/>
  <c r="L816" i="1"/>
  <c r="U816" i="1" s="1"/>
  <c r="A817" i="1"/>
  <c r="C816" i="1"/>
  <c r="Q816" i="1" l="1"/>
  <c r="O816" i="1"/>
  <c r="T816" i="1"/>
  <c r="R816" i="1"/>
  <c r="H817" i="1"/>
  <c r="I817" i="1" s="1"/>
  <c r="X817" i="1" s="1"/>
  <c r="G817" i="1" s="1"/>
  <c r="B817" i="1"/>
  <c r="D816" i="1" l="1"/>
  <c r="J817" i="1"/>
  <c r="K817" i="1"/>
  <c r="M817" i="1" s="1"/>
  <c r="V817" i="1" s="1"/>
  <c r="P817" i="1" l="1"/>
  <c r="S817" i="1"/>
  <c r="N817" i="1"/>
  <c r="W817" i="1" s="1"/>
  <c r="L817" i="1"/>
  <c r="U817" i="1" s="1"/>
  <c r="A818" i="1"/>
  <c r="C817" i="1"/>
  <c r="Q817" i="1" l="1"/>
  <c r="O817" i="1"/>
  <c r="T817" i="1"/>
  <c r="D817" i="1"/>
  <c r="R817" i="1"/>
  <c r="H818" i="1"/>
  <c r="I818" i="1" s="1"/>
  <c r="X818" i="1" s="1"/>
  <c r="G818" i="1" s="1"/>
  <c r="B818" i="1"/>
  <c r="J818" i="1" l="1"/>
  <c r="K818" i="1"/>
  <c r="M818" i="1" s="1"/>
  <c r="V818" i="1" s="1"/>
  <c r="P818" i="1" l="1"/>
  <c r="S818" i="1"/>
  <c r="N818" i="1"/>
  <c r="W818" i="1" s="1"/>
  <c r="L818" i="1"/>
  <c r="U818" i="1" s="1"/>
  <c r="A819" i="1"/>
  <c r="C818" i="1"/>
  <c r="Q818" i="1" l="1"/>
  <c r="O818" i="1"/>
  <c r="R818" i="1"/>
  <c r="T818" i="1"/>
  <c r="H819" i="1"/>
  <c r="I819" i="1" s="1"/>
  <c r="X819" i="1" s="1"/>
  <c r="G819" i="1" s="1"/>
  <c r="B819" i="1"/>
  <c r="D818" i="1" l="1"/>
  <c r="J819" i="1"/>
  <c r="K819" i="1"/>
  <c r="M819" i="1" s="1"/>
  <c r="V819" i="1" s="1"/>
  <c r="P819" i="1" l="1"/>
  <c r="S819" i="1"/>
  <c r="N819" i="1"/>
  <c r="W819" i="1" s="1"/>
  <c r="L819" i="1"/>
  <c r="U819" i="1" s="1"/>
  <c r="A820" i="1"/>
  <c r="C819" i="1"/>
  <c r="Q819" i="1" l="1"/>
  <c r="O819" i="1"/>
  <c r="T819" i="1"/>
  <c r="R819" i="1"/>
  <c r="H820" i="1"/>
  <c r="I820" i="1" s="1"/>
  <c r="X820" i="1" s="1"/>
  <c r="G820" i="1" s="1"/>
  <c r="B820" i="1"/>
  <c r="D819" i="1" l="1"/>
  <c r="J820" i="1"/>
  <c r="K820" i="1"/>
  <c r="M820" i="1" s="1"/>
  <c r="V820" i="1" s="1"/>
  <c r="P820" i="1" l="1"/>
  <c r="S820" i="1"/>
  <c r="N820" i="1"/>
  <c r="W820" i="1" s="1"/>
  <c r="L820" i="1"/>
  <c r="U820" i="1" s="1"/>
  <c r="A821" i="1"/>
  <c r="C820" i="1"/>
  <c r="Q820" i="1" l="1"/>
  <c r="O820" i="1"/>
  <c r="R820" i="1"/>
  <c r="T820" i="1"/>
  <c r="H821" i="1"/>
  <c r="I821" i="1" s="1"/>
  <c r="X821" i="1" s="1"/>
  <c r="G821" i="1" s="1"/>
  <c r="B821" i="1"/>
  <c r="D820" i="1" l="1"/>
  <c r="J821" i="1"/>
  <c r="K821" i="1"/>
  <c r="M821" i="1" s="1"/>
  <c r="V821" i="1" s="1"/>
  <c r="P821" i="1" l="1"/>
  <c r="S821" i="1"/>
  <c r="N821" i="1"/>
  <c r="W821" i="1" s="1"/>
  <c r="L821" i="1"/>
  <c r="U821" i="1" s="1"/>
  <c r="A822" i="1"/>
  <c r="C821" i="1"/>
  <c r="O821" i="1" l="1"/>
  <c r="Q821" i="1"/>
  <c r="R821" i="1"/>
  <c r="T821" i="1"/>
  <c r="H822" i="1"/>
  <c r="I822" i="1" s="1"/>
  <c r="X822" i="1" s="1"/>
  <c r="G822" i="1" s="1"/>
  <c r="B822" i="1"/>
  <c r="D821" i="1" l="1"/>
  <c r="J822" i="1"/>
  <c r="K822" i="1"/>
  <c r="M822" i="1" s="1"/>
  <c r="V822" i="1" s="1"/>
  <c r="P822" i="1" l="1"/>
  <c r="S822" i="1"/>
  <c r="N822" i="1"/>
  <c r="W822" i="1" s="1"/>
  <c r="L822" i="1"/>
  <c r="U822" i="1" s="1"/>
  <c r="A823" i="1"/>
  <c r="C822" i="1"/>
  <c r="O822" i="1" l="1"/>
  <c r="Q822" i="1"/>
  <c r="T822" i="1"/>
  <c r="R822" i="1"/>
  <c r="H823" i="1"/>
  <c r="I823" i="1" s="1"/>
  <c r="X823" i="1" s="1"/>
  <c r="G823" i="1" s="1"/>
  <c r="B823" i="1"/>
  <c r="D822" i="1" l="1"/>
  <c r="J823" i="1"/>
  <c r="K823" i="1"/>
  <c r="M823" i="1" s="1"/>
  <c r="V823" i="1" s="1"/>
  <c r="P823" i="1" l="1"/>
  <c r="S823" i="1"/>
  <c r="N823" i="1"/>
  <c r="W823" i="1" s="1"/>
  <c r="L823" i="1"/>
  <c r="U823" i="1" s="1"/>
  <c r="A824" i="1"/>
  <c r="C823" i="1"/>
  <c r="Q823" i="1" l="1"/>
  <c r="O823" i="1"/>
  <c r="T823" i="1"/>
  <c r="R823" i="1"/>
  <c r="H824" i="1"/>
  <c r="I824" i="1" s="1"/>
  <c r="X824" i="1" s="1"/>
  <c r="G824" i="1" s="1"/>
  <c r="B824" i="1"/>
  <c r="D823" i="1" l="1"/>
  <c r="J824" i="1"/>
  <c r="K824" i="1"/>
  <c r="M824" i="1" s="1"/>
  <c r="V824" i="1" s="1"/>
  <c r="P824" i="1" l="1"/>
  <c r="S824" i="1"/>
  <c r="N824" i="1"/>
  <c r="W824" i="1" s="1"/>
  <c r="L824" i="1"/>
  <c r="U824" i="1" s="1"/>
  <c r="C824" i="1"/>
  <c r="A825" i="1"/>
  <c r="Q824" i="1" l="1"/>
  <c r="O824" i="1"/>
  <c r="R824" i="1"/>
  <c r="T824" i="1"/>
  <c r="H825" i="1"/>
  <c r="I825" i="1" s="1"/>
  <c r="X825" i="1" s="1"/>
  <c r="G825" i="1" s="1"/>
  <c r="B825" i="1"/>
  <c r="D824" i="1" l="1"/>
  <c r="J825" i="1"/>
  <c r="K825" i="1"/>
  <c r="M825" i="1" s="1"/>
  <c r="V825" i="1" s="1"/>
  <c r="P825" i="1" l="1"/>
  <c r="S825" i="1"/>
  <c r="N825" i="1"/>
  <c r="W825" i="1" s="1"/>
  <c r="L825" i="1"/>
  <c r="U825" i="1" s="1"/>
  <c r="C825" i="1"/>
  <c r="A826" i="1"/>
  <c r="Q825" i="1" l="1"/>
  <c r="O825" i="1"/>
  <c r="T825" i="1"/>
  <c r="R825" i="1"/>
  <c r="H826" i="1"/>
  <c r="I826" i="1" s="1"/>
  <c r="X826" i="1" s="1"/>
  <c r="G826" i="1" s="1"/>
  <c r="B826" i="1"/>
  <c r="D825" i="1" l="1"/>
  <c r="J826" i="1"/>
  <c r="K826" i="1"/>
  <c r="M826" i="1" s="1"/>
  <c r="V826" i="1" s="1"/>
  <c r="P826" i="1" l="1"/>
  <c r="S826" i="1"/>
  <c r="N826" i="1"/>
  <c r="W826" i="1" s="1"/>
  <c r="L826" i="1"/>
  <c r="U826" i="1" s="1"/>
  <c r="A827" i="1"/>
  <c r="C826" i="1"/>
  <c r="Q826" i="1" l="1"/>
  <c r="O826" i="1"/>
  <c r="T826" i="1"/>
  <c r="R826" i="1"/>
  <c r="H827" i="1"/>
  <c r="I827" i="1" s="1"/>
  <c r="X827" i="1" s="1"/>
  <c r="G827" i="1" s="1"/>
  <c r="B827" i="1"/>
  <c r="D826" i="1" l="1"/>
  <c r="J827" i="1"/>
  <c r="K827" i="1"/>
  <c r="M827" i="1" s="1"/>
  <c r="V827" i="1" s="1"/>
  <c r="P827" i="1" l="1"/>
  <c r="S827" i="1"/>
  <c r="N827" i="1"/>
  <c r="W827" i="1" s="1"/>
  <c r="L827" i="1"/>
  <c r="U827" i="1" s="1"/>
  <c r="A828" i="1"/>
  <c r="C827" i="1"/>
  <c r="Q827" i="1" l="1"/>
  <c r="O827" i="1"/>
  <c r="R827" i="1"/>
  <c r="T827" i="1"/>
  <c r="H828" i="1"/>
  <c r="I828" i="1" s="1"/>
  <c r="X828" i="1" s="1"/>
  <c r="G828" i="1" s="1"/>
  <c r="B828" i="1"/>
  <c r="D827" i="1" l="1"/>
  <c r="J828" i="1"/>
  <c r="K828" i="1"/>
  <c r="M828" i="1" s="1"/>
  <c r="V828" i="1" s="1"/>
  <c r="P828" i="1" l="1"/>
  <c r="S828" i="1"/>
  <c r="N828" i="1"/>
  <c r="W828" i="1" s="1"/>
  <c r="L828" i="1"/>
  <c r="U828" i="1" s="1"/>
  <c r="C828" i="1"/>
  <c r="A829" i="1"/>
  <c r="Q828" i="1" l="1"/>
  <c r="O828" i="1"/>
  <c r="T828" i="1"/>
  <c r="R828" i="1"/>
  <c r="H829" i="1"/>
  <c r="I829" i="1" s="1"/>
  <c r="X829" i="1" s="1"/>
  <c r="G829" i="1" s="1"/>
  <c r="B829" i="1"/>
  <c r="D828" i="1" l="1"/>
  <c r="J829" i="1"/>
  <c r="K829" i="1"/>
  <c r="M829" i="1" s="1"/>
  <c r="V829" i="1" s="1"/>
  <c r="P829" i="1" l="1"/>
  <c r="S829" i="1"/>
  <c r="N829" i="1"/>
  <c r="W829" i="1" s="1"/>
  <c r="L829" i="1"/>
  <c r="U829" i="1" s="1"/>
  <c r="C829" i="1"/>
  <c r="A830" i="1"/>
  <c r="Q829" i="1" l="1"/>
  <c r="O829" i="1"/>
  <c r="R829" i="1"/>
  <c r="T829" i="1"/>
  <c r="H830" i="1"/>
  <c r="I830" i="1" s="1"/>
  <c r="X830" i="1" s="1"/>
  <c r="G830" i="1" s="1"/>
  <c r="B830" i="1"/>
  <c r="D829" i="1" l="1"/>
  <c r="J830" i="1"/>
  <c r="K830" i="1"/>
  <c r="M830" i="1" s="1"/>
  <c r="V830" i="1" s="1"/>
  <c r="P830" i="1" l="1"/>
  <c r="S830" i="1"/>
  <c r="N830" i="1"/>
  <c r="W830" i="1" s="1"/>
  <c r="L830" i="1"/>
  <c r="U830" i="1" s="1"/>
  <c r="A831" i="1"/>
  <c r="C830" i="1"/>
  <c r="Q830" i="1" l="1"/>
  <c r="O830" i="1"/>
  <c r="T830" i="1"/>
  <c r="R830" i="1"/>
  <c r="H831" i="1"/>
  <c r="I831" i="1" s="1"/>
  <c r="X831" i="1" s="1"/>
  <c r="G831" i="1" s="1"/>
  <c r="B831" i="1"/>
  <c r="D830" i="1" l="1"/>
  <c r="J831" i="1"/>
  <c r="K831" i="1"/>
  <c r="M831" i="1" s="1"/>
  <c r="V831" i="1" s="1"/>
  <c r="P831" i="1" l="1"/>
  <c r="S831" i="1"/>
  <c r="N831" i="1"/>
  <c r="W831" i="1" s="1"/>
  <c r="L831" i="1"/>
  <c r="U831" i="1" s="1"/>
  <c r="A832" i="1"/>
  <c r="C831" i="1"/>
  <c r="Q831" i="1" l="1"/>
  <c r="O831" i="1"/>
  <c r="R831" i="1"/>
  <c r="T831" i="1"/>
  <c r="H832" i="1"/>
  <c r="I832" i="1" s="1"/>
  <c r="X832" i="1" s="1"/>
  <c r="G832" i="1" s="1"/>
  <c r="B832" i="1"/>
  <c r="D831" i="1" l="1"/>
  <c r="J832" i="1"/>
  <c r="K832" i="1"/>
  <c r="M832" i="1" s="1"/>
  <c r="V832" i="1" s="1"/>
  <c r="P832" i="1" l="1"/>
  <c r="S832" i="1"/>
  <c r="N832" i="1"/>
  <c r="W832" i="1" s="1"/>
  <c r="L832" i="1"/>
  <c r="U832" i="1" s="1"/>
  <c r="A833" i="1"/>
  <c r="C832" i="1"/>
  <c r="Q832" i="1" l="1"/>
  <c r="O832" i="1"/>
  <c r="R832" i="1"/>
  <c r="D832" i="1"/>
  <c r="T832" i="1"/>
  <c r="H833" i="1"/>
  <c r="I833" i="1" s="1"/>
  <c r="X833" i="1" s="1"/>
  <c r="G833" i="1" s="1"/>
  <c r="B833" i="1"/>
  <c r="J833" i="1" l="1"/>
  <c r="K833" i="1"/>
  <c r="M833" i="1" s="1"/>
  <c r="V833" i="1" s="1"/>
  <c r="P833" i="1" l="1"/>
  <c r="S833" i="1"/>
  <c r="N833" i="1"/>
  <c r="W833" i="1" s="1"/>
  <c r="L833" i="1"/>
  <c r="U833" i="1" s="1"/>
  <c r="A834" i="1"/>
  <c r="C833" i="1"/>
  <c r="Q833" i="1" l="1"/>
  <c r="O833" i="1"/>
  <c r="R833" i="1"/>
  <c r="T833" i="1"/>
  <c r="H834" i="1"/>
  <c r="I834" i="1" s="1"/>
  <c r="X834" i="1" s="1"/>
  <c r="G834" i="1" s="1"/>
  <c r="B834" i="1"/>
  <c r="D833" i="1" l="1"/>
  <c r="J834" i="1"/>
  <c r="K834" i="1"/>
  <c r="M834" i="1" s="1"/>
  <c r="V834" i="1" s="1"/>
  <c r="P834" i="1" l="1"/>
  <c r="S834" i="1"/>
  <c r="N834" i="1"/>
  <c r="W834" i="1" s="1"/>
  <c r="L834" i="1"/>
  <c r="U834" i="1" s="1"/>
  <c r="A835" i="1"/>
  <c r="C834" i="1"/>
  <c r="Q834" i="1" l="1"/>
  <c r="O834" i="1"/>
  <c r="T834" i="1"/>
  <c r="R834" i="1"/>
  <c r="H835" i="1"/>
  <c r="I835" i="1" s="1"/>
  <c r="X835" i="1" s="1"/>
  <c r="G835" i="1" s="1"/>
  <c r="B835" i="1"/>
  <c r="D834" i="1" l="1"/>
  <c r="J835" i="1"/>
  <c r="K835" i="1"/>
  <c r="M835" i="1" s="1"/>
  <c r="V835" i="1" s="1"/>
  <c r="P835" i="1" l="1"/>
  <c r="S835" i="1"/>
  <c r="N835" i="1"/>
  <c r="W835" i="1" s="1"/>
  <c r="L835" i="1"/>
  <c r="U835" i="1" s="1"/>
  <c r="C835" i="1"/>
  <c r="A836" i="1"/>
  <c r="O835" i="1" l="1"/>
  <c r="Q835" i="1"/>
  <c r="T835" i="1"/>
  <c r="R835" i="1"/>
  <c r="H836" i="1"/>
  <c r="I836" i="1" s="1"/>
  <c r="X836" i="1" s="1"/>
  <c r="G836" i="1" s="1"/>
  <c r="B836" i="1"/>
  <c r="D835" i="1" l="1"/>
  <c r="J836" i="1"/>
  <c r="K836" i="1"/>
  <c r="M836" i="1" s="1"/>
  <c r="V836" i="1" s="1"/>
  <c r="P836" i="1" l="1"/>
  <c r="S836" i="1"/>
  <c r="N836" i="1"/>
  <c r="W836" i="1" s="1"/>
  <c r="L836" i="1"/>
  <c r="U836" i="1" s="1"/>
  <c r="A837" i="1"/>
  <c r="C836" i="1"/>
  <c r="Q836" i="1" l="1"/>
  <c r="O836" i="1"/>
  <c r="T836" i="1"/>
  <c r="R836" i="1"/>
  <c r="H837" i="1"/>
  <c r="I837" i="1" s="1"/>
  <c r="X837" i="1" s="1"/>
  <c r="G837" i="1" s="1"/>
  <c r="B837" i="1"/>
  <c r="D836" i="1" l="1"/>
  <c r="J837" i="1"/>
  <c r="K837" i="1"/>
  <c r="M837" i="1" s="1"/>
  <c r="V837" i="1" s="1"/>
  <c r="P837" i="1" l="1"/>
  <c r="S837" i="1"/>
  <c r="N837" i="1"/>
  <c r="W837" i="1" s="1"/>
  <c r="L837" i="1"/>
  <c r="U837" i="1" s="1"/>
  <c r="A838" i="1"/>
  <c r="C837" i="1"/>
  <c r="Q837" i="1" l="1"/>
  <c r="O837" i="1"/>
  <c r="T837" i="1"/>
  <c r="R837" i="1"/>
  <c r="H838" i="1"/>
  <c r="I838" i="1" s="1"/>
  <c r="X838" i="1" s="1"/>
  <c r="G838" i="1" s="1"/>
  <c r="B838" i="1"/>
  <c r="D837" i="1" l="1"/>
  <c r="J838" i="1"/>
  <c r="K838" i="1"/>
  <c r="M838" i="1" s="1"/>
  <c r="V838" i="1" s="1"/>
  <c r="P838" i="1" l="1"/>
  <c r="S838" i="1"/>
  <c r="N838" i="1"/>
  <c r="W838" i="1" s="1"/>
  <c r="L838" i="1"/>
  <c r="U838" i="1" s="1"/>
  <c r="A839" i="1"/>
  <c r="C838" i="1"/>
  <c r="Q838" i="1" l="1"/>
  <c r="O838" i="1"/>
  <c r="T838" i="1"/>
  <c r="R838" i="1"/>
  <c r="H839" i="1"/>
  <c r="I839" i="1" s="1"/>
  <c r="X839" i="1" s="1"/>
  <c r="G839" i="1" s="1"/>
  <c r="B839" i="1"/>
  <c r="D838" i="1" l="1"/>
  <c r="J839" i="1"/>
  <c r="K839" i="1"/>
  <c r="M839" i="1" s="1"/>
  <c r="V839" i="1" s="1"/>
  <c r="P839" i="1" l="1"/>
  <c r="S839" i="1"/>
  <c r="N839" i="1"/>
  <c r="W839" i="1" s="1"/>
  <c r="L839" i="1"/>
  <c r="U839" i="1" s="1"/>
  <c r="C839" i="1"/>
  <c r="A840" i="1"/>
  <c r="Q839" i="1" l="1"/>
  <c r="O839" i="1"/>
  <c r="D839" i="1"/>
  <c r="T839" i="1"/>
  <c r="R839" i="1"/>
  <c r="H840" i="1"/>
  <c r="I840" i="1" s="1"/>
  <c r="X840" i="1" s="1"/>
  <c r="G840" i="1" s="1"/>
  <c r="B840" i="1"/>
  <c r="J840" i="1" l="1"/>
  <c r="K840" i="1"/>
  <c r="M840" i="1" s="1"/>
  <c r="V840" i="1" s="1"/>
  <c r="P840" i="1" l="1"/>
  <c r="S840" i="1"/>
  <c r="N840" i="1"/>
  <c r="W840" i="1" s="1"/>
  <c r="L840" i="1"/>
  <c r="U840" i="1" s="1"/>
  <c r="C840" i="1"/>
  <c r="A841" i="1"/>
  <c r="Q840" i="1" l="1"/>
  <c r="O840" i="1"/>
  <c r="R840" i="1"/>
  <c r="T840" i="1"/>
  <c r="H841" i="1"/>
  <c r="I841" i="1" s="1"/>
  <c r="X841" i="1" s="1"/>
  <c r="G841" i="1" s="1"/>
  <c r="B841" i="1"/>
  <c r="D840" i="1" l="1"/>
  <c r="J841" i="1"/>
  <c r="K841" i="1"/>
  <c r="M841" i="1" s="1"/>
  <c r="V841" i="1" s="1"/>
  <c r="P841" i="1" l="1"/>
  <c r="S841" i="1"/>
  <c r="N841" i="1"/>
  <c r="W841" i="1" s="1"/>
  <c r="L841" i="1"/>
  <c r="U841" i="1" s="1"/>
  <c r="C841" i="1"/>
  <c r="A842" i="1"/>
  <c r="Q841" i="1" l="1"/>
  <c r="O841" i="1"/>
  <c r="R841" i="1"/>
  <c r="D841" i="1"/>
  <c r="T841" i="1"/>
  <c r="H842" i="1"/>
  <c r="I842" i="1" s="1"/>
  <c r="X842" i="1" s="1"/>
  <c r="G842" i="1" s="1"/>
  <c r="B842" i="1"/>
  <c r="J842" i="1" l="1"/>
  <c r="K842" i="1"/>
  <c r="M842" i="1" s="1"/>
  <c r="V842" i="1" s="1"/>
  <c r="P842" i="1" l="1"/>
  <c r="S842" i="1"/>
  <c r="N842" i="1"/>
  <c r="W842" i="1" s="1"/>
  <c r="L842" i="1"/>
  <c r="U842" i="1" s="1"/>
  <c r="C842" i="1"/>
  <c r="A843" i="1"/>
  <c r="O842" i="1" l="1"/>
  <c r="Q842" i="1"/>
  <c r="T842" i="1"/>
  <c r="R842" i="1"/>
  <c r="H843" i="1"/>
  <c r="I843" i="1" s="1"/>
  <c r="X843" i="1" s="1"/>
  <c r="G843" i="1" s="1"/>
  <c r="B843" i="1"/>
  <c r="D842" i="1" l="1"/>
  <c r="J843" i="1"/>
  <c r="K843" i="1"/>
  <c r="M843" i="1" s="1"/>
  <c r="V843" i="1" s="1"/>
  <c r="P843" i="1" l="1"/>
  <c r="S843" i="1"/>
  <c r="N843" i="1"/>
  <c r="W843" i="1" s="1"/>
  <c r="L843" i="1"/>
  <c r="U843" i="1" s="1"/>
  <c r="A844" i="1"/>
  <c r="C843" i="1"/>
  <c r="Q843" i="1" l="1"/>
  <c r="O843" i="1"/>
  <c r="T843" i="1"/>
  <c r="R843" i="1"/>
  <c r="H844" i="1"/>
  <c r="I844" i="1" s="1"/>
  <c r="X844" i="1" s="1"/>
  <c r="G844" i="1" s="1"/>
  <c r="B844" i="1"/>
  <c r="D843" i="1" l="1"/>
  <c r="J844" i="1"/>
  <c r="K844" i="1"/>
  <c r="M844" i="1" s="1"/>
  <c r="V844" i="1" s="1"/>
  <c r="P844" i="1" l="1"/>
  <c r="S844" i="1"/>
  <c r="N844" i="1"/>
  <c r="W844" i="1" s="1"/>
  <c r="L844" i="1"/>
  <c r="U844" i="1" s="1"/>
  <c r="C844" i="1"/>
  <c r="A845" i="1"/>
  <c r="Q844" i="1" l="1"/>
  <c r="O844" i="1"/>
  <c r="R844" i="1"/>
  <c r="T844" i="1"/>
  <c r="H845" i="1"/>
  <c r="I845" i="1" s="1"/>
  <c r="X845" i="1" s="1"/>
  <c r="G845" i="1" s="1"/>
  <c r="B845" i="1"/>
  <c r="D844" i="1" l="1"/>
  <c r="J845" i="1"/>
  <c r="K845" i="1"/>
  <c r="M845" i="1" s="1"/>
  <c r="V845" i="1" s="1"/>
  <c r="P845" i="1" l="1"/>
  <c r="S845" i="1"/>
  <c r="N845" i="1"/>
  <c r="W845" i="1" s="1"/>
  <c r="L845" i="1"/>
  <c r="U845" i="1" s="1"/>
  <c r="A846" i="1"/>
  <c r="C845" i="1"/>
  <c r="Q845" i="1" l="1"/>
  <c r="O845" i="1"/>
  <c r="T845" i="1"/>
  <c r="R845" i="1"/>
  <c r="H846" i="1"/>
  <c r="I846" i="1" s="1"/>
  <c r="X846" i="1" s="1"/>
  <c r="G846" i="1" s="1"/>
  <c r="B846" i="1"/>
  <c r="D845" i="1" l="1"/>
  <c r="J846" i="1"/>
  <c r="K846" i="1"/>
  <c r="M846" i="1" s="1"/>
  <c r="V846" i="1" s="1"/>
  <c r="P846" i="1" l="1"/>
  <c r="S846" i="1"/>
  <c r="N846" i="1"/>
  <c r="W846" i="1" s="1"/>
  <c r="L846" i="1"/>
  <c r="U846" i="1" s="1"/>
  <c r="A847" i="1"/>
  <c r="C846" i="1"/>
  <c r="Q846" i="1" l="1"/>
  <c r="O846" i="1"/>
  <c r="T846" i="1"/>
  <c r="R846" i="1"/>
  <c r="H847" i="1"/>
  <c r="I847" i="1" s="1"/>
  <c r="X847" i="1" s="1"/>
  <c r="G847" i="1" s="1"/>
  <c r="B847" i="1"/>
  <c r="D846" i="1" l="1"/>
  <c r="J847" i="1"/>
  <c r="K847" i="1"/>
  <c r="M847" i="1" s="1"/>
  <c r="V847" i="1" s="1"/>
  <c r="P847" i="1" l="1"/>
  <c r="S847" i="1"/>
  <c r="N847" i="1"/>
  <c r="W847" i="1" s="1"/>
  <c r="L847" i="1"/>
  <c r="U847" i="1" s="1"/>
  <c r="A848" i="1"/>
  <c r="C847" i="1"/>
  <c r="Q847" i="1" l="1"/>
  <c r="O847" i="1"/>
  <c r="T847" i="1"/>
  <c r="R847" i="1"/>
  <c r="H848" i="1"/>
  <c r="I848" i="1" s="1"/>
  <c r="X848" i="1" s="1"/>
  <c r="G848" i="1" s="1"/>
  <c r="B848" i="1"/>
  <c r="D847" i="1" l="1"/>
  <c r="J848" i="1"/>
  <c r="K848" i="1"/>
  <c r="M848" i="1" s="1"/>
  <c r="V848" i="1" s="1"/>
  <c r="P848" i="1" l="1"/>
  <c r="S848" i="1"/>
  <c r="N848" i="1"/>
  <c r="W848" i="1" s="1"/>
  <c r="L848" i="1"/>
  <c r="U848" i="1" s="1"/>
  <c r="A849" i="1"/>
  <c r="C848" i="1"/>
  <c r="Q848" i="1" l="1"/>
  <c r="O848" i="1"/>
  <c r="T848" i="1"/>
  <c r="R848" i="1"/>
  <c r="H849" i="1"/>
  <c r="I849" i="1" s="1"/>
  <c r="X849" i="1" s="1"/>
  <c r="G849" i="1" s="1"/>
  <c r="B849" i="1"/>
  <c r="D848" i="1" l="1"/>
  <c r="J849" i="1"/>
  <c r="K849" i="1"/>
  <c r="M849" i="1" s="1"/>
  <c r="V849" i="1" s="1"/>
  <c r="P849" i="1" l="1"/>
  <c r="S849" i="1"/>
  <c r="N849" i="1"/>
  <c r="W849" i="1" s="1"/>
  <c r="L849" i="1"/>
  <c r="U849" i="1" s="1"/>
  <c r="A850" i="1"/>
  <c r="C849" i="1"/>
  <c r="Q849" i="1" l="1"/>
  <c r="O849" i="1"/>
  <c r="T849" i="1"/>
  <c r="R849" i="1"/>
  <c r="H850" i="1"/>
  <c r="I850" i="1" s="1"/>
  <c r="X850" i="1" s="1"/>
  <c r="G850" i="1" s="1"/>
  <c r="B850" i="1"/>
  <c r="D849" i="1" l="1"/>
  <c r="J850" i="1"/>
  <c r="K850" i="1"/>
  <c r="M850" i="1" s="1"/>
  <c r="V850" i="1" s="1"/>
  <c r="P850" i="1" l="1"/>
  <c r="S850" i="1"/>
  <c r="N850" i="1"/>
  <c r="W850" i="1" s="1"/>
  <c r="L850" i="1"/>
  <c r="U850" i="1" s="1"/>
  <c r="C850" i="1"/>
  <c r="A851" i="1"/>
  <c r="O850" i="1" l="1"/>
  <c r="Q850" i="1"/>
  <c r="R850" i="1"/>
  <c r="T850" i="1"/>
  <c r="H851" i="1"/>
  <c r="I851" i="1" s="1"/>
  <c r="X851" i="1" s="1"/>
  <c r="G851" i="1" s="1"/>
  <c r="B851" i="1"/>
  <c r="D850" i="1" l="1"/>
  <c r="J851" i="1"/>
  <c r="K851" i="1"/>
  <c r="M851" i="1" s="1"/>
  <c r="V851" i="1" s="1"/>
  <c r="P851" i="1" l="1"/>
  <c r="S851" i="1"/>
  <c r="N851" i="1"/>
  <c r="W851" i="1" s="1"/>
  <c r="L851" i="1"/>
  <c r="U851" i="1" s="1"/>
  <c r="A852" i="1"/>
  <c r="F852" i="1" s="1"/>
  <c r="C851" i="1"/>
  <c r="Q851" i="1" l="1"/>
  <c r="O851" i="1"/>
  <c r="R851" i="1"/>
  <c r="T851" i="1"/>
  <c r="H852" i="1"/>
  <c r="I852" i="1" s="1"/>
  <c r="X852" i="1" s="1"/>
  <c r="G852" i="1" s="1"/>
  <c r="B852" i="1"/>
  <c r="D851" i="1" l="1"/>
  <c r="J852" i="1"/>
  <c r="K852" i="1"/>
  <c r="M852" i="1" s="1"/>
  <c r="V852" i="1" s="1"/>
  <c r="P852" i="1" l="1"/>
  <c r="S852" i="1"/>
  <c r="N852" i="1"/>
  <c r="W852" i="1" s="1"/>
  <c r="L852" i="1"/>
  <c r="U852" i="1" s="1"/>
  <c r="A853" i="1"/>
  <c r="F853" i="1" s="1"/>
  <c r="C852" i="1"/>
  <c r="Q852" i="1" l="1"/>
  <c r="O852" i="1"/>
  <c r="T852" i="1"/>
  <c r="R852" i="1"/>
  <c r="D852" i="1"/>
  <c r="H853" i="1"/>
  <c r="I853" i="1" s="1"/>
  <c r="X853" i="1" s="1"/>
  <c r="G853" i="1" s="1"/>
  <c r="B853" i="1"/>
  <c r="J853" i="1" l="1"/>
  <c r="K853" i="1"/>
  <c r="M853" i="1" s="1"/>
  <c r="V853" i="1" s="1"/>
  <c r="P853" i="1" l="1"/>
  <c r="S853" i="1"/>
  <c r="N853" i="1"/>
  <c r="W853" i="1" s="1"/>
  <c r="L853" i="1"/>
  <c r="U853" i="1" s="1"/>
  <c r="A854" i="1"/>
  <c r="F854" i="1" s="1"/>
  <c r="C853" i="1"/>
  <c r="Q853" i="1" l="1"/>
  <c r="O853" i="1"/>
  <c r="T853" i="1"/>
  <c r="R853" i="1"/>
  <c r="D853" i="1"/>
  <c r="H854" i="1"/>
  <c r="I854" i="1" s="1"/>
  <c r="X854" i="1" s="1"/>
  <c r="G854" i="1" s="1"/>
  <c r="B854" i="1"/>
  <c r="J854" i="1" l="1"/>
  <c r="K854" i="1"/>
  <c r="M854" i="1" s="1"/>
  <c r="V854" i="1" s="1"/>
  <c r="P854" i="1" l="1"/>
  <c r="S854" i="1"/>
  <c r="N854" i="1"/>
  <c r="W854" i="1" s="1"/>
  <c r="L854" i="1"/>
  <c r="U854" i="1" s="1"/>
  <c r="A855" i="1"/>
  <c r="F855" i="1" s="1"/>
  <c r="C854" i="1"/>
  <c r="Q854" i="1" l="1"/>
  <c r="O854" i="1"/>
  <c r="R854" i="1"/>
  <c r="T854" i="1"/>
  <c r="D854" i="1"/>
  <c r="H855" i="1"/>
  <c r="I855" i="1" s="1"/>
  <c r="X855" i="1" s="1"/>
  <c r="G855" i="1" s="1"/>
  <c r="B855" i="1"/>
  <c r="J855" i="1" l="1"/>
  <c r="K855" i="1"/>
  <c r="M855" i="1" s="1"/>
  <c r="V855" i="1" s="1"/>
  <c r="P855" i="1" l="1"/>
  <c r="S855" i="1"/>
  <c r="N855" i="1"/>
  <c r="W855" i="1" s="1"/>
  <c r="L855" i="1"/>
  <c r="U855" i="1" s="1"/>
  <c r="A856" i="1"/>
  <c r="F856" i="1" s="1"/>
  <c r="C855" i="1"/>
  <c r="Q855" i="1" l="1"/>
  <c r="O855" i="1"/>
  <c r="T855" i="1"/>
  <c r="R855" i="1"/>
  <c r="D855" i="1"/>
  <c r="H856" i="1"/>
  <c r="I856" i="1" s="1"/>
  <c r="X856" i="1" s="1"/>
  <c r="G856" i="1" s="1"/>
  <c r="B856" i="1"/>
  <c r="J856" i="1" l="1"/>
  <c r="K856" i="1"/>
  <c r="M856" i="1" s="1"/>
  <c r="V856" i="1" s="1"/>
  <c r="P856" i="1" l="1"/>
  <c r="S856" i="1"/>
  <c r="N856" i="1"/>
  <c r="W856" i="1" s="1"/>
  <c r="L856" i="1"/>
  <c r="U856" i="1" s="1"/>
  <c r="C856" i="1"/>
  <c r="A857" i="1"/>
  <c r="F857" i="1" s="1"/>
  <c r="Q856" i="1" l="1"/>
  <c r="O856" i="1"/>
  <c r="R856" i="1"/>
  <c r="T856" i="1"/>
  <c r="D856" i="1"/>
  <c r="H857" i="1"/>
  <c r="I857" i="1" s="1"/>
  <c r="X857" i="1" s="1"/>
  <c r="G857" i="1" s="1"/>
  <c r="B857" i="1"/>
  <c r="J857" i="1" l="1"/>
  <c r="K857" i="1"/>
  <c r="M857" i="1" s="1"/>
  <c r="V857" i="1" s="1"/>
  <c r="P857" i="1" l="1"/>
  <c r="S857" i="1"/>
  <c r="N857" i="1"/>
  <c r="W857" i="1" s="1"/>
  <c r="L857" i="1"/>
  <c r="U857" i="1" s="1"/>
  <c r="A858" i="1"/>
  <c r="F858" i="1" s="1"/>
  <c r="C857" i="1"/>
  <c r="Q857" i="1" l="1"/>
  <c r="O857" i="1"/>
  <c r="R857" i="1"/>
  <c r="T857" i="1"/>
  <c r="D857" i="1"/>
  <c r="H858" i="1"/>
  <c r="I858" i="1" s="1"/>
  <c r="X858" i="1" s="1"/>
  <c r="G858" i="1" s="1"/>
  <c r="B858" i="1"/>
  <c r="J858" i="1" l="1"/>
  <c r="K858" i="1"/>
  <c r="M858" i="1" s="1"/>
  <c r="V858" i="1" s="1"/>
  <c r="P858" i="1" l="1"/>
  <c r="S858" i="1"/>
  <c r="N858" i="1"/>
  <c r="W858" i="1" s="1"/>
  <c r="L858" i="1"/>
  <c r="U858" i="1" s="1"/>
  <c r="A859" i="1"/>
  <c r="F859" i="1" s="1"/>
  <c r="C858" i="1"/>
  <c r="Q858" i="1" l="1"/>
  <c r="O858" i="1"/>
  <c r="T858" i="1"/>
  <c r="R858" i="1"/>
  <c r="D858" i="1"/>
  <c r="H859" i="1"/>
  <c r="I859" i="1" s="1"/>
  <c r="X859" i="1" s="1"/>
  <c r="G859" i="1" s="1"/>
  <c r="B859" i="1"/>
  <c r="J859" i="1" l="1"/>
  <c r="K859" i="1"/>
  <c r="M859" i="1" s="1"/>
  <c r="V859" i="1" s="1"/>
  <c r="P859" i="1" l="1"/>
  <c r="S859" i="1"/>
  <c r="N859" i="1"/>
  <c r="W859" i="1" s="1"/>
  <c r="L859" i="1"/>
  <c r="U859" i="1" s="1"/>
  <c r="A860" i="1"/>
  <c r="F860" i="1" s="1"/>
  <c r="C859" i="1"/>
  <c r="Q859" i="1" l="1"/>
  <c r="O859" i="1"/>
  <c r="T859" i="1"/>
  <c r="R859" i="1"/>
  <c r="D859" i="1"/>
  <c r="H860" i="1"/>
  <c r="I860" i="1" s="1"/>
  <c r="X860" i="1" s="1"/>
  <c r="G860" i="1" s="1"/>
  <c r="B860" i="1"/>
  <c r="J860" i="1" l="1"/>
  <c r="K860" i="1"/>
  <c r="M860" i="1" s="1"/>
  <c r="V860" i="1" s="1"/>
  <c r="P860" i="1" l="1"/>
  <c r="S860" i="1"/>
  <c r="N860" i="1"/>
  <c r="W860" i="1" s="1"/>
  <c r="L860" i="1"/>
  <c r="U860" i="1" s="1"/>
  <c r="A861" i="1"/>
  <c r="F861" i="1" s="1"/>
  <c r="C860" i="1"/>
  <c r="D860" i="1" l="1"/>
  <c r="Q860" i="1"/>
  <c r="O860" i="1"/>
  <c r="R860" i="1"/>
  <c r="T860" i="1"/>
  <c r="H861" i="1"/>
  <c r="I861" i="1" s="1"/>
  <c r="X861" i="1" s="1"/>
  <c r="G861" i="1" s="1"/>
  <c r="B861" i="1"/>
  <c r="J861" i="1" l="1"/>
  <c r="K861" i="1"/>
  <c r="M861" i="1" s="1"/>
  <c r="V861" i="1" s="1"/>
  <c r="P861" i="1" l="1"/>
  <c r="S861" i="1"/>
  <c r="N861" i="1"/>
  <c r="W861" i="1" s="1"/>
  <c r="L861" i="1"/>
  <c r="U861" i="1" s="1"/>
  <c r="C861" i="1"/>
  <c r="A862" i="1"/>
  <c r="F862" i="1" s="1"/>
  <c r="O861" i="1" l="1"/>
  <c r="Q861" i="1"/>
  <c r="R861" i="1"/>
  <c r="T861" i="1"/>
  <c r="D861" i="1"/>
  <c r="H862" i="1"/>
  <c r="I862" i="1" s="1"/>
  <c r="X862" i="1" s="1"/>
  <c r="G862" i="1" s="1"/>
  <c r="B862" i="1"/>
  <c r="J862" i="1" l="1"/>
  <c r="K862" i="1"/>
  <c r="M862" i="1" s="1"/>
  <c r="V862" i="1" s="1"/>
  <c r="P862" i="1" l="1"/>
  <c r="S862" i="1"/>
  <c r="N862" i="1"/>
  <c r="W862" i="1" s="1"/>
  <c r="L862" i="1"/>
  <c r="U862" i="1" s="1"/>
  <c r="A863" i="1"/>
  <c r="F863" i="1" s="1"/>
  <c r="C862" i="1"/>
  <c r="Q862" i="1" l="1"/>
  <c r="O862" i="1"/>
  <c r="R862" i="1"/>
  <c r="T862" i="1"/>
  <c r="D862" i="1"/>
  <c r="H863" i="1"/>
  <c r="I863" i="1" s="1"/>
  <c r="X863" i="1" s="1"/>
  <c r="G863" i="1" s="1"/>
  <c r="B863" i="1"/>
  <c r="J863" i="1" l="1"/>
  <c r="K863" i="1"/>
  <c r="M863" i="1" s="1"/>
  <c r="V863" i="1" s="1"/>
  <c r="P863" i="1" l="1"/>
  <c r="S863" i="1"/>
  <c r="N863" i="1"/>
  <c r="W863" i="1" s="1"/>
  <c r="L863" i="1"/>
  <c r="U863" i="1" s="1"/>
  <c r="A864" i="1"/>
  <c r="F864" i="1" s="1"/>
  <c r="C863" i="1"/>
  <c r="Q863" i="1" l="1"/>
  <c r="O863" i="1"/>
  <c r="T863" i="1"/>
  <c r="R863" i="1"/>
  <c r="D863" i="1"/>
  <c r="H864" i="1"/>
  <c r="I864" i="1" s="1"/>
  <c r="X864" i="1" s="1"/>
  <c r="G864" i="1" s="1"/>
  <c r="B864" i="1"/>
  <c r="J864" i="1" l="1"/>
  <c r="K864" i="1"/>
  <c r="M864" i="1" s="1"/>
  <c r="V864" i="1" s="1"/>
  <c r="P864" i="1" l="1"/>
  <c r="S864" i="1"/>
  <c r="N864" i="1"/>
  <c r="W864" i="1" s="1"/>
  <c r="L864" i="1"/>
  <c r="U864" i="1" s="1"/>
  <c r="C864" i="1"/>
  <c r="A865" i="1"/>
  <c r="F865" i="1" s="1"/>
  <c r="F866" i="1" s="1"/>
  <c r="F867" i="1" s="1"/>
  <c r="F868" i="1" s="1"/>
  <c r="F869" i="1" s="1"/>
  <c r="F870" i="1" s="1"/>
  <c r="F871" i="1" s="1"/>
  <c r="F872" i="1" s="1"/>
  <c r="F873" i="1" s="1"/>
  <c r="F874" i="1" s="1"/>
  <c r="F875" i="1" s="1"/>
  <c r="F876" i="1" s="1"/>
  <c r="F877" i="1" s="1"/>
  <c r="F878" i="1" s="1"/>
  <c r="F879" i="1" s="1"/>
  <c r="F880" i="1" s="1"/>
  <c r="F881" i="1" s="1"/>
  <c r="F882" i="1" s="1"/>
  <c r="F883" i="1" s="1"/>
  <c r="F884" i="1" s="1"/>
  <c r="F885" i="1" s="1"/>
  <c r="F886" i="1" s="1"/>
  <c r="F887" i="1" s="1"/>
  <c r="F888" i="1" s="1"/>
  <c r="F889" i="1" s="1"/>
  <c r="F890" i="1" s="1"/>
  <c r="F891" i="1" s="1"/>
  <c r="F892" i="1" s="1"/>
  <c r="F893" i="1" s="1"/>
  <c r="F894" i="1" s="1"/>
  <c r="F895" i="1" s="1"/>
  <c r="F896" i="1" s="1"/>
  <c r="F897" i="1" s="1"/>
  <c r="F898" i="1" s="1"/>
  <c r="F899" i="1" s="1"/>
  <c r="F900" i="1" s="1"/>
  <c r="F901" i="1" s="1"/>
  <c r="F902" i="1" s="1"/>
  <c r="F903" i="1" s="1"/>
  <c r="F904" i="1" s="1"/>
  <c r="F905" i="1" s="1"/>
  <c r="F906" i="1" s="1"/>
  <c r="F907" i="1" s="1"/>
  <c r="F908" i="1" s="1"/>
  <c r="F909" i="1" s="1"/>
  <c r="F910"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5" i="1" s="1"/>
  <c r="F936" i="1" s="1"/>
  <c r="F937" i="1" s="1"/>
  <c r="F938" i="1" s="1"/>
  <c r="F939" i="1" s="1"/>
  <c r="F940" i="1" s="1"/>
  <c r="F941" i="1" s="1"/>
  <c r="F942" i="1" s="1"/>
  <c r="F943" i="1" s="1"/>
  <c r="F944" i="1" s="1"/>
  <c r="F945" i="1" s="1"/>
  <c r="F946" i="1" s="1"/>
  <c r="F947" i="1" s="1"/>
  <c r="F948" i="1" s="1"/>
  <c r="F949" i="1" s="1"/>
  <c r="F950" i="1" s="1"/>
  <c r="F951" i="1" s="1"/>
  <c r="F952" i="1" s="1"/>
  <c r="F953" i="1" s="1"/>
  <c r="F954" i="1" s="1"/>
  <c r="F955" i="1" s="1"/>
  <c r="F956" i="1" s="1"/>
  <c r="F957" i="1" s="1"/>
  <c r="F958" i="1" s="1"/>
  <c r="F959" i="1" s="1"/>
  <c r="F960" i="1" s="1"/>
  <c r="F961" i="1" s="1"/>
  <c r="F962" i="1" s="1"/>
  <c r="F963" i="1" s="1"/>
  <c r="F964" i="1" s="1"/>
  <c r="F965" i="1" s="1"/>
  <c r="F966" i="1" s="1"/>
  <c r="F967" i="1" s="1"/>
  <c r="F968" i="1" s="1"/>
  <c r="F969" i="1" s="1"/>
  <c r="F970" i="1" s="1"/>
  <c r="F971" i="1" s="1"/>
  <c r="F972" i="1" s="1"/>
  <c r="F973" i="1" s="1"/>
  <c r="F974" i="1" s="1"/>
  <c r="F975" i="1" s="1"/>
  <c r="F976" i="1" s="1"/>
  <c r="F977" i="1" s="1"/>
  <c r="F978" i="1" s="1"/>
  <c r="F979" i="1" s="1"/>
  <c r="F980" i="1" s="1"/>
  <c r="F981" i="1" s="1"/>
  <c r="F982" i="1" s="1"/>
  <c r="F983" i="1" s="1"/>
  <c r="F984" i="1" s="1"/>
  <c r="F985" i="1" s="1"/>
  <c r="F986" i="1" s="1"/>
  <c r="F987" i="1" s="1"/>
  <c r="F988" i="1" s="1"/>
  <c r="F989" i="1" s="1"/>
  <c r="F990" i="1" s="1"/>
  <c r="F991" i="1" s="1"/>
  <c r="F992" i="1" s="1"/>
  <c r="F993" i="1" s="1"/>
  <c r="F994" i="1" s="1"/>
  <c r="F995" i="1" s="1"/>
  <c r="F996" i="1" s="1"/>
  <c r="F997" i="1" s="1"/>
  <c r="F998" i="1" s="1"/>
  <c r="F999" i="1" s="1"/>
  <c r="F1000" i="1" s="1"/>
  <c r="Q864" i="1" l="1"/>
  <c r="O864" i="1"/>
  <c r="T864" i="1"/>
  <c r="R864" i="1"/>
  <c r="D864" i="1"/>
  <c r="H865" i="1"/>
  <c r="I865" i="1" s="1"/>
  <c r="X865" i="1" s="1"/>
  <c r="G865" i="1" s="1"/>
  <c r="B865" i="1"/>
  <c r="J865" i="1" l="1"/>
  <c r="K865" i="1"/>
  <c r="M865" i="1" s="1"/>
  <c r="V865" i="1" s="1"/>
  <c r="P865" i="1" l="1"/>
  <c r="S865" i="1"/>
  <c r="N865" i="1"/>
  <c r="W865" i="1" s="1"/>
  <c r="L865" i="1"/>
  <c r="U865" i="1" s="1"/>
  <c r="A866" i="1"/>
  <c r="C865" i="1"/>
  <c r="Q865" i="1" l="1"/>
  <c r="O865" i="1"/>
  <c r="T865" i="1"/>
  <c r="R865" i="1"/>
  <c r="D865" i="1"/>
  <c r="H866" i="1"/>
  <c r="I866" i="1" s="1"/>
  <c r="X866" i="1" s="1"/>
  <c r="G866" i="1" s="1"/>
  <c r="B866" i="1"/>
  <c r="J866" i="1" l="1"/>
  <c r="K866" i="1"/>
  <c r="M866" i="1" s="1"/>
  <c r="V866" i="1" s="1"/>
  <c r="P866" i="1" l="1"/>
  <c r="S866" i="1"/>
  <c r="N866" i="1"/>
  <c r="W866" i="1" s="1"/>
  <c r="L866" i="1"/>
  <c r="U866" i="1" s="1"/>
  <c r="A867" i="1"/>
  <c r="C866" i="1"/>
  <c r="Q866" i="1" l="1"/>
  <c r="O866" i="1"/>
  <c r="R866" i="1"/>
  <c r="T866" i="1"/>
  <c r="D866" i="1"/>
  <c r="H867" i="1"/>
  <c r="I867" i="1" s="1"/>
  <c r="X867" i="1" s="1"/>
  <c r="G867" i="1" s="1"/>
  <c r="B867" i="1"/>
  <c r="J867" i="1" l="1"/>
  <c r="K867" i="1"/>
  <c r="M867" i="1" s="1"/>
  <c r="V867" i="1" s="1"/>
  <c r="P867" i="1" l="1"/>
  <c r="S867" i="1"/>
  <c r="N867" i="1"/>
  <c r="W867" i="1" s="1"/>
  <c r="L867" i="1"/>
  <c r="U867" i="1" s="1"/>
  <c r="A868" i="1"/>
  <c r="C867" i="1"/>
  <c r="Q867" i="1" l="1"/>
  <c r="O867" i="1"/>
  <c r="R867" i="1"/>
  <c r="T867" i="1"/>
  <c r="D867" i="1"/>
  <c r="H868" i="1"/>
  <c r="I868" i="1" s="1"/>
  <c r="X868" i="1" s="1"/>
  <c r="G868" i="1" s="1"/>
  <c r="B868" i="1"/>
  <c r="J868" i="1" l="1"/>
  <c r="K868" i="1"/>
  <c r="M868" i="1" s="1"/>
  <c r="V868" i="1" s="1"/>
  <c r="P868" i="1" l="1"/>
  <c r="S868" i="1"/>
  <c r="N868" i="1"/>
  <c r="W868" i="1" s="1"/>
  <c r="L868" i="1"/>
  <c r="U868" i="1" s="1"/>
  <c r="C868" i="1"/>
  <c r="A869" i="1"/>
  <c r="Q868" i="1" l="1"/>
  <c r="O868" i="1"/>
  <c r="T868" i="1"/>
  <c r="R868" i="1"/>
  <c r="D868" i="1"/>
  <c r="H869" i="1"/>
  <c r="I869" i="1" s="1"/>
  <c r="X869" i="1" s="1"/>
  <c r="G869" i="1" s="1"/>
  <c r="B869" i="1"/>
  <c r="J869" i="1" l="1"/>
  <c r="K869" i="1"/>
  <c r="M869" i="1" s="1"/>
  <c r="V869" i="1" s="1"/>
  <c r="P869" i="1" l="1"/>
  <c r="S869" i="1"/>
  <c r="N869" i="1"/>
  <c r="W869" i="1" s="1"/>
  <c r="L869" i="1"/>
  <c r="U869" i="1" s="1"/>
  <c r="A870" i="1"/>
  <c r="C869" i="1"/>
  <c r="Q869" i="1" l="1"/>
  <c r="O869" i="1"/>
  <c r="R869" i="1"/>
  <c r="T869" i="1"/>
  <c r="D869" i="1"/>
  <c r="H870" i="1"/>
  <c r="I870" i="1" s="1"/>
  <c r="X870" i="1" s="1"/>
  <c r="G870" i="1" s="1"/>
  <c r="B870" i="1"/>
  <c r="J870" i="1" l="1"/>
  <c r="K870" i="1"/>
  <c r="M870" i="1" s="1"/>
  <c r="V870" i="1" s="1"/>
  <c r="P870" i="1" l="1"/>
  <c r="S870" i="1"/>
  <c r="N870" i="1"/>
  <c r="W870" i="1" s="1"/>
  <c r="L870" i="1"/>
  <c r="U870" i="1" s="1"/>
  <c r="A871" i="1"/>
  <c r="C870" i="1"/>
  <c r="Q870" i="1" l="1"/>
  <c r="O870" i="1"/>
  <c r="T870" i="1"/>
  <c r="R870" i="1"/>
  <c r="D870" i="1"/>
  <c r="H871" i="1"/>
  <c r="I871" i="1" s="1"/>
  <c r="X871" i="1" s="1"/>
  <c r="G871" i="1" s="1"/>
  <c r="B871" i="1"/>
  <c r="J871" i="1" l="1"/>
  <c r="K871" i="1"/>
  <c r="M871" i="1" s="1"/>
  <c r="V871" i="1" s="1"/>
  <c r="P871" i="1" l="1"/>
  <c r="S871" i="1"/>
  <c r="N871" i="1"/>
  <c r="W871" i="1" s="1"/>
  <c r="L871" i="1"/>
  <c r="U871" i="1" s="1"/>
  <c r="C871" i="1"/>
  <c r="A872" i="1"/>
  <c r="Q871" i="1" l="1"/>
  <c r="O871" i="1"/>
  <c r="R871" i="1"/>
  <c r="T871" i="1"/>
  <c r="D871" i="1"/>
  <c r="H872" i="1"/>
  <c r="I872" i="1" s="1"/>
  <c r="X872" i="1" s="1"/>
  <c r="G872" i="1" s="1"/>
  <c r="B872" i="1"/>
  <c r="J872" i="1" l="1"/>
  <c r="K872" i="1"/>
  <c r="M872" i="1" s="1"/>
  <c r="V872" i="1" s="1"/>
  <c r="P872" i="1" l="1"/>
  <c r="S872" i="1"/>
  <c r="N872" i="1"/>
  <c r="W872" i="1" s="1"/>
  <c r="L872" i="1"/>
  <c r="U872" i="1" s="1"/>
  <c r="A873" i="1"/>
  <c r="C872" i="1"/>
  <c r="Q872" i="1" l="1"/>
  <c r="O872" i="1"/>
  <c r="T872" i="1"/>
  <c r="R872" i="1"/>
  <c r="D872" i="1"/>
  <c r="H873" i="1"/>
  <c r="I873" i="1" s="1"/>
  <c r="X873" i="1" s="1"/>
  <c r="G873" i="1" s="1"/>
  <c r="B873" i="1"/>
  <c r="J873" i="1" l="1"/>
  <c r="K873" i="1"/>
  <c r="M873" i="1" s="1"/>
  <c r="V873" i="1" s="1"/>
  <c r="P873" i="1" l="1"/>
  <c r="S873" i="1"/>
  <c r="N873" i="1"/>
  <c r="W873" i="1" s="1"/>
  <c r="L873" i="1"/>
  <c r="U873" i="1" s="1"/>
  <c r="C873" i="1"/>
  <c r="A874" i="1"/>
  <c r="Q873" i="1" l="1"/>
  <c r="O873" i="1"/>
  <c r="R873" i="1"/>
  <c r="T873" i="1"/>
  <c r="D873" i="1"/>
  <c r="H874" i="1"/>
  <c r="I874" i="1" s="1"/>
  <c r="X874" i="1" s="1"/>
  <c r="G874" i="1" s="1"/>
  <c r="B874" i="1"/>
  <c r="J874" i="1" l="1"/>
  <c r="K874" i="1"/>
  <c r="M874" i="1" s="1"/>
  <c r="V874" i="1" s="1"/>
  <c r="P874" i="1" l="1"/>
  <c r="S874" i="1"/>
  <c r="N874" i="1"/>
  <c r="W874" i="1" s="1"/>
  <c r="L874" i="1"/>
  <c r="U874" i="1" s="1"/>
  <c r="A875" i="1"/>
  <c r="C874" i="1"/>
  <c r="Q874" i="1" l="1"/>
  <c r="O874" i="1"/>
  <c r="T874" i="1"/>
  <c r="R874" i="1"/>
  <c r="D874" i="1"/>
  <c r="H875" i="1"/>
  <c r="I875" i="1" s="1"/>
  <c r="X875" i="1" s="1"/>
  <c r="G875" i="1" s="1"/>
  <c r="B875" i="1"/>
  <c r="J875" i="1" l="1"/>
  <c r="K875" i="1"/>
  <c r="M875" i="1" s="1"/>
  <c r="V875" i="1" s="1"/>
  <c r="P875" i="1" l="1"/>
  <c r="S875" i="1"/>
  <c r="N875" i="1"/>
  <c r="W875" i="1" s="1"/>
  <c r="L875" i="1"/>
  <c r="U875" i="1" s="1"/>
  <c r="C875" i="1"/>
  <c r="A876" i="1"/>
  <c r="Q875" i="1" l="1"/>
  <c r="O875" i="1"/>
  <c r="R875" i="1"/>
  <c r="T875" i="1"/>
  <c r="D875" i="1"/>
  <c r="H876" i="1"/>
  <c r="I876" i="1" s="1"/>
  <c r="X876" i="1" s="1"/>
  <c r="G876" i="1" s="1"/>
  <c r="B876" i="1"/>
  <c r="J876" i="1" l="1"/>
  <c r="K876" i="1"/>
  <c r="M876" i="1" s="1"/>
  <c r="V876" i="1" s="1"/>
  <c r="P876" i="1" l="1"/>
  <c r="S876" i="1"/>
  <c r="N876" i="1"/>
  <c r="W876" i="1" s="1"/>
  <c r="L876" i="1"/>
  <c r="U876" i="1" s="1"/>
  <c r="A877" i="1"/>
  <c r="C876" i="1"/>
  <c r="Q876" i="1" l="1"/>
  <c r="O876" i="1"/>
  <c r="T876" i="1"/>
  <c r="R876" i="1"/>
  <c r="D876" i="1"/>
  <c r="H877" i="1"/>
  <c r="I877" i="1" s="1"/>
  <c r="X877" i="1" s="1"/>
  <c r="G877" i="1" s="1"/>
  <c r="B877" i="1"/>
  <c r="J877" i="1" l="1"/>
  <c r="K877" i="1"/>
  <c r="M877" i="1" s="1"/>
  <c r="V877" i="1" s="1"/>
  <c r="P877" i="1" l="1"/>
  <c r="S877" i="1"/>
  <c r="N877" i="1"/>
  <c r="W877" i="1" s="1"/>
  <c r="L877" i="1"/>
  <c r="U877" i="1" s="1"/>
  <c r="A878" i="1"/>
  <c r="C877" i="1"/>
  <c r="Q877" i="1" l="1"/>
  <c r="O877" i="1"/>
  <c r="T877" i="1"/>
  <c r="R877" i="1"/>
  <c r="D877" i="1"/>
  <c r="H878" i="1"/>
  <c r="I878" i="1" s="1"/>
  <c r="X878" i="1" s="1"/>
  <c r="G878" i="1" s="1"/>
  <c r="B878" i="1"/>
  <c r="J878" i="1" l="1"/>
  <c r="K878" i="1"/>
  <c r="M878" i="1" s="1"/>
  <c r="V878" i="1" s="1"/>
  <c r="P878" i="1" l="1"/>
  <c r="S878" i="1"/>
  <c r="N878" i="1"/>
  <c r="W878" i="1" s="1"/>
  <c r="L878" i="1"/>
  <c r="U878" i="1" s="1"/>
  <c r="A879" i="1"/>
  <c r="C878" i="1"/>
  <c r="Q878" i="1" l="1"/>
  <c r="O878" i="1"/>
  <c r="T878" i="1"/>
  <c r="R878" i="1"/>
  <c r="D878" i="1"/>
  <c r="H879" i="1"/>
  <c r="I879" i="1" s="1"/>
  <c r="X879" i="1" s="1"/>
  <c r="G879" i="1" s="1"/>
  <c r="B879" i="1"/>
  <c r="J879" i="1" l="1"/>
  <c r="K879" i="1"/>
  <c r="M879" i="1" s="1"/>
  <c r="V879" i="1" s="1"/>
  <c r="P879" i="1" l="1"/>
  <c r="S879" i="1"/>
  <c r="N879" i="1"/>
  <c r="W879" i="1" s="1"/>
  <c r="L879" i="1"/>
  <c r="U879" i="1" s="1"/>
  <c r="A880" i="1"/>
  <c r="C879" i="1"/>
  <c r="Q879" i="1" l="1"/>
  <c r="O879" i="1"/>
  <c r="T879" i="1"/>
  <c r="R879" i="1"/>
  <c r="D879" i="1"/>
  <c r="H880" i="1"/>
  <c r="I880" i="1" s="1"/>
  <c r="X880" i="1" s="1"/>
  <c r="G880" i="1" s="1"/>
  <c r="B880" i="1"/>
  <c r="J880" i="1" l="1"/>
  <c r="K880" i="1"/>
  <c r="M880" i="1" s="1"/>
  <c r="V880" i="1" s="1"/>
  <c r="P880" i="1" l="1"/>
  <c r="S880" i="1"/>
  <c r="N880" i="1"/>
  <c r="W880" i="1" s="1"/>
  <c r="L880" i="1"/>
  <c r="U880" i="1" s="1"/>
  <c r="C880" i="1"/>
  <c r="A881" i="1"/>
  <c r="Q880" i="1" l="1"/>
  <c r="O880" i="1"/>
  <c r="R880" i="1"/>
  <c r="T880" i="1"/>
  <c r="D880" i="1"/>
  <c r="H881" i="1"/>
  <c r="I881" i="1" s="1"/>
  <c r="X881" i="1" s="1"/>
  <c r="G881" i="1" s="1"/>
  <c r="B881" i="1"/>
  <c r="J881" i="1" l="1"/>
  <c r="K881" i="1"/>
  <c r="M881" i="1" s="1"/>
  <c r="V881" i="1" s="1"/>
  <c r="P881" i="1" l="1"/>
  <c r="S881" i="1"/>
  <c r="N881" i="1"/>
  <c r="W881" i="1" s="1"/>
  <c r="L881" i="1"/>
  <c r="U881" i="1" s="1"/>
  <c r="A882" i="1"/>
  <c r="C881" i="1"/>
  <c r="Q881" i="1" l="1"/>
  <c r="O881" i="1"/>
  <c r="T881" i="1"/>
  <c r="R881" i="1"/>
  <c r="D881" i="1"/>
  <c r="H882" i="1"/>
  <c r="I882" i="1" s="1"/>
  <c r="X882" i="1" s="1"/>
  <c r="G882" i="1" s="1"/>
  <c r="B882" i="1"/>
  <c r="J882" i="1" l="1"/>
  <c r="K882" i="1"/>
  <c r="M882" i="1" s="1"/>
  <c r="V882" i="1" s="1"/>
  <c r="P882" i="1" l="1"/>
  <c r="S882" i="1"/>
  <c r="N882" i="1"/>
  <c r="W882" i="1" s="1"/>
  <c r="L882" i="1"/>
  <c r="U882" i="1" s="1"/>
  <c r="C882" i="1"/>
  <c r="A883" i="1"/>
  <c r="Q882" i="1" l="1"/>
  <c r="O882" i="1"/>
  <c r="R882" i="1"/>
  <c r="T882" i="1"/>
  <c r="D882" i="1"/>
  <c r="H883" i="1"/>
  <c r="I883" i="1" s="1"/>
  <c r="X883" i="1" s="1"/>
  <c r="G883" i="1" s="1"/>
  <c r="B883" i="1"/>
  <c r="J883" i="1" l="1"/>
  <c r="K883" i="1"/>
  <c r="M883" i="1" s="1"/>
  <c r="V883" i="1" s="1"/>
  <c r="P883" i="1" l="1"/>
  <c r="S883" i="1"/>
  <c r="N883" i="1"/>
  <c r="W883" i="1" s="1"/>
  <c r="L883" i="1"/>
  <c r="U883" i="1" s="1"/>
  <c r="A884" i="1"/>
  <c r="C883" i="1"/>
  <c r="Q883" i="1" l="1"/>
  <c r="O883" i="1"/>
  <c r="T883" i="1"/>
  <c r="R883" i="1"/>
  <c r="D883" i="1"/>
  <c r="H884" i="1"/>
  <c r="I884" i="1" s="1"/>
  <c r="X884" i="1" s="1"/>
  <c r="G884" i="1" s="1"/>
  <c r="B884" i="1"/>
  <c r="J884" i="1" l="1"/>
  <c r="K884" i="1"/>
  <c r="M884" i="1" s="1"/>
  <c r="V884" i="1" s="1"/>
  <c r="P884" i="1" l="1"/>
  <c r="S884" i="1"/>
  <c r="N884" i="1"/>
  <c r="W884" i="1" s="1"/>
  <c r="L884" i="1"/>
  <c r="U884" i="1" s="1"/>
  <c r="A885" i="1"/>
  <c r="C884" i="1"/>
  <c r="O884" i="1" l="1"/>
  <c r="Q884" i="1"/>
  <c r="T884" i="1"/>
  <c r="R884" i="1"/>
  <c r="D884" i="1"/>
  <c r="H885" i="1"/>
  <c r="I885" i="1" s="1"/>
  <c r="X885" i="1" s="1"/>
  <c r="G885" i="1" s="1"/>
  <c r="B885" i="1"/>
  <c r="J885" i="1" l="1"/>
  <c r="K885" i="1"/>
  <c r="M885" i="1" s="1"/>
  <c r="V885" i="1" s="1"/>
  <c r="P885" i="1" l="1"/>
  <c r="S885" i="1"/>
  <c r="N885" i="1"/>
  <c r="W885" i="1" s="1"/>
  <c r="L885" i="1"/>
  <c r="U885" i="1" s="1"/>
  <c r="A886" i="1"/>
  <c r="C885" i="1"/>
  <c r="O885" i="1" l="1"/>
  <c r="Q885" i="1"/>
  <c r="T885" i="1"/>
  <c r="R885" i="1"/>
  <c r="D885" i="1"/>
  <c r="H886" i="1"/>
  <c r="I886" i="1" s="1"/>
  <c r="X886" i="1" s="1"/>
  <c r="G886" i="1" s="1"/>
  <c r="B886" i="1"/>
  <c r="J886" i="1" l="1"/>
  <c r="K886" i="1"/>
  <c r="M886" i="1" s="1"/>
  <c r="V886" i="1" s="1"/>
  <c r="P886" i="1" l="1"/>
  <c r="S886" i="1"/>
  <c r="N886" i="1"/>
  <c r="W886" i="1" s="1"/>
  <c r="L886" i="1"/>
  <c r="U886" i="1" s="1"/>
  <c r="C886" i="1"/>
  <c r="A887" i="1"/>
  <c r="Q886" i="1" l="1"/>
  <c r="O886" i="1"/>
  <c r="R886" i="1"/>
  <c r="T886" i="1"/>
  <c r="D886" i="1"/>
  <c r="H887" i="1"/>
  <c r="I887" i="1" s="1"/>
  <c r="X887" i="1" s="1"/>
  <c r="G887" i="1" s="1"/>
  <c r="B887" i="1"/>
  <c r="J887" i="1" l="1"/>
  <c r="K887" i="1"/>
  <c r="M887" i="1" s="1"/>
  <c r="V887" i="1" s="1"/>
  <c r="P887" i="1" l="1"/>
  <c r="S887" i="1"/>
  <c r="N887" i="1"/>
  <c r="W887" i="1" s="1"/>
  <c r="L887" i="1"/>
  <c r="U887" i="1" s="1"/>
  <c r="C887" i="1"/>
  <c r="A888" i="1"/>
  <c r="Q887" i="1" l="1"/>
  <c r="O887" i="1"/>
  <c r="R887" i="1"/>
  <c r="T887" i="1"/>
  <c r="D887" i="1"/>
  <c r="H888" i="1"/>
  <c r="I888" i="1" s="1"/>
  <c r="X888" i="1" s="1"/>
  <c r="G888" i="1" s="1"/>
  <c r="B888" i="1"/>
  <c r="J888" i="1" l="1"/>
  <c r="K888" i="1"/>
  <c r="M888" i="1" s="1"/>
  <c r="V888" i="1" s="1"/>
  <c r="P888" i="1" l="1"/>
  <c r="S888" i="1"/>
  <c r="N888" i="1"/>
  <c r="W888" i="1" s="1"/>
  <c r="L888" i="1"/>
  <c r="U888" i="1" s="1"/>
  <c r="C888" i="1"/>
  <c r="A889" i="1"/>
  <c r="Q888" i="1" l="1"/>
  <c r="O888" i="1"/>
  <c r="R888" i="1"/>
  <c r="T888" i="1"/>
  <c r="D888" i="1"/>
  <c r="H889" i="1"/>
  <c r="I889" i="1" s="1"/>
  <c r="X889" i="1" s="1"/>
  <c r="G889" i="1" s="1"/>
  <c r="B889" i="1"/>
  <c r="J889" i="1" l="1"/>
  <c r="K889" i="1"/>
  <c r="M889" i="1" s="1"/>
  <c r="V889" i="1" s="1"/>
  <c r="P889" i="1" l="1"/>
  <c r="S889" i="1"/>
  <c r="N889" i="1"/>
  <c r="W889" i="1" s="1"/>
  <c r="L889" i="1"/>
  <c r="U889" i="1" s="1"/>
  <c r="A890" i="1"/>
  <c r="C889" i="1"/>
  <c r="Q889" i="1" l="1"/>
  <c r="O889" i="1"/>
  <c r="T889" i="1"/>
  <c r="R889" i="1"/>
  <c r="D889" i="1"/>
  <c r="H890" i="1"/>
  <c r="I890" i="1" s="1"/>
  <c r="X890" i="1" s="1"/>
  <c r="G890" i="1" s="1"/>
  <c r="B890" i="1"/>
  <c r="J890" i="1" l="1"/>
  <c r="K890" i="1"/>
  <c r="M890" i="1" s="1"/>
  <c r="V890" i="1" s="1"/>
  <c r="P890" i="1" l="1"/>
  <c r="S890" i="1"/>
  <c r="N890" i="1"/>
  <c r="W890" i="1" s="1"/>
  <c r="L890" i="1"/>
  <c r="U890" i="1" s="1"/>
  <c r="A891" i="1"/>
  <c r="C890" i="1"/>
  <c r="Q890" i="1" l="1"/>
  <c r="O890" i="1"/>
  <c r="T890" i="1"/>
  <c r="R890" i="1"/>
  <c r="D890" i="1"/>
  <c r="H891" i="1"/>
  <c r="I891" i="1" s="1"/>
  <c r="X891" i="1" s="1"/>
  <c r="G891" i="1" s="1"/>
  <c r="B891" i="1"/>
  <c r="J891" i="1" l="1"/>
  <c r="K891" i="1"/>
  <c r="M891" i="1" s="1"/>
  <c r="V891" i="1" s="1"/>
  <c r="P891" i="1" l="1"/>
  <c r="S891" i="1"/>
  <c r="N891" i="1"/>
  <c r="W891" i="1" s="1"/>
  <c r="L891" i="1"/>
  <c r="U891" i="1" s="1"/>
  <c r="A892" i="1"/>
  <c r="C891" i="1"/>
  <c r="Q891" i="1" l="1"/>
  <c r="O891" i="1"/>
  <c r="T891" i="1"/>
  <c r="R891" i="1"/>
  <c r="D891" i="1"/>
  <c r="H892" i="1"/>
  <c r="I892" i="1" s="1"/>
  <c r="X892" i="1" s="1"/>
  <c r="G892" i="1" s="1"/>
  <c r="B892" i="1"/>
  <c r="J892" i="1" l="1"/>
  <c r="K892" i="1"/>
  <c r="M892" i="1" s="1"/>
  <c r="V892" i="1" s="1"/>
  <c r="P892" i="1" l="1"/>
  <c r="S892" i="1"/>
  <c r="N892" i="1"/>
  <c r="W892" i="1" s="1"/>
  <c r="L892" i="1"/>
  <c r="U892" i="1" s="1"/>
  <c r="C892" i="1"/>
  <c r="A893" i="1"/>
  <c r="Q892" i="1" l="1"/>
  <c r="O892" i="1"/>
  <c r="T892" i="1"/>
  <c r="R892" i="1"/>
  <c r="D892" i="1"/>
  <c r="H893" i="1"/>
  <c r="I893" i="1" s="1"/>
  <c r="X893" i="1" s="1"/>
  <c r="G893" i="1" s="1"/>
  <c r="B893" i="1"/>
  <c r="J893" i="1" l="1"/>
  <c r="K893" i="1"/>
  <c r="M893" i="1" s="1"/>
  <c r="V893" i="1" s="1"/>
  <c r="P893" i="1" l="1"/>
  <c r="S893" i="1"/>
  <c r="N893" i="1"/>
  <c r="W893" i="1" s="1"/>
  <c r="L893" i="1"/>
  <c r="U893" i="1" s="1"/>
  <c r="C893" i="1"/>
  <c r="A894" i="1"/>
  <c r="Q893" i="1" l="1"/>
  <c r="O893" i="1"/>
  <c r="R893" i="1"/>
  <c r="T893" i="1"/>
  <c r="D893" i="1"/>
  <c r="H894" i="1"/>
  <c r="I894" i="1" s="1"/>
  <c r="X894" i="1" s="1"/>
  <c r="G894" i="1" s="1"/>
  <c r="B894" i="1"/>
  <c r="J894" i="1" l="1"/>
  <c r="K894" i="1"/>
  <c r="M894" i="1" s="1"/>
  <c r="V894" i="1" s="1"/>
  <c r="P894" i="1" l="1"/>
  <c r="S894" i="1"/>
  <c r="N894" i="1"/>
  <c r="W894" i="1" s="1"/>
  <c r="L894" i="1"/>
  <c r="U894" i="1" s="1"/>
  <c r="A895" i="1"/>
  <c r="C894" i="1"/>
  <c r="Q894" i="1" l="1"/>
  <c r="O894" i="1"/>
  <c r="R894" i="1"/>
  <c r="T894" i="1"/>
  <c r="D894" i="1"/>
  <c r="H895" i="1"/>
  <c r="I895" i="1" s="1"/>
  <c r="X895" i="1" s="1"/>
  <c r="G895" i="1" s="1"/>
  <c r="B895" i="1"/>
  <c r="J895" i="1" l="1"/>
  <c r="K895" i="1"/>
  <c r="M895" i="1" s="1"/>
  <c r="V895" i="1" s="1"/>
  <c r="P895" i="1" l="1"/>
  <c r="S895" i="1"/>
  <c r="N895" i="1"/>
  <c r="W895" i="1" s="1"/>
  <c r="L895" i="1"/>
  <c r="U895" i="1" s="1"/>
  <c r="A896" i="1"/>
  <c r="C895" i="1"/>
  <c r="V16" i="1" l="1"/>
  <c r="W40" i="1"/>
  <c r="U4" i="1"/>
  <c r="U21" i="1"/>
  <c r="W33" i="1"/>
  <c r="W48" i="1"/>
  <c r="W62" i="1"/>
  <c r="W35" i="1"/>
  <c r="U5" i="1"/>
  <c r="W17" i="1"/>
  <c r="W54" i="1"/>
  <c r="U15" i="1"/>
  <c r="U34" i="1"/>
  <c r="U45" i="1"/>
  <c r="W65" i="1"/>
  <c r="V59" i="1"/>
  <c r="W68" i="1"/>
  <c r="W52" i="1"/>
  <c r="U14" i="1"/>
  <c r="W34" i="1"/>
  <c r="V68" i="1"/>
  <c r="U25" i="1"/>
  <c r="W67" i="1"/>
  <c r="V35" i="1"/>
  <c r="V48" i="1"/>
  <c r="U70" i="1"/>
  <c r="U42" i="1"/>
  <c r="U56" i="1"/>
  <c r="W29" i="1"/>
  <c r="U27" i="1"/>
  <c r="U6" i="1"/>
  <c r="V23" i="1"/>
  <c r="V54" i="1"/>
  <c r="W14" i="1"/>
  <c r="W23" i="1"/>
  <c r="U39" i="1"/>
  <c r="U52" i="1"/>
  <c r="V65" i="1"/>
  <c r="W46" i="1"/>
  <c r="U7" i="1"/>
  <c r="V29" i="1"/>
  <c r="V58" i="1"/>
  <c r="U17" i="1"/>
  <c r="W38" i="1"/>
  <c r="U48" i="1"/>
  <c r="V67" i="1"/>
  <c r="U64" i="1"/>
  <c r="W20" i="1"/>
  <c r="W5" i="1"/>
  <c r="W19" i="1"/>
  <c r="V52" i="1"/>
  <c r="U13" i="1"/>
  <c r="W27" i="1"/>
  <c r="W15" i="1"/>
  <c r="U44" i="1"/>
  <c r="U54" i="1"/>
  <c r="W16" i="1"/>
  <c r="U32" i="1"/>
  <c r="U53" i="1"/>
  <c r="W66" i="1"/>
  <c r="V12" i="1"/>
  <c r="U69" i="1"/>
  <c r="W31" i="1"/>
  <c r="W60" i="1"/>
  <c r="V57" i="1"/>
  <c r="U41" i="1"/>
  <c r="W12" i="1"/>
  <c r="W55" i="1"/>
  <c r="V28" i="1"/>
  <c r="U9" i="1"/>
  <c r="W58" i="1"/>
  <c r="U38" i="1"/>
  <c r="U8" i="1"/>
  <c r="W28" i="1"/>
  <c r="U57" i="1"/>
  <c r="V17" i="1"/>
  <c r="U26" i="1"/>
  <c r="W42" i="1"/>
  <c r="W57" i="1"/>
  <c r="U66" i="1"/>
  <c r="U49" i="1"/>
  <c r="W9" i="1"/>
  <c r="U33" i="1"/>
  <c r="U10" i="1"/>
  <c r="W22" i="1"/>
  <c r="U40" i="1"/>
  <c r="W50" i="1"/>
  <c r="U43" i="1"/>
  <c r="W69" i="1"/>
  <c r="W25" i="1"/>
  <c r="W7" i="1"/>
  <c r="W26" i="1"/>
  <c r="U55" i="1"/>
  <c r="W21" i="1"/>
  <c r="W32" i="1"/>
  <c r="V19" i="1"/>
  <c r="W44" i="1"/>
  <c r="W13" i="1"/>
  <c r="U31" i="1"/>
  <c r="W56" i="1"/>
  <c r="U22" i="1"/>
  <c r="U23" i="1"/>
  <c r="O895" i="1"/>
  <c r="Q895" i="1"/>
  <c r="R895" i="1"/>
  <c r="T895" i="1"/>
  <c r="D895" i="1"/>
  <c r="H896" i="1"/>
  <c r="I896" i="1" s="1"/>
  <c r="X896" i="1" s="1"/>
  <c r="G896" i="1" s="1"/>
  <c r="B896" i="1"/>
  <c r="J896" i="1" l="1"/>
  <c r="K896" i="1"/>
  <c r="M896" i="1" s="1"/>
  <c r="V896" i="1" s="1"/>
  <c r="P896" i="1" l="1"/>
  <c r="S896" i="1"/>
  <c r="N896" i="1"/>
  <c r="W896" i="1" s="1"/>
  <c r="L896" i="1"/>
  <c r="U896" i="1" s="1"/>
  <c r="C896" i="1"/>
  <c r="A897" i="1"/>
  <c r="Q896" i="1" l="1"/>
  <c r="O896" i="1"/>
  <c r="R896" i="1"/>
  <c r="T896" i="1"/>
  <c r="D896" i="1"/>
  <c r="H897" i="1"/>
  <c r="I897" i="1" s="1"/>
  <c r="X897" i="1" s="1"/>
  <c r="G897" i="1" s="1"/>
  <c r="B897" i="1"/>
  <c r="J897" i="1" l="1"/>
  <c r="K897" i="1"/>
  <c r="M897" i="1" s="1"/>
  <c r="V897" i="1" s="1"/>
  <c r="P897" i="1" l="1"/>
  <c r="S897" i="1"/>
  <c r="N897" i="1"/>
  <c r="W897" i="1" s="1"/>
  <c r="L897" i="1"/>
  <c r="U897" i="1" s="1"/>
  <c r="A898" i="1"/>
  <c r="C897" i="1"/>
  <c r="Q897" i="1" l="1"/>
  <c r="O897" i="1"/>
  <c r="R897" i="1"/>
  <c r="T897" i="1"/>
  <c r="D897" i="1"/>
  <c r="H898" i="1"/>
  <c r="I898" i="1" s="1"/>
  <c r="X898" i="1" s="1"/>
  <c r="G898" i="1" s="1"/>
  <c r="B898" i="1"/>
  <c r="J898" i="1" l="1"/>
  <c r="K898" i="1"/>
  <c r="M898" i="1" s="1"/>
  <c r="V898" i="1" s="1"/>
  <c r="P898" i="1" l="1"/>
  <c r="S898" i="1"/>
  <c r="N898" i="1"/>
  <c r="W898" i="1" s="1"/>
  <c r="L898" i="1"/>
  <c r="U898" i="1" s="1"/>
  <c r="A899" i="1"/>
  <c r="C898" i="1"/>
  <c r="O898" i="1" l="1"/>
  <c r="Q898" i="1"/>
  <c r="R898" i="1"/>
  <c r="T898" i="1"/>
  <c r="D898" i="1"/>
  <c r="H899" i="1"/>
  <c r="I899" i="1" s="1"/>
  <c r="X899" i="1" s="1"/>
  <c r="G899" i="1" s="1"/>
  <c r="B899" i="1"/>
  <c r="J899" i="1" l="1"/>
  <c r="K899" i="1"/>
  <c r="M899" i="1" s="1"/>
  <c r="V899" i="1" s="1"/>
  <c r="P899" i="1" l="1"/>
  <c r="S899" i="1"/>
  <c r="N899" i="1"/>
  <c r="W899" i="1" s="1"/>
  <c r="L899" i="1"/>
  <c r="U899" i="1" s="1"/>
  <c r="A900" i="1"/>
  <c r="C899" i="1"/>
  <c r="O899" i="1" l="1"/>
  <c r="Q899" i="1"/>
  <c r="T899" i="1"/>
  <c r="R899" i="1"/>
  <c r="D899" i="1"/>
  <c r="H900" i="1"/>
  <c r="I900" i="1" s="1"/>
  <c r="X900" i="1" s="1"/>
  <c r="G900" i="1" s="1"/>
  <c r="B900" i="1"/>
  <c r="J900" i="1" l="1"/>
  <c r="K900" i="1"/>
  <c r="M900" i="1" s="1"/>
  <c r="V900" i="1" s="1"/>
  <c r="P900" i="1" l="1"/>
  <c r="S900" i="1"/>
  <c r="N900" i="1"/>
  <c r="W900" i="1" s="1"/>
  <c r="L900" i="1"/>
  <c r="U900" i="1" s="1"/>
  <c r="A901" i="1"/>
  <c r="C900" i="1"/>
  <c r="O900" i="1" l="1"/>
  <c r="Q900" i="1"/>
  <c r="T900" i="1"/>
  <c r="R900" i="1"/>
  <c r="D900" i="1"/>
  <c r="H901" i="1"/>
  <c r="I901" i="1" s="1"/>
  <c r="X901" i="1" s="1"/>
  <c r="G901" i="1" s="1"/>
  <c r="B901" i="1"/>
  <c r="J901" i="1" l="1"/>
  <c r="K901" i="1"/>
  <c r="M901" i="1" s="1"/>
  <c r="V901" i="1" s="1"/>
  <c r="P901" i="1" l="1"/>
  <c r="S901" i="1"/>
  <c r="N901" i="1"/>
  <c r="W901" i="1" s="1"/>
  <c r="L901" i="1"/>
  <c r="U901" i="1" s="1"/>
  <c r="A902" i="1"/>
  <c r="C901" i="1"/>
  <c r="D901" i="1" l="1"/>
  <c r="O901" i="1"/>
  <c r="Q901" i="1"/>
  <c r="T901" i="1"/>
  <c r="R901" i="1"/>
  <c r="H902" i="1"/>
  <c r="I902" i="1" s="1"/>
  <c r="X902" i="1" s="1"/>
  <c r="G902" i="1" s="1"/>
  <c r="B902" i="1"/>
  <c r="J902" i="1" l="1"/>
  <c r="K902" i="1"/>
  <c r="M902" i="1" s="1"/>
  <c r="V902" i="1" s="1"/>
  <c r="P902" i="1" l="1"/>
  <c r="S902" i="1"/>
  <c r="N902" i="1"/>
  <c r="W902" i="1" s="1"/>
  <c r="L902" i="1"/>
  <c r="U902" i="1" s="1"/>
  <c r="A903" i="1"/>
  <c r="C902" i="1"/>
  <c r="O902" i="1" l="1"/>
  <c r="Q902" i="1"/>
  <c r="T902" i="1"/>
  <c r="R902" i="1"/>
  <c r="D902" i="1"/>
  <c r="H903" i="1"/>
  <c r="I903" i="1" s="1"/>
  <c r="X903" i="1" s="1"/>
  <c r="G903" i="1" s="1"/>
  <c r="B903" i="1"/>
  <c r="J903" i="1" l="1"/>
  <c r="K903" i="1"/>
  <c r="M903" i="1" s="1"/>
  <c r="V903" i="1" s="1"/>
  <c r="P903" i="1" l="1"/>
  <c r="S903" i="1"/>
  <c r="N903" i="1"/>
  <c r="W903" i="1" s="1"/>
  <c r="L903" i="1"/>
  <c r="U903" i="1" s="1"/>
  <c r="A904" i="1"/>
  <c r="C903" i="1"/>
  <c r="O903" i="1" l="1"/>
  <c r="Q903" i="1"/>
  <c r="T903" i="1"/>
  <c r="R903" i="1"/>
  <c r="D903" i="1"/>
  <c r="H904" i="1"/>
  <c r="I904" i="1" s="1"/>
  <c r="X904" i="1" s="1"/>
  <c r="G904" i="1" s="1"/>
  <c r="B904" i="1"/>
  <c r="J904" i="1" l="1"/>
  <c r="K904" i="1"/>
  <c r="M904" i="1" s="1"/>
  <c r="V904" i="1" s="1"/>
  <c r="P904" i="1" l="1"/>
  <c r="S904" i="1"/>
  <c r="N904" i="1"/>
  <c r="W904" i="1" s="1"/>
  <c r="L904" i="1"/>
  <c r="U904" i="1" s="1"/>
  <c r="A905" i="1"/>
  <c r="C904" i="1"/>
  <c r="O904" i="1" l="1"/>
  <c r="Q904" i="1"/>
  <c r="T904" i="1"/>
  <c r="R904" i="1"/>
  <c r="D904" i="1"/>
  <c r="H905" i="1"/>
  <c r="I905" i="1" s="1"/>
  <c r="X905" i="1" s="1"/>
  <c r="G905" i="1" s="1"/>
  <c r="B905" i="1"/>
  <c r="J905" i="1" l="1"/>
  <c r="K905" i="1"/>
  <c r="M905" i="1" s="1"/>
  <c r="V905" i="1" s="1"/>
  <c r="P905" i="1" l="1"/>
  <c r="S905" i="1"/>
  <c r="N905" i="1"/>
  <c r="W905" i="1" s="1"/>
  <c r="L905" i="1"/>
  <c r="U905" i="1" s="1"/>
  <c r="C905" i="1"/>
  <c r="A906" i="1"/>
  <c r="O905" i="1" l="1"/>
  <c r="Q905" i="1"/>
  <c r="R905" i="1"/>
  <c r="T905" i="1"/>
  <c r="D905" i="1"/>
  <c r="H906" i="1"/>
  <c r="I906" i="1" s="1"/>
  <c r="X906" i="1" s="1"/>
  <c r="G906" i="1" s="1"/>
  <c r="B906" i="1"/>
  <c r="J906" i="1" l="1"/>
  <c r="K906" i="1"/>
  <c r="M906" i="1" s="1"/>
  <c r="V906" i="1" s="1"/>
  <c r="P906" i="1" l="1"/>
  <c r="S906" i="1"/>
  <c r="N906" i="1"/>
  <c r="W906" i="1" s="1"/>
  <c r="L906" i="1"/>
  <c r="U906" i="1" s="1"/>
  <c r="A907" i="1"/>
  <c r="C906" i="1"/>
  <c r="O906" i="1" l="1"/>
  <c r="Q906" i="1"/>
  <c r="T906" i="1"/>
  <c r="R906" i="1"/>
  <c r="D906" i="1"/>
  <c r="H907" i="1"/>
  <c r="I907" i="1" s="1"/>
  <c r="X907" i="1" s="1"/>
  <c r="G907" i="1" s="1"/>
  <c r="B907" i="1"/>
  <c r="J907" i="1" l="1"/>
  <c r="K907" i="1"/>
  <c r="M907" i="1" s="1"/>
  <c r="V907" i="1" s="1"/>
  <c r="P907" i="1" l="1"/>
  <c r="S907" i="1"/>
  <c r="N907" i="1"/>
  <c r="W907" i="1" s="1"/>
  <c r="L907" i="1"/>
  <c r="U907" i="1" s="1"/>
  <c r="A908" i="1"/>
  <c r="C907" i="1"/>
  <c r="Q907" i="1" l="1"/>
  <c r="O907" i="1"/>
  <c r="T907" i="1"/>
  <c r="R907" i="1"/>
  <c r="D907" i="1"/>
  <c r="H908" i="1"/>
  <c r="I908" i="1" s="1"/>
  <c r="X908" i="1" s="1"/>
  <c r="G908" i="1" s="1"/>
  <c r="B908" i="1"/>
  <c r="J908" i="1" l="1"/>
  <c r="K908" i="1"/>
  <c r="M908" i="1" s="1"/>
  <c r="V908" i="1" s="1"/>
  <c r="P908" i="1" l="1"/>
  <c r="S908" i="1"/>
  <c r="N908" i="1"/>
  <c r="W908" i="1" s="1"/>
  <c r="L908" i="1"/>
  <c r="U908" i="1" s="1"/>
  <c r="C908" i="1"/>
  <c r="A909" i="1"/>
  <c r="Q908" i="1" l="1"/>
  <c r="O908" i="1"/>
  <c r="R908" i="1"/>
  <c r="T908" i="1"/>
  <c r="D908" i="1"/>
  <c r="H909" i="1"/>
  <c r="I909" i="1" s="1"/>
  <c r="X909" i="1" s="1"/>
  <c r="G909" i="1" s="1"/>
  <c r="B909" i="1"/>
  <c r="J909" i="1" l="1"/>
  <c r="K909" i="1"/>
  <c r="M909" i="1" s="1"/>
  <c r="V909" i="1" s="1"/>
  <c r="P909" i="1" l="1"/>
  <c r="S909" i="1"/>
  <c r="N909" i="1"/>
  <c r="W909" i="1" s="1"/>
  <c r="L909" i="1"/>
  <c r="U909" i="1" s="1"/>
  <c r="A910" i="1"/>
  <c r="C909" i="1"/>
  <c r="Q909" i="1" l="1"/>
  <c r="O909" i="1"/>
  <c r="T909" i="1"/>
  <c r="R909" i="1"/>
  <c r="D909" i="1"/>
  <c r="H910" i="1"/>
  <c r="I910" i="1" s="1"/>
  <c r="X910" i="1" s="1"/>
  <c r="G910" i="1" s="1"/>
  <c r="B910" i="1"/>
  <c r="J910" i="1" l="1"/>
  <c r="K910" i="1"/>
  <c r="M910" i="1" s="1"/>
  <c r="V910" i="1" s="1"/>
  <c r="P910" i="1" l="1"/>
  <c r="S910" i="1"/>
  <c r="N910" i="1"/>
  <c r="W910" i="1" s="1"/>
  <c r="L910" i="1"/>
  <c r="U910" i="1" s="1"/>
  <c r="A911" i="1"/>
  <c r="C910" i="1"/>
  <c r="Q910" i="1" l="1"/>
  <c r="O910" i="1"/>
  <c r="R910" i="1"/>
  <c r="T910" i="1"/>
  <c r="D910" i="1"/>
  <c r="H911" i="1"/>
  <c r="I911" i="1" s="1"/>
  <c r="X911" i="1" s="1"/>
  <c r="G911" i="1" s="1"/>
  <c r="B911" i="1"/>
  <c r="J911" i="1" l="1"/>
  <c r="K911" i="1"/>
  <c r="M911" i="1" s="1"/>
  <c r="V911" i="1" s="1"/>
  <c r="P911" i="1" l="1"/>
  <c r="S911" i="1"/>
  <c r="N911" i="1"/>
  <c r="W911" i="1" s="1"/>
  <c r="L911" i="1"/>
  <c r="U911" i="1" s="1"/>
  <c r="C911" i="1"/>
  <c r="A912" i="1"/>
  <c r="Q911" i="1" l="1"/>
  <c r="O911" i="1"/>
  <c r="T911" i="1"/>
  <c r="R911" i="1"/>
  <c r="D911" i="1"/>
  <c r="H912" i="1"/>
  <c r="I912" i="1" s="1"/>
  <c r="X912" i="1" s="1"/>
  <c r="G912" i="1" s="1"/>
  <c r="B912" i="1"/>
  <c r="J912" i="1" l="1"/>
  <c r="K912" i="1"/>
  <c r="M912" i="1" s="1"/>
  <c r="V912" i="1" s="1"/>
  <c r="P912" i="1" l="1"/>
  <c r="S912" i="1"/>
  <c r="N912" i="1"/>
  <c r="W912" i="1" s="1"/>
  <c r="L912" i="1"/>
  <c r="U912" i="1" s="1"/>
  <c r="A913" i="1"/>
  <c r="C912" i="1"/>
  <c r="O912" i="1" l="1"/>
  <c r="Q912" i="1"/>
  <c r="R912" i="1"/>
  <c r="T912" i="1"/>
  <c r="D912" i="1"/>
  <c r="H913" i="1"/>
  <c r="I913" i="1" s="1"/>
  <c r="X913" i="1" s="1"/>
  <c r="G913" i="1" s="1"/>
  <c r="B913" i="1"/>
  <c r="J913" i="1" l="1"/>
  <c r="K913" i="1"/>
  <c r="M913" i="1" s="1"/>
  <c r="V913" i="1" s="1"/>
  <c r="P913" i="1" l="1"/>
  <c r="S913" i="1"/>
  <c r="N913" i="1"/>
  <c r="W913" i="1" s="1"/>
  <c r="L913" i="1"/>
  <c r="U913" i="1" s="1"/>
  <c r="A914" i="1"/>
  <c r="C913" i="1"/>
  <c r="O913" i="1" l="1"/>
  <c r="Q913" i="1"/>
  <c r="T913" i="1"/>
  <c r="R913" i="1"/>
  <c r="D913" i="1"/>
  <c r="H914" i="1"/>
  <c r="I914" i="1" s="1"/>
  <c r="X914" i="1" s="1"/>
  <c r="G914" i="1" s="1"/>
  <c r="B914" i="1"/>
  <c r="J914" i="1" l="1"/>
  <c r="K914" i="1"/>
  <c r="M914" i="1" s="1"/>
  <c r="V914" i="1" s="1"/>
  <c r="P914" i="1" l="1"/>
  <c r="S914" i="1"/>
  <c r="N914" i="1"/>
  <c r="W914" i="1" s="1"/>
  <c r="L914" i="1"/>
  <c r="U914" i="1" s="1"/>
  <c r="A915" i="1"/>
  <c r="C914" i="1"/>
  <c r="O914" i="1" l="1"/>
  <c r="Q914" i="1"/>
  <c r="T914" i="1"/>
  <c r="R914" i="1"/>
  <c r="D914" i="1"/>
  <c r="H915" i="1"/>
  <c r="I915" i="1" s="1"/>
  <c r="X915" i="1" s="1"/>
  <c r="G915" i="1" s="1"/>
  <c r="B915" i="1"/>
  <c r="J915" i="1" l="1"/>
  <c r="K915" i="1"/>
  <c r="M915" i="1" s="1"/>
  <c r="V915" i="1" s="1"/>
  <c r="P915" i="1" l="1"/>
  <c r="S915" i="1"/>
  <c r="N915" i="1"/>
  <c r="W915" i="1" s="1"/>
  <c r="L915" i="1"/>
  <c r="U915" i="1" s="1"/>
  <c r="A916" i="1"/>
  <c r="C915" i="1"/>
  <c r="O915" i="1" l="1"/>
  <c r="Q915" i="1"/>
  <c r="T915" i="1"/>
  <c r="R915" i="1"/>
  <c r="D915" i="1"/>
  <c r="H916" i="1"/>
  <c r="I916" i="1" s="1"/>
  <c r="X916" i="1" s="1"/>
  <c r="G916" i="1" s="1"/>
  <c r="B916" i="1"/>
  <c r="J916" i="1" l="1"/>
  <c r="K916" i="1"/>
  <c r="M916" i="1" s="1"/>
  <c r="V916" i="1" s="1"/>
  <c r="P916" i="1" l="1"/>
  <c r="S916" i="1"/>
  <c r="N916" i="1"/>
  <c r="W916" i="1" s="1"/>
  <c r="L916" i="1"/>
  <c r="U916" i="1" s="1"/>
  <c r="A917" i="1"/>
  <c r="C916" i="1"/>
  <c r="Q916" i="1" l="1"/>
  <c r="O916" i="1"/>
  <c r="T916" i="1"/>
  <c r="R916" i="1"/>
  <c r="D916" i="1"/>
  <c r="H917" i="1"/>
  <c r="I917" i="1" s="1"/>
  <c r="X917" i="1" s="1"/>
  <c r="G917" i="1" s="1"/>
  <c r="B917" i="1"/>
  <c r="J917" i="1" l="1"/>
  <c r="K917" i="1"/>
  <c r="M917" i="1" s="1"/>
  <c r="V917" i="1" s="1"/>
  <c r="P917" i="1" l="1"/>
  <c r="S917" i="1"/>
  <c r="N917" i="1"/>
  <c r="W917" i="1" s="1"/>
  <c r="L917" i="1"/>
  <c r="U917" i="1" s="1"/>
  <c r="C917" i="1"/>
  <c r="A918" i="1"/>
  <c r="Q917" i="1" l="1"/>
  <c r="O917" i="1"/>
  <c r="R917" i="1"/>
  <c r="T917" i="1"/>
  <c r="D917" i="1"/>
  <c r="H918" i="1"/>
  <c r="I918" i="1" s="1"/>
  <c r="X918" i="1" s="1"/>
  <c r="G918" i="1" s="1"/>
  <c r="B918" i="1"/>
  <c r="J918" i="1" l="1"/>
  <c r="K918" i="1"/>
  <c r="M918" i="1" s="1"/>
  <c r="V918" i="1" s="1"/>
  <c r="P918" i="1" l="1"/>
  <c r="S918" i="1"/>
  <c r="N918" i="1"/>
  <c r="W918" i="1" s="1"/>
  <c r="L918" i="1"/>
  <c r="U918" i="1" s="1"/>
  <c r="A919" i="1"/>
  <c r="C918" i="1"/>
  <c r="Q918" i="1" l="1"/>
  <c r="O918" i="1"/>
  <c r="T918" i="1"/>
  <c r="R918" i="1"/>
  <c r="D918" i="1"/>
  <c r="H919" i="1"/>
  <c r="I919" i="1" s="1"/>
  <c r="X919" i="1" s="1"/>
  <c r="G919" i="1" s="1"/>
  <c r="B919" i="1"/>
  <c r="J919" i="1" l="1"/>
  <c r="K919" i="1"/>
  <c r="M919" i="1" s="1"/>
  <c r="V919" i="1" s="1"/>
  <c r="P919" i="1" l="1"/>
  <c r="S919" i="1"/>
  <c r="N919" i="1"/>
  <c r="W919" i="1" s="1"/>
  <c r="L919" i="1"/>
  <c r="U919" i="1" s="1"/>
  <c r="A920" i="1"/>
  <c r="C919" i="1"/>
  <c r="D919" i="1" l="1"/>
  <c r="Q919" i="1"/>
  <c r="O919" i="1"/>
  <c r="T919" i="1"/>
  <c r="R919" i="1"/>
  <c r="H920" i="1"/>
  <c r="I920" i="1" s="1"/>
  <c r="X920" i="1" s="1"/>
  <c r="G920" i="1" s="1"/>
  <c r="B920" i="1"/>
  <c r="J920" i="1" l="1"/>
  <c r="K920" i="1"/>
  <c r="M920" i="1" s="1"/>
  <c r="V920" i="1" s="1"/>
  <c r="P920" i="1" l="1"/>
  <c r="S920" i="1"/>
  <c r="N920" i="1"/>
  <c r="W920" i="1" s="1"/>
  <c r="L920" i="1"/>
  <c r="U920" i="1" s="1"/>
  <c r="C920" i="1"/>
  <c r="A921" i="1"/>
  <c r="Q920" i="1" l="1"/>
  <c r="O920" i="1"/>
  <c r="R920" i="1"/>
  <c r="T920" i="1"/>
  <c r="D920" i="1"/>
  <c r="H921" i="1"/>
  <c r="I921" i="1" s="1"/>
  <c r="X921" i="1" s="1"/>
  <c r="G921" i="1" s="1"/>
  <c r="B921" i="1"/>
  <c r="J921" i="1" l="1"/>
  <c r="K921" i="1"/>
  <c r="M921" i="1" s="1"/>
  <c r="V921" i="1" s="1"/>
  <c r="P921" i="1" l="1"/>
  <c r="S921" i="1"/>
  <c r="N921" i="1"/>
  <c r="W921" i="1" s="1"/>
  <c r="L921" i="1"/>
  <c r="U921" i="1" s="1"/>
  <c r="C921" i="1"/>
  <c r="A922" i="1"/>
  <c r="Q921" i="1" l="1"/>
  <c r="O921" i="1"/>
  <c r="T921" i="1"/>
  <c r="R921" i="1"/>
  <c r="D921" i="1"/>
  <c r="H922" i="1"/>
  <c r="I922" i="1" s="1"/>
  <c r="X922" i="1" s="1"/>
  <c r="G922" i="1" s="1"/>
  <c r="B922" i="1"/>
  <c r="J922" i="1" l="1"/>
  <c r="K922" i="1"/>
  <c r="M922" i="1" s="1"/>
  <c r="V922" i="1" s="1"/>
  <c r="P922" i="1" l="1"/>
  <c r="S922" i="1"/>
  <c r="N922" i="1"/>
  <c r="W922" i="1" s="1"/>
  <c r="L922" i="1"/>
  <c r="U922" i="1" s="1"/>
  <c r="C922" i="1"/>
  <c r="A923" i="1"/>
  <c r="Q922" i="1" l="1"/>
  <c r="O922" i="1"/>
  <c r="T922" i="1"/>
  <c r="R922" i="1"/>
  <c r="D922" i="1"/>
  <c r="H923" i="1"/>
  <c r="I923" i="1" s="1"/>
  <c r="X923" i="1" s="1"/>
  <c r="G923" i="1" s="1"/>
  <c r="B923" i="1"/>
  <c r="J923" i="1" l="1"/>
  <c r="K923" i="1"/>
  <c r="M923" i="1" s="1"/>
  <c r="V923" i="1" s="1"/>
  <c r="P923" i="1" l="1"/>
  <c r="S923" i="1"/>
  <c r="N923" i="1"/>
  <c r="W923" i="1" s="1"/>
  <c r="L923" i="1"/>
  <c r="U923" i="1" s="1"/>
  <c r="A924" i="1"/>
  <c r="C923" i="1"/>
  <c r="Q923" i="1" l="1"/>
  <c r="O923" i="1"/>
  <c r="T923" i="1"/>
  <c r="R923" i="1"/>
  <c r="D923" i="1"/>
  <c r="H924" i="1"/>
  <c r="I924" i="1" s="1"/>
  <c r="X924" i="1" s="1"/>
  <c r="G924" i="1" s="1"/>
  <c r="B924" i="1"/>
  <c r="J924" i="1" l="1"/>
  <c r="K924" i="1"/>
  <c r="M924" i="1" s="1"/>
  <c r="V924" i="1" s="1"/>
  <c r="P924" i="1" l="1"/>
  <c r="S924" i="1"/>
  <c r="N924" i="1"/>
  <c r="W924" i="1" s="1"/>
  <c r="L924" i="1"/>
  <c r="U924" i="1" s="1"/>
  <c r="A925" i="1"/>
  <c r="C924" i="1"/>
  <c r="Q924" i="1" l="1"/>
  <c r="O924" i="1"/>
  <c r="T924" i="1"/>
  <c r="R924" i="1"/>
  <c r="D924" i="1"/>
  <c r="H925" i="1"/>
  <c r="I925" i="1" s="1"/>
  <c r="X925" i="1" s="1"/>
  <c r="G925" i="1" s="1"/>
  <c r="B925" i="1"/>
  <c r="J925" i="1" l="1"/>
  <c r="K925" i="1"/>
  <c r="M925" i="1" s="1"/>
  <c r="V925" i="1" s="1"/>
  <c r="P925" i="1" l="1"/>
  <c r="S925" i="1"/>
  <c r="N925" i="1"/>
  <c r="W925" i="1" s="1"/>
  <c r="L925" i="1"/>
  <c r="U925" i="1" s="1"/>
  <c r="A926" i="1"/>
  <c r="C925" i="1"/>
  <c r="Q925" i="1" l="1"/>
  <c r="O925" i="1"/>
  <c r="R925" i="1"/>
  <c r="T925" i="1"/>
  <c r="D925" i="1"/>
  <c r="H926" i="1"/>
  <c r="I926" i="1" s="1"/>
  <c r="X926" i="1" s="1"/>
  <c r="G926" i="1" s="1"/>
  <c r="B926" i="1"/>
  <c r="J926" i="1" l="1"/>
  <c r="K926" i="1"/>
  <c r="M926" i="1" s="1"/>
  <c r="V926" i="1" s="1"/>
  <c r="P926" i="1" l="1"/>
  <c r="S926" i="1"/>
  <c r="N926" i="1"/>
  <c r="W926" i="1" s="1"/>
  <c r="L926" i="1"/>
  <c r="U926" i="1" s="1"/>
  <c r="C926" i="1"/>
  <c r="A927" i="1"/>
  <c r="Q926" i="1" l="1"/>
  <c r="O926" i="1"/>
  <c r="T926" i="1"/>
  <c r="R926" i="1"/>
  <c r="D926" i="1"/>
  <c r="H927" i="1"/>
  <c r="I927" i="1" s="1"/>
  <c r="X927" i="1" s="1"/>
  <c r="G927" i="1" s="1"/>
  <c r="B927" i="1"/>
  <c r="J927" i="1" l="1"/>
  <c r="K927" i="1"/>
  <c r="M927" i="1" s="1"/>
  <c r="V927" i="1" s="1"/>
  <c r="P927" i="1" l="1"/>
  <c r="S927" i="1"/>
  <c r="N927" i="1"/>
  <c r="W927" i="1" s="1"/>
  <c r="L927" i="1"/>
  <c r="U927" i="1" s="1"/>
  <c r="C927" i="1"/>
  <c r="A928" i="1"/>
  <c r="Q927" i="1" l="1"/>
  <c r="O927" i="1"/>
  <c r="T927" i="1"/>
  <c r="R927" i="1"/>
  <c r="D927" i="1"/>
  <c r="H928" i="1"/>
  <c r="I928" i="1" s="1"/>
  <c r="X928" i="1" s="1"/>
  <c r="G928" i="1" s="1"/>
  <c r="B928" i="1"/>
  <c r="J928" i="1" l="1"/>
  <c r="K928" i="1"/>
  <c r="M928" i="1" s="1"/>
  <c r="V928" i="1" s="1"/>
  <c r="P928" i="1" l="1"/>
  <c r="S928" i="1"/>
  <c r="N928" i="1"/>
  <c r="W928" i="1" s="1"/>
  <c r="L928" i="1"/>
  <c r="U928" i="1" s="1"/>
  <c r="A929" i="1"/>
  <c r="C928" i="1"/>
  <c r="Q928" i="1" l="1"/>
  <c r="O928" i="1"/>
  <c r="R928" i="1"/>
  <c r="T928" i="1"/>
  <c r="D928" i="1"/>
  <c r="H929" i="1"/>
  <c r="I929" i="1" s="1"/>
  <c r="X929" i="1" s="1"/>
  <c r="G929" i="1" s="1"/>
  <c r="B929" i="1"/>
  <c r="J929" i="1" l="1"/>
  <c r="K929" i="1"/>
  <c r="M929" i="1" s="1"/>
  <c r="V929" i="1" s="1"/>
  <c r="P929" i="1" l="1"/>
  <c r="S929" i="1"/>
  <c r="N929" i="1"/>
  <c r="W929" i="1" s="1"/>
  <c r="L929" i="1"/>
  <c r="U929" i="1" s="1"/>
  <c r="A930" i="1"/>
  <c r="C929" i="1"/>
  <c r="O929" i="1" l="1"/>
  <c r="Q929" i="1"/>
  <c r="T929" i="1"/>
  <c r="R929" i="1"/>
  <c r="D929" i="1"/>
  <c r="H930" i="1"/>
  <c r="I930" i="1" s="1"/>
  <c r="X930" i="1" s="1"/>
  <c r="G930" i="1" s="1"/>
  <c r="B930" i="1"/>
  <c r="J930" i="1" l="1"/>
  <c r="K930" i="1"/>
  <c r="M930" i="1" s="1"/>
  <c r="V930" i="1" s="1"/>
  <c r="P930" i="1" l="1"/>
  <c r="S930" i="1"/>
  <c r="N930" i="1"/>
  <c r="W930" i="1" s="1"/>
  <c r="L930" i="1"/>
  <c r="U930" i="1" s="1"/>
  <c r="C930" i="1"/>
  <c r="A931" i="1"/>
  <c r="Q930" i="1" l="1"/>
  <c r="O930" i="1"/>
  <c r="R930" i="1"/>
  <c r="T930" i="1"/>
  <c r="D930" i="1"/>
  <c r="H931" i="1"/>
  <c r="I931" i="1" s="1"/>
  <c r="X931" i="1" s="1"/>
  <c r="G931" i="1" s="1"/>
  <c r="B931" i="1"/>
  <c r="J931" i="1" l="1"/>
  <c r="K931" i="1"/>
  <c r="M931" i="1" s="1"/>
  <c r="V931" i="1" s="1"/>
  <c r="P931" i="1" l="1"/>
  <c r="S931" i="1"/>
  <c r="N931" i="1"/>
  <c r="W931" i="1" s="1"/>
  <c r="L931" i="1"/>
  <c r="U931" i="1" s="1"/>
  <c r="A932" i="1"/>
  <c r="C931" i="1"/>
  <c r="Q931" i="1" l="1"/>
  <c r="O931" i="1"/>
  <c r="R931" i="1"/>
  <c r="T931" i="1"/>
  <c r="D931" i="1"/>
  <c r="H932" i="1"/>
  <c r="I932" i="1" s="1"/>
  <c r="X932" i="1" s="1"/>
  <c r="G932" i="1" s="1"/>
  <c r="B932" i="1"/>
  <c r="J932" i="1" l="1"/>
  <c r="K932" i="1"/>
  <c r="M932" i="1" s="1"/>
  <c r="V932" i="1" s="1"/>
  <c r="P932" i="1" l="1"/>
  <c r="S932" i="1"/>
  <c r="N932" i="1"/>
  <c r="W932" i="1" s="1"/>
  <c r="L932" i="1"/>
  <c r="U932" i="1" s="1"/>
  <c r="C932" i="1"/>
  <c r="A933" i="1"/>
  <c r="Q932" i="1" l="1"/>
  <c r="O932" i="1"/>
  <c r="R932" i="1"/>
  <c r="T932" i="1"/>
  <c r="D932" i="1"/>
  <c r="H933" i="1"/>
  <c r="I933" i="1" s="1"/>
  <c r="X933" i="1" s="1"/>
  <c r="G933" i="1" s="1"/>
  <c r="B933" i="1"/>
  <c r="J933" i="1" l="1"/>
  <c r="K933" i="1"/>
  <c r="M933" i="1" s="1"/>
  <c r="V933" i="1" s="1"/>
  <c r="P933" i="1" l="1"/>
  <c r="S933" i="1"/>
  <c r="N933" i="1"/>
  <c r="W933" i="1" s="1"/>
  <c r="L933" i="1"/>
  <c r="U933" i="1" s="1"/>
  <c r="C933" i="1"/>
  <c r="A934" i="1"/>
  <c r="Q933" i="1" l="1"/>
  <c r="O933" i="1"/>
  <c r="R933" i="1"/>
  <c r="T933" i="1"/>
  <c r="D933" i="1"/>
  <c r="H934" i="1"/>
  <c r="I934" i="1" s="1"/>
  <c r="X934" i="1" s="1"/>
  <c r="G934" i="1" s="1"/>
  <c r="B934" i="1"/>
  <c r="J934" i="1" l="1"/>
  <c r="K934" i="1"/>
  <c r="M934" i="1" s="1"/>
  <c r="V934" i="1" s="1"/>
  <c r="P934" i="1" l="1"/>
  <c r="S934" i="1"/>
  <c r="N934" i="1"/>
  <c r="W934" i="1" s="1"/>
  <c r="L934" i="1"/>
  <c r="U934" i="1" s="1"/>
  <c r="A935" i="1"/>
  <c r="C934" i="1"/>
  <c r="Q934" i="1" l="1"/>
  <c r="O934" i="1"/>
  <c r="R934" i="1"/>
  <c r="T934" i="1"/>
  <c r="D934" i="1"/>
  <c r="H935" i="1"/>
  <c r="I935" i="1" s="1"/>
  <c r="X935" i="1" s="1"/>
  <c r="G935" i="1" s="1"/>
  <c r="B935" i="1"/>
  <c r="J935" i="1" l="1"/>
  <c r="K935" i="1"/>
  <c r="M935" i="1" s="1"/>
  <c r="V935" i="1" s="1"/>
  <c r="P935" i="1" l="1"/>
  <c r="S935" i="1"/>
  <c r="N935" i="1"/>
  <c r="W935" i="1" s="1"/>
  <c r="L935" i="1"/>
  <c r="U935" i="1" s="1"/>
  <c r="C935" i="1"/>
  <c r="A936" i="1"/>
  <c r="Q935" i="1" l="1"/>
  <c r="O935" i="1"/>
  <c r="R935" i="1"/>
  <c r="T935" i="1"/>
  <c r="D935" i="1"/>
  <c r="H936" i="1"/>
  <c r="I936" i="1" s="1"/>
  <c r="X936" i="1" s="1"/>
  <c r="G936" i="1" s="1"/>
  <c r="B936" i="1"/>
  <c r="J936" i="1" l="1"/>
  <c r="K936" i="1"/>
  <c r="M936" i="1" s="1"/>
  <c r="V936" i="1" s="1"/>
  <c r="P936" i="1" l="1"/>
  <c r="S936" i="1"/>
  <c r="N936" i="1"/>
  <c r="W936" i="1" s="1"/>
  <c r="L936" i="1"/>
  <c r="U936" i="1" s="1"/>
  <c r="C936" i="1"/>
  <c r="A937" i="1"/>
  <c r="Q936" i="1" l="1"/>
  <c r="O936" i="1"/>
  <c r="R936" i="1"/>
  <c r="T936" i="1"/>
  <c r="D936" i="1"/>
  <c r="H937" i="1"/>
  <c r="I937" i="1" s="1"/>
  <c r="X937" i="1" s="1"/>
  <c r="G937" i="1" s="1"/>
  <c r="B937" i="1"/>
  <c r="J937" i="1" l="1"/>
  <c r="K937" i="1"/>
  <c r="M937" i="1" s="1"/>
  <c r="V937" i="1" s="1"/>
  <c r="P937" i="1" l="1"/>
  <c r="S937" i="1"/>
  <c r="N937" i="1"/>
  <c r="W937" i="1" s="1"/>
  <c r="L937" i="1"/>
  <c r="U937" i="1" s="1"/>
  <c r="A938" i="1"/>
  <c r="C937" i="1"/>
  <c r="Q937" i="1" l="1"/>
  <c r="O937" i="1"/>
  <c r="R937" i="1"/>
  <c r="T937" i="1"/>
  <c r="D937" i="1"/>
  <c r="H938" i="1"/>
  <c r="I938" i="1" s="1"/>
  <c r="X938" i="1" s="1"/>
  <c r="G938" i="1" s="1"/>
  <c r="B938" i="1"/>
  <c r="J938" i="1" l="1"/>
  <c r="K938" i="1"/>
  <c r="M938" i="1" s="1"/>
  <c r="V938" i="1" s="1"/>
  <c r="P938" i="1" l="1"/>
  <c r="S938" i="1"/>
  <c r="N938" i="1"/>
  <c r="W938" i="1" s="1"/>
  <c r="L938" i="1"/>
  <c r="U938" i="1" s="1"/>
  <c r="C938" i="1"/>
  <c r="A939" i="1"/>
  <c r="Q938" i="1" l="1"/>
  <c r="O938" i="1"/>
  <c r="R938" i="1"/>
  <c r="T938" i="1"/>
  <c r="D938" i="1"/>
  <c r="H939" i="1"/>
  <c r="I939" i="1" s="1"/>
  <c r="X939" i="1" s="1"/>
  <c r="G939" i="1" s="1"/>
  <c r="B939" i="1"/>
  <c r="J939" i="1" l="1"/>
  <c r="K939" i="1"/>
  <c r="M939" i="1" s="1"/>
  <c r="V939" i="1" s="1"/>
  <c r="P939" i="1" l="1"/>
  <c r="S939" i="1"/>
  <c r="N939" i="1"/>
  <c r="W939" i="1" s="1"/>
  <c r="L939" i="1"/>
  <c r="U939" i="1" s="1"/>
  <c r="A940" i="1"/>
  <c r="C939" i="1"/>
  <c r="O939" i="1" l="1"/>
  <c r="Q939" i="1"/>
  <c r="R939" i="1"/>
  <c r="T939" i="1"/>
  <c r="D939" i="1"/>
  <c r="H940" i="1"/>
  <c r="I940" i="1" s="1"/>
  <c r="X940" i="1" s="1"/>
  <c r="G940" i="1" s="1"/>
  <c r="B940" i="1"/>
  <c r="J940" i="1" l="1"/>
  <c r="K940" i="1"/>
  <c r="M940" i="1" s="1"/>
  <c r="V940" i="1" s="1"/>
  <c r="P940" i="1" l="1"/>
  <c r="S940" i="1"/>
  <c r="N940" i="1"/>
  <c r="W940" i="1" s="1"/>
  <c r="L940" i="1"/>
  <c r="U940" i="1" s="1"/>
  <c r="C940" i="1"/>
  <c r="A941" i="1"/>
  <c r="Q940" i="1" l="1"/>
  <c r="O940" i="1"/>
  <c r="R940" i="1"/>
  <c r="T940" i="1"/>
  <c r="D940" i="1"/>
  <c r="H941" i="1"/>
  <c r="I941" i="1" s="1"/>
  <c r="X941" i="1" s="1"/>
  <c r="G941" i="1" s="1"/>
  <c r="B941" i="1"/>
  <c r="J941" i="1" l="1"/>
  <c r="K941" i="1"/>
  <c r="M941" i="1" s="1"/>
  <c r="V941" i="1" s="1"/>
  <c r="P941" i="1" l="1"/>
  <c r="S941" i="1"/>
  <c r="N941" i="1"/>
  <c r="W941" i="1" s="1"/>
  <c r="L941" i="1"/>
  <c r="U941" i="1" s="1"/>
  <c r="A942" i="1"/>
  <c r="C941" i="1"/>
  <c r="Q941" i="1" l="1"/>
  <c r="O941" i="1"/>
  <c r="R941" i="1"/>
  <c r="T941" i="1"/>
  <c r="D941" i="1"/>
  <c r="H942" i="1"/>
  <c r="I942" i="1" s="1"/>
  <c r="X942" i="1" s="1"/>
  <c r="G942" i="1" s="1"/>
  <c r="B942" i="1"/>
  <c r="J942" i="1" l="1"/>
  <c r="K942" i="1"/>
  <c r="M942" i="1" s="1"/>
  <c r="V942" i="1" s="1"/>
  <c r="P942" i="1" l="1"/>
  <c r="S942" i="1"/>
  <c r="N942" i="1"/>
  <c r="W942" i="1" s="1"/>
  <c r="L942" i="1"/>
  <c r="U942" i="1" s="1"/>
  <c r="A943" i="1"/>
  <c r="C942" i="1"/>
  <c r="Q942" i="1" l="1"/>
  <c r="O942" i="1"/>
  <c r="R942" i="1"/>
  <c r="T942" i="1"/>
  <c r="D942" i="1"/>
  <c r="H943" i="1"/>
  <c r="I943" i="1" s="1"/>
  <c r="X943" i="1" s="1"/>
  <c r="G943" i="1" s="1"/>
  <c r="B943" i="1"/>
  <c r="J943" i="1" l="1"/>
  <c r="K943" i="1"/>
  <c r="M943" i="1" s="1"/>
  <c r="V943" i="1" s="1"/>
  <c r="P943" i="1" l="1"/>
  <c r="S943" i="1"/>
  <c r="N943" i="1"/>
  <c r="W943" i="1" s="1"/>
  <c r="L943" i="1"/>
  <c r="U943" i="1" s="1"/>
  <c r="A944" i="1"/>
  <c r="C943" i="1"/>
  <c r="Q943" i="1" l="1"/>
  <c r="O943" i="1"/>
  <c r="R943" i="1"/>
  <c r="T943" i="1"/>
  <c r="D943" i="1"/>
  <c r="H944" i="1"/>
  <c r="I944" i="1" s="1"/>
  <c r="X944" i="1" s="1"/>
  <c r="G944" i="1" s="1"/>
  <c r="B944" i="1"/>
  <c r="J944" i="1" l="1"/>
  <c r="K944" i="1"/>
  <c r="M944" i="1" s="1"/>
  <c r="V944" i="1" s="1"/>
  <c r="P944" i="1" l="1"/>
  <c r="S944" i="1"/>
  <c r="N944" i="1"/>
  <c r="W944" i="1" s="1"/>
  <c r="L944" i="1"/>
  <c r="U944" i="1" s="1"/>
  <c r="C944" i="1"/>
  <c r="A945" i="1"/>
  <c r="Q944" i="1" l="1"/>
  <c r="O944" i="1"/>
  <c r="R944" i="1"/>
  <c r="T944" i="1"/>
  <c r="D944" i="1"/>
  <c r="H945" i="1"/>
  <c r="I945" i="1" s="1"/>
  <c r="X945" i="1" s="1"/>
  <c r="G945" i="1" s="1"/>
  <c r="B945" i="1"/>
  <c r="J945" i="1" l="1"/>
  <c r="K945" i="1"/>
  <c r="M945" i="1" s="1"/>
  <c r="V945" i="1" s="1"/>
  <c r="P945" i="1" l="1"/>
  <c r="S945" i="1"/>
  <c r="N945" i="1"/>
  <c r="W945" i="1" s="1"/>
  <c r="L945" i="1"/>
  <c r="U945" i="1" s="1"/>
  <c r="C945" i="1"/>
  <c r="A946" i="1"/>
  <c r="Q945" i="1" l="1"/>
  <c r="O945" i="1"/>
  <c r="R945" i="1"/>
  <c r="T945" i="1"/>
  <c r="D945" i="1"/>
  <c r="H946" i="1"/>
  <c r="I946" i="1" s="1"/>
  <c r="X946" i="1" s="1"/>
  <c r="G946" i="1" s="1"/>
  <c r="B946" i="1"/>
  <c r="J946" i="1" l="1"/>
  <c r="K946" i="1"/>
  <c r="M946" i="1" s="1"/>
  <c r="V946" i="1" s="1"/>
  <c r="P946" i="1" l="1"/>
  <c r="S946" i="1"/>
  <c r="N946" i="1"/>
  <c r="W946" i="1" s="1"/>
  <c r="L946" i="1"/>
  <c r="U946" i="1" s="1"/>
  <c r="C946" i="1"/>
  <c r="A947" i="1"/>
  <c r="Q946" i="1" l="1"/>
  <c r="O946" i="1"/>
  <c r="T946" i="1"/>
  <c r="R946" i="1"/>
  <c r="D946" i="1"/>
  <c r="H947" i="1"/>
  <c r="I947" i="1" s="1"/>
  <c r="X947" i="1" s="1"/>
  <c r="G947" i="1" s="1"/>
  <c r="B947" i="1"/>
  <c r="J947" i="1" l="1"/>
  <c r="K947" i="1"/>
  <c r="M947" i="1" s="1"/>
  <c r="V947" i="1" s="1"/>
  <c r="P947" i="1" l="1"/>
  <c r="S947" i="1"/>
  <c r="N947" i="1"/>
  <c r="W947" i="1" s="1"/>
  <c r="L947" i="1"/>
  <c r="U947" i="1" s="1"/>
  <c r="A948" i="1"/>
  <c r="C947" i="1"/>
  <c r="Q947" i="1" l="1"/>
  <c r="O947" i="1"/>
  <c r="T947" i="1"/>
  <c r="R947" i="1"/>
  <c r="D947" i="1"/>
  <c r="H948" i="1"/>
  <c r="I948" i="1" s="1"/>
  <c r="X948" i="1" s="1"/>
  <c r="G948" i="1" s="1"/>
  <c r="B948" i="1"/>
  <c r="J948" i="1" l="1"/>
  <c r="K948" i="1"/>
  <c r="M948" i="1" s="1"/>
  <c r="V948" i="1" s="1"/>
  <c r="P948" i="1" l="1"/>
  <c r="S948" i="1"/>
  <c r="N948" i="1"/>
  <c r="W948" i="1" s="1"/>
  <c r="L948" i="1"/>
  <c r="U948" i="1" s="1"/>
  <c r="A949" i="1"/>
  <c r="C948" i="1"/>
  <c r="Q948" i="1" l="1"/>
  <c r="O948" i="1"/>
  <c r="T948" i="1"/>
  <c r="R948" i="1"/>
  <c r="D948" i="1"/>
  <c r="H949" i="1"/>
  <c r="I949" i="1" s="1"/>
  <c r="X949" i="1" s="1"/>
  <c r="G949" i="1" s="1"/>
  <c r="B949" i="1"/>
  <c r="J949" i="1" l="1"/>
  <c r="K949" i="1"/>
  <c r="M949" i="1" s="1"/>
  <c r="V949" i="1" s="1"/>
  <c r="P949" i="1" l="1"/>
  <c r="S949" i="1"/>
  <c r="N949" i="1"/>
  <c r="W949" i="1" s="1"/>
  <c r="L949" i="1"/>
  <c r="U949" i="1" s="1"/>
  <c r="A950" i="1"/>
  <c r="C949" i="1"/>
  <c r="Q949" i="1" l="1"/>
  <c r="O949" i="1"/>
  <c r="T949" i="1"/>
  <c r="R949" i="1"/>
  <c r="D949" i="1"/>
  <c r="H950" i="1"/>
  <c r="I950" i="1" s="1"/>
  <c r="X950" i="1" s="1"/>
  <c r="G950" i="1" s="1"/>
  <c r="B950" i="1"/>
  <c r="J950" i="1" l="1"/>
  <c r="K950" i="1"/>
  <c r="M950" i="1" s="1"/>
  <c r="V950" i="1" s="1"/>
  <c r="P950" i="1" l="1"/>
  <c r="S950" i="1"/>
  <c r="N950" i="1"/>
  <c r="W950" i="1" s="1"/>
  <c r="L950" i="1"/>
  <c r="U950" i="1" s="1"/>
  <c r="A951" i="1"/>
  <c r="C950" i="1"/>
  <c r="Q950" i="1" l="1"/>
  <c r="O950" i="1"/>
  <c r="R950" i="1"/>
  <c r="T950" i="1"/>
  <c r="D950" i="1"/>
  <c r="H951" i="1"/>
  <c r="I951" i="1" s="1"/>
  <c r="X951" i="1" s="1"/>
  <c r="G951" i="1" s="1"/>
  <c r="B951" i="1"/>
  <c r="J951" i="1" l="1"/>
  <c r="K951" i="1"/>
  <c r="M951" i="1" s="1"/>
  <c r="V951" i="1" s="1"/>
  <c r="P951" i="1" l="1"/>
  <c r="S951" i="1"/>
  <c r="N951" i="1"/>
  <c r="W951" i="1" s="1"/>
  <c r="L951" i="1"/>
  <c r="U951" i="1" s="1"/>
  <c r="A952" i="1"/>
  <c r="C951" i="1"/>
  <c r="Q951" i="1" l="1"/>
  <c r="O951" i="1"/>
  <c r="T951" i="1"/>
  <c r="R951" i="1"/>
  <c r="D951" i="1"/>
  <c r="H952" i="1"/>
  <c r="I952" i="1" s="1"/>
  <c r="X952" i="1" s="1"/>
  <c r="G952" i="1" s="1"/>
  <c r="B952" i="1"/>
  <c r="J952" i="1" l="1"/>
  <c r="K952" i="1"/>
  <c r="M952" i="1" s="1"/>
  <c r="V952" i="1" s="1"/>
  <c r="P952" i="1" l="1"/>
  <c r="S952" i="1"/>
  <c r="N952" i="1"/>
  <c r="W952" i="1" s="1"/>
  <c r="L952" i="1"/>
  <c r="U952" i="1" s="1"/>
  <c r="D952" i="1" s="1"/>
  <c r="A953" i="1"/>
  <c r="C952" i="1"/>
  <c r="Q952" i="1" l="1"/>
  <c r="O952" i="1"/>
  <c r="T952" i="1"/>
  <c r="R952" i="1"/>
  <c r="H953" i="1"/>
  <c r="I953" i="1" s="1"/>
  <c r="X953" i="1" s="1"/>
  <c r="G953" i="1" s="1"/>
  <c r="B953" i="1"/>
  <c r="J953" i="1" l="1"/>
  <c r="K953" i="1"/>
  <c r="M953" i="1" s="1"/>
  <c r="V953" i="1" s="1"/>
  <c r="P953" i="1" l="1"/>
  <c r="S953" i="1"/>
  <c r="N953" i="1"/>
  <c r="W953" i="1" s="1"/>
  <c r="L953" i="1"/>
  <c r="U953" i="1" s="1"/>
  <c r="D953" i="1" s="1"/>
  <c r="A954" i="1"/>
  <c r="C953" i="1"/>
  <c r="Q953" i="1" l="1"/>
  <c r="O953" i="1"/>
  <c r="T953" i="1"/>
  <c r="R953" i="1"/>
  <c r="H954" i="1"/>
  <c r="I954" i="1" s="1"/>
  <c r="X954" i="1" s="1"/>
  <c r="G954" i="1" s="1"/>
  <c r="B954" i="1"/>
  <c r="J954" i="1" l="1"/>
  <c r="K954" i="1"/>
  <c r="M954" i="1" s="1"/>
  <c r="V954" i="1" s="1"/>
  <c r="P954" i="1" l="1"/>
  <c r="S954" i="1"/>
  <c r="N954" i="1"/>
  <c r="W954" i="1" s="1"/>
  <c r="L954" i="1"/>
  <c r="U954" i="1" s="1"/>
  <c r="A955" i="1"/>
  <c r="C954" i="1"/>
  <c r="Q954" i="1" l="1"/>
  <c r="O954" i="1"/>
  <c r="T954" i="1"/>
  <c r="R954" i="1"/>
  <c r="D954" i="1"/>
  <c r="H955" i="1"/>
  <c r="I955" i="1" s="1"/>
  <c r="X955" i="1" s="1"/>
  <c r="G955" i="1" s="1"/>
  <c r="B955" i="1"/>
  <c r="J955" i="1" l="1"/>
  <c r="K955" i="1"/>
  <c r="M955" i="1" s="1"/>
  <c r="V955" i="1" s="1"/>
  <c r="P955" i="1" l="1"/>
  <c r="S955" i="1"/>
  <c r="N955" i="1"/>
  <c r="W955" i="1" s="1"/>
  <c r="L955" i="1"/>
  <c r="U955" i="1" s="1"/>
  <c r="A956" i="1"/>
  <c r="C955" i="1"/>
  <c r="Q955" i="1" l="1"/>
  <c r="O955" i="1"/>
  <c r="R955" i="1"/>
  <c r="T955" i="1"/>
  <c r="D955" i="1"/>
  <c r="H956" i="1"/>
  <c r="I956" i="1" s="1"/>
  <c r="X956" i="1" s="1"/>
  <c r="G956" i="1" s="1"/>
  <c r="B956" i="1"/>
  <c r="J956" i="1" l="1"/>
  <c r="K956" i="1"/>
  <c r="M956" i="1" s="1"/>
  <c r="V956" i="1" s="1"/>
  <c r="P956" i="1" l="1"/>
  <c r="S956" i="1"/>
  <c r="N956" i="1"/>
  <c r="W956" i="1" s="1"/>
  <c r="L956" i="1"/>
  <c r="U956" i="1" s="1"/>
  <c r="C956" i="1"/>
  <c r="A957" i="1"/>
  <c r="Q956" i="1" l="1"/>
  <c r="O956" i="1"/>
  <c r="R956" i="1"/>
  <c r="T956" i="1"/>
  <c r="D956" i="1"/>
  <c r="H957" i="1"/>
  <c r="I957" i="1" s="1"/>
  <c r="X957" i="1" s="1"/>
  <c r="G957" i="1" s="1"/>
  <c r="B957" i="1"/>
  <c r="J957" i="1" l="1"/>
  <c r="K957" i="1"/>
  <c r="M957" i="1" s="1"/>
  <c r="V957" i="1" s="1"/>
  <c r="P957" i="1" l="1"/>
  <c r="S957" i="1"/>
  <c r="N957" i="1"/>
  <c r="W957" i="1" s="1"/>
  <c r="L957" i="1"/>
  <c r="U957" i="1" s="1"/>
  <c r="A958" i="1"/>
  <c r="C957" i="1"/>
  <c r="Q957" i="1" l="1"/>
  <c r="O957" i="1"/>
  <c r="T957" i="1"/>
  <c r="R957" i="1"/>
  <c r="D957" i="1"/>
  <c r="H958" i="1"/>
  <c r="I958" i="1" s="1"/>
  <c r="X958" i="1" s="1"/>
  <c r="G958" i="1" s="1"/>
  <c r="B958" i="1"/>
  <c r="J958" i="1" l="1"/>
  <c r="K958" i="1"/>
  <c r="M958" i="1" s="1"/>
  <c r="V958" i="1" s="1"/>
  <c r="P958" i="1" l="1"/>
  <c r="S958" i="1"/>
  <c r="N958" i="1"/>
  <c r="W958" i="1" s="1"/>
  <c r="L958" i="1"/>
  <c r="U958" i="1" s="1"/>
  <c r="A959" i="1"/>
  <c r="C958" i="1"/>
  <c r="Q958" i="1" l="1"/>
  <c r="O958" i="1"/>
  <c r="T958" i="1"/>
  <c r="R958" i="1"/>
  <c r="D958" i="1"/>
  <c r="H959" i="1"/>
  <c r="I959" i="1" s="1"/>
  <c r="X959" i="1" s="1"/>
  <c r="G959" i="1" s="1"/>
  <c r="B959" i="1"/>
  <c r="J959" i="1" l="1"/>
  <c r="K959" i="1"/>
  <c r="M959" i="1" s="1"/>
  <c r="V959" i="1" s="1"/>
  <c r="P959" i="1" l="1"/>
  <c r="S959" i="1"/>
  <c r="N959" i="1"/>
  <c r="W959" i="1" s="1"/>
  <c r="L959" i="1"/>
  <c r="U959" i="1" s="1"/>
  <c r="C959" i="1"/>
  <c r="A960" i="1"/>
  <c r="O959" i="1" l="1"/>
  <c r="Q959" i="1"/>
  <c r="T959" i="1"/>
  <c r="R959" i="1"/>
  <c r="D959" i="1"/>
  <c r="H960" i="1"/>
  <c r="I960" i="1" s="1"/>
  <c r="X960" i="1" s="1"/>
  <c r="G960" i="1" s="1"/>
  <c r="B960" i="1"/>
  <c r="J960" i="1" l="1"/>
  <c r="K960" i="1"/>
  <c r="M960" i="1" s="1"/>
  <c r="V960" i="1" s="1"/>
  <c r="P960" i="1" l="1"/>
  <c r="S960" i="1"/>
  <c r="N960" i="1"/>
  <c r="W960" i="1" s="1"/>
  <c r="L960" i="1"/>
  <c r="U960" i="1" s="1"/>
  <c r="A961" i="1"/>
  <c r="C960" i="1"/>
  <c r="Q960" i="1" l="1"/>
  <c r="O960" i="1"/>
  <c r="R960" i="1"/>
  <c r="T960" i="1"/>
  <c r="D960" i="1"/>
  <c r="H961" i="1"/>
  <c r="I961" i="1" s="1"/>
  <c r="X961" i="1" s="1"/>
  <c r="G961" i="1" s="1"/>
  <c r="B961" i="1"/>
  <c r="J961" i="1" l="1"/>
  <c r="K961" i="1"/>
  <c r="M961" i="1" s="1"/>
  <c r="V961" i="1" s="1"/>
  <c r="P961" i="1" l="1"/>
  <c r="S961" i="1"/>
  <c r="N961" i="1"/>
  <c r="W961" i="1" s="1"/>
  <c r="L961" i="1"/>
  <c r="U961" i="1" s="1"/>
  <c r="C961" i="1"/>
  <c r="A962" i="1"/>
  <c r="Q961" i="1" l="1"/>
  <c r="O961" i="1"/>
  <c r="R961" i="1"/>
  <c r="T961" i="1"/>
  <c r="D961" i="1"/>
  <c r="H962" i="1"/>
  <c r="I962" i="1" s="1"/>
  <c r="X962" i="1" s="1"/>
  <c r="G962" i="1" s="1"/>
  <c r="B962" i="1"/>
  <c r="J962" i="1" l="1"/>
  <c r="K962" i="1"/>
  <c r="M962" i="1" s="1"/>
  <c r="V962" i="1" s="1"/>
  <c r="P962" i="1" l="1"/>
  <c r="S962" i="1"/>
  <c r="N962" i="1"/>
  <c r="W962" i="1" s="1"/>
  <c r="L962" i="1"/>
  <c r="U962" i="1" s="1"/>
  <c r="A963" i="1"/>
  <c r="C962" i="1"/>
  <c r="Q962" i="1" l="1"/>
  <c r="O962" i="1"/>
  <c r="T962" i="1"/>
  <c r="R962" i="1"/>
  <c r="D962" i="1"/>
  <c r="H963" i="1"/>
  <c r="I963" i="1" s="1"/>
  <c r="X963" i="1" s="1"/>
  <c r="G963" i="1" s="1"/>
  <c r="B963" i="1"/>
  <c r="J963" i="1" l="1"/>
  <c r="K963" i="1"/>
  <c r="M963" i="1" s="1"/>
  <c r="V963" i="1" s="1"/>
  <c r="P963" i="1" l="1"/>
  <c r="S963" i="1"/>
  <c r="N963" i="1"/>
  <c r="W963" i="1" s="1"/>
  <c r="L963" i="1"/>
  <c r="U963" i="1" s="1"/>
  <c r="A964" i="1"/>
  <c r="C963" i="1"/>
  <c r="Q963" i="1" l="1"/>
  <c r="O963" i="1"/>
  <c r="T963" i="1"/>
  <c r="R963" i="1"/>
  <c r="D963" i="1"/>
  <c r="H964" i="1"/>
  <c r="I964" i="1" s="1"/>
  <c r="X964" i="1" s="1"/>
  <c r="G964" i="1" s="1"/>
  <c r="B964" i="1"/>
  <c r="J964" i="1" l="1"/>
  <c r="K964" i="1"/>
  <c r="M964" i="1" s="1"/>
  <c r="V964" i="1" s="1"/>
  <c r="P964" i="1" l="1"/>
  <c r="S964" i="1"/>
  <c r="N964" i="1"/>
  <c r="W964" i="1" s="1"/>
  <c r="L964" i="1"/>
  <c r="U964" i="1" s="1"/>
  <c r="A965" i="1"/>
  <c r="C964" i="1"/>
  <c r="Q964" i="1" l="1"/>
  <c r="O964" i="1"/>
  <c r="T964" i="1"/>
  <c r="R964" i="1"/>
  <c r="D964" i="1"/>
  <c r="H965" i="1"/>
  <c r="I965" i="1" s="1"/>
  <c r="X965" i="1" s="1"/>
  <c r="G965" i="1" s="1"/>
  <c r="B965" i="1"/>
  <c r="J965" i="1" l="1"/>
  <c r="K965" i="1"/>
  <c r="M965" i="1" s="1"/>
  <c r="V965" i="1" s="1"/>
  <c r="P965" i="1" l="1"/>
  <c r="S965" i="1"/>
  <c r="N965" i="1"/>
  <c r="W965" i="1" s="1"/>
  <c r="L965" i="1"/>
  <c r="U965" i="1" s="1"/>
  <c r="A966" i="1"/>
  <c r="C965" i="1"/>
  <c r="Q965" i="1" l="1"/>
  <c r="O965" i="1"/>
  <c r="T965" i="1"/>
  <c r="R965" i="1"/>
  <c r="D965" i="1"/>
  <c r="H966" i="1"/>
  <c r="I966" i="1" s="1"/>
  <c r="X966" i="1" s="1"/>
  <c r="G966" i="1" s="1"/>
  <c r="B966" i="1"/>
  <c r="J966" i="1" l="1"/>
  <c r="K966" i="1"/>
  <c r="M966" i="1" s="1"/>
  <c r="V966" i="1" s="1"/>
  <c r="P966" i="1" l="1"/>
  <c r="S966" i="1"/>
  <c r="N966" i="1"/>
  <c r="W966" i="1" s="1"/>
  <c r="L966" i="1"/>
  <c r="U966" i="1" s="1"/>
  <c r="C966" i="1"/>
  <c r="A967" i="1"/>
  <c r="Q966" i="1" l="1"/>
  <c r="O966" i="1"/>
  <c r="R966" i="1"/>
  <c r="T966" i="1"/>
  <c r="D966" i="1"/>
  <c r="H967" i="1"/>
  <c r="I967" i="1" s="1"/>
  <c r="X967" i="1" s="1"/>
  <c r="G967" i="1" s="1"/>
  <c r="B967" i="1"/>
  <c r="J967" i="1" l="1"/>
  <c r="K967" i="1"/>
  <c r="M967" i="1" s="1"/>
  <c r="V967" i="1" s="1"/>
  <c r="P967" i="1" l="1"/>
  <c r="S967" i="1"/>
  <c r="N967" i="1"/>
  <c r="W967" i="1" s="1"/>
  <c r="L967" i="1"/>
  <c r="U967" i="1" s="1"/>
  <c r="C967" i="1"/>
  <c r="A968" i="1"/>
  <c r="Q967" i="1" l="1"/>
  <c r="O967" i="1"/>
  <c r="R967" i="1"/>
  <c r="T967" i="1"/>
  <c r="D967" i="1"/>
  <c r="H968" i="1"/>
  <c r="I968" i="1" s="1"/>
  <c r="X968" i="1" s="1"/>
  <c r="G968" i="1" s="1"/>
  <c r="B968" i="1"/>
  <c r="J968" i="1" l="1"/>
  <c r="K968" i="1"/>
  <c r="M968" i="1" s="1"/>
  <c r="V968" i="1" s="1"/>
  <c r="P968" i="1" l="1"/>
  <c r="S968" i="1"/>
  <c r="N968" i="1"/>
  <c r="W968" i="1" s="1"/>
  <c r="L968" i="1"/>
  <c r="U968" i="1" s="1"/>
  <c r="A969" i="1"/>
  <c r="C968" i="1"/>
  <c r="Q968" i="1" l="1"/>
  <c r="O968" i="1"/>
  <c r="T968" i="1"/>
  <c r="R968" i="1"/>
  <c r="D968" i="1"/>
  <c r="H969" i="1"/>
  <c r="I969" i="1" s="1"/>
  <c r="X969" i="1" s="1"/>
  <c r="G969" i="1" s="1"/>
  <c r="B969" i="1"/>
  <c r="J969" i="1" l="1"/>
  <c r="K969" i="1"/>
  <c r="M969" i="1" s="1"/>
  <c r="V969" i="1" s="1"/>
  <c r="P969" i="1" l="1"/>
  <c r="S969" i="1"/>
  <c r="N969" i="1"/>
  <c r="W969" i="1" s="1"/>
  <c r="L969" i="1"/>
  <c r="U969" i="1" s="1"/>
  <c r="C969" i="1"/>
  <c r="A970" i="1"/>
  <c r="Q969" i="1" l="1"/>
  <c r="O969" i="1"/>
  <c r="R969" i="1"/>
  <c r="T969" i="1"/>
  <c r="D969" i="1"/>
  <c r="H970" i="1"/>
  <c r="I970" i="1" s="1"/>
  <c r="X970" i="1" s="1"/>
  <c r="G970" i="1" s="1"/>
  <c r="B970" i="1"/>
  <c r="J970" i="1" l="1"/>
  <c r="K970" i="1"/>
  <c r="M970" i="1" s="1"/>
  <c r="V970" i="1" s="1"/>
  <c r="P970" i="1" l="1"/>
  <c r="S970" i="1"/>
  <c r="N970" i="1"/>
  <c r="W970" i="1" s="1"/>
  <c r="L970" i="1"/>
  <c r="U970" i="1" s="1"/>
  <c r="A971" i="1"/>
  <c r="C970" i="1"/>
  <c r="Q970" i="1" l="1"/>
  <c r="O970" i="1"/>
  <c r="R970" i="1"/>
  <c r="T970" i="1"/>
  <c r="D970" i="1"/>
  <c r="H971" i="1"/>
  <c r="I971" i="1" s="1"/>
  <c r="X971" i="1" s="1"/>
  <c r="G971" i="1" s="1"/>
  <c r="B971" i="1"/>
  <c r="J971" i="1" l="1"/>
  <c r="K971" i="1"/>
  <c r="M971" i="1" s="1"/>
  <c r="V971" i="1" s="1"/>
  <c r="P971" i="1" l="1"/>
  <c r="S971" i="1"/>
  <c r="N971" i="1"/>
  <c r="W971" i="1" s="1"/>
  <c r="L971" i="1"/>
  <c r="U971" i="1" s="1"/>
  <c r="C971" i="1"/>
  <c r="A972" i="1"/>
  <c r="Q971" i="1" l="1"/>
  <c r="O971" i="1"/>
  <c r="R971" i="1"/>
  <c r="T971" i="1"/>
  <c r="D971" i="1"/>
  <c r="H972" i="1"/>
  <c r="I972" i="1" s="1"/>
  <c r="X972" i="1" s="1"/>
  <c r="G972" i="1" s="1"/>
  <c r="B972" i="1"/>
  <c r="J972" i="1" l="1"/>
  <c r="K972" i="1"/>
  <c r="M972" i="1" s="1"/>
  <c r="V972" i="1" s="1"/>
  <c r="P972" i="1" l="1"/>
  <c r="S972" i="1"/>
  <c r="N972" i="1"/>
  <c r="W972" i="1" s="1"/>
  <c r="L972" i="1"/>
  <c r="U972" i="1" s="1"/>
  <c r="C972" i="1"/>
  <c r="A973" i="1"/>
  <c r="Q972" i="1" l="1"/>
  <c r="O972" i="1"/>
  <c r="R972" i="1"/>
  <c r="T972" i="1"/>
  <c r="D972" i="1"/>
  <c r="H973" i="1"/>
  <c r="I973" i="1" s="1"/>
  <c r="X973" i="1" s="1"/>
  <c r="G973" i="1" s="1"/>
  <c r="B973" i="1"/>
  <c r="J973" i="1" l="1"/>
  <c r="K973" i="1"/>
  <c r="M973" i="1" s="1"/>
  <c r="V973" i="1" s="1"/>
  <c r="P973" i="1" l="1"/>
  <c r="S973" i="1"/>
  <c r="N973" i="1"/>
  <c r="W973" i="1" s="1"/>
  <c r="L973" i="1"/>
  <c r="U973" i="1" s="1"/>
  <c r="A974" i="1"/>
  <c r="C973" i="1"/>
  <c r="Q973" i="1" l="1"/>
  <c r="O973" i="1"/>
  <c r="T973" i="1"/>
  <c r="R973" i="1"/>
  <c r="D973" i="1"/>
  <c r="H974" i="1"/>
  <c r="I974" i="1" s="1"/>
  <c r="X974" i="1" s="1"/>
  <c r="G974" i="1" s="1"/>
  <c r="B974" i="1"/>
  <c r="J974" i="1" l="1"/>
  <c r="K974" i="1"/>
  <c r="M974" i="1" s="1"/>
  <c r="V974" i="1" s="1"/>
  <c r="P974" i="1" l="1"/>
  <c r="S974" i="1"/>
  <c r="N974" i="1"/>
  <c r="W974" i="1" s="1"/>
  <c r="L974" i="1"/>
  <c r="U974" i="1" s="1"/>
  <c r="A975" i="1"/>
  <c r="C974" i="1"/>
  <c r="Q974" i="1" l="1"/>
  <c r="O974" i="1"/>
  <c r="R974" i="1"/>
  <c r="T974" i="1"/>
  <c r="D974" i="1"/>
  <c r="H975" i="1"/>
  <c r="I975" i="1" s="1"/>
  <c r="X975" i="1" s="1"/>
  <c r="G975" i="1" s="1"/>
  <c r="B975" i="1"/>
  <c r="J975" i="1" l="1"/>
  <c r="K975" i="1"/>
  <c r="M975" i="1" s="1"/>
  <c r="V975" i="1" s="1"/>
  <c r="P975" i="1" l="1"/>
  <c r="S975" i="1"/>
  <c r="N975" i="1"/>
  <c r="W975" i="1" s="1"/>
  <c r="L975" i="1"/>
  <c r="U975" i="1" s="1"/>
  <c r="A976" i="1"/>
  <c r="C975" i="1"/>
  <c r="Q975" i="1" l="1"/>
  <c r="O975" i="1"/>
  <c r="T975" i="1"/>
  <c r="R975" i="1"/>
  <c r="D975" i="1"/>
  <c r="H976" i="1"/>
  <c r="I976" i="1" s="1"/>
  <c r="X976" i="1" s="1"/>
  <c r="G976" i="1" s="1"/>
  <c r="B976" i="1"/>
  <c r="J976" i="1" l="1"/>
  <c r="K976" i="1"/>
  <c r="M976" i="1" s="1"/>
  <c r="V976" i="1" s="1"/>
  <c r="P976" i="1" l="1"/>
  <c r="S976" i="1"/>
  <c r="N976" i="1"/>
  <c r="W976" i="1" s="1"/>
  <c r="L976" i="1"/>
  <c r="U976" i="1" s="1"/>
  <c r="C976" i="1"/>
  <c r="A977" i="1"/>
  <c r="Q976" i="1" l="1"/>
  <c r="O976" i="1"/>
  <c r="T976" i="1"/>
  <c r="R976" i="1"/>
  <c r="D976" i="1"/>
  <c r="H977" i="1"/>
  <c r="I977" i="1" s="1"/>
  <c r="X977" i="1" s="1"/>
  <c r="G977" i="1" s="1"/>
  <c r="B977" i="1"/>
  <c r="J977" i="1" l="1"/>
  <c r="K977" i="1"/>
  <c r="M977" i="1" s="1"/>
  <c r="V977" i="1" s="1"/>
  <c r="P977" i="1" l="1"/>
  <c r="S977" i="1"/>
  <c r="N977" i="1"/>
  <c r="W977" i="1" s="1"/>
  <c r="L977" i="1"/>
  <c r="U977" i="1" s="1"/>
  <c r="A978" i="1"/>
  <c r="C977" i="1"/>
  <c r="Q977" i="1" l="1"/>
  <c r="O977" i="1"/>
  <c r="T977" i="1"/>
  <c r="R977" i="1"/>
  <c r="D977" i="1"/>
  <c r="H978" i="1"/>
  <c r="I978" i="1" s="1"/>
  <c r="X978" i="1" s="1"/>
  <c r="G978" i="1" s="1"/>
  <c r="B978" i="1"/>
  <c r="J978" i="1" l="1"/>
  <c r="K978" i="1"/>
  <c r="M978" i="1" s="1"/>
  <c r="V978" i="1" s="1"/>
  <c r="P978" i="1" l="1"/>
  <c r="S978" i="1"/>
  <c r="N978" i="1"/>
  <c r="W978" i="1" s="1"/>
  <c r="L978" i="1"/>
  <c r="U978" i="1" s="1"/>
  <c r="C978" i="1"/>
  <c r="A979" i="1"/>
  <c r="Q978" i="1" l="1"/>
  <c r="O978" i="1"/>
  <c r="R978" i="1"/>
  <c r="T978" i="1"/>
  <c r="D978" i="1"/>
  <c r="H979" i="1"/>
  <c r="I979" i="1" s="1"/>
  <c r="X979" i="1" s="1"/>
  <c r="G979" i="1" s="1"/>
  <c r="B979" i="1"/>
  <c r="J979" i="1" l="1"/>
  <c r="K979" i="1"/>
  <c r="M979" i="1" s="1"/>
  <c r="V979" i="1" s="1"/>
  <c r="P979" i="1" l="1"/>
  <c r="S979" i="1"/>
  <c r="N979" i="1"/>
  <c r="W979" i="1" s="1"/>
  <c r="L979" i="1"/>
  <c r="U979" i="1" s="1"/>
  <c r="A980" i="1"/>
  <c r="C979" i="1"/>
  <c r="Q979" i="1" l="1"/>
  <c r="O979" i="1"/>
  <c r="T979" i="1"/>
  <c r="R979" i="1"/>
  <c r="D979" i="1"/>
  <c r="H980" i="1"/>
  <c r="I980" i="1" s="1"/>
  <c r="X980" i="1" s="1"/>
  <c r="G980" i="1" s="1"/>
  <c r="B980" i="1"/>
  <c r="J980" i="1" l="1"/>
  <c r="K980" i="1"/>
  <c r="M980" i="1" s="1"/>
  <c r="V980" i="1" s="1"/>
  <c r="P980" i="1" l="1"/>
  <c r="S980" i="1"/>
  <c r="N980" i="1"/>
  <c r="W980" i="1" s="1"/>
  <c r="L980" i="1"/>
  <c r="U980" i="1" s="1"/>
  <c r="A981" i="1"/>
  <c r="C980" i="1"/>
  <c r="Q980" i="1" l="1"/>
  <c r="O980" i="1"/>
  <c r="T980" i="1"/>
  <c r="R980" i="1"/>
  <c r="D980" i="1"/>
  <c r="H981" i="1"/>
  <c r="I981" i="1" s="1"/>
  <c r="X981" i="1" s="1"/>
  <c r="G981" i="1" s="1"/>
  <c r="B981" i="1"/>
  <c r="J981" i="1" l="1"/>
  <c r="K981" i="1"/>
  <c r="M981" i="1" s="1"/>
  <c r="V981" i="1" s="1"/>
  <c r="P981" i="1" l="1"/>
  <c r="S981" i="1"/>
  <c r="N981" i="1"/>
  <c r="W981" i="1" s="1"/>
  <c r="L981" i="1"/>
  <c r="U981" i="1" s="1"/>
  <c r="A982" i="1"/>
  <c r="C981" i="1"/>
  <c r="Q981" i="1" l="1"/>
  <c r="O981" i="1"/>
  <c r="T981" i="1"/>
  <c r="R981" i="1"/>
  <c r="D981" i="1"/>
  <c r="H982" i="1"/>
  <c r="I982" i="1" s="1"/>
  <c r="X982" i="1" s="1"/>
  <c r="G982" i="1" s="1"/>
  <c r="B982" i="1"/>
  <c r="J982" i="1" l="1"/>
  <c r="K982" i="1"/>
  <c r="M982" i="1" s="1"/>
  <c r="V982" i="1" s="1"/>
  <c r="P982" i="1" l="1"/>
  <c r="S982" i="1"/>
  <c r="N982" i="1"/>
  <c r="W982" i="1" s="1"/>
  <c r="L982" i="1"/>
  <c r="U982" i="1" s="1"/>
  <c r="D982" i="1" s="1"/>
  <c r="A983" i="1"/>
  <c r="C982" i="1"/>
  <c r="Q982" i="1" l="1"/>
  <c r="O982" i="1"/>
  <c r="T982" i="1"/>
  <c r="R982" i="1"/>
  <c r="H983" i="1"/>
  <c r="I983" i="1" s="1"/>
  <c r="X983" i="1" s="1"/>
  <c r="G983" i="1" s="1"/>
  <c r="B983" i="1"/>
  <c r="J983" i="1" l="1"/>
  <c r="K983" i="1"/>
  <c r="M983" i="1" s="1"/>
  <c r="V983" i="1" s="1"/>
  <c r="P983" i="1" l="1"/>
  <c r="S983" i="1"/>
  <c r="N983" i="1"/>
  <c r="W983" i="1" s="1"/>
  <c r="L983" i="1"/>
  <c r="U983" i="1" s="1"/>
  <c r="A984" i="1"/>
  <c r="C983" i="1"/>
  <c r="Q983" i="1" l="1"/>
  <c r="O983" i="1"/>
  <c r="T983" i="1"/>
  <c r="R983" i="1"/>
  <c r="D983" i="1"/>
  <c r="H984" i="1"/>
  <c r="I984" i="1" s="1"/>
  <c r="X984" i="1" s="1"/>
  <c r="G984" i="1" s="1"/>
  <c r="B984" i="1"/>
  <c r="J984" i="1" l="1"/>
  <c r="K984" i="1"/>
  <c r="M984" i="1" s="1"/>
  <c r="V984" i="1" s="1"/>
  <c r="P984" i="1" l="1"/>
  <c r="S984" i="1"/>
  <c r="N984" i="1"/>
  <c r="W984" i="1" s="1"/>
  <c r="L984" i="1"/>
  <c r="U984" i="1" s="1"/>
  <c r="A985" i="1"/>
  <c r="C984" i="1"/>
  <c r="Q984" i="1" l="1"/>
  <c r="O984" i="1"/>
  <c r="R984" i="1"/>
  <c r="T984" i="1"/>
  <c r="D984" i="1"/>
  <c r="H985" i="1"/>
  <c r="I985" i="1" s="1"/>
  <c r="X985" i="1" s="1"/>
  <c r="G985" i="1" s="1"/>
  <c r="B985" i="1"/>
  <c r="J985" i="1" l="1"/>
  <c r="K985" i="1"/>
  <c r="M985" i="1" s="1"/>
  <c r="V985" i="1" s="1"/>
  <c r="P985" i="1" l="1"/>
  <c r="S985" i="1"/>
  <c r="N985" i="1"/>
  <c r="W985" i="1" s="1"/>
  <c r="L985" i="1"/>
  <c r="U985" i="1" s="1"/>
  <c r="A986" i="1"/>
  <c r="C985" i="1"/>
  <c r="D985" i="1" l="1"/>
  <c r="Q985" i="1"/>
  <c r="O985" i="1"/>
  <c r="T985" i="1"/>
  <c r="R985" i="1"/>
  <c r="H986" i="1"/>
  <c r="I986" i="1" s="1"/>
  <c r="X986" i="1" s="1"/>
  <c r="G986" i="1" s="1"/>
  <c r="B986" i="1"/>
  <c r="J986" i="1" l="1"/>
  <c r="K986" i="1"/>
  <c r="M986" i="1" s="1"/>
  <c r="V986" i="1" s="1"/>
  <c r="P986" i="1" l="1"/>
  <c r="S986" i="1"/>
  <c r="N986" i="1"/>
  <c r="W986" i="1" s="1"/>
  <c r="L986" i="1"/>
  <c r="U986" i="1" s="1"/>
  <c r="A987" i="1"/>
  <c r="C986" i="1"/>
  <c r="Q986" i="1" l="1"/>
  <c r="O986" i="1"/>
  <c r="R986" i="1"/>
  <c r="T986" i="1"/>
  <c r="D986" i="1"/>
  <c r="H987" i="1"/>
  <c r="I987" i="1" s="1"/>
  <c r="X987" i="1" s="1"/>
  <c r="G987" i="1" s="1"/>
  <c r="B987" i="1"/>
  <c r="J987" i="1" l="1"/>
  <c r="K987" i="1"/>
  <c r="M987" i="1" s="1"/>
  <c r="V987" i="1" s="1"/>
  <c r="P987" i="1" l="1"/>
  <c r="S987" i="1"/>
  <c r="N987" i="1"/>
  <c r="W987" i="1" s="1"/>
  <c r="L987" i="1"/>
  <c r="U987" i="1" s="1"/>
  <c r="A988" i="1"/>
  <c r="C987" i="1"/>
  <c r="D987" i="1" l="1"/>
  <c r="Q987" i="1"/>
  <c r="O987" i="1"/>
  <c r="T987" i="1"/>
  <c r="R987" i="1"/>
  <c r="H988" i="1"/>
  <c r="I988" i="1" s="1"/>
  <c r="X988" i="1" s="1"/>
  <c r="G988" i="1" s="1"/>
  <c r="B988" i="1"/>
  <c r="J988" i="1" l="1"/>
  <c r="K988" i="1"/>
  <c r="M988" i="1" s="1"/>
  <c r="V988" i="1" s="1"/>
  <c r="P988" i="1" l="1"/>
  <c r="S988" i="1"/>
  <c r="N988" i="1"/>
  <c r="W988" i="1" s="1"/>
  <c r="L988" i="1"/>
  <c r="U988" i="1" s="1"/>
  <c r="A989" i="1"/>
  <c r="C988" i="1"/>
  <c r="Q988" i="1" l="1"/>
  <c r="O988" i="1"/>
  <c r="T988" i="1"/>
  <c r="R988" i="1"/>
  <c r="D988" i="1"/>
  <c r="H989" i="1"/>
  <c r="I989" i="1" s="1"/>
  <c r="X989" i="1" s="1"/>
  <c r="G989" i="1" s="1"/>
  <c r="B989" i="1"/>
  <c r="J989" i="1" l="1"/>
  <c r="K989" i="1"/>
  <c r="M989" i="1" s="1"/>
  <c r="V989" i="1" s="1"/>
  <c r="P989" i="1" l="1"/>
  <c r="S989" i="1"/>
  <c r="N989" i="1"/>
  <c r="W989" i="1" s="1"/>
  <c r="L989" i="1"/>
  <c r="U989" i="1" s="1"/>
  <c r="A990" i="1"/>
  <c r="C989" i="1"/>
  <c r="D989" i="1" l="1"/>
  <c r="Q989" i="1"/>
  <c r="O989" i="1"/>
  <c r="T989" i="1"/>
  <c r="R989" i="1"/>
  <c r="H990" i="1"/>
  <c r="I990" i="1" s="1"/>
  <c r="X990" i="1" s="1"/>
  <c r="G990" i="1" s="1"/>
  <c r="B990" i="1"/>
  <c r="J990" i="1" l="1"/>
  <c r="K990" i="1"/>
  <c r="M990" i="1" s="1"/>
  <c r="V990" i="1" s="1"/>
  <c r="P990" i="1" l="1"/>
  <c r="S990" i="1"/>
  <c r="N990" i="1"/>
  <c r="W990" i="1" s="1"/>
  <c r="L990" i="1"/>
  <c r="U990" i="1" s="1"/>
  <c r="A991" i="1"/>
  <c r="C990" i="1"/>
  <c r="Q990" i="1" l="1"/>
  <c r="O990" i="1"/>
  <c r="R990" i="1"/>
  <c r="T990" i="1"/>
  <c r="D990" i="1"/>
  <c r="H991" i="1"/>
  <c r="I991" i="1" s="1"/>
  <c r="X991" i="1" s="1"/>
  <c r="G991" i="1" s="1"/>
  <c r="B991" i="1"/>
  <c r="J991" i="1" l="1"/>
  <c r="K991" i="1"/>
  <c r="M991" i="1" s="1"/>
  <c r="V991" i="1" s="1"/>
  <c r="P991" i="1" l="1"/>
  <c r="S991" i="1"/>
  <c r="N991" i="1"/>
  <c r="W991" i="1" s="1"/>
  <c r="L991" i="1"/>
  <c r="U991" i="1" s="1"/>
  <c r="A992" i="1"/>
  <c r="C991" i="1"/>
  <c r="Q991" i="1" l="1"/>
  <c r="O991" i="1"/>
  <c r="T991" i="1"/>
  <c r="R991" i="1"/>
  <c r="D991" i="1"/>
  <c r="H992" i="1"/>
  <c r="I992" i="1" s="1"/>
  <c r="X992" i="1" s="1"/>
  <c r="G992" i="1" s="1"/>
  <c r="B992" i="1"/>
  <c r="J992" i="1" l="1"/>
  <c r="K992" i="1"/>
  <c r="M992" i="1" s="1"/>
  <c r="V992" i="1" s="1"/>
  <c r="P992" i="1" l="1"/>
  <c r="S992" i="1"/>
  <c r="N992" i="1"/>
  <c r="W992" i="1" s="1"/>
  <c r="L992" i="1"/>
  <c r="U992" i="1" s="1"/>
  <c r="A993" i="1"/>
  <c r="C992" i="1"/>
  <c r="Q992" i="1" l="1"/>
  <c r="O992" i="1"/>
  <c r="R992" i="1"/>
  <c r="T992" i="1"/>
  <c r="D992" i="1"/>
  <c r="H993" i="1"/>
  <c r="I993" i="1" s="1"/>
  <c r="X993" i="1" s="1"/>
  <c r="G993" i="1" s="1"/>
  <c r="B993" i="1"/>
  <c r="J993" i="1" l="1"/>
  <c r="K993" i="1"/>
  <c r="M993" i="1" s="1"/>
  <c r="V993" i="1" s="1"/>
  <c r="P993" i="1" l="1"/>
  <c r="S993" i="1"/>
  <c r="N993" i="1"/>
  <c r="W993" i="1" s="1"/>
  <c r="L993" i="1"/>
  <c r="U993" i="1" s="1"/>
  <c r="A994" i="1"/>
  <c r="C993" i="1"/>
  <c r="Q993" i="1" l="1"/>
  <c r="O993" i="1"/>
  <c r="R993" i="1"/>
  <c r="T993" i="1"/>
  <c r="D993" i="1"/>
  <c r="H994" i="1"/>
  <c r="I994" i="1" s="1"/>
  <c r="X994" i="1" s="1"/>
  <c r="G994" i="1" s="1"/>
  <c r="B994" i="1"/>
  <c r="J994" i="1" l="1"/>
  <c r="K994" i="1"/>
  <c r="M994" i="1" s="1"/>
  <c r="V994" i="1" s="1"/>
  <c r="P994" i="1" l="1"/>
  <c r="S994" i="1"/>
  <c r="N994" i="1"/>
  <c r="W994" i="1" s="1"/>
  <c r="L994" i="1"/>
  <c r="U994" i="1" s="1"/>
  <c r="A995" i="1"/>
  <c r="C994" i="1"/>
  <c r="Q994" i="1" l="1"/>
  <c r="O994" i="1"/>
  <c r="R994" i="1"/>
  <c r="T994" i="1"/>
  <c r="D994" i="1"/>
  <c r="H995" i="1"/>
  <c r="I995" i="1" s="1"/>
  <c r="X995" i="1" s="1"/>
  <c r="G995" i="1" s="1"/>
  <c r="B995" i="1"/>
  <c r="J995" i="1" l="1"/>
  <c r="K995" i="1"/>
  <c r="M995" i="1" s="1"/>
  <c r="V995" i="1" s="1"/>
  <c r="P995" i="1" l="1"/>
  <c r="S995" i="1"/>
  <c r="N995" i="1"/>
  <c r="W995" i="1" s="1"/>
  <c r="L995" i="1"/>
  <c r="U995" i="1" s="1"/>
  <c r="C995" i="1"/>
  <c r="A996" i="1"/>
  <c r="O995" i="1" l="1"/>
  <c r="Q995" i="1"/>
  <c r="R995" i="1"/>
  <c r="T995" i="1"/>
  <c r="D995" i="1"/>
  <c r="H996" i="1"/>
  <c r="I996" i="1" s="1"/>
  <c r="X996" i="1" s="1"/>
  <c r="G996" i="1" s="1"/>
  <c r="B996" i="1"/>
  <c r="J996" i="1" l="1"/>
  <c r="K996" i="1"/>
  <c r="M996" i="1" s="1"/>
  <c r="V996" i="1" s="1"/>
  <c r="P996" i="1" l="1"/>
  <c r="S996" i="1"/>
  <c r="N996" i="1"/>
  <c r="W996" i="1" s="1"/>
  <c r="L996" i="1"/>
  <c r="U996" i="1" s="1"/>
  <c r="A997" i="1"/>
  <c r="C996" i="1"/>
  <c r="Q996" i="1" l="1"/>
  <c r="O996" i="1"/>
  <c r="T996" i="1"/>
  <c r="R996" i="1"/>
  <c r="D996" i="1"/>
  <c r="H997" i="1"/>
  <c r="I997" i="1" s="1"/>
  <c r="X997" i="1" s="1"/>
  <c r="G997" i="1" s="1"/>
  <c r="B997" i="1"/>
  <c r="J997" i="1" l="1"/>
  <c r="K997" i="1"/>
  <c r="M997" i="1" s="1"/>
  <c r="V997" i="1" s="1"/>
  <c r="P997" i="1" l="1"/>
  <c r="S997" i="1"/>
  <c r="N997" i="1"/>
  <c r="W997" i="1" s="1"/>
  <c r="L997" i="1"/>
  <c r="U997" i="1" s="1"/>
  <c r="C997" i="1"/>
  <c r="A998" i="1"/>
  <c r="Q997" i="1" l="1"/>
  <c r="O997" i="1"/>
  <c r="T997" i="1"/>
  <c r="R997" i="1"/>
  <c r="D997" i="1"/>
  <c r="H998" i="1"/>
  <c r="I998" i="1" s="1"/>
  <c r="X998" i="1" s="1"/>
  <c r="G998" i="1" s="1"/>
  <c r="B998" i="1"/>
  <c r="J998" i="1" l="1"/>
  <c r="K998" i="1"/>
  <c r="M998" i="1" s="1"/>
  <c r="V998" i="1" s="1"/>
  <c r="P998" i="1" l="1"/>
  <c r="S998" i="1"/>
  <c r="N998" i="1"/>
  <c r="W998" i="1" s="1"/>
  <c r="L998" i="1"/>
  <c r="U998" i="1" s="1"/>
  <c r="C998" i="1"/>
  <c r="A999" i="1"/>
  <c r="Q998" i="1" l="1"/>
  <c r="O998" i="1"/>
  <c r="T998" i="1"/>
  <c r="R998" i="1"/>
  <c r="D998" i="1"/>
  <c r="H999" i="1"/>
  <c r="I999" i="1" s="1"/>
  <c r="X999" i="1" s="1"/>
  <c r="G999" i="1" s="1"/>
  <c r="B999" i="1"/>
  <c r="J999" i="1" l="1"/>
  <c r="K999" i="1"/>
  <c r="M999" i="1" s="1"/>
  <c r="V999" i="1" s="1"/>
  <c r="P999" i="1" l="1"/>
  <c r="S999" i="1"/>
  <c r="N999" i="1"/>
  <c r="W999" i="1" s="1"/>
  <c r="L999" i="1"/>
  <c r="U999" i="1" s="1"/>
  <c r="C999" i="1"/>
  <c r="A1000" i="1"/>
  <c r="U20" i="1" l="1"/>
  <c r="U36" i="1"/>
  <c r="U18" i="1"/>
  <c r="U37" i="1"/>
  <c r="U65" i="1"/>
  <c r="U75" i="1"/>
  <c r="U83" i="1"/>
  <c r="Q999" i="1"/>
  <c r="O999" i="1"/>
  <c r="T999" i="1"/>
  <c r="R999" i="1"/>
  <c r="D999" i="1"/>
  <c r="H1000" i="1"/>
  <c r="I1000" i="1" s="1"/>
  <c r="X1000" i="1" s="1"/>
  <c r="G1000" i="1" s="1"/>
  <c r="B1000" i="1"/>
  <c r="D2" i="4" l="1"/>
  <c r="D3" i="4"/>
  <c r="E3" i="4" s="1"/>
  <c r="A2" i="5" s="1"/>
  <c r="D5" i="4"/>
  <c r="E5" i="4" s="1"/>
  <c r="A2" i="7" s="1"/>
  <c r="D4" i="4"/>
  <c r="D6" i="4"/>
  <c r="E6" i="4" s="1"/>
  <c r="B2" i="7" s="1"/>
  <c r="U3" i="1"/>
  <c r="U2" i="1"/>
  <c r="D2" i="1" s="1"/>
  <c r="W3" i="1"/>
  <c r="D46" i="1"/>
  <c r="D82" i="1"/>
  <c r="D83" i="1"/>
  <c r="D93" i="1"/>
  <c r="D101" i="1"/>
  <c r="D106" i="1"/>
  <c r="D114" i="1"/>
  <c r="D135" i="1"/>
  <c r="D138" i="1"/>
  <c r="D147" i="1"/>
  <c r="D157" i="1"/>
  <c r="D161" i="1"/>
  <c r="D165" i="1"/>
  <c r="D177" i="1"/>
  <c r="D183" i="1"/>
  <c r="D188" i="1"/>
  <c r="D190" i="1"/>
  <c r="D205" i="1"/>
  <c r="D111" i="1"/>
  <c r="D192" i="1"/>
  <c r="D74" i="1"/>
  <c r="D60" i="1"/>
  <c r="D24" i="1"/>
  <c r="D631" i="1"/>
  <c r="D63" i="1"/>
  <c r="D73" i="1"/>
  <c r="D107" i="1"/>
  <c r="D120" i="1"/>
  <c r="D187" i="1"/>
  <c r="D189" i="1"/>
  <c r="D213" i="1"/>
  <c r="D251" i="1"/>
  <c r="D253" i="1"/>
  <c r="D257" i="1"/>
  <c r="D272" i="1"/>
  <c r="D306" i="1"/>
  <c r="D335" i="1"/>
  <c r="D424" i="1"/>
  <c r="D456" i="1"/>
  <c r="D471" i="1"/>
  <c r="D653" i="1"/>
  <c r="D708" i="1"/>
  <c r="D763" i="1"/>
  <c r="D98" i="1"/>
  <c r="D104" i="1"/>
  <c r="D117" i="1"/>
  <c r="D144" i="1"/>
  <c r="D184" i="1"/>
  <c r="D186" i="1"/>
  <c r="D210" i="1"/>
  <c r="D248" i="1"/>
  <c r="D250" i="1"/>
  <c r="D254" i="1"/>
  <c r="D269" i="1"/>
  <c r="D303" i="1"/>
  <c r="D332" i="1"/>
  <c r="D367" i="1"/>
  <c r="D421" i="1"/>
  <c r="D468" i="1"/>
  <c r="D532" i="1"/>
  <c r="D625" i="1"/>
  <c r="D628" i="1"/>
  <c r="D650" i="1"/>
  <c r="D705" i="1"/>
  <c r="J1000" i="1"/>
  <c r="K1000" i="1"/>
  <c r="M1000" i="1" s="1"/>
  <c r="V1000" i="1" s="1"/>
  <c r="D2" i="7" l="1"/>
  <c r="E4" i="4"/>
  <c r="E2" i="4"/>
  <c r="P1000" i="1"/>
  <c r="D75" i="1"/>
  <c r="D66" i="1"/>
  <c r="S1000" i="1"/>
  <c r="D50" i="1"/>
  <c r="D45" i="1"/>
  <c r="D21" i="1"/>
  <c r="D70" i="1"/>
  <c r="D62" i="1"/>
  <c r="D18" i="1"/>
  <c r="D51" i="1"/>
  <c r="D49" i="1"/>
  <c r="D558" i="1"/>
  <c r="D555" i="1"/>
  <c r="D302" i="1"/>
  <c r="D689" i="1"/>
  <c r="D503" i="1"/>
  <c r="D609" i="1"/>
  <c r="D492" i="1"/>
  <c r="D148" i="1"/>
  <c r="D61" i="1"/>
  <c r="D669" i="1"/>
  <c r="D548" i="1"/>
  <c r="D476" i="1"/>
  <c r="D437" i="1"/>
  <c r="D373" i="1"/>
  <c r="D323" i="1"/>
  <c r="D305" i="1"/>
  <c r="D152" i="1"/>
  <c r="D72" i="1"/>
  <c r="D30" i="1"/>
  <c r="D760" i="1"/>
  <c r="D337" i="1"/>
  <c r="D47" i="1"/>
  <c r="D552" i="1"/>
  <c r="D483" i="1"/>
  <c r="D454" i="1"/>
  <c r="D340" i="1"/>
  <c r="D746" i="1"/>
  <c r="D520" i="1"/>
  <c r="D71" i="1"/>
  <c r="D11" i="1"/>
  <c r="D480" i="1"/>
  <c r="D64" i="1"/>
  <c r="D453" i="1"/>
  <c r="D434" i="1"/>
  <c r="D370" i="1"/>
  <c r="D27" i="1"/>
  <c r="D17" i="1"/>
  <c r="D6" i="1"/>
  <c r="D48" i="1"/>
  <c r="D69" i="1"/>
  <c r="D65" i="1"/>
  <c r="D53" i="1"/>
  <c r="D44" i="1"/>
  <c r="D16" i="1"/>
  <c r="D31" i="1"/>
  <c r="D28" i="1"/>
  <c r="D26" i="1"/>
  <c r="D55" i="1"/>
  <c r="D41" i="1"/>
  <c r="D35" i="1"/>
  <c r="D10" i="1"/>
  <c r="D5" i="1"/>
  <c r="D3" i="1"/>
  <c r="D12" i="1"/>
  <c r="D57" i="1"/>
  <c r="D40" i="1"/>
  <c r="D37" i="1"/>
  <c r="D29" i="1"/>
  <c r="D25" i="1"/>
  <c r="D22" i="1"/>
  <c r="D54" i="1"/>
  <c r="D19" i="1"/>
  <c r="D15" i="1"/>
  <c r="D14" i="1"/>
  <c r="D9" i="1"/>
  <c r="D8" i="1"/>
  <c r="D4" i="1"/>
  <c r="D7" i="1"/>
  <c r="D606" i="1"/>
  <c r="D42" i="1"/>
  <c r="D34" i="1"/>
  <c r="D473" i="1"/>
  <c r="D145" i="1"/>
  <c r="D58" i="1"/>
  <c r="D39" i="1"/>
  <c r="D23" i="1"/>
  <c r="D20" i="1"/>
  <c r="D13" i="1"/>
  <c r="D549" i="1"/>
  <c r="D32" i="1"/>
  <c r="D686" i="1"/>
  <c r="D500" i="1"/>
  <c r="D743" i="1"/>
  <c r="D666" i="1"/>
  <c r="D545" i="1"/>
  <c r="D517" i="1"/>
  <c r="D489" i="1"/>
  <c r="D451" i="1"/>
  <c r="D320" i="1"/>
  <c r="D149" i="1"/>
  <c r="D68" i="1"/>
  <c r="D67" i="1"/>
  <c r="D59" i="1"/>
  <c r="D56" i="1"/>
  <c r="D52" i="1"/>
  <c r="D43" i="1"/>
  <c r="D38" i="1"/>
  <c r="D36" i="1"/>
  <c r="D33" i="1"/>
  <c r="L1000" i="1"/>
  <c r="U1000" i="1" s="1"/>
  <c r="N1000" i="1"/>
  <c r="W1000" i="1" s="1"/>
  <c r="C1000" i="1"/>
  <c r="C3" i="3" l="1"/>
  <c r="B2" i="5"/>
  <c r="C4" i="3"/>
  <c r="G4" i="3"/>
  <c r="K4" i="3"/>
  <c r="O4" i="3"/>
  <c r="S4" i="3"/>
  <c r="W4" i="3"/>
  <c r="AA4" i="3"/>
  <c r="AE4" i="3"/>
  <c r="AI4" i="3"/>
  <c r="AM4" i="3"/>
  <c r="D5" i="3"/>
  <c r="H5" i="3"/>
  <c r="L5" i="3"/>
  <c r="P5" i="3"/>
  <c r="T5" i="3"/>
  <c r="X5" i="3"/>
  <c r="AB5" i="3"/>
  <c r="AF5" i="3"/>
  <c r="AJ5" i="3"/>
  <c r="AN5" i="3"/>
  <c r="E6" i="3"/>
  <c r="I6" i="3"/>
  <c r="M6" i="3"/>
  <c r="Q6" i="3"/>
  <c r="U6" i="3"/>
  <c r="Y6" i="3"/>
  <c r="AC6" i="3"/>
  <c r="AG6" i="3"/>
  <c r="AK6" i="3"/>
  <c r="AO6" i="3"/>
  <c r="F7" i="3"/>
  <c r="J7" i="3"/>
  <c r="N7" i="3"/>
  <c r="R7" i="3"/>
  <c r="V7" i="3"/>
  <c r="Z7" i="3"/>
  <c r="AD7" i="3"/>
  <c r="AH7" i="3"/>
  <c r="AL7" i="3"/>
  <c r="C8" i="3"/>
  <c r="G8" i="3"/>
  <c r="K8" i="3"/>
  <c r="O8" i="3"/>
  <c r="S8" i="3"/>
  <c r="W8" i="3"/>
  <c r="AA8" i="3"/>
  <c r="AE8" i="3"/>
  <c r="AI8" i="3"/>
  <c r="AM8" i="3"/>
  <c r="D9" i="3"/>
  <c r="H9" i="3"/>
  <c r="L9" i="3"/>
  <c r="P9" i="3"/>
  <c r="T9" i="3"/>
  <c r="X9" i="3"/>
  <c r="AB9" i="3"/>
  <c r="D4" i="3"/>
  <c r="H4" i="3"/>
  <c r="L4" i="3"/>
  <c r="P4" i="3"/>
  <c r="T4" i="3"/>
  <c r="X4" i="3"/>
  <c r="AB4" i="3"/>
  <c r="AF4" i="3"/>
  <c r="AJ4" i="3"/>
  <c r="AN4" i="3"/>
  <c r="E5" i="3"/>
  <c r="I5" i="3"/>
  <c r="M5" i="3"/>
  <c r="Q5" i="3"/>
  <c r="U5" i="3"/>
  <c r="Y5" i="3"/>
  <c r="AC5" i="3"/>
  <c r="AG5" i="3"/>
  <c r="AK5" i="3"/>
  <c r="AO5" i="3"/>
  <c r="F6" i="3"/>
  <c r="J6" i="3"/>
  <c r="N6" i="3"/>
  <c r="R6" i="3"/>
  <c r="V6" i="3"/>
  <c r="Z6" i="3"/>
  <c r="AD6" i="3"/>
  <c r="AH6" i="3"/>
  <c r="AL6" i="3"/>
  <c r="C7" i="3"/>
  <c r="G7" i="3"/>
  <c r="K7" i="3"/>
  <c r="O7" i="3"/>
  <c r="S7" i="3"/>
  <c r="W7" i="3"/>
  <c r="AA7" i="3"/>
  <c r="AE7" i="3"/>
  <c r="AI7" i="3"/>
  <c r="AM7" i="3"/>
  <c r="D8" i="3"/>
  <c r="H8" i="3"/>
  <c r="L8" i="3"/>
  <c r="P8" i="3"/>
  <c r="T8" i="3"/>
  <c r="X8" i="3"/>
  <c r="AB8" i="3"/>
  <c r="AF8" i="3"/>
  <c r="AJ8" i="3"/>
  <c r="AN8" i="3"/>
  <c r="E9" i="3"/>
  <c r="I9" i="3"/>
  <c r="M9" i="3"/>
  <c r="Q9" i="3"/>
  <c r="U9" i="3"/>
  <c r="Y9" i="3"/>
  <c r="AC9" i="3"/>
  <c r="AG9" i="3"/>
  <c r="AK9" i="3"/>
  <c r="AO9" i="3"/>
  <c r="F10" i="3"/>
  <c r="J10" i="3"/>
  <c r="N10" i="3"/>
  <c r="R10" i="3"/>
  <c r="V10" i="3"/>
  <c r="Z10" i="3"/>
  <c r="AD10" i="3"/>
  <c r="AH10" i="3"/>
  <c r="AL10" i="3"/>
  <c r="C11" i="3"/>
  <c r="G11" i="3"/>
  <c r="K11" i="3"/>
  <c r="O11" i="3"/>
  <c r="S11" i="3"/>
  <c r="W11" i="3"/>
  <c r="AA11" i="3"/>
  <c r="AE11" i="3"/>
  <c r="AI11" i="3"/>
  <c r="AM11" i="3"/>
  <c r="D12" i="3"/>
  <c r="H12" i="3"/>
  <c r="L12" i="3"/>
  <c r="P12" i="3"/>
  <c r="T12" i="3"/>
  <c r="X12" i="3"/>
  <c r="AB12" i="3"/>
  <c r="E4" i="3"/>
  <c r="I4" i="3"/>
  <c r="M4" i="3"/>
  <c r="Q4" i="3"/>
  <c r="U4" i="3"/>
  <c r="Y4" i="3"/>
  <c r="AC4" i="3"/>
  <c r="AG4" i="3"/>
  <c r="AK4" i="3"/>
  <c r="AO4" i="3"/>
  <c r="F5" i="3"/>
  <c r="J5" i="3"/>
  <c r="N5" i="3"/>
  <c r="R5" i="3"/>
  <c r="V5" i="3"/>
  <c r="Z5" i="3"/>
  <c r="AD5" i="3"/>
  <c r="AH5" i="3"/>
  <c r="AL5" i="3"/>
  <c r="C6" i="3"/>
  <c r="G6" i="3"/>
  <c r="K6" i="3"/>
  <c r="O6" i="3"/>
  <c r="S6" i="3"/>
  <c r="W6" i="3"/>
  <c r="AA6" i="3"/>
  <c r="AE6" i="3"/>
  <c r="AI6" i="3"/>
  <c r="AM6" i="3"/>
  <c r="D7" i="3"/>
  <c r="H7" i="3"/>
  <c r="L7" i="3"/>
  <c r="P7" i="3"/>
  <c r="T7" i="3"/>
  <c r="X7" i="3"/>
  <c r="AB7" i="3"/>
  <c r="AF7" i="3"/>
  <c r="AJ7" i="3"/>
  <c r="AN7" i="3"/>
  <c r="E8" i="3"/>
  <c r="I8" i="3"/>
  <c r="M8" i="3"/>
  <c r="Q8" i="3"/>
  <c r="U8" i="3"/>
  <c r="Y8" i="3"/>
  <c r="AC8" i="3"/>
  <c r="AG8" i="3"/>
  <c r="AK8" i="3"/>
  <c r="AO8" i="3"/>
  <c r="F9" i="3"/>
  <c r="J9" i="3"/>
  <c r="N9" i="3"/>
  <c r="R9" i="3"/>
  <c r="V9" i="3"/>
  <c r="Z9" i="3"/>
  <c r="AD9" i="3"/>
  <c r="F4" i="3"/>
  <c r="V4" i="3"/>
  <c r="AL4" i="3"/>
  <c r="O5" i="3"/>
  <c r="AE5" i="3"/>
  <c r="H6" i="3"/>
  <c r="X6" i="3"/>
  <c r="AN6" i="3"/>
  <c r="Q7" i="3"/>
  <c r="AG7" i="3"/>
  <c r="J8" i="3"/>
  <c r="Z8" i="3"/>
  <c r="C9" i="3"/>
  <c r="S9" i="3"/>
  <c r="AF9" i="3"/>
  <c r="AL9" i="3"/>
  <c r="D10" i="3"/>
  <c r="I10" i="3"/>
  <c r="O10" i="3"/>
  <c r="T10" i="3"/>
  <c r="Y10" i="3"/>
  <c r="AE10" i="3"/>
  <c r="AJ10" i="3"/>
  <c r="AO10" i="3"/>
  <c r="H11" i="3"/>
  <c r="M11" i="3"/>
  <c r="R11" i="3"/>
  <c r="X11" i="3"/>
  <c r="AC11" i="3"/>
  <c r="AH11" i="3"/>
  <c r="AN11" i="3"/>
  <c r="F12" i="3"/>
  <c r="K12" i="3"/>
  <c r="Q12" i="3"/>
  <c r="V12" i="3"/>
  <c r="AA12" i="3"/>
  <c r="AF12" i="3"/>
  <c r="AJ12" i="3"/>
  <c r="AN12" i="3"/>
  <c r="E13" i="3"/>
  <c r="I13" i="3"/>
  <c r="M13" i="3"/>
  <c r="Q13" i="3"/>
  <c r="U13" i="3"/>
  <c r="Y13" i="3"/>
  <c r="AC13" i="3"/>
  <c r="AG13" i="3"/>
  <c r="AK13" i="3"/>
  <c r="AO13" i="3"/>
  <c r="F14" i="3"/>
  <c r="J14" i="3"/>
  <c r="N14" i="3"/>
  <c r="R14" i="3"/>
  <c r="V14" i="3"/>
  <c r="Z14" i="3"/>
  <c r="AD14" i="3"/>
  <c r="AH14" i="3"/>
  <c r="AL14" i="3"/>
  <c r="C15" i="3"/>
  <c r="G15" i="3"/>
  <c r="K15" i="3"/>
  <c r="O15" i="3"/>
  <c r="S15" i="3"/>
  <c r="W15" i="3"/>
  <c r="AA15" i="3"/>
  <c r="AE15" i="3"/>
  <c r="AI15" i="3"/>
  <c r="AM15" i="3"/>
  <c r="D16" i="3"/>
  <c r="H16" i="3"/>
  <c r="L16" i="3"/>
  <c r="P16" i="3"/>
  <c r="T16" i="3"/>
  <c r="X16" i="3"/>
  <c r="AB16" i="3"/>
  <c r="AF16" i="3"/>
  <c r="AJ16" i="3"/>
  <c r="AN16" i="3"/>
  <c r="E17" i="3"/>
  <c r="I17" i="3"/>
  <c r="M17" i="3"/>
  <c r="Q17" i="3"/>
  <c r="U17" i="3"/>
  <c r="Y17" i="3"/>
  <c r="AC17" i="3"/>
  <c r="J4" i="3"/>
  <c r="Z4" i="3"/>
  <c r="C5" i="3"/>
  <c r="S5" i="3"/>
  <c r="AI5" i="3"/>
  <c r="L6" i="3"/>
  <c r="AB6" i="3"/>
  <c r="E7" i="3"/>
  <c r="U7" i="3"/>
  <c r="AK7" i="3"/>
  <c r="N8" i="3"/>
  <c r="AD8" i="3"/>
  <c r="G9" i="3"/>
  <c r="W9" i="3"/>
  <c r="AH9" i="3"/>
  <c r="AM9" i="3"/>
  <c r="E10" i="3"/>
  <c r="K10" i="3"/>
  <c r="P10" i="3"/>
  <c r="U10" i="3"/>
  <c r="AA10" i="3"/>
  <c r="AF10" i="3"/>
  <c r="AK10" i="3"/>
  <c r="D11" i="3"/>
  <c r="I11" i="3"/>
  <c r="N11" i="3"/>
  <c r="T11" i="3"/>
  <c r="Y11" i="3"/>
  <c r="AD11" i="3"/>
  <c r="AJ11" i="3"/>
  <c r="AO11" i="3"/>
  <c r="G12" i="3"/>
  <c r="M12" i="3"/>
  <c r="R12" i="3"/>
  <c r="W12" i="3"/>
  <c r="AC12" i="3"/>
  <c r="AG12" i="3"/>
  <c r="AK12" i="3"/>
  <c r="AO12" i="3"/>
  <c r="F13" i="3"/>
  <c r="J13" i="3"/>
  <c r="N13" i="3"/>
  <c r="R13" i="3"/>
  <c r="V13" i="3"/>
  <c r="Z13" i="3"/>
  <c r="AD13" i="3"/>
  <c r="AH13" i="3"/>
  <c r="AL13" i="3"/>
  <c r="C14" i="3"/>
  <c r="G14" i="3"/>
  <c r="K14" i="3"/>
  <c r="O14" i="3"/>
  <c r="S14" i="3"/>
  <c r="W14" i="3"/>
  <c r="AA14" i="3"/>
  <c r="AE14" i="3"/>
  <c r="AI14" i="3"/>
  <c r="AM14" i="3"/>
  <c r="D15" i="3"/>
  <c r="H15" i="3"/>
  <c r="L15" i="3"/>
  <c r="P15" i="3"/>
  <c r="T15" i="3"/>
  <c r="X15" i="3"/>
  <c r="AB15" i="3"/>
  <c r="AF15" i="3"/>
  <c r="AJ15" i="3"/>
  <c r="AN15" i="3"/>
  <c r="E16" i="3"/>
  <c r="I16" i="3"/>
  <c r="M16" i="3"/>
  <c r="Q16" i="3"/>
  <c r="U16" i="3"/>
  <c r="Y16" i="3"/>
  <c r="AC16" i="3"/>
  <c r="AG16" i="3"/>
  <c r="AK16" i="3"/>
  <c r="AO16" i="3"/>
  <c r="F17" i="3"/>
  <c r="J17" i="3"/>
  <c r="N17" i="3"/>
  <c r="R17" i="3"/>
  <c r="V17" i="3"/>
  <c r="N4" i="3"/>
  <c r="AD4" i="3"/>
  <c r="G5" i="3"/>
  <c r="W5" i="3"/>
  <c r="AM5" i="3"/>
  <c r="P6" i="3"/>
  <c r="AF6" i="3"/>
  <c r="I7" i="3"/>
  <c r="Y7" i="3"/>
  <c r="AO7" i="3"/>
  <c r="R8" i="3"/>
  <c r="AH8" i="3"/>
  <c r="K9" i="3"/>
  <c r="AA9" i="3"/>
  <c r="AI9" i="3"/>
  <c r="AN9" i="3"/>
  <c r="G10" i="3"/>
  <c r="L10" i="3"/>
  <c r="Q10" i="3"/>
  <c r="W10" i="3"/>
  <c r="AB10" i="3"/>
  <c r="AG10" i="3"/>
  <c r="AM10" i="3"/>
  <c r="E11" i="3"/>
  <c r="J11" i="3"/>
  <c r="P11" i="3"/>
  <c r="U11" i="3"/>
  <c r="Z11" i="3"/>
  <c r="AF11" i="3"/>
  <c r="AK11" i="3"/>
  <c r="C12" i="3"/>
  <c r="I12" i="3"/>
  <c r="N12" i="3"/>
  <c r="S12" i="3"/>
  <c r="Y12" i="3"/>
  <c r="AD12" i="3"/>
  <c r="AH12" i="3"/>
  <c r="AL12" i="3"/>
  <c r="C13" i="3"/>
  <c r="G13" i="3"/>
  <c r="K13" i="3"/>
  <c r="O13" i="3"/>
  <c r="S13" i="3"/>
  <c r="W13" i="3"/>
  <c r="AA13" i="3"/>
  <c r="AE13" i="3"/>
  <c r="AI13" i="3"/>
  <c r="AM13" i="3"/>
  <c r="D14" i="3"/>
  <c r="H14" i="3"/>
  <c r="L14" i="3"/>
  <c r="P14" i="3"/>
  <c r="T14" i="3"/>
  <c r="X14" i="3"/>
  <c r="AB14" i="3"/>
  <c r="AF14" i="3"/>
  <c r="AJ14" i="3"/>
  <c r="AN14" i="3"/>
  <c r="E15" i="3"/>
  <c r="I15" i="3"/>
  <c r="M15" i="3"/>
  <c r="Q15" i="3"/>
  <c r="U15" i="3"/>
  <c r="Y15" i="3"/>
  <c r="AC15" i="3"/>
  <c r="AG15" i="3"/>
  <c r="AK15" i="3"/>
  <c r="AO15" i="3"/>
  <c r="F16" i="3"/>
  <c r="J16" i="3"/>
  <c r="N16" i="3"/>
  <c r="R16" i="3"/>
  <c r="V16" i="3"/>
  <c r="Z16" i="3"/>
  <c r="AD16" i="3"/>
  <c r="AH16" i="3"/>
  <c r="AL16" i="3"/>
  <c r="C17" i="3"/>
  <c r="G17" i="3"/>
  <c r="K17" i="3"/>
  <c r="O17" i="3"/>
  <c r="S17" i="3"/>
  <c r="W17" i="3"/>
  <c r="AA17" i="3"/>
  <c r="AE17" i="3"/>
  <c r="R4" i="3"/>
  <c r="AH4" i="3"/>
  <c r="K5" i="3"/>
  <c r="AA5" i="3"/>
  <c r="D6" i="3"/>
  <c r="T6" i="3"/>
  <c r="AJ6" i="3"/>
  <c r="M7" i="3"/>
  <c r="AC7" i="3"/>
  <c r="F8" i="3"/>
  <c r="V8" i="3"/>
  <c r="AL8" i="3"/>
  <c r="O9" i="3"/>
  <c r="AE9" i="3"/>
  <c r="AJ9" i="3"/>
  <c r="C10" i="3"/>
  <c r="H10" i="3"/>
  <c r="M10" i="3"/>
  <c r="S10" i="3"/>
  <c r="X10" i="3"/>
  <c r="AC10" i="3"/>
  <c r="AI10" i="3"/>
  <c r="AN10" i="3"/>
  <c r="F11" i="3"/>
  <c r="L11" i="3"/>
  <c r="Q11" i="3"/>
  <c r="V11" i="3"/>
  <c r="AB11" i="3"/>
  <c r="AG11" i="3"/>
  <c r="AL11" i="3"/>
  <c r="E12" i="3"/>
  <c r="J12" i="3"/>
  <c r="O12" i="3"/>
  <c r="U12" i="3"/>
  <c r="Z12" i="3"/>
  <c r="AE12" i="3"/>
  <c r="AI12" i="3"/>
  <c r="AM12" i="3"/>
  <c r="D13" i="3"/>
  <c r="H13" i="3"/>
  <c r="L13" i="3"/>
  <c r="P13" i="3"/>
  <c r="T13" i="3"/>
  <c r="X13" i="3"/>
  <c r="AB13" i="3"/>
  <c r="AF13" i="3"/>
  <c r="AJ13" i="3"/>
  <c r="AN13" i="3"/>
  <c r="E14" i="3"/>
  <c r="I14" i="3"/>
  <c r="M14" i="3"/>
  <c r="Q14" i="3"/>
  <c r="U14" i="3"/>
  <c r="Y14" i="3"/>
  <c r="AC14" i="3"/>
  <c r="AG14" i="3"/>
  <c r="AK14" i="3"/>
  <c r="AO14" i="3"/>
  <c r="F15" i="3"/>
  <c r="J15" i="3"/>
  <c r="N15" i="3"/>
  <c r="R15" i="3"/>
  <c r="V15" i="3"/>
  <c r="Z15" i="3"/>
  <c r="AD15" i="3"/>
  <c r="AH15" i="3"/>
  <c r="AL15" i="3"/>
  <c r="C16" i="3"/>
  <c r="G16" i="3"/>
  <c r="K16" i="3"/>
  <c r="O16" i="3"/>
  <c r="S16" i="3"/>
  <c r="W16" i="3"/>
  <c r="AA16" i="3"/>
  <c r="AE16" i="3"/>
  <c r="AI16" i="3"/>
  <c r="AM16" i="3"/>
  <c r="D17" i="3"/>
  <c r="H17" i="3"/>
  <c r="L17" i="3"/>
  <c r="P17" i="3"/>
  <c r="T17" i="3"/>
  <c r="X17" i="3"/>
  <c r="AF17" i="3"/>
  <c r="AJ17" i="3"/>
  <c r="AN17" i="3"/>
  <c r="E18" i="3"/>
  <c r="I18" i="3"/>
  <c r="M18" i="3"/>
  <c r="Q18" i="3"/>
  <c r="U18" i="3"/>
  <c r="Y18" i="3"/>
  <c r="AC18" i="3"/>
  <c r="AG18" i="3"/>
  <c r="AK18" i="3"/>
  <c r="AO18" i="3"/>
  <c r="F19" i="3"/>
  <c r="J19" i="3"/>
  <c r="N19" i="3"/>
  <c r="R19" i="3"/>
  <c r="V19" i="3"/>
  <c r="Z19" i="3"/>
  <c r="AD19" i="3"/>
  <c r="AH19" i="3"/>
  <c r="AL19" i="3"/>
  <c r="C20" i="3"/>
  <c r="G20" i="3"/>
  <c r="K20" i="3"/>
  <c r="O20" i="3"/>
  <c r="S20" i="3"/>
  <c r="W20" i="3"/>
  <c r="AA20" i="3"/>
  <c r="AE20" i="3"/>
  <c r="AI20" i="3"/>
  <c r="AM20" i="3"/>
  <c r="D21" i="3"/>
  <c r="H21" i="3"/>
  <c r="L21" i="3"/>
  <c r="P21" i="3"/>
  <c r="T21" i="3"/>
  <c r="X21" i="3"/>
  <c r="AB21" i="3"/>
  <c r="AF21" i="3"/>
  <c r="AJ21" i="3"/>
  <c r="AN21" i="3"/>
  <c r="E22" i="3"/>
  <c r="I22" i="3"/>
  <c r="M22" i="3"/>
  <c r="Q22" i="3"/>
  <c r="U22" i="3"/>
  <c r="Y22" i="3"/>
  <c r="AC22" i="3"/>
  <c r="AG22" i="3"/>
  <c r="AK22" i="3"/>
  <c r="AO22" i="3"/>
  <c r="F23" i="3"/>
  <c r="J23" i="3"/>
  <c r="N23" i="3"/>
  <c r="R23" i="3"/>
  <c r="V23" i="3"/>
  <c r="Z23" i="3"/>
  <c r="AD23" i="3"/>
  <c r="AH23" i="3"/>
  <c r="AL23" i="3"/>
  <c r="C24" i="3"/>
  <c r="G24" i="3"/>
  <c r="K24" i="3"/>
  <c r="O24" i="3"/>
  <c r="S24" i="3"/>
  <c r="W24" i="3"/>
  <c r="AA24" i="3"/>
  <c r="AE24" i="3"/>
  <c r="AI24" i="3"/>
  <c r="AM24" i="3"/>
  <c r="D25" i="3"/>
  <c r="H25" i="3"/>
  <c r="L25" i="3"/>
  <c r="P25" i="3"/>
  <c r="T25" i="3"/>
  <c r="X25" i="3"/>
  <c r="AB25" i="3"/>
  <c r="AF25" i="3"/>
  <c r="AJ25" i="3"/>
  <c r="AN25" i="3"/>
  <c r="E26" i="3"/>
  <c r="I26" i="3"/>
  <c r="M26" i="3"/>
  <c r="Q26" i="3"/>
  <c r="U26" i="3"/>
  <c r="Z17" i="3"/>
  <c r="AG17" i="3"/>
  <c r="AK17" i="3"/>
  <c r="AO17" i="3"/>
  <c r="F18" i="3"/>
  <c r="J18" i="3"/>
  <c r="N18" i="3"/>
  <c r="R18" i="3"/>
  <c r="V18" i="3"/>
  <c r="Z18" i="3"/>
  <c r="AD18" i="3"/>
  <c r="AH18" i="3"/>
  <c r="AL18" i="3"/>
  <c r="C19" i="3"/>
  <c r="G19" i="3"/>
  <c r="K19" i="3"/>
  <c r="O19" i="3"/>
  <c r="S19" i="3"/>
  <c r="W19" i="3"/>
  <c r="AA19" i="3"/>
  <c r="AE19" i="3"/>
  <c r="AI19" i="3"/>
  <c r="AM19" i="3"/>
  <c r="D20" i="3"/>
  <c r="H20" i="3"/>
  <c r="L20" i="3"/>
  <c r="P20" i="3"/>
  <c r="T20" i="3"/>
  <c r="X20" i="3"/>
  <c r="AB20" i="3"/>
  <c r="AF20" i="3"/>
  <c r="AJ20" i="3"/>
  <c r="AN20" i="3"/>
  <c r="E21" i="3"/>
  <c r="I21" i="3"/>
  <c r="M21" i="3"/>
  <c r="Q21" i="3"/>
  <c r="U21" i="3"/>
  <c r="Y21" i="3"/>
  <c r="AC21" i="3"/>
  <c r="AG21" i="3"/>
  <c r="AK21" i="3"/>
  <c r="AO21" i="3"/>
  <c r="F22" i="3"/>
  <c r="J22" i="3"/>
  <c r="N22" i="3"/>
  <c r="R22" i="3"/>
  <c r="V22" i="3"/>
  <c r="Z22" i="3"/>
  <c r="AD22" i="3"/>
  <c r="AH22" i="3"/>
  <c r="AL22" i="3"/>
  <c r="C23" i="3"/>
  <c r="G23" i="3"/>
  <c r="K23" i="3"/>
  <c r="O23" i="3"/>
  <c r="S23" i="3"/>
  <c r="W23" i="3"/>
  <c r="AA23" i="3"/>
  <c r="AE23" i="3"/>
  <c r="AI23" i="3"/>
  <c r="AM23" i="3"/>
  <c r="D24" i="3"/>
  <c r="H24" i="3"/>
  <c r="L24" i="3"/>
  <c r="P24" i="3"/>
  <c r="T24" i="3"/>
  <c r="X24" i="3"/>
  <c r="AB24" i="3"/>
  <c r="AF24" i="3"/>
  <c r="AJ24" i="3"/>
  <c r="AN24" i="3"/>
  <c r="E25" i="3"/>
  <c r="I25" i="3"/>
  <c r="M25" i="3"/>
  <c r="Q25" i="3"/>
  <c r="U25" i="3"/>
  <c r="Y25" i="3"/>
  <c r="AC25" i="3"/>
  <c r="AG25" i="3"/>
  <c r="AK25" i="3"/>
  <c r="AO25" i="3"/>
  <c r="F26" i="3"/>
  <c r="J26" i="3"/>
  <c r="N26" i="3"/>
  <c r="R26" i="3"/>
  <c r="V26" i="3"/>
  <c r="Z26" i="3"/>
  <c r="AD26" i="3"/>
  <c r="AH26" i="3"/>
  <c r="AL26" i="3"/>
  <c r="C27" i="3"/>
  <c r="G27" i="3"/>
  <c r="K27" i="3"/>
  <c r="O27" i="3"/>
  <c r="S27" i="3"/>
  <c r="W27" i="3"/>
  <c r="AA27" i="3"/>
  <c r="AE27" i="3"/>
  <c r="AI27" i="3"/>
  <c r="AM27" i="3"/>
  <c r="D28" i="3"/>
  <c r="H28" i="3"/>
  <c r="L28" i="3"/>
  <c r="P28" i="3"/>
  <c r="T28" i="3"/>
  <c r="X28" i="3"/>
  <c r="AB28" i="3"/>
  <c r="AF28" i="3"/>
  <c r="AJ28" i="3"/>
  <c r="AN28" i="3"/>
  <c r="E29" i="3"/>
  <c r="I29" i="3"/>
  <c r="M29" i="3"/>
  <c r="Q29" i="3"/>
  <c r="U29" i="3"/>
  <c r="Y29" i="3"/>
  <c r="AC29" i="3"/>
  <c r="AG29" i="3"/>
  <c r="AK29" i="3"/>
  <c r="AO29" i="3"/>
  <c r="F30" i="3"/>
  <c r="J30" i="3"/>
  <c r="N30" i="3"/>
  <c r="R30" i="3"/>
  <c r="V30" i="3"/>
  <c r="Z30" i="3"/>
  <c r="AD30" i="3"/>
  <c r="AB17" i="3"/>
  <c r="AH17" i="3"/>
  <c r="AL17" i="3"/>
  <c r="C18" i="3"/>
  <c r="G18" i="3"/>
  <c r="K18" i="3"/>
  <c r="O18" i="3"/>
  <c r="S18" i="3"/>
  <c r="W18" i="3"/>
  <c r="AA18" i="3"/>
  <c r="AE18" i="3"/>
  <c r="AI18" i="3"/>
  <c r="AM18" i="3"/>
  <c r="D19" i="3"/>
  <c r="H19" i="3"/>
  <c r="L19" i="3"/>
  <c r="P19" i="3"/>
  <c r="T19" i="3"/>
  <c r="X19" i="3"/>
  <c r="AB19" i="3"/>
  <c r="AF19" i="3"/>
  <c r="AJ19" i="3"/>
  <c r="AN19" i="3"/>
  <c r="E20" i="3"/>
  <c r="I20" i="3"/>
  <c r="M20" i="3"/>
  <c r="Q20" i="3"/>
  <c r="U20" i="3"/>
  <c r="Y20" i="3"/>
  <c r="AC20" i="3"/>
  <c r="AG20" i="3"/>
  <c r="AK20" i="3"/>
  <c r="AO20" i="3"/>
  <c r="F21" i="3"/>
  <c r="J21" i="3"/>
  <c r="N21" i="3"/>
  <c r="R21" i="3"/>
  <c r="V21" i="3"/>
  <c r="Z21" i="3"/>
  <c r="AD21" i="3"/>
  <c r="AH21" i="3"/>
  <c r="AL21" i="3"/>
  <c r="C22" i="3"/>
  <c r="G22" i="3"/>
  <c r="K22" i="3"/>
  <c r="O22" i="3"/>
  <c r="S22" i="3"/>
  <c r="W22" i="3"/>
  <c r="AA22" i="3"/>
  <c r="AE22" i="3"/>
  <c r="AI22" i="3"/>
  <c r="AM22" i="3"/>
  <c r="D23" i="3"/>
  <c r="H23" i="3"/>
  <c r="L23" i="3"/>
  <c r="P23" i="3"/>
  <c r="T23" i="3"/>
  <c r="X23" i="3"/>
  <c r="AB23" i="3"/>
  <c r="AF23" i="3"/>
  <c r="AJ23" i="3"/>
  <c r="AN23" i="3"/>
  <c r="E24" i="3"/>
  <c r="I24" i="3"/>
  <c r="M24" i="3"/>
  <c r="Q24" i="3"/>
  <c r="U24" i="3"/>
  <c r="Y24" i="3"/>
  <c r="AC24" i="3"/>
  <c r="AG24" i="3"/>
  <c r="AK24" i="3"/>
  <c r="AO24" i="3"/>
  <c r="F25" i="3"/>
  <c r="J25" i="3"/>
  <c r="N25" i="3"/>
  <c r="R25" i="3"/>
  <c r="V25" i="3"/>
  <c r="Z25" i="3"/>
  <c r="AD25" i="3"/>
  <c r="AH25" i="3"/>
  <c r="AL25" i="3"/>
  <c r="C26" i="3"/>
  <c r="G26" i="3"/>
  <c r="K26" i="3"/>
  <c r="O26" i="3"/>
  <c r="AD17" i="3"/>
  <c r="H18" i="3"/>
  <c r="X18" i="3"/>
  <c r="AN18" i="3"/>
  <c r="Q19" i="3"/>
  <c r="AG19" i="3"/>
  <c r="J20" i="3"/>
  <c r="Z20" i="3"/>
  <c r="C21" i="3"/>
  <c r="S21" i="3"/>
  <c r="AI21" i="3"/>
  <c r="L22" i="3"/>
  <c r="AB22" i="3"/>
  <c r="E23" i="3"/>
  <c r="U23" i="3"/>
  <c r="AK23" i="3"/>
  <c r="N24" i="3"/>
  <c r="AD24" i="3"/>
  <c r="G25" i="3"/>
  <c r="W25" i="3"/>
  <c r="AM25" i="3"/>
  <c r="P26" i="3"/>
  <c r="X26" i="3"/>
  <c r="AC26" i="3"/>
  <c r="AI26" i="3"/>
  <c r="AN26" i="3"/>
  <c r="F27" i="3"/>
  <c r="L27" i="3"/>
  <c r="Q27" i="3"/>
  <c r="V27" i="3"/>
  <c r="AB27" i="3"/>
  <c r="AG27" i="3"/>
  <c r="AL27" i="3"/>
  <c r="E28" i="3"/>
  <c r="J28" i="3"/>
  <c r="O28" i="3"/>
  <c r="U28" i="3"/>
  <c r="Z28" i="3"/>
  <c r="AE28" i="3"/>
  <c r="AK28" i="3"/>
  <c r="C29" i="3"/>
  <c r="H29" i="3"/>
  <c r="N29" i="3"/>
  <c r="S29" i="3"/>
  <c r="X29" i="3"/>
  <c r="AD29" i="3"/>
  <c r="AI29" i="3"/>
  <c r="AN29" i="3"/>
  <c r="G30" i="3"/>
  <c r="L30" i="3"/>
  <c r="Q30" i="3"/>
  <c r="W30" i="3"/>
  <c r="AB30" i="3"/>
  <c r="AG30" i="3"/>
  <c r="AK30" i="3"/>
  <c r="AO30" i="3"/>
  <c r="F31" i="3"/>
  <c r="J31" i="3"/>
  <c r="N31" i="3"/>
  <c r="R31" i="3"/>
  <c r="V31" i="3"/>
  <c r="Z31" i="3"/>
  <c r="AD31" i="3"/>
  <c r="AH31" i="3"/>
  <c r="AL31" i="3"/>
  <c r="C32" i="3"/>
  <c r="G32" i="3"/>
  <c r="K32" i="3"/>
  <c r="O32" i="3"/>
  <c r="S32" i="3"/>
  <c r="W32" i="3"/>
  <c r="AA32" i="3"/>
  <c r="AE32" i="3"/>
  <c r="AI32" i="3"/>
  <c r="AM32" i="3"/>
  <c r="D33" i="3"/>
  <c r="H33" i="3"/>
  <c r="L33" i="3"/>
  <c r="P33" i="3"/>
  <c r="T33" i="3"/>
  <c r="X33" i="3"/>
  <c r="AB33" i="3"/>
  <c r="AF33" i="3"/>
  <c r="AJ33" i="3"/>
  <c r="AN33" i="3"/>
  <c r="E34" i="3"/>
  <c r="I34" i="3"/>
  <c r="M34" i="3"/>
  <c r="Q34" i="3"/>
  <c r="U34" i="3"/>
  <c r="Y34" i="3"/>
  <c r="AC34" i="3"/>
  <c r="AG34" i="3"/>
  <c r="AK34" i="3"/>
  <c r="AO34" i="3"/>
  <c r="F35" i="3"/>
  <c r="J35" i="3"/>
  <c r="N35" i="3"/>
  <c r="R35" i="3"/>
  <c r="V35" i="3"/>
  <c r="Z35" i="3"/>
  <c r="AD35" i="3"/>
  <c r="AH35" i="3"/>
  <c r="AL35" i="3"/>
  <c r="C36" i="3"/>
  <c r="G36" i="3"/>
  <c r="K36" i="3"/>
  <c r="O36" i="3"/>
  <c r="AI17" i="3"/>
  <c r="L18" i="3"/>
  <c r="AB18" i="3"/>
  <c r="E19" i="3"/>
  <c r="U19" i="3"/>
  <c r="AK19" i="3"/>
  <c r="N20" i="3"/>
  <c r="AD20" i="3"/>
  <c r="G21" i="3"/>
  <c r="W21" i="3"/>
  <c r="AM21" i="3"/>
  <c r="P22" i="3"/>
  <c r="AF22" i="3"/>
  <c r="I23" i="3"/>
  <c r="Y23" i="3"/>
  <c r="AO23" i="3"/>
  <c r="R24" i="3"/>
  <c r="AH24" i="3"/>
  <c r="K25" i="3"/>
  <c r="AA25" i="3"/>
  <c r="D26" i="3"/>
  <c r="S26" i="3"/>
  <c r="Y26" i="3"/>
  <c r="AE26" i="3"/>
  <c r="AJ26" i="3"/>
  <c r="AO26" i="3"/>
  <c r="H27" i="3"/>
  <c r="M27" i="3"/>
  <c r="R27" i="3"/>
  <c r="X27" i="3"/>
  <c r="AC27" i="3"/>
  <c r="AH27" i="3"/>
  <c r="AN27" i="3"/>
  <c r="F28" i="3"/>
  <c r="K28" i="3"/>
  <c r="Q28" i="3"/>
  <c r="V28" i="3"/>
  <c r="AA28" i="3"/>
  <c r="AG28" i="3"/>
  <c r="AL28" i="3"/>
  <c r="D29" i="3"/>
  <c r="J29" i="3"/>
  <c r="O29" i="3"/>
  <c r="T29" i="3"/>
  <c r="Z29" i="3"/>
  <c r="AE29" i="3"/>
  <c r="AJ29" i="3"/>
  <c r="C30" i="3"/>
  <c r="H30" i="3"/>
  <c r="M30" i="3"/>
  <c r="S30" i="3"/>
  <c r="X30" i="3"/>
  <c r="AC30" i="3"/>
  <c r="AH30" i="3"/>
  <c r="AL30" i="3"/>
  <c r="C31" i="3"/>
  <c r="G31" i="3"/>
  <c r="K31" i="3"/>
  <c r="O31" i="3"/>
  <c r="S31" i="3"/>
  <c r="W31" i="3"/>
  <c r="AA31" i="3"/>
  <c r="AE31" i="3"/>
  <c r="AI31" i="3"/>
  <c r="AM31" i="3"/>
  <c r="D32" i="3"/>
  <c r="H32" i="3"/>
  <c r="L32" i="3"/>
  <c r="P32" i="3"/>
  <c r="T32" i="3"/>
  <c r="X32" i="3"/>
  <c r="AB32" i="3"/>
  <c r="AF32" i="3"/>
  <c r="AJ32" i="3"/>
  <c r="AN32" i="3"/>
  <c r="E33" i="3"/>
  <c r="I33" i="3"/>
  <c r="M33" i="3"/>
  <c r="Q33" i="3"/>
  <c r="U33" i="3"/>
  <c r="Y33" i="3"/>
  <c r="AC33" i="3"/>
  <c r="AG33" i="3"/>
  <c r="AK33" i="3"/>
  <c r="AO33" i="3"/>
  <c r="F34" i="3"/>
  <c r="J34" i="3"/>
  <c r="N34" i="3"/>
  <c r="R34" i="3"/>
  <c r="V34" i="3"/>
  <c r="Z34" i="3"/>
  <c r="AD34" i="3"/>
  <c r="AH34" i="3"/>
  <c r="AL34" i="3"/>
  <c r="C35" i="3"/>
  <c r="G35" i="3"/>
  <c r="K35" i="3"/>
  <c r="O35" i="3"/>
  <c r="S35" i="3"/>
  <c r="W35" i="3"/>
  <c r="AA35" i="3"/>
  <c r="AE35" i="3"/>
  <c r="AI35" i="3"/>
  <c r="AM35" i="3"/>
  <c r="C2" i="7" s="1"/>
  <c r="D36" i="3"/>
  <c r="H36" i="3"/>
  <c r="L36" i="3"/>
  <c r="P36" i="3"/>
  <c r="T36" i="3"/>
  <c r="X36" i="3"/>
  <c r="AB36" i="3"/>
  <c r="AF36" i="3"/>
  <c r="AJ36" i="3"/>
  <c r="AN36" i="3"/>
  <c r="E37" i="3"/>
  <c r="I37" i="3"/>
  <c r="M37" i="3"/>
  <c r="Q37" i="3"/>
  <c r="U37" i="3"/>
  <c r="Y37" i="3"/>
  <c r="AC37" i="3"/>
  <c r="AG37" i="3"/>
  <c r="AK37" i="3"/>
  <c r="AO37" i="3"/>
  <c r="F38" i="3"/>
  <c r="J38" i="3"/>
  <c r="N38" i="3"/>
  <c r="R38" i="3"/>
  <c r="V38" i="3"/>
  <c r="Z38" i="3"/>
  <c r="AD38" i="3"/>
  <c r="AH38" i="3"/>
  <c r="AL38" i="3"/>
  <c r="C39" i="3"/>
  <c r="G39" i="3"/>
  <c r="K39" i="3"/>
  <c r="O39" i="3"/>
  <c r="S39" i="3"/>
  <c r="W39" i="3"/>
  <c r="AA39" i="3"/>
  <c r="AE39" i="3"/>
  <c r="AI39" i="3"/>
  <c r="AM39" i="3"/>
  <c r="D40" i="3"/>
  <c r="H40" i="3"/>
  <c r="L40" i="3"/>
  <c r="P40" i="3"/>
  <c r="T40" i="3"/>
  <c r="X40" i="3"/>
  <c r="AB40" i="3"/>
  <c r="AF40" i="3"/>
  <c r="AJ40" i="3"/>
  <c r="AN40" i="3"/>
  <c r="E41" i="3"/>
  <c r="I41" i="3"/>
  <c r="M41" i="3"/>
  <c r="Q41" i="3"/>
  <c r="U41" i="3"/>
  <c r="Y41" i="3"/>
  <c r="AC41" i="3"/>
  <c r="AG41" i="3"/>
  <c r="AK41" i="3"/>
  <c r="AO41" i="3"/>
  <c r="AN35" i="3"/>
  <c r="I36" i="3"/>
  <c r="M36" i="3"/>
  <c r="U36" i="3"/>
  <c r="Y36" i="3"/>
  <c r="AG36" i="3"/>
  <c r="AK36" i="3"/>
  <c r="AM17" i="3"/>
  <c r="P18" i="3"/>
  <c r="AF18" i="3"/>
  <c r="I19" i="3"/>
  <c r="Y19" i="3"/>
  <c r="AO19" i="3"/>
  <c r="R20" i="3"/>
  <c r="AH20" i="3"/>
  <c r="K21" i="3"/>
  <c r="AA21" i="3"/>
  <c r="D22" i="3"/>
  <c r="T22" i="3"/>
  <c r="AJ22" i="3"/>
  <c r="M23" i="3"/>
  <c r="AC23" i="3"/>
  <c r="F24" i="3"/>
  <c r="V24" i="3"/>
  <c r="AL24" i="3"/>
  <c r="O25" i="3"/>
  <c r="AE25" i="3"/>
  <c r="H26" i="3"/>
  <c r="T26" i="3"/>
  <c r="AA26" i="3"/>
  <c r="AF26" i="3"/>
  <c r="AK26" i="3"/>
  <c r="D27" i="3"/>
  <c r="I27" i="3"/>
  <c r="N27" i="3"/>
  <c r="T27" i="3"/>
  <c r="Y27" i="3"/>
  <c r="AD27" i="3"/>
  <c r="AJ27" i="3"/>
  <c r="AO27" i="3"/>
  <c r="G28" i="3"/>
  <c r="M28" i="3"/>
  <c r="R28" i="3"/>
  <c r="W28" i="3"/>
  <c r="AC28" i="3"/>
  <c r="AH28" i="3"/>
  <c r="AM28" i="3"/>
  <c r="F29" i="3"/>
  <c r="K29" i="3"/>
  <c r="P29" i="3"/>
  <c r="V29" i="3"/>
  <c r="AA29" i="3"/>
  <c r="AF29" i="3"/>
  <c r="AL29" i="3"/>
  <c r="D30" i="3"/>
  <c r="I30" i="3"/>
  <c r="O30" i="3"/>
  <c r="T30" i="3"/>
  <c r="Y30" i="3"/>
  <c r="AE30" i="3"/>
  <c r="AI30" i="3"/>
  <c r="AM30" i="3"/>
  <c r="D31" i="3"/>
  <c r="H31" i="3"/>
  <c r="L31" i="3"/>
  <c r="P31" i="3"/>
  <c r="T31" i="3"/>
  <c r="X31" i="3"/>
  <c r="AB31" i="3"/>
  <c r="AF31" i="3"/>
  <c r="AJ31" i="3"/>
  <c r="AN31" i="3"/>
  <c r="E32" i="3"/>
  <c r="I32" i="3"/>
  <c r="M32" i="3"/>
  <c r="Q32" i="3"/>
  <c r="U32" i="3"/>
  <c r="Y32" i="3"/>
  <c r="AC32" i="3"/>
  <c r="AG32" i="3"/>
  <c r="AK32" i="3"/>
  <c r="AO32" i="3"/>
  <c r="F33" i="3"/>
  <c r="J33" i="3"/>
  <c r="N33" i="3"/>
  <c r="R33" i="3"/>
  <c r="V33" i="3"/>
  <c r="Z33" i="3"/>
  <c r="AD33" i="3"/>
  <c r="AH33" i="3"/>
  <c r="AL33" i="3"/>
  <c r="C34" i="3"/>
  <c r="G34" i="3"/>
  <c r="K34" i="3"/>
  <c r="O34" i="3"/>
  <c r="S34" i="3"/>
  <c r="W34" i="3"/>
  <c r="AA34" i="3"/>
  <c r="AE34" i="3"/>
  <c r="AI34" i="3"/>
  <c r="AM34" i="3"/>
  <c r="D35" i="3"/>
  <c r="H35" i="3"/>
  <c r="L35" i="3"/>
  <c r="P35" i="3"/>
  <c r="T35" i="3"/>
  <c r="X35" i="3"/>
  <c r="AB35" i="3"/>
  <c r="AF35" i="3"/>
  <c r="AJ35" i="3"/>
  <c r="E36" i="3"/>
  <c r="Q36" i="3"/>
  <c r="AC36" i="3"/>
  <c r="AO36" i="3"/>
  <c r="D18" i="3"/>
  <c r="AC19" i="3"/>
  <c r="O21" i="3"/>
  <c r="AN22" i="3"/>
  <c r="Z24" i="3"/>
  <c r="L26" i="3"/>
  <c r="AM26" i="3"/>
  <c r="U27" i="3"/>
  <c r="C28" i="3"/>
  <c r="Y28" i="3"/>
  <c r="G29" i="3"/>
  <c r="AB29" i="3"/>
  <c r="K30" i="3"/>
  <c r="AF30" i="3"/>
  <c r="I31" i="3"/>
  <c r="Y31" i="3"/>
  <c r="AO31" i="3"/>
  <c r="R32" i="3"/>
  <c r="AH32" i="3"/>
  <c r="K33" i="3"/>
  <c r="AA33" i="3"/>
  <c r="D34" i="3"/>
  <c r="T34" i="3"/>
  <c r="AJ34" i="3"/>
  <c r="M35" i="3"/>
  <c r="AC35" i="3"/>
  <c r="F36" i="3"/>
  <c r="S36" i="3"/>
  <c r="AA36" i="3"/>
  <c r="AI36" i="3"/>
  <c r="D37" i="3"/>
  <c r="J37" i="3"/>
  <c r="O37" i="3"/>
  <c r="T37" i="3"/>
  <c r="Z37" i="3"/>
  <c r="AE37" i="3"/>
  <c r="AJ37" i="3"/>
  <c r="C38" i="3"/>
  <c r="H38" i="3"/>
  <c r="M38" i="3"/>
  <c r="S38" i="3"/>
  <c r="X38" i="3"/>
  <c r="AC38" i="3"/>
  <c r="AI38" i="3"/>
  <c r="AN38" i="3"/>
  <c r="F39" i="3"/>
  <c r="L39" i="3"/>
  <c r="Q39" i="3"/>
  <c r="V39" i="3"/>
  <c r="AB39" i="3"/>
  <c r="AG39" i="3"/>
  <c r="AL39" i="3"/>
  <c r="E40" i="3"/>
  <c r="J40" i="3"/>
  <c r="O40" i="3"/>
  <c r="U40" i="3"/>
  <c r="Z40" i="3"/>
  <c r="AE40" i="3"/>
  <c r="AK40" i="3"/>
  <c r="C41" i="3"/>
  <c r="H41" i="3"/>
  <c r="N41" i="3"/>
  <c r="S41" i="3"/>
  <c r="X41" i="3"/>
  <c r="AD41" i="3"/>
  <c r="AI41" i="3"/>
  <c r="AN41" i="3"/>
  <c r="AN37" i="3"/>
  <c r="AB38" i="3"/>
  <c r="J39" i="3"/>
  <c r="AF39" i="3"/>
  <c r="I40" i="3"/>
  <c r="Y40" i="3"/>
  <c r="G41" i="3"/>
  <c r="AB41" i="3"/>
  <c r="T18" i="3"/>
  <c r="F20" i="3"/>
  <c r="AE21" i="3"/>
  <c r="Q23" i="3"/>
  <c r="C25" i="3"/>
  <c r="W26" i="3"/>
  <c r="E27" i="3"/>
  <c r="Z27" i="3"/>
  <c r="I28" i="3"/>
  <c r="AD28" i="3"/>
  <c r="L29" i="3"/>
  <c r="AH29" i="3"/>
  <c r="P30" i="3"/>
  <c r="AJ30" i="3"/>
  <c r="M31" i="3"/>
  <c r="AC31" i="3"/>
  <c r="F32" i="3"/>
  <c r="V32" i="3"/>
  <c r="AL32" i="3"/>
  <c r="O33" i="3"/>
  <c r="AE33" i="3"/>
  <c r="H34" i="3"/>
  <c r="X34" i="3"/>
  <c r="AN34" i="3"/>
  <c r="Q35" i="3"/>
  <c r="AG35" i="3"/>
  <c r="J36" i="3"/>
  <c r="V36" i="3"/>
  <c r="AD36" i="3"/>
  <c r="AL36" i="3"/>
  <c r="F37" i="3"/>
  <c r="K37" i="3"/>
  <c r="P37" i="3"/>
  <c r="V37" i="3"/>
  <c r="AA37" i="3"/>
  <c r="AF37" i="3"/>
  <c r="AL37" i="3"/>
  <c r="D38" i="3"/>
  <c r="I38" i="3"/>
  <c r="O38" i="3"/>
  <c r="T38" i="3"/>
  <c r="Y38" i="3"/>
  <c r="AE38" i="3"/>
  <c r="AJ38" i="3"/>
  <c r="AO38" i="3"/>
  <c r="H39" i="3"/>
  <c r="M39" i="3"/>
  <c r="R39" i="3"/>
  <c r="X39" i="3"/>
  <c r="AC39" i="3"/>
  <c r="AH39" i="3"/>
  <c r="AN39" i="3"/>
  <c r="F40" i="3"/>
  <c r="K40" i="3"/>
  <c r="Q40" i="3"/>
  <c r="V40" i="3"/>
  <c r="AA40" i="3"/>
  <c r="AG40" i="3"/>
  <c r="AL40" i="3"/>
  <c r="D41" i="3"/>
  <c r="J41" i="3"/>
  <c r="O41" i="3"/>
  <c r="T41" i="3"/>
  <c r="Z41" i="3"/>
  <c r="AE41" i="3"/>
  <c r="AJ41" i="3"/>
  <c r="U38" i="3"/>
  <c r="AF38" i="3"/>
  <c r="AK38" i="3"/>
  <c r="I39" i="3"/>
  <c r="N39" i="3"/>
  <c r="Y39" i="3"/>
  <c r="AD39" i="3"/>
  <c r="AO39" i="3"/>
  <c r="M40" i="3"/>
  <c r="R40" i="3"/>
  <c r="AC40" i="3"/>
  <c r="AH40" i="3"/>
  <c r="F41" i="3"/>
  <c r="K41" i="3"/>
  <c r="V41" i="3"/>
  <c r="AF41" i="3"/>
  <c r="AL41" i="3"/>
  <c r="M19" i="3"/>
  <c r="J24" i="3"/>
  <c r="AG26" i="3"/>
  <c r="P27" i="3"/>
  <c r="S28" i="3"/>
  <c r="AO28" i="3"/>
  <c r="E30" i="3"/>
  <c r="E31" i="3"/>
  <c r="U31" i="3"/>
  <c r="N32" i="3"/>
  <c r="AD32" i="3"/>
  <c r="W33" i="3"/>
  <c r="AM33" i="3"/>
  <c r="AF34" i="3"/>
  <c r="Y35" i="3"/>
  <c r="AO35" i="3"/>
  <c r="Z36" i="3"/>
  <c r="AH36" i="3"/>
  <c r="H37" i="3"/>
  <c r="S37" i="3"/>
  <c r="X37" i="3"/>
  <c r="AI37" i="3"/>
  <c r="G38" i="3"/>
  <c r="Q38" i="3"/>
  <c r="W38" i="3"/>
  <c r="AM38" i="3"/>
  <c r="P39" i="3"/>
  <c r="U39" i="3"/>
  <c r="AK39" i="3"/>
  <c r="C40" i="3"/>
  <c r="S40" i="3"/>
  <c r="AI40" i="3"/>
  <c r="AO40" i="3"/>
  <c r="R41" i="3"/>
  <c r="W41" i="3"/>
  <c r="AM41" i="3"/>
  <c r="AJ18" i="3"/>
  <c r="V20" i="3"/>
  <c r="H22" i="3"/>
  <c r="AG23" i="3"/>
  <c r="S25" i="3"/>
  <c r="AB26" i="3"/>
  <c r="J27" i="3"/>
  <c r="AF27" i="3"/>
  <c r="N28" i="3"/>
  <c r="AI28" i="3"/>
  <c r="R29" i="3"/>
  <c r="AM29" i="3"/>
  <c r="U30" i="3"/>
  <c r="AN30" i="3"/>
  <c r="Q31" i="3"/>
  <c r="AG31" i="3"/>
  <c r="J32" i="3"/>
  <c r="Z32" i="3"/>
  <c r="C33" i="3"/>
  <c r="S33" i="3"/>
  <c r="AI33" i="3"/>
  <c r="L34" i="3"/>
  <c r="AB34" i="3"/>
  <c r="E35" i="3"/>
  <c r="U35" i="3"/>
  <c r="AK35" i="3"/>
  <c r="N36" i="3"/>
  <c r="W36" i="3"/>
  <c r="AE36" i="3"/>
  <c r="AM36" i="3"/>
  <c r="G37" i="3"/>
  <c r="L37" i="3"/>
  <c r="R37" i="3"/>
  <c r="W37" i="3"/>
  <c r="AB37" i="3"/>
  <c r="AH37" i="3"/>
  <c r="AM37" i="3"/>
  <c r="E38" i="3"/>
  <c r="K38" i="3"/>
  <c r="P38" i="3"/>
  <c r="AA38" i="3"/>
  <c r="D39" i="3"/>
  <c r="T39" i="3"/>
  <c r="AJ39" i="3"/>
  <c r="G40" i="3"/>
  <c r="W40" i="3"/>
  <c r="AM40" i="3"/>
  <c r="P41" i="3"/>
  <c r="AA41" i="3"/>
  <c r="AL20" i="3"/>
  <c r="X22" i="3"/>
  <c r="AI25" i="3"/>
  <c r="AK27" i="3"/>
  <c r="W29" i="3"/>
  <c r="AA30" i="3"/>
  <c r="AK31" i="3"/>
  <c r="G33" i="3"/>
  <c r="P34" i="3"/>
  <c r="I35" i="3"/>
  <c r="R36" i="3"/>
  <c r="C37" i="3"/>
  <c r="N37" i="3"/>
  <c r="AD37" i="3"/>
  <c r="L38" i="3"/>
  <c r="AG38" i="3"/>
  <c r="E39" i="3"/>
  <c r="Z39" i="3"/>
  <c r="N40" i="3"/>
  <c r="AD40" i="3"/>
  <c r="L41" i="3"/>
  <c r="AH41" i="3"/>
  <c r="D3" i="3"/>
  <c r="H3" i="3"/>
  <c r="L3" i="3"/>
  <c r="P3" i="3"/>
  <c r="T3" i="3"/>
  <c r="X3" i="3"/>
  <c r="AB3" i="3"/>
  <c r="AF3" i="3"/>
  <c r="AJ3" i="3"/>
  <c r="AN3" i="3"/>
  <c r="AI3" i="3"/>
  <c r="E3" i="3"/>
  <c r="I3" i="3"/>
  <c r="M3" i="3"/>
  <c r="Q3" i="3"/>
  <c r="U3" i="3"/>
  <c r="Y3" i="3"/>
  <c r="AC3" i="3"/>
  <c r="AG3" i="3"/>
  <c r="AK3" i="3"/>
  <c r="AO3" i="3"/>
  <c r="AM3" i="3"/>
  <c r="F3" i="3"/>
  <c r="J3" i="3"/>
  <c r="N3" i="3"/>
  <c r="R3" i="3"/>
  <c r="V3" i="3"/>
  <c r="Z3" i="3"/>
  <c r="AD3" i="3"/>
  <c r="AH3" i="3"/>
  <c r="AL3" i="3"/>
  <c r="G3" i="3"/>
  <c r="K3" i="3"/>
  <c r="O3" i="3"/>
  <c r="S3" i="3"/>
  <c r="W3" i="3"/>
  <c r="AA3" i="3"/>
  <c r="AE3" i="3"/>
  <c r="D2" i="5"/>
  <c r="G2" i="7"/>
  <c r="Q1000" i="1"/>
  <c r="O1000" i="1"/>
  <c r="R1000" i="1"/>
  <c r="T1000" i="1"/>
  <c r="D1000" i="1"/>
  <c r="G2" i="5" l="1"/>
  <c r="H2" i="5" s="1"/>
  <c r="I2" i="5" s="1"/>
  <c r="A3" i="5" s="1"/>
  <c r="C2" i="5"/>
  <c r="H2" i="7"/>
  <c r="I2" i="7" s="1"/>
  <c r="B3" i="7" s="1"/>
  <c r="F3" i="5" l="1"/>
  <c r="B3" i="5"/>
  <c r="D3" i="5" s="1"/>
  <c r="E3" i="5" s="1"/>
  <c r="F3" i="7"/>
  <c r="A3" i="7"/>
  <c r="C3" i="7" s="1"/>
  <c r="G3" i="5" l="1"/>
  <c r="H3" i="5" s="1"/>
  <c r="I3" i="5" s="1"/>
  <c r="F4" i="5" s="1"/>
  <c r="C3" i="5"/>
  <c r="D3" i="7"/>
  <c r="E3" i="7" s="1"/>
  <c r="G3" i="7"/>
  <c r="H3" i="7" s="1"/>
  <c r="I3" i="7" s="1"/>
  <c r="F4" i="7" s="1"/>
  <c r="B4" i="5" l="1"/>
  <c r="A4" i="5"/>
  <c r="G4" i="5" s="1"/>
  <c r="H4" i="5" s="1"/>
  <c r="I4" i="5" s="1"/>
  <c r="F5" i="5" s="1"/>
  <c r="B4" i="7"/>
  <c r="A4" i="7"/>
  <c r="C4" i="5" l="1"/>
  <c r="D4" i="5"/>
  <c r="E4" i="5" s="1"/>
  <c r="G4" i="7"/>
  <c r="H4" i="7" s="1"/>
  <c r="I4" i="7" s="1"/>
  <c r="B5" i="7" s="1"/>
  <c r="D4" i="7"/>
  <c r="E4" i="7" s="1"/>
  <c r="C4" i="7"/>
  <c r="A5" i="5"/>
  <c r="B5" i="5"/>
  <c r="F5" i="7" l="1"/>
  <c r="A5" i="7"/>
  <c r="D5" i="7" s="1"/>
  <c r="E5" i="7" s="1"/>
  <c r="D5" i="5"/>
  <c r="E5" i="5" s="1"/>
  <c r="G5" i="5"/>
  <c r="H5" i="5" s="1"/>
  <c r="I5" i="5" s="1"/>
  <c r="C5" i="5"/>
  <c r="C5" i="7" l="1"/>
  <c r="G5" i="7"/>
  <c r="H5" i="7" s="1"/>
  <c r="I5" i="7" s="1"/>
  <c r="F6" i="7" s="1"/>
  <c r="F6" i="5"/>
  <c r="A6" i="5"/>
  <c r="B6" i="5"/>
  <c r="B6" i="7" l="1"/>
  <c r="A6" i="7"/>
  <c r="G6" i="5"/>
  <c r="H6" i="5" s="1"/>
  <c r="I6" i="5" s="1"/>
  <c r="F7" i="5" s="1"/>
  <c r="C6" i="5"/>
  <c r="D6" i="5"/>
  <c r="E6" i="5" s="1"/>
  <c r="D6" i="7" l="1"/>
  <c r="E6" i="7" s="1"/>
  <c r="C6" i="7"/>
  <c r="G6" i="7"/>
  <c r="H6" i="7" s="1"/>
  <c r="I6" i="7" s="1"/>
  <c r="F7" i="7" s="1"/>
  <c r="B7" i="5"/>
  <c r="A7" i="5"/>
  <c r="A7" i="7" l="1"/>
  <c r="B7" i="7"/>
  <c r="C7" i="5"/>
  <c r="G7" i="5"/>
  <c r="H7" i="5" s="1"/>
  <c r="I7" i="5" s="1"/>
  <c r="F8" i="5" s="1"/>
  <c r="D7" i="5"/>
  <c r="E7" i="5" s="1"/>
  <c r="G7" i="7" l="1"/>
  <c r="H7" i="7" s="1"/>
  <c r="I7" i="7" s="1"/>
  <c r="F8" i="7" s="1"/>
  <c r="C7" i="7"/>
  <c r="D7" i="7"/>
  <c r="E7" i="7" s="1"/>
  <c r="B8" i="5"/>
  <c r="A8" i="5"/>
  <c r="B8" i="7" l="1"/>
  <c r="A8" i="7"/>
  <c r="D8" i="5"/>
  <c r="E8" i="5" s="1"/>
  <c r="G8" i="5"/>
  <c r="H8" i="5" s="1"/>
  <c r="I8" i="5" s="1"/>
  <c r="F9" i="5" s="1"/>
  <c r="C8" i="5"/>
  <c r="G8" i="7" l="1"/>
  <c r="H8" i="7" s="1"/>
  <c r="I8" i="7" s="1"/>
  <c r="A9" i="7" s="1"/>
  <c r="D8" i="7"/>
  <c r="E8" i="7" s="1"/>
  <c r="C8" i="7"/>
  <c r="A9" i="5"/>
  <c r="B9" i="5"/>
  <c r="B9" i="7" l="1"/>
  <c r="C9" i="7" s="1"/>
  <c r="F9" i="7"/>
  <c r="G9" i="5"/>
  <c r="H9" i="5" s="1"/>
  <c r="I9" i="5" s="1"/>
  <c r="F10" i="5" s="1"/>
  <c r="D9" i="5"/>
  <c r="E9" i="5" s="1"/>
  <c r="C9" i="5"/>
  <c r="G9" i="7" l="1"/>
  <c r="H9" i="7" s="1"/>
  <c r="I9" i="7" s="1"/>
  <c r="B10" i="7" s="1"/>
  <c r="D9" i="7"/>
  <c r="E9" i="7" s="1"/>
  <c r="B10" i="5"/>
  <c r="A10" i="5"/>
  <c r="F10" i="7" l="1"/>
  <c r="A10" i="7"/>
  <c r="D10" i="7" s="1"/>
  <c r="E10" i="7" s="1"/>
  <c r="G10" i="5"/>
  <c r="H10" i="5" s="1"/>
  <c r="I10" i="5" s="1"/>
  <c r="F11" i="5" s="1"/>
  <c r="D10" i="5"/>
  <c r="E10" i="5" s="1"/>
  <c r="C10" i="5"/>
  <c r="C10" i="7" l="1"/>
  <c r="G10" i="7"/>
  <c r="H10" i="7" s="1"/>
  <c r="I10" i="7" s="1"/>
  <c r="F11" i="7" s="1"/>
  <c r="A11" i="5"/>
  <c r="B11" i="5"/>
  <c r="A11" i="7" l="1"/>
  <c r="B11" i="7"/>
  <c r="G11" i="5"/>
  <c r="H11" i="5" s="1"/>
  <c r="I11" i="5" s="1"/>
  <c r="F12" i="5" s="1"/>
  <c r="D11" i="5"/>
  <c r="E11" i="5" s="1"/>
  <c r="C11" i="5"/>
  <c r="G11" i="7" l="1"/>
  <c r="H11" i="7" s="1"/>
  <c r="I11" i="7" s="1"/>
  <c r="F12" i="7" s="1"/>
  <c r="C11" i="7"/>
  <c r="D11" i="7"/>
  <c r="E11" i="7" s="1"/>
  <c r="A12" i="5"/>
  <c r="B12" i="5"/>
  <c r="B12" i="7" l="1"/>
  <c r="A12" i="7"/>
  <c r="G12" i="5"/>
  <c r="H12" i="5" s="1"/>
  <c r="I12" i="5" s="1"/>
  <c r="F13" i="5" s="1"/>
  <c r="C12" i="5"/>
  <c r="D12" i="5"/>
  <c r="E12" i="5" s="1"/>
  <c r="D12" i="7" l="1"/>
  <c r="E12" i="7" s="1"/>
  <c r="G12" i="7"/>
  <c r="H12" i="7" s="1"/>
  <c r="I12" i="7" s="1"/>
  <c r="A13" i="7" s="1"/>
  <c r="C12" i="7"/>
  <c r="A13" i="5"/>
  <c r="B13" i="5"/>
  <c r="B13" i="7" l="1"/>
  <c r="C13" i="7" s="1"/>
  <c r="F13" i="7"/>
  <c r="C13" i="5"/>
  <c r="G13" i="5"/>
  <c r="H13" i="5" s="1"/>
  <c r="I13" i="5" s="1"/>
  <c r="F14" i="5" s="1"/>
  <c r="D13" i="7"/>
  <c r="E13" i="7" s="1"/>
  <c r="D13" i="5"/>
  <c r="E13" i="5" s="1"/>
  <c r="G13" i="7"/>
  <c r="H13" i="7" s="1"/>
  <c r="I13" i="7" s="1"/>
  <c r="F14" i="7" s="1"/>
  <c r="B14" i="5" l="1"/>
  <c r="A14" i="5"/>
  <c r="A14" i="7"/>
  <c r="B14" i="7"/>
  <c r="D14" i="5" l="1"/>
  <c r="E14" i="5" s="1"/>
  <c r="G14" i="5"/>
  <c r="H14" i="5" s="1"/>
  <c r="I14" i="5" s="1"/>
  <c r="B15" i="5" s="1"/>
  <c r="C14" i="5"/>
  <c r="C14" i="7"/>
  <c r="D14" i="7"/>
  <c r="E14" i="7" s="1"/>
  <c r="G14" i="7"/>
  <c r="H14" i="7" s="1"/>
  <c r="I14" i="7" s="1"/>
  <c r="A15" i="5" l="1"/>
  <c r="C15" i="5" s="1"/>
  <c r="F15" i="5"/>
  <c r="F15" i="7"/>
  <c r="B15" i="7"/>
  <c r="A15" i="7"/>
  <c r="D15" i="5" l="1"/>
  <c r="E15" i="5" s="1"/>
  <c r="G15" i="5"/>
  <c r="H15" i="5" s="1"/>
  <c r="I15" i="5" s="1"/>
  <c r="F16" i="5" s="1"/>
  <c r="D15" i="7"/>
  <c r="E15" i="7" s="1"/>
  <c r="C15" i="7"/>
  <c r="G15" i="7"/>
  <c r="H15" i="7" s="1"/>
  <c r="I15" i="7" s="1"/>
  <c r="B16" i="5" l="1"/>
  <c r="A16" i="5"/>
  <c r="F16" i="7"/>
  <c r="B16" i="7"/>
  <c r="A16" i="7"/>
  <c r="D16" i="5" l="1"/>
  <c r="E16" i="5" s="1"/>
  <c r="G16" i="5"/>
  <c r="H16" i="5" s="1"/>
  <c r="I16" i="5" s="1"/>
  <c r="F17" i="5" s="1"/>
  <c r="C16" i="5"/>
  <c r="D16" i="7"/>
  <c r="E16" i="7" s="1"/>
  <c r="C16" i="7"/>
  <c r="G16" i="7"/>
  <c r="H16" i="7" s="1"/>
  <c r="I16" i="7" s="1"/>
  <c r="F17" i="7" s="1"/>
  <c r="B17" i="5" l="1"/>
  <c r="A17" i="5"/>
  <c r="G17" i="5" s="1"/>
  <c r="H17" i="5" s="1"/>
  <c r="I17" i="5" s="1"/>
  <c r="F18" i="5" s="1"/>
  <c r="B17" i="7"/>
  <c r="A17" i="7"/>
  <c r="D17" i="5" l="1"/>
  <c r="E17" i="5" s="1"/>
  <c r="C17" i="5"/>
  <c r="D17" i="7"/>
  <c r="E17" i="7" s="1"/>
  <c r="G17" i="7"/>
  <c r="H17" i="7" s="1"/>
  <c r="I17" i="7" s="1"/>
  <c r="C17" i="7"/>
  <c r="A18" i="5"/>
  <c r="B18" i="5"/>
  <c r="F18" i="7" l="1"/>
  <c r="A18" i="7"/>
  <c r="B18" i="7"/>
  <c r="D18" i="5"/>
  <c r="E18" i="5" s="1"/>
  <c r="G18" i="5"/>
  <c r="H18" i="5" s="1"/>
  <c r="I18" i="5" s="1"/>
  <c r="F19" i="5" s="1"/>
  <c r="C18" i="5"/>
  <c r="G18" i="7" l="1"/>
  <c r="H18" i="7" s="1"/>
  <c r="I18" i="7" s="1"/>
  <c r="F19" i="7" s="1"/>
  <c r="C18" i="7"/>
  <c r="D18" i="7"/>
  <c r="E18" i="7" s="1"/>
  <c r="B19" i="5"/>
  <c r="A19" i="5"/>
  <c r="B19" i="7" l="1"/>
  <c r="A19" i="7"/>
  <c r="C19" i="5"/>
  <c r="G19" i="5"/>
  <c r="H19" i="5" s="1"/>
  <c r="I19" i="5" s="1"/>
  <c r="F20" i="5" s="1"/>
  <c r="D19" i="5"/>
  <c r="E19" i="5" s="1"/>
  <c r="D19" i="7" l="1"/>
  <c r="E19" i="7" s="1"/>
  <c r="C19" i="7"/>
  <c r="G19" i="7"/>
  <c r="H19" i="7" s="1"/>
  <c r="I19" i="7" s="1"/>
  <c r="A20" i="5"/>
  <c r="B20" i="5"/>
  <c r="B20" i="7" l="1"/>
  <c r="F20" i="7"/>
  <c r="A20" i="7"/>
  <c r="C20" i="5"/>
  <c r="G20" i="5"/>
  <c r="H20" i="5" s="1"/>
  <c r="I20" i="5" s="1"/>
  <c r="B21" i="5" s="1"/>
  <c r="D20" i="5"/>
  <c r="E20" i="5" s="1"/>
  <c r="D20" i="7" l="1"/>
  <c r="E20" i="7" s="1"/>
  <c r="G20" i="7"/>
  <c r="H20" i="7" s="1"/>
  <c r="I20" i="7" s="1"/>
  <c r="C20" i="7"/>
  <c r="F21" i="5"/>
  <c r="A21" i="5"/>
  <c r="C21" i="5" s="1"/>
  <c r="F21" i="7" l="1"/>
  <c r="A21" i="7"/>
  <c r="B21" i="7"/>
  <c r="G21" i="5"/>
  <c r="H21" i="5" s="1"/>
  <c r="I21" i="5" s="1"/>
  <c r="F22" i="5" s="1"/>
  <c r="D21" i="5"/>
  <c r="E21" i="5" s="1"/>
  <c r="A22" i="5" l="1"/>
  <c r="G21" i="7"/>
  <c r="H21" i="7" s="1"/>
  <c r="I21" i="7" s="1"/>
  <c r="F22" i="7" s="1"/>
  <c r="C21" i="7"/>
  <c r="D21" i="7"/>
  <c r="E21" i="7" s="1"/>
  <c r="B22" i="5"/>
  <c r="D22" i="5" s="1"/>
  <c r="E22" i="5" s="1"/>
  <c r="A22" i="7" l="1"/>
  <c r="C22" i="5"/>
  <c r="B22" i="7"/>
  <c r="G22" i="5"/>
  <c r="H22" i="5" s="1"/>
  <c r="I22" i="5" s="1"/>
  <c r="F23" i="5" s="1"/>
  <c r="G22" i="7" l="1"/>
  <c r="H22" i="7" s="1"/>
  <c r="I22" i="7" s="1"/>
  <c r="F23" i="7" s="1"/>
  <c r="C22" i="7"/>
  <c r="A23" i="5"/>
  <c r="B23" i="5"/>
  <c r="D22" i="7"/>
  <c r="E22" i="7" s="1"/>
  <c r="C23" i="5" l="1"/>
  <c r="G23" i="5"/>
  <c r="H23" i="5" s="1"/>
  <c r="I23" i="5" s="1"/>
  <c r="F24" i="5" s="1"/>
  <c r="D23" i="5"/>
  <c r="E23" i="5" s="1"/>
  <c r="A23" i="7"/>
  <c r="B23" i="7"/>
  <c r="B24" i="5" l="1"/>
  <c r="A24" i="5"/>
  <c r="D23" i="7"/>
  <c r="E23" i="7" s="1"/>
  <c r="G23" i="7"/>
  <c r="H23" i="7" s="1"/>
  <c r="I23" i="7" s="1"/>
  <c r="F24" i="7" s="1"/>
  <c r="C23" i="7"/>
  <c r="C24" i="5" l="1"/>
  <c r="D24" i="5"/>
  <c r="E24" i="5" s="1"/>
  <c r="G24" i="5"/>
  <c r="H24" i="5" s="1"/>
  <c r="I24" i="5" s="1"/>
  <c r="F25" i="5" s="1"/>
  <c r="A24" i="7"/>
  <c r="B24" i="7"/>
  <c r="G24" i="7" l="1"/>
  <c r="H24" i="7" s="1"/>
  <c r="I24" i="7" s="1"/>
  <c r="F25" i="7" s="1"/>
  <c r="D24" i="7"/>
  <c r="E24" i="7" s="1"/>
  <c r="B25" i="5"/>
  <c r="A25" i="5"/>
  <c r="C24" i="7"/>
  <c r="C25" i="5" l="1"/>
  <c r="A25" i="7"/>
  <c r="B25" i="7"/>
  <c r="G25" i="5"/>
  <c r="H25" i="5" s="1"/>
  <c r="I25" i="5" s="1"/>
  <c r="F26" i="5" s="1"/>
  <c r="D25" i="5"/>
  <c r="E25" i="5" s="1"/>
  <c r="G25" i="7" l="1"/>
  <c r="H25" i="7" s="1"/>
  <c r="I25" i="7" s="1"/>
  <c r="F26" i="7" s="1"/>
  <c r="C25" i="7"/>
  <c r="D25" i="7"/>
  <c r="E25" i="7" s="1"/>
  <c r="B26" i="5"/>
  <c r="A26" i="5"/>
  <c r="B26" i="7" l="1"/>
  <c r="A26" i="7"/>
  <c r="D26" i="5"/>
  <c r="E26" i="5" s="1"/>
  <c r="C26" i="5"/>
  <c r="G26" i="5"/>
  <c r="H26" i="5" s="1"/>
  <c r="I26" i="5" s="1"/>
  <c r="C26" i="7" l="1"/>
  <c r="D26" i="7"/>
  <c r="E26" i="7" s="1"/>
  <c r="G26" i="7"/>
  <c r="H26" i="7" s="1"/>
  <c r="I26" i="7" s="1"/>
  <c r="B27" i="7" s="1"/>
  <c r="F27" i="5"/>
  <c r="B27" i="5"/>
  <c r="A27" i="5"/>
  <c r="F27" i="7" l="1"/>
  <c r="A27" i="7"/>
  <c r="D27" i="7" s="1"/>
  <c r="E27" i="7" s="1"/>
  <c r="D27" i="5"/>
  <c r="E27" i="5" s="1"/>
  <c r="C27" i="5"/>
  <c r="G27" i="5"/>
  <c r="H27" i="5" s="1"/>
  <c r="I27" i="5" s="1"/>
  <c r="F28" i="5" s="1"/>
  <c r="C27" i="7" l="1"/>
  <c r="G27" i="7"/>
  <c r="H27" i="7" s="1"/>
  <c r="I27" i="7" s="1"/>
  <c r="F28" i="7" s="1"/>
  <c r="B28" i="5"/>
  <c r="A28" i="5"/>
  <c r="B28" i="7" l="1"/>
  <c r="A28" i="7"/>
  <c r="D28" i="5"/>
  <c r="E28" i="5" s="1"/>
  <c r="C28" i="5"/>
  <c r="G28" i="5"/>
  <c r="H28" i="5" s="1"/>
  <c r="I28" i="5" s="1"/>
  <c r="G28" i="7"/>
  <c r="H28" i="7" s="1"/>
  <c r="I28" i="7" s="1"/>
  <c r="C28" i="7" l="1"/>
  <c r="D28" i="7"/>
  <c r="E28" i="7" s="1"/>
  <c r="F29" i="5"/>
  <c r="B29" i="5"/>
  <c r="A29" i="5"/>
  <c r="F29" i="7"/>
  <c r="B29" i="7"/>
  <c r="A29" i="7"/>
  <c r="D29" i="5" l="1"/>
  <c r="E29" i="5" s="1"/>
  <c r="C29" i="5"/>
  <c r="G29" i="5"/>
  <c r="H29" i="5" s="1"/>
  <c r="I29" i="5" s="1"/>
  <c r="F30" i="5" s="1"/>
  <c r="D29" i="7"/>
  <c r="E29" i="7" s="1"/>
  <c r="C29" i="7"/>
  <c r="G29" i="7"/>
  <c r="H29" i="7" s="1"/>
  <c r="I29" i="7" s="1"/>
  <c r="A30" i="7" s="1"/>
  <c r="A30" i="5" l="1"/>
  <c r="B30" i="5"/>
  <c r="B30" i="7"/>
  <c r="F30" i="7"/>
  <c r="C30" i="5" l="1"/>
  <c r="G30" i="5"/>
  <c r="H30" i="5" s="1"/>
  <c r="I30" i="5" s="1"/>
  <c r="F31" i="5" s="1"/>
  <c r="D30" i="5"/>
  <c r="E30" i="5" s="1"/>
  <c r="G30" i="7"/>
  <c r="H30" i="7" s="1"/>
  <c r="I30" i="7" s="1"/>
  <c r="C30" i="7"/>
  <c r="D30" i="7"/>
  <c r="E30" i="7" s="1"/>
  <c r="B31" i="5" l="1"/>
  <c r="A31" i="5"/>
  <c r="F31" i="7"/>
  <c r="B31" i="7"/>
  <c r="A31" i="7"/>
  <c r="D31" i="7" l="1"/>
  <c r="E31" i="7" s="1"/>
  <c r="D31" i="5"/>
  <c r="E31" i="5" s="1"/>
  <c r="G31" i="5"/>
  <c r="H31" i="5" s="1"/>
  <c r="I31" i="5" s="1"/>
  <c r="C31" i="5"/>
  <c r="C31" i="7"/>
  <c r="G31" i="7"/>
  <c r="H31" i="7" s="1"/>
  <c r="I31" i="7" s="1"/>
  <c r="F32" i="5" l="1"/>
  <c r="B32" i="5"/>
  <c r="A32" i="5"/>
  <c r="B32" i="7"/>
  <c r="F32" i="7"/>
  <c r="A32" i="7"/>
  <c r="D32" i="5" l="1"/>
  <c r="E32" i="5" s="1"/>
  <c r="C32" i="5"/>
  <c r="G32" i="5"/>
  <c r="H32" i="5" s="1"/>
  <c r="I32" i="5" s="1"/>
  <c r="F33" i="5" s="1"/>
  <c r="D32" i="7"/>
  <c r="E32" i="7" s="1"/>
  <c r="C32" i="7"/>
  <c r="G32" i="7"/>
  <c r="H32" i="7" s="1"/>
  <c r="I32" i="7" s="1"/>
  <c r="F33" i="7" s="1"/>
  <c r="B33" i="5" l="1"/>
  <c r="A33" i="5"/>
  <c r="B33" i="7"/>
  <c r="A33" i="7"/>
  <c r="C33" i="5" l="1"/>
  <c r="G33" i="5"/>
  <c r="H33" i="5" s="1"/>
  <c r="I33" i="5" s="1"/>
  <c r="B34" i="5" s="1"/>
  <c r="D33" i="5"/>
  <c r="E33" i="5" s="1"/>
  <c r="D33" i="7"/>
  <c r="E33" i="7" s="1"/>
  <c r="G33" i="7"/>
  <c r="H33" i="7" s="1"/>
  <c r="I33" i="7" s="1"/>
  <c r="F34" i="7" s="1"/>
  <c r="C33" i="7"/>
  <c r="F34" i="5" l="1"/>
  <c r="A34" i="5"/>
  <c r="C34" i="5" s="1"/>
  <c r="A34" i="7"/>
  <c r="B34" i="7"/>
  <c r="D34" i="5" l="1"/>
  <c r="E34" i="5" s="1"/>
  <c r="G34" i="5"/>
  <c r="H34" i="5" s="1"/>
  <c r="I34" i="5" s="1"/>
  <c r="C34" i="7"/>
  <c r="G34" i="7"/>
  <c r="H34" i="7" s="1"/>
  <c r="I34" i="7" s="1"/>
  <c r="B35" i="7" s="1"/>
  <c r="D34" i="7"/>
  <c r="E34" i="7" s="1"/>
  <c r="F35" i="5" l="1"/>
  <c r="B35" i="5"/>
  <c r="A35" i="5"/>
  <c r="A35" i="7"/>
  <c r="D35" i="7" s="1"/>
  <c r="E35" i="7" s="1"/>
  <c r="F35" i="7"/>
  <c r="D35" i="5" l="1"/>
  <c r="E35" i="5" s="1"/>
  <c r="C35" i="5"/>
  <c r="G35" i="5"/>
  <c r="H35" i="5" s="1"/>
  <c r="I35" i="5" s="1"/>
  <c r="G35" i="7"/>
  <c r="H35" i="7" s="1"/>
  <c r="I35" i="7" s="1"/>
  <c r="A36" i="7" s="1"/>
  <c r="C35" i="7"/>
  <c r="F36" i="5" l="1"/>
  <c r="B36" i="5"/>
  <c r="A36" i="5"/>
  <c r="B36" i="7"/>
  <c r="D36" i="7" s="1"/>
  <c r="E36" i="7" s="1"/>
  <c r="F36" i="7"/>
  <c r="D36" i="5" l="1"/>
  <c r="E36" i="5" s="1"/>
  <c r="G36" i="5"/>
  <c r="H36" i="5" s="1"/>
  <c r="I36" i="5" s="1"/>
  <c r="F37" i="5" s="1"/>
  <c r="C36" i="5"/>
  <c r="C36" i="7"/>
  <c r="G36" i="7"/>
  <c r="H36" i="7" s="1"/>
  <c r="I36" i="7" s="1"/>
  <c r="F37" i="7" s="1"/>
  <c r="B37" i="5" l="1"/>
  <c r="A37" i="5"/>
  <c r="A37" i="7"/>
  <c r="B37" i="7"/>
  <c r="D37" i="5" l="1"/>
  <c r="E37" i="5" s="1"/>
  <c r="C37" i="5"/>
  <c r="G37" i="5"/>
  <c r="H37" i="5" s="1"/>
  <c r="I37" i="5" s="1"/>
  <c r="A38" i="5" s="1"/>
  <c r="C37" i="7"/>
  <c r="G37" i="7"/>
  <c r="H37" i="7" s="1"/>
  <c r="I37" i="7" s="1"/>
  <c r="B38" i="7" s="1"/>
  <c r="D37" i="7"/>
  <c r="E37" i="7" s="1"/>
  <c r="F38" i="5" l="1"/>
  <c r="B38" i="5"/>
  <c r="A38" i="7"/>
  <c r="D38" i="7" s="1"/>
  <c r="E38" i="7" s="1"/>
  <c r="F38" i="7"/>
  <c r="C38" i="5" l="1"/>
  <c r="G38" i="5"/>
  <c r="H38" i="5" s="1"/>
  <c r="I38" i="5" s="1"/>
  <c r="D38" i="5"/>
  <c r="E38" i="5" s="1"/>
  <c r="G38" i="7"/>
  <c r="H38" i="7" s="1"/>
  <c r="I38" i="7" s="1"/>
  <c r="F39" i="7" s="1"/>
  <c r="C38" i="7"/>
  <c r="F39" i="5" l="1"/>
  <c r="A39" i="5"/>
  <c r="B39" i="5"/>
  <c r="A39" i="7"/>
  <c r="B39" i="7"/>
  <c r="G39" i="7" l="1"/>
  <c r="H39" i="7" s="1"/>
  <c r="I39" i="7" s="1"/>
  <c r="B40" i="7" s="1"/>
  <c r="D39" i="5"/>
  <c r="E39" i="5" s="1"/>
  <c r="D39" i="7"/>
  <c r="E39" i="7" s="1"/>
  <c r="C39" i="7"/>
  <c r="G39" i="5"/>
  <c r="H39" i="5" s="1"/>
  <c r="I39" i="5" s="1"/>
  <c r="C39" i="5"/>
  <c r="A40" i="7" l="1"/>
  <c r="C40" i="7" s="1"/>
  <c r="F40" i="7"/>
  <c r="F40" i="5"/>
  <c r="B40" i="5"/>
  <c r="A40" i="5"/>
  <c r="D40" i="7" l="1"/>
  <c r="E40" i="7" s="1"/>
  <c r="G40" i="7"/>
  <c r="H40" i="7" s="1"/>
  <c r="I40" i="7" s="1"/>
  <c r="F41" i="7" s="1"/>
  <c r="D40" i="5"/>
  <c r="E40" i="5" s="1"/>
  <c r="C40" i="5"/>
  <c r="G40" i="5"/>
  <c r="H40" i="5" s="1"/>
  <c r="I40" i="5" s="1"/>
  <c r="A41" i="5" s="1"/>
  <c r="B41" i="7" l="1"/>
  <c r="A41" i="7"/>
  <c r="B41" i="5"/>
  <c r="D41" i="5" s="1"/>
  <c r="E41" i="5" s="1"/>
  <c r="F41" i="5"/>
  <c r="G41" i="7" l="1"/>
  <c r="H41" i="7" s="1"/>
  <c r="I41" i="7" s="1"/>
  <c r="B42" i="7" s="1"/>
  <c r="D41" i="7"/>
  <c r="E41" i="7" s="1"/>
  <c r="C41" i="7"/>
  <c r="G41" i="5"/>
  <c r="H41" i="5" s="1"/>
  <c r="I41" i="5" s="1"/>
  <c r="C41" i="5"/>
  <c r="F42" i="7" l="1"/>
  <c r="A42" i="7"/>
  <c r="D42" i="7" s="1"/>
  <c r="E42" i="7" s="1"/>
  <c r="F42" i="5"/>
  <c r="A42" i="5"/>
  <c r="B42" i="5"/>
  <c r="G42" i="7" l="1"/>
  <c r="H42" i="7" s="1"/>
  <c r="I42" i="7" s="1"/>
  <c r="A43" i="7" s="1"/>
  <c r="C42" i="7"/>
  <c r="B43" i="7"/>
  <c r="D42" i="5"/>
  <c r="E42" i="5" s="1"/>
  <c r="C42" i="5"/>
  <c r="G42" i="5"/>
  <c r="H42" i="5" s="1"/>
  <c r="I42" i="5" s="1"/>
  <c r="F43" i="5" s="1"/>
  <c r="F43" i="7" l="1"/>
  <c r="D43" i="7"/>
  <c r="E43" i="7" s="1"/>
  <c r="C43" i="7"/>
  <c r="B43" i="5"/>
  <c r="A43" i="5"/>
  <c r="G43" i="7"/>
  <c r="H43" i="7" s="1"/>
  <c r="I43" i="7" s="1"/>
  <c r="B44" i="7" s="1"/>
  <c r="G43" i="5" l="1"/>
  <c r="H43" i="5" s="1"/>
  <c r="I43" i="5" s="1"/>
  <c r="F44" i="5" s="1"/>
  <c r="C43" i="5"/>
  <c r="A44" i="7"/>
  <c r="C44" i="7" s="1"/>
  <c r="F44" i="7"/>
  <c r="D43" i="5"/>
  <c r="E43" i="5" s="1"/>
  <c r="B44" i="5" l="1"/>
  <c r="A44" i="5"/>
  <c r="D44" i="5" s="1"/>
  <c r="E44" i="5" s="1"/>
  <c r="D44" i="7"/>
  <c r="E44" i="7" s="1"/>
  <c r="G44" i="7"/>
  <c r="H44" i="7" s="1"/>
  <c r="I44" i="7" s="1"/>
  <c r="B45" i="7" s="1"/>
  <c r="G44" i="5"/>
  <c r="H44" i="5" s="1"/>
  <c r="I44" i="5" s="1"/>
  <c r="C44" i="5" l="1"/>
  <c r="A45" i="7"/>
  <c r="D45" i="7" s="1"/>
  <c r="E45" i="7" s="1"/>
  <c r="F45" i="7"/>
  <c r="B45" i="5"/>
  <c r="F45" i="5"/>
  <c r="A45" i="5"/>
  <c r="G45" i="7" l="1"/>
  <c r="H45" i="7" s="1"/>
  <c r="I45" i="7" s="1"/>
  <c r="B46" i="7" s="1"/>
  <c r="C45" i="7"/>
  <c r="G45" i="5"/>
  <c r="H45" i="5" s="1"/>
  <c r="I45" i="5" s="1"/>
  <c r="F46" i="5" s="1"/>
  <c r="C45" i="5"/>
  <c r="D45" i="5"/>
  <c r="E45" i="5" s="1"/>
  <c r="A46" i="7" l="1"/>
  <c r="F46" i="7"/>
  <c r="G46" i="7" s="1"/>
  <c r="H46" i="7" s="1"/>
  <c r="I46" i="7" s="1"/>
  <c r="F47" i="7" s="1"/>
  <c r="A46" i="5"/>
  <c r="C46" i="7"/>
  <c r="D46" i="7"/>
  <c r="E46" i="7" s="1"/>
  <c r="B46" i="5"/>
  <c r="G46" i="5" l="1"/>
  <c r="H46" i="5" s="1"/>
  <c r="I46" i="5" s="1"/>
  <c r="F47" i="5" s="1"/>
  <c r="C46" i="5"/>
  <c r="D46" i="5"/>
  <c r="E46" i="5" s="1"/>
  <c r="B47" i="7"/>
  <c r="A47" i="7"/>
  <c r="B47" i="5" l="1"/>
  <c r="A47" i="5"/>
  <c r="D47" i="7"/>
  <c r="E47" i="7" s="1"/>
  <c r="G47" i="7"/>
  <c r="H47" i="7" s="1"/>
  <c r="I47" i="7" s="1"/>
  <c r="A48" i="7" s="1"/>
  <c r="C47" i="7"/>
  <c r="C47" i="5"/>
  <c r="G47" i="5"/>
  <c r="H47" i="5" s="1"/>
  <c r="I47" i="5" s="1"/>
  <c r="F48" i="5" s="1"/>
  <c r="D47" i="5"/>
  <c r="E47" i="5" s="1"/>
  <c r="F48" i="7" l="1"/>
  <c r="B48" i="7"/>
  <c r="D48" i="7" s="1"/>
  <c r="E48" i="7" s="1"/>
  <c r="B48" i="5"/>
  <c r="A48" i="5"/>
  <c r="C48" i="7" l="1"/>
  <c r="G48" i="7"/>
  <c r="H48" i="7" s="1"/>
  <c r="I48" i="7" s="1"/>
  <c r="D48" i="5"/>
  <c r="E48" i="5" s="1"/>
  <c r="C48" i="5"/>
  <c r="G48" i="5"/>
  <c r="H48" i="5" s="1"/>
  <c r="I48" i="5" s="1"/>
  <c r="F49" i="5" s="1"/>
  <c r="A49" i="7" l="1"/>
  <c r="B49" i="7"/>
  <c r="F49" i="7"/>
  <c r="B49" i="5"/>
  <c r="A49" i="5"/>
  <c r="G49" i="7" l="1"/>
  <c r="H49" i="7" s="1"/>
  <c r="I49" i="7" s="1"/>
  <c r="C49" i="7"/>
  <c r="D49" i="7"/>
  <c r="E49" i="7" s="1"/>
  <c r="D49" i="5"/>
  <c r="E49" i="5" s="1"/>
  <c r="C49" i="5"/>
  <c r="G49" i="5"/>
  <c r="H49" i="5" s="1"/>
  <c r="I49" i="5" s="1"/>
  <c r="F50" i="5" s="1"/>
  <c r="B50" i="5" l="1"/>
  <c r="A50" i="5"/>
  <c r="F50" i="7"/>
  <c r="B50" i="7"/>
  <c r="A50" i="7"/>
  <c r="G50" i="5" l="1"/>
  <c r="H50" i="5" s="1"/>
  <c r="I50" i="5" s="1"/>
  <c r="F51" i="5" s="1"/>
  <c r="C50" i="5"/>
  <c r="D50" i="5"/>
  <c r="E50" i="5" s="1"/>
  <c r="G50" i="7"/>
  <c r="H50" i="7" s="1"/>
  <c r="I50" i="7" s="1"/>
  <c r="F51" i="7" s="1"/>
  <c r="C50" i="7"/>
  <c r="D50" i="7"/>
  <c r="E50" i="7" s="1"/>
  <c r="A51" i="5"/>
  <c r="B51" i="5" l="1"/>
  <c r="D51" i="5" s="1"/>
  <c r="E51" i="5" s="1"/>
  <c r="A51" i="7"/>
  <c r="B51" i="7"/>
  <c r="G51" i="5"/>
  <c r="H51" i="5" s="1"/>
  <c r="I51" i="5" s="1"/>
  <c r="F52" i="5" s="1"/>
  <c r="C51" i="5" l="1"/>
  <c r="D51" i="7"/>
  <c r="E51" i="7" s="1"/>
  <c r="G51" i="7"/>
  <c r="H51" i="7" s="1"/>
  <c r="I51" i="7" s="1"/>
  <c r="F52" i="7" s="1"/>
  <c r="C51" i="7"/>
  <c r="B52" i="5"/>
  <c r="A52" i="5"/>
  <c r="A52" i="7" l="1"/>
  <c r="B52" i="7"/>
  <c r="D52" i="5"/>
  <c r="E52" i="5" s="1"/>
  <c r="C52" i="5"/>
  <c r="G52" i="5"/>
  <c r="H52" i="5" s="1"/>
  <c r="I52" i="5" s="1"/>
  <c r="D52" i="7" l="1"/>
  <c r="E52" i="7" s="1"/>
  <c r="C52" i="7"/>
  <c r="G52" i="7"/>
  <c r="H52" i="7" s="1"/>
  <c r="I52" i="7" s="1"/>
  <c r="F53" i="7" s="1"/>
  <c r="B53" i="5"/>
  <c r="F53" i="5"/>
  <c r="A53" i="5"/>
  <c r="A53" i="7" l="1"/>
  <c r="B53" i="7"/>
  <c r="C53" i="5"/>
  <c r="D53" i="5"/>
  <c r="E53" i="5" s="1"/>
  <c r="G53" i="5"/>
  <c r="H53" i="5" s="1"/>
  <c r="I53" i="5" s="1"/>
  <c r="F54" i="5" s="1"/>
  <c r="C53" i="7" l="1"/>
  <c r="G53" i="7"/>
  <c r="H53" i="7" s="1"/>
  <c r="I53" i="7" s="1"/>
  <c r="F54" i="7" s="1"/>
  <c r="D53" i="7"/>
  <c r="E53" i="7" s="1"/>
  <c r="A54" i="5"/>
  <c r="B54" i="5"/>
  <c r="B54" i="7" l="1"/>
  <c r="A54" i="7"/>
  <c r="C54" i="5"/>
  <c r="G54" i="5"/>
  <c r="H54" i="5" s="1"/>
  <c r="I54" i="5" s="1"/>
  <c r="D54" i="5"/>
  <c r="E54" i="5" s="1"/>
  <c r="D54" i="7" l="1"/>
  <c r="E54" i="7" s="1"/>
  <c r="C54" i="7"/>
  <c r="G54" i="7"/>
  <c r="H54" i="7" s="1"/>
  <c r="I54" i="7" s="1"/>
  <c r="F55" i="7" s="1"/>
  <c r="B55" i="5"/>
  <c r="F55" i="5"/>
  <c r="A55" i="5"/>
  <c r="A55" i="7" l="1"/>
  <c r="B55" i="7"/>
  <c r="G55" i="7" s="1"/>
  <c r="H55" i="7" s="1"/>
  <c r="I55" i="7" s="1"/>
  <c r="C55" i="5"/>
  <c r="D55" i="5"/>
  <c r="E55" i="5" s="1"/>
  <c r="G55" i="5"/>
  <c r="H55" i="5" s="1"/>
  <c r="I55" i="5" s="1"/>
  <c r="A56" i="5" s="1"/>
  <c r="C55" i="7" l="1"/>
  <c r="D55" i="7"/>
  <c r="E55" i="7" s="1"/>
  <c r="F56" i="7"/>
  <c r="A56" i="7"/>
  <c r="B56" i="7"/>
  <c r="B56" i="5"/>
  <c r="D56" i="5" s="1"/>
  <c r="E56" i="5" s="1"/>
  <c r="F56" i="5"/>
  <c r="D56" i="7" l="1"/>
  <c r="E56" i="7" s="1"/>
  <c r="G56" i="7"/>
  <c r="H56" i="7" s="1"/>
  <c r="I56" i="7" s="1"/>
  <c r="F57" i="7" s="1"/>
  <c r="C56" i="7"/>
  <c r="G56" i="5"/>
  <c r="H56" i="5" s="1"/>
  <c r="I56" i="5" s="1"/>
  <c r="C56" i="5"/>
  <c r="A57" i="7" l="1"/>
  <c r="B57" i="7"/>
  <c r="F57" i="5"/>
  <c r="A57" i="5"/>
  <c r="B57" i="5"/>
  <c r="G57" i="7" l="1"/>
  <c r="H57" i="7" s="1"/>
  <c r="I57" i="7" s="1"/>
  <c r="C57" i="7"/>
  <c r="D57" i="7"/>
  <c r="E57" i="7" s="1"/>
  <c r="G57" i="5"/>
  <c r="H57" i="5" s="1"/>
  <c r="I57" i="5" s="1"/>
  <c r="F58" i="5" s="1"/>
  <c r="C57" i="5"/>
  <c r="D57" i="5"/>
  <c r="E57" i="5" s="1"/>
  <c r="A58" i="5" l="1"/>
  <c r="B58" i="5"/>
  <c r="B58" i="7"/>
  <c r="F58" i="7"/>
  <c r="A58" i="7"/>
  <c r="G58" i="5"/>
  <c r="H58" i="5" s="1"/>
  <c r="I58" i="5" s="1"/>
  <c r="F59" i="5" s="1"/>
  <c r="D58" i="5" l="1"/>
  <c r="E58" i="5" s="1"/>
  <c r="C58" i="5"/>
  <c r="B59" i="5"/>
  <c r="G58" i="7"/>
  <c r="H58" i="7" s="1"/>
  <c r="I58" i="7" s="1"/>
  <c r="A59" i="5"/>
  <c r="G59" i="5" s="1"/>
  <c r="H59" i="5" s="1"/>
  <c r="I59" i="5" s="1"/>
  <c r="F60" i="5" s="1"/>
  <c r="C58" i="7"/>
  <c r="D58" i="7"/>
  <c r="E58" i="7" s="1"/>
  <c r="D59" i="5" l="1"/>
  <c r="E59" i="5" s="1"/>
  <c r="C59" i="5"/>
  <c r="F59" i="7"/>
  <c r="A59" i="7"/>
  <c r="B59" i="7"/>
  <c r="A60" i="5"/>
  <c r="B60" i="5"/>
  <c r="G59" i="7" l="1"/>
  <c r="H59" i="7" s="1"/>
  <c r="I59" i="7" s="1"/>
  <c r="F60" i="7" s="1"/>
  <c r="C59" i="7"/>
  <c r="D59" i="7"/>
  <c r="E59" i="7" s="1"/>
  <c r="C60" i="5"/>
  <c r="G60" i="5"/>
  <c r="H60" i="5" s="1"/>
  <c r="I60" i="5" s="1"/>
  <c r="A61" i="5" s="1"/>
  <c r="D60" i="5"/>
  <c r="E60" i="5" s="1"/>
  <c r="A60" i="7" l="1"/>
  <c r="B60" i="7"/>
  <c r="B61" i="5"/>
  <c r="D61" i="5" s="1"/>
  <c r="E61" i="5" s="1"/>
  <c r="F61" i="5"/>
  <c r="C61" i="5" l="1"/>
  <c r="C60" i="7"/>
  <c r="G60" i="7"/>
  <c r="H60" i="7" s="1"/>
  <c r="I60" i="7" s="1"/>
  <c r="D60" i="7"/>
  <c r="E60" i="7" s="1"/>
  <c r="G61" i="5"/>
  <c r="H61" i="5" s="1"/>
  <c r="I61" i="5" s="1"/>
  <c r="B62" i="5" s="1"/>
  <c r="B61" i="7" l="1"/>
  <c r="F61" i="7"/>
  <c r="A61" i="7"/>
  <c r="F62" i="5"/>
  <c r="A62" i="5"/>
  <c r="G62" i="5" l="1"/>
  <c r="H62" i="5" s="1"/>
  <c r="I62" i="5" s="1"/>
  <c r="B63" i="5" s="1"/>
  <c r="D61" i="7"/>
  <c r="E61" i="7" s="1"/>
  <c r="G61" i="7"/>
  <c r="H61" i="7" s="1"/>
  <c r="I61" i="7" s="1"/>
  <c r="F62" i="7" s="1"/>
  <c r="C61" i="7"/>
  <c r="C62" i="5"/>
  <c r="D62" i="5"/>
  <c r="E62" i="5" s="1"/>
  <c r="A63" i="5" l="1"/>
  <c r="C63" i="5" s="1"/>
  <c r="F63" i="5"/>
  <c r="B62" i="7"/>
  <c r="A62" i="7"/>
  <c r="D63" i="5"/>
  <c r="E63" i="5" s="1"/>
  <c r="G62" i="7" l="1"/>
  <c r="H62" i="7" s="1"/>
  <c r="I62" i="7" s="1"/>
  <c r="F63" i="7" s="1"/>
  <c r="G63" i="5"/>
  <c r="H63" i="5" s="1"/>
  <c r="I63" i="5" s="1"/>
  <c r="F64" i="5" s="1"/>
  <c r="D62" i="7"/>
  <c r="E62" i="7" s="1"/>
  <c r="C62" i="7"/>
  <c r="A63" i="7" l="1"/>
  <c r="B63" i="7"/>
  <c r="G63" i="7" s="1"/>
  <c r="H63" i="7" s="1"/>
  <c r="I63" i="7" s="1"/>
  <c r="A64" i="7" s="1"/>
  <c r="A64" i="5"/>
  <c r="B64" i="5"/>
  <c r="G64" i="5"/>
  <c r="H64" i="5" s="1"/>
  <c r="I64" i="5" s="1"/>
  <c r="F65" i="5" s="1"/>
  <c r="C63" i="7" l="1"/>
  <c r="D64" i="5"/>
  <c r="E64" i="5" s="1"/>
  <c r="D63" i="7"/>
  <c r="E63" i="7" s="1"/>
  <c r="C64" i="5"/>
  <c r="B64" i="7"/>
  <c r="F64" i="7"/>
  <c r="B65" i="5"/>
  <c r="A65" i="5"/>
  <c r="G64" i="7" l="1"/>
  <c r="H64" i="7" s="1"/>
  <c r="I64" i="7" s="1"/>
  <c r="B65" i="7" s="1"/>
  <c r="D64" i="7"/>
  <c r="E64" i="7" s="1"/>
  <c r="C64" i="7"/>
  <c r="C65" i="5"/>
  <c r="G65" i="5"/>
  <c r="H65" i="5" s="1"/>
  <c r="I65" i="5" s="1"/>
  <c r="F66" i="5" s="1"/>
  <c r="D65" i="5"/>
  <c r="E65" i="5" s="1"/>
  <c r="A65" i="7" l="1"/>
  <c r="D65" i="7" s="1"/>
  <c r="E65" i="7" s="1"/>
  <c r="F65" i="7"/>
  <c r="B66" i="5"/>
  <c r="A66" i="5"/>
  <c r="G65" i="7" l="1"/>
  <c r="H65" i="7" s="1"/>
  <c r="I65" i="7" s="1"/>
  <c r="B66" i="7" s="1"/>
  <c r="C65" i="7"/>
  <c r="D66" i="5"/>
  <c r="E66" i="5" s="1"/>
  <c r="C66" i="5"/>
  <c r="G66" i="5"/>
  <c r="H66" i="5" s="1"/>
  <c r="I66" i="5" s="1"/>
  <c r="F67" i="5" s="1"/>
  <c r="F66" i="7" l="1"/>
  <c r="A66" i="7"/>
  <c r="A67" i="5"/>
  <c r="B67" i="5"/>
  <c r="G66" i="7" l="1"/>
  <c r="H66" i="7" s="1"/>
  <c r="I66" i="7" s="1"/>
  <c r="A67" i="7" s="1"/>
  <c r="C66" i="7"/>
  <c r="D66" i="7"/>
  <c r="E66" i="7" s="1"/>
  <c r="F67" i="7"/>
  <c r="B67" i="7"/>
  <c r="G67" i="5"/>
  <c r="H67" i="5" s="1"/>
  <c r="I67" i="5" s="1"/>
  <c r="F68" i="5" s="1"/>
  <c r="C67" i="5"/>
  <c r="D67" i="5"/>
  <c r="E67" i="5" s="1"/>
  <c r="A68" i="5" l="1"/>
  <c r="D67" i="7"/>
  <c r="E67" i="7" s="1"/>
  <c r="G67" i="7"/>
  <c r="H67" i="7" s="1"/>
  <c r="I67" i="7" s="1"/>
  <c r="A68" i="7" s="1"/>
  <c r="C67" i="7"/>
  <c r="B68" i="5"/>
  <c r="D68" i="5" s="1"/>
  <c r="E68" i="5" s="1"/>
  <c r="B68" i="7" l="1"/>
  <c r="D68" i="7" s="1"/>
  <c r="E68" i="7" s="1"/>
  <c r="F68" i="7"/>
  <c r="C68" i="5"/>
  <c r="G68" i="5"/>
  <c r="H68" i="5" s="1"/>
  <c r="I68" i="5" s="1"/>
  <c r="B69" i="5" s="1"/>
  <c r="G68" i="7" l="1"/>
  <c r="H68" i="7" s="1"/>
  <c r="I68" i="7" s="1"/>
  <c r="C68" i="7"/>
  <c r="F69" i="5"/>
  <c r="A69" i="5"/>
  <c r="C69" i="5" s="1"/>
  <c r="G69" i="5" l="1"/>
  <c r="H69" i="5" s="1"/>
  <c r="I69" i="5" s="1"/>
  <c r="A70" i="5" s="1"/>
  <c r="F69" i="7"/>
  <c r="A69" i="7"/>
  <c r="B69" i="7"/>
  <c r="D69" i="5"/>
  <c r="E69" i="5" s="1"/>
  <c r="D69" i="7" l="1"/>
  <c r="E69" i="7" s="1"/>
  <c r="F70" i="5"/>
  <c r="B70" i="5"/>
  <c r="D70" i="5" s="1"/>
  <c r="E70" i="5" s="1"/>
  <c r="G69" i="7"/>
  <c r="H69" i="7" s="1"/>
  <c r="I69" i="7" s="1"/>
  <c r="C69" i="7"/>
  <c r="G70" i="5" l="1"/>
  <c r="H70" i="5" s="1"/>
  <c r="I70" i="5" s="1"/>
  <c r="B71" i="5" s="1"/>
  <c r="A70" i="7"/>
  <c r="B70" i="7"/>
  <c r="F70" i="7"/>
  <c r="C70" i="5"/>
  <c r="F71" i="5" l="1"/>
  <c r="C70" i="7"/>
  <c r="G70" i="7"/>
  <c r="H70" i="7" s="1"/>
  <c r="I70" i="7" s="1"/>
  <c r="A71" i="5"/>
  <c r="D71" i="5" s="1"/>
  <c r="E71" i="5" s="1"/>
  <c r="D70" i="7"/>
  <c r="E70" i="7" s="1"/>
  <c r="C71" i="5" l="1"/>
  <c r="A71" i="7"/>
  <c r="B71" i="7"/>
  <c r="F71" i="7"/>
  <c r="G71" i="5"/>
  <c r="H71" i="5" s="1"/>
  <c r="I71" i="5" s="1"/>
  <c r="F72" i="5" l="1"/>
  <c r="B72" i="5"/>
  <c r="A72" i="5"/>
  <c r="C71" i="7"/>
  <c r="G71" i="7"/>
  <c r="H71" i="7" s="1"/>
  <c r="I71" i="7" s="1"/>
  <c r="D71" i="7"/>
  <c r="E71" i="7" s="1"/>
  <c r="D72" i="5" l="1"/>
  <c r="E72" i="5" s="1"/>
  <c r="G72" i="5"/>
  <c r="H72" i="5" s="1"/>
  <c r="I72" i="5" s="1"/>
  <c r="C72" i="5"/>
  <c r="F72" i="7"/>
  <c r="B72" i="7"/>
  <c r="A72" i="7"/>
  <c r="D72" i="7" l="1"/>
  <c r="E72" i="7" s="1"/>
  <c r="F73" i="5"/>
  <c r="B73" i="5"/>
  <c r="C72" i="7"/>
  <c r="G72" i="7"/>
  <c r="H72" i="7" s="1"/>
  <c r="I72" i="7" s="1"/>
  <c r="A73" i="5"/>
  <c r="F73" i="7" l="1"/>
  <c r="B73" i="7"/>
  <c r="A73" i="7"/>
  <c r="C73" i="5"/>
  <c r="G73" i="5"/>
  <c r="H73" i="5" s="1"/>
  <c r="I73" i="5" s="1"/>
  <c r="D73" i="5"/>
  <c r="E73" i="5" s="1"/>
  <c r="D73" i="7" l="1"/>
  <c r="E73" i="7" s="1"/>
  <c r="F74" i="5"/>
  <c r="A74" i="5"/>
  <c r="C73" i="7"/>
  <c r="G73" i="7"/>
  <c r="H73" i="7" s="1"/>
  <c r="I73" i="7" s="1"/>
  <c r="F74" i="7" s="1"/>
  <c r="B74" i="5"/>
  <c r="C74" i="5" l="1"/>
  <c r="G74" i="5"/>
  <c r="H74" i="5" s="1"/>
  <c r="I74" i="5" s="1"/>
  <c r="F75" i="5" s="1"/>
  <c r="D74" i="5"/>
  <c r="E74" i="5" s="1"/>
  <c r="B74" i="7"/>
  <c r="A74" i="7"/>
  <c r="D74" i="7" l="1"/>
  <c r="E74" i="7" s="1"/>
  <c r="G74" i="7"/>
  <c r="H74" i="7" s="1"/>
  <c r="I74" i="7" s="1"/>
  <c r="A75" i="7" s="1"/>
  <c r="C74" i="7"/>
  <c r="B75" i="5"/>
  <c r="A75" i="5"/>
  <c r="D75" i="5" l="1"/>
  <c r="E75" i="5" s="1"/>
  <c r="G75" i="5"/>
  <c r="H75" i="5" s="1"/>
  <c r="I75" i="5" s="1"/>
  <c r="F76" i="5" s="1"/>
  <c r="C75" i="5"/>
  <c r="B75" i="7"/>
  <c r="F75" i="7"/>
  <c r="A76" i="5" l="1"/>
  <c r="B76" i="5"/>
  <c r="C75" i="7"/>
  <c r="G75" i="7"/>
  <c r="H75" i="7" s="1"/>
  <c r="I75" i="7" s="1"/>
  <c r="B76" i="7" s="1"/>
  <c r="D75" i="7"/>
  <c r="E75" i="7" s="1"/>
  <c r="C76" i="5" l="1"/>
  <c r="G76" i="5"/>
  <c r="H76" i="5" s="1"/>
  <c r="I76" i="5" s="1"/>
  <c r="F77" i="5" s="1"/>
  <c r="D76" i="5"/>
  <c r="E76" i="5" s="1"/>
  <c r="F76" i="7"/>
  <c r="A76" i="7"/>
  <c r="D76" i="7" s="1"/>
  <c r="E76" i="7" s="1"/>
  <c r="G76" i="7" l="1"/>
  <c r="H76" i="7" s="1"/>
  <c r="I76" i="7" s="1"/>
  <c r="F77" i="7" s="1"/>
  <c r="B77" i="5"/>
  <c r="A77" i="5"/>
  <c r="C76" i="7"/>
  <c r="G77" i="5" l="1"/>
  <c r="H77" i="5" s="1"/>
  <c r="I77" i="5" s="1"/>
  <c r="A78" i="5" s="1"/>
  <c r="D77" i="5"/>
  <c r="E77" i="5" s="1"/>
  <c r="B77" i="7"/>
  <c r="C77" i="5"/>
  <c r="A77" i="7"/>
  <c r="D77" i="7" l="1"/>
  <c r="E77" i="7" s="1"/>
  <c r="F78" i="5"/>
  <c r="B78" i="5"/>
  <c r="C78" i="5" s="1"/>
  <c r="C77" i="7"/>
  <c r="G77" i="7"/>
  <c r="H77" i="7" s="1"/>
  <c r="I77" i="7" s="1"/>
  <c r="B78" i="7" s="1"/>
  <c r="D78" i="5" l="1"/>
  <c r="E78" i="5" s="1"/>
  <c r="G78" i="5"/>
  <c r="H78" i="5" s="1"/>
  <c r="I78" i="5" s="1"/>
  <c r="A79" i="5" s="1"/>
  <c r="A78" i="7"/>
  <c r="D78" i="7" s="1"/>
  <c r="E78" i="7" s="1"/>
  <c r="F78" i="7"/>
  <c r="B79" i="5"/>
  <c r="D79" i="5" s="1"/>
  <c r="E79" i="5" l="1"/>
  <c r="F79" i="5"/>
  <c r="G78" i="7"/>
  <c r="H78" i="7" s="1"/>
  <c r="I78" i="7" s="1"/>
  <c r="B79" i="7" s="1"/>
  <c r="C78" i="7"/>
  <c r="G79" i="5"/>
  <c r="H79" i="5" s="1"/>
  <c r="I79" i="5" s="1"/>
  <c r="C79" i="5"/>
  <c r="F79" i="7" l="1"/>
  <c r="A79" i="7"/>
  <c r="D79" i="7" s="1"/>
  <c r="E79" i="7" s="1"/>
  <c r="B80" i="5"/>
  <c r="A80" i="5"/>
  <c r="F80" i="5"/>
  <c r="G79" i="7" l="1"/>
  <c r="H79" i="7" s="1"/>
  <c r="I79" i="7" s="1"/>
  <c r="A80" i="7" s="1"/>
  <c r="C79" i="7"/>
  <c r="D80" i="5"/>
  <c r="E80" i="5" s="1"/>
  <c r="C80" i="5"/>
  <c r="G80" i="5"/>
  <c r="H80" i="5" s="1"/>
  <c r="I80" i="5" s="1"/>
  <c r="B80" i="7" l="1"/>
  <c r="F80" i="7"/>
  <c r="B81" i="5"/>
  <c r="F81" i="5"/>
  <c r="A81" i="5"/>
  <c r="C80" i="7" l="1"/>
  <c r="G80" i="7"/>
  <c r="H80" i="7" s="1"/>
  <c r="I80" i="7" s="1"/>
  <c r="D80" i="7"/>
  <c r="E80" i="7" s="1"/>
  <c r="D81" i="5"/>
  <c r="E81" i="5" s="1"/>
  <c r="G81" i="5"/>
  <c r="H81" i="5" s="1"/>
  <c r="I81" i="5" s="1"/>
  <c r="F82" i="5" s="1"/>
  <c r="C81" i="5"/>
  <c r="A81" i="7" l="1"/>
  <c r="B81" i="7"/>
  <c r="F81" i="7"/>
  <c r="A82" i="5"/>
  <c r="B82" i="5"/>
  <c r="C81" i="7" l="1"/>
  <c r="G81" i="7"/>
  <c r="H81" i="7" s="1"/>
  <c r="I81" i="7" s="1"/>
  <c r="D81" i="7"/>
  <c r="E81" i="7" s="1"/>
  <c r="C82" i="5"/>
  <c r="G82" i="5"/>
  <c r="H82" i="5" s="1"/>
  <c r="I82" i="5" s="1"/>
  <c r="F83" i="5" s="1"/>
  <c r="D82" i="5"/>
  <c r="E82" i="5" s="1"/>
  <c r="F82" i="7" l="1"/>
  <c r="A82" i="7"/>
  <c r="B82" i="7"/>
  <c r="B83" i="5"/>
  <c r="A83" i="5"/>
  <c r="D82" i="7" l="1"/>
  <c r="E82" i="7" s="1"/>
  <c r="C82" i="7"/>
  <c r="G82" i="7"/>
  <c r="H82" i="7" s="1"/>
  <c r="I82" i="7" s="1"/>
  <c r="D83" i="5"/>
  <c r="E83" i="5" s="1"/>
  <c r="G83" i="5"/>
  <c r="H83" i="5" s="1"/>
  <c r="I83" i="5" s="1"/>
  <c r="C83" i="5"/>
  <c r="F83" i="7" l="1"/>
  <c r="B83" i="7"/>
  <c r="A83" i="7"/>
  <c r="F84" i="5"/>
  <c r="B84" i="5"/>
  <c r="A84" i="5"/>
  <c r="D83" i="7" l="1"/>
  <c r="E83" i="7" s="1"/>
  <c r="C83" i="7"/>
  <c r="G83" i="7"/>
  <c r="H83" i="7" s="1"/>
  <c r="I83" i="7" s="1"/>
  <c r="F84" i="7" s="1"/>
  <c r="G84" i="5"/>
  <c r="H84" i="5" s="1"/>
  <c r="I84" i="5" s="1"/>
  <c r="F85" i="5" s="1"/>
  <c r="C84" i="5"/>
  <c r="D84" i="5"/>
  <c r="E84" i="5" s="1"/>
  <c r="A84" i="7" l="1"/>
  <c r="B84" i="7"/>
  <c r="B85" i="5"/>
  <c r="A85" i="5"/>
  <c r="G84" i="7" l="1"/>
  <c r="H84" i="7" s="1"/>
  <c r="I84" i="7" s="1"/>
  <c r="A85" i="7" s="1"/>
  <c r="C84" i="7"/>
  <c r="D84" i="7"/>
  <c r="E84" i="7" s="1"/>
  <c r="D85" i="5"/>
  <c r="E85" i="5" s="1"/>
  <c r="G85" i="5"/>
  <c r="H85" i="5" s="1"/>
  <c r="I85" i="5" s="1"/>
  <c r="A86" i="5" s="1"/>
  <c r="C85" i="5"/>
  <c r="B85" i="7" l="1"/>
  <c r="F85" i="7"/>
  <c r="B86" i="5"/>
  <c r="F86" i="5"/>
  <c r="G85" i="7" l="1"/>
  <c r="H85" i="7" s="1"/>
  <c r="I85" i="7" s="1"/>
  <c r="B86" i="7" s="1"/>
  <c r="D85" i="7"/>
  <c r="E85" i="7" s="1"/>
  <c r="C85" i="7"/>
  <c r="G86" i="5"/>
  <c r="H86" i="5" s="1"/>
  <c r="I86" i="5" s="1"/>
  <c r="B87" i="5" s="1"/>
  <c r="C86" i="5"/>
  <c r="D86" i="5"/>
  <c r="E86" i="5" s="1"/>
  <c r="A86" i="7" l="1"/>
  <c r="C86" i="7" s="1"/>
  <c r="F86" i="7"/>
  <c r="F87" i="5"/>
  <c r="A87" i="5"/>
  <c r="G86" i="7" l="1"/>
  <c r="H86" i="7" s="1"/>
  <c r="I86" i="7" s="1"/>
  <c r="F87" i="7" s="1"/>
  <c r="D86" i="7"/>
  <c r="E86" i="7" s="1"/>
  <c r="G87" i="5"/>
  <c r="H87" i="5" s="1"/>
  <c r="I87" i="5" s="1"/>
  <c r="B88" i="5" s="1"/>
  <c r="D87" i="5"/>
  <c r="E87" i="5" s="1"/>
  <c r="C87" i="5"/>
  <c r="A87" i="7" l="1"/>
  <c r="B87" i="7"/>
  <c r="C87" i="7" s="1"/>
  <c r="A88" i="5"/>
  <c r="C88" i="5" s="1"/>
  <c r="F88" i="5"/>
  <c r="G87" i="7" l="1"/>
  <c r="H87" i="7" s="1"/>
  <c r="I87" i="7" s="1"/>
  <c r="D88" i="5"/>
  <c r="E88" i="5" s="1"/>
  <c r="G88" i="5"/>
  <c r="H88" i="5" s="1"/>
  <c r="I88" i="5" s="1"/>
  <c r="F89" i="5" s="1"/>
  <c r="D87" i="7"/>
  <c r="E87" i="7" s="1"/>
  <c r="B88" i="7"/>
  <c r="A88" i="7"/>
  <c r="F88" i="7"/>
  <c r="A89" i="5"/>
  <c r="B89" i="5" l="1"/>
  <c r="G88" i="7"/>
  <c r="H88" i="7" s="1"/>
  <c r="I88" i="7" s="1"/>
  <c r="C88" i="7"/>
  <c r="D88" i="7"/>
  <c r="E88" i="7" s="1"/>
  <c r="G89" i="5"/>
  <c r="H89" i="5" s="1"/>
  <c r="I89" i="5" s="1"/>
  <c r="F90" i="5" s="1"/>
  <c r="C89" i="5"/>
  <c r="D89" i="5"/>
  <c r="E89" i="5" s="1"/>
  <c r="A89" i="7" l="1"/>
  <c r="F89" i="7"/>
  <c r="B89" i="7"/>
  <c r="B90" i="5"/>
  <c r="A90" i="5"/>
  <c r="C90" i="5" l="1"/>
  <c r="G90" i="5"/>
  <c r="H90" i="5" s="1"/>
  <c r="I90" i="5" s="1"/>
  <c r="F91" i="5" s="1"/>
  <c r="C89" i="7"/>
  <c r="G89" i="7"/>
  <c r="H89" i="7" s="1"/>
  <c r="I89" i="7" s="1"/>
  <c r="F90" i="7" s="1"/>
  <c r="D89" i="7"/>
  <c r="E89" i="7" s="1"/>
  <c r="D90" i="5"/>
  <c r="E90" i="5" s="1"/>
  <c r="B91" i="5" l="1"/>
  <c r="A91" i="5"/>
  <c r="A90" i="7"/>
  <c r="B90" i="7"/>
  <c r="G91" i="5" l="1"/>
  <c r="H91" i="5" s="1"/>
  <c r="I91" i="5" s="1"/>
  <c r="F92" i="5" s="1"/>
  <c r="C91" i="5"/>
  <c r="D91" i="5"/>
  <c r="E91" i="5" s="1"/>
  <c r="G90" i="7"/>
  <c r="H90" i="7" s="1"/>
  <c r="I90" i="7" s="1"/>
  <c r="F91" i="7" s="1"/>
  <c r="C90" i="7"/>
  <c r="D90" i="7"/>
  <c r="E90" i="7" s="1"/>
  <c r="B92" i="5"/>
  <c r="A92" i="5"/>
  <c r="A91" i="7" l="1"/>
  <c r="D92" i="5"/>
  <c r="E92" i="5" s="1"/>
  <c r="B91" i="7"/>
  <c r="C92" i="5"/>
  <c r="G92" i="5"/>
  <c r="H92" i="5" s="1"/>
  <c r="I92" i="5" s="1"/>
  <c r="A93" i="5" s="1"/>
  <c r="G91" i="7" l="1"/>
  <c r="H91" i="7" s="1"/>
  <c r="I91" i="7" s="1"/>
  <c r="C91" i="7"/>
  <c r="D91" i="7"/>
  <c r="E91" i="7" s="1"/>
  <c r="B93" i="5"/>
  <c r="C93" i="5" s="1"/>
  <c r="F93" i="5"/>
  <c r="G93" i="5" l="1"/>
  <c r="H93" i="5" s="1"/>
  <c r="I93" i="5" s="1"/>
  <c r="B94" i="5" s="1"/>
  <c r="B92" i="7"/>
  <c r="F92" i="7"/>
  <c r="A92" i="7"/>
  <c r="D93" i="5"/>
  <c r="E93" i="5" s="1"/>
  <c r="A94" i="5" l="1"/>
  <c r="C94" i="5" s="1"/>
  <c r="F94" i="5"/>
  <c r="D92" i="7"/>
  <c r="E92" i="7" s="1"/>
  <c r="C92" i="7"/>
  <c r="G92" i="7"/>
  <c r="H92" i="7" s="1"/>
  <c r="I92" i="7" s="1"/>
  <c r="D94" i="5" l="1"/>
  <c r="E94" i="5" s="1"/>
  <c r="G94" i="5"/>
  <c r="H94" i="5" s="1"/>
  <c r="I94" i="5" s="1"/>
  <c r="B95" i="5" s="1"/>
  <c r="B93" i="7"/>
  <c r="F93" i="7"/>
  <c r="A93" i="7"/>
  <c r="F95" i="5" l="1"/>
  <c r="A95" i="5"/>
  <c r="D95" i="5" s="1"/>
  <c r="E95" i="5" s="1"/>
  <c r="D93" i="7"/>
  <c r="E93" i="7" s="1"/>
  <c r="C93" i="7"/>
  <c r="G93" i="7"/>
  <c r="H93" i="7" s="1"/>
  <c r="I93" i="7" s="1"/>
  <c r="F94" i="7" s="1"/>
  <c r="G95" i="5" l="1"/>
  <c r="H95" i="5" s="1"/>
  <c r="I95" i="5" s="1"/>
  <c r="C95" i="5"/>
  <c r="B94" i="7"/>
  <c r="A94" i="7"/>
  <c r="A96" i="5" l="1"/>
  <c r="B96" i="5"/>
  <c r="F96" i="5"/>
  <c r="D94" i="7"/>
  <c r="E94" i="7" s="1"/>
  <c r="C94" i="7"/>
  <c r="G94" i="7"/>
  <c r="H94" i="7" s="1"/>
  <c r="I94" i="7" s="1"/>
  <c r="C96" i="5" l="1"/>
  <c r="G96" i="5"/>
  <c r="H96" i="5" s="1"/>
  <c r="I96" i="5" s="1"/>
  <c r="D96" i="5"/>
  <c r="E96" i="5" s="1"/>
  <c r="B95" i="7"/>
  <c r="F95" i="7"/>
  <c r="A95" i="7"/>
  <c r="D95" i="7" l="1"/>
  <c r="E95" i="7" s="1"/>
  <c r="B97" i="5"/>
  <c r="F97" i="5"/>
  <c r="A97" i="5"/>
  <c r="G95" i="7"/>
  <c r="H95" i="7" s="1"/>
  <c r="I95" i="7" s="1"/>
  <c r="B96" i="7" s="1"/>
  <c r="C95" i="7"/>
  <c r="D97" i="5" l="1"/>
  <c r="E97" i="5" s="1"/>
  <c r="G97" i="5"/>
  <c r="H97" i="5" s="1"/>
  <c r="I97" i="5" s="1"/>
  <c r="C97" i="5"/>
  <c r="A96" i="7"/>
  <c r="F96" i="7"/>
  <c r="F98" i="5" l="1"/>
  <c r="B98" i="5"/>
  <c r="A98" i="5"/>
  <c r="G96" i="7"/>
  <c r="H96" i="7" s="1"/>
  <c r="I96" i="7" s="1"/>
  <c r="B97" i="7" s="1"/>
  <c r="D96" i="7"/>
  <c r="E96" i="7" s="1"/>
  <c r="C96" i="7"/>
  <c r="D98" i="5" l="1"/>
  <c r="E98" i="5" s="1"/>
  <c r="G98" i="5"/>
  <c r="H98" i="5" s="1"/>
  <c r="I98" i="5" s="1"/>
  <c r="C98" i="5"/>
  <c r="A97" i="7"/>
  <c r="D97" i="7" s="1"/>
  <c r="E97" i="7" s="1"/>
  <c r="F97" i="7"/>
  <c r="C97" i="7"/>
  <c r="G97" i="7" l="1"/>
  <c r="H97" i="7" s="1"/>
  <c r="I97" i="7" s="1"/>
  <c r="B98" i="7" s="1"/>
  <c r="B99" i="5"/>
  <c r="F99" i="5"/>
  <c r="A99" i="5"/>
  <c r="F98" i="7" l="1"/>
  <c r="A98" i="7"/>
  <c r="D99" i="5"/>
  <c r="E99" i="5" s="1"/>
  <c r="C99" i="5"/>
  <c r="G99" i="5"/>
  <c r="H99" i="5" s="1"/>
  <c r="I99" i="5" s="1"/>
  <c r="A100" i="5" s="1"/>
  <c r="C98" i="7"/>
  <c r="G98" i="7"/>
  <c r="H98" i="7" s="1"/>
  <c r="I98" i="7" s="1"/>
  <c r="F99" i="7" s="1"/>
  <c r="D98" i="7"/>
  <c r="E98" i="7" s="1"/>
  <c r="B100" i="5" l="1"/>
  <c r="F100" i="5"/>
  <c r="B99" i="7"/>
  <c r="A99" i="7"/>
  <c r="G100" i="5" l="1"/>
  <c r="H100" i="5" s="1"/>
  <c r="I100" i="5" s="1"/>
  <c r="A101" i="5" s="1"/>
  <c r="D100" i="5"/>
  <c r="E100" i="5" s="1"/>
  <c r="C100" i="5"/>
  <c r="D99" i="7"/>
  <c r="E99" i="7" s="1"/>
  <c r="G99" i="7"/>
  <c r="H99" i="7" s="1"/>
  <c r="I99" i="7" s="1"/>
  <c r="F100" i="7" s="1"/>
  <c r="C99" i="7"/>
  <c r="B101" i="5" l="1"/>
  <c r="F101" i="5"/>
  <c r="G101" i="5" s="1"/>
  <c r="H101" i="5" s="1"/>
  <c r="I101" i="5" s="1"/>
  <c r="A102" i="5" s="1"/>
  <c r="D101" i="5"/>
  <c r="E101" i="5" s="1"/>
  <c r="C101" i="5"/>
  <c r="B100" i="7"/>
  <c r="A100" i="7"/>
  <c r="F102" i="5" l="1"/>
  <c r="B102" i="5"/>
  <c r="C102" i="5" s="1"/>
  <c r="D100" i="7"/>
  <c r="E100" i="7" s="1"/>
  <c r="C100" i="7"/>
  <c r="G100" i="7"/>
  <c r="H100" i="7" s="1"/>
  <c r="I100" i="7" s="1"/>
  <c r="F101" i="7" s="1"/>
  <c r="G102" i="5" l="1"/>
  <c r="H102" i="5" s="1"/>
  <c r="I102" i="5" s="1"/>
  <c r="B103" i="5" s="1"/>
  <c r="D102" i="5"/>
  <c r="E102" i="5" s="1"/>
  <c r="B101" i="7"/>
  <c r="A101" i="7"/>
  <c r="F103" i="5" l="1"/>
  <c r="A103" i="5"/>
  <c r="D103" i="5" s="1"/>
  <c r="E103" i="5" s="1"/>
  <c r="C101" i="7"/>
  <c r="D101" i="7"/>
  <c r="E101" i="7" s="1"/>
  <c r="G101" i="7"/>
  <c r="H101" i="7" s="1"/>
  <c r="I101" i="7" s="1"/>
  <c r="G103" i="5" l="1"/>
  <c r="H103" i="5" s="1"/>
  <c r="I103" i="5" s="1"/>
  <c r="B104" i="5" s="1"/>
  <c r="C103" i="5"/>
  <c r="A104" i="5"/>
  <c r="F102" i="7"/>
  <c r="B102" i="7"/>
  <c r="A102" i="7"/>
  <c r="C104" i="5" l="1"/>
  <c r="F104" i="5"/>
  <c r="G104" i="5" s="1"/>
  <c r="H104" i="5" s="1"/>
  <c r="I104" i="5" s="1"/>
  <c r="D104" i="5"/>
  <c r="E104" i="5" s="1"/>
  <c r="D102" i="7"/>
  <c r="E102" i="7" s="1"/>
  <c r="C102" i="7"/>
  <c r="G102" i="7"/>
  <c r="H102" i="7" s="1"/>
  <c r="I102" i="7" s="1"/>
  <c r="F103" i="7" s="1"/>
  <c r="B105" i="5" l="1"/>
  <c r="A105" i="5"/>
  <c r="F105" i="5"/>
  <c r="G105" i="5" s="1"/>
  <c r="H105" i="5" s="1"/>
  <c r="I105" i="5" s="1"/>
  <c r="B106" i="5" s="1"/>
  <c r="A103" i="7"/>
  <c r="B103" i="7"/>
  <c r="C105" i="5"/>
  <c r="D105" i="5"/>
  <c r="E105" i="5" s="1"/>
  <c r="D103" i="7" l="1"/>
  <c r="E103" i="7" s="1"/>
  <c r="C103" i="7"/>
  <c r="G103" i="7"/>
  <c r="H103" i="7" s="1"/>
  <c r="I103" i="7" s="1"/>
  <c r="F104" i="7" s="1"/>
  <c r="A106" i="5"/>
  <c r="F106" i="5"/>
  <c r="B104" i="7" l="1"/>
  <c r="A104" i="7"/>
  <c r="G106" i="5"/>
  <c r="H106" i="5" s="1"/>
  <c r="I106" i="5" s="1"/>
  <c r="F107" i="5" s="1"/>
  <c r="D106" i="5"/>
  <c r="E106" i="5" s="1"/>
  <c r="C106" i="5"/>
  <c r="D104" i="7" l="1"/>
  <c r="E104" i="7" s="1"/>
  <c r="G104" i="7"/>
  <c r="H104" i="7" s="1"/>
  <c r="I104" i="7" s="1"/>
  <c r="F105" i="7" s="1"/>
  <c r="C104" i="7"/>
  <c r="A107" i="5"/>
  <c r="B107" i="5"/>
  <c r="B105" i="7" l="1"/>
  <c r="A105" i="7"/>
  <c r="C105" i="7" s="1"/>
  <c r="C107" i="5"/>
  <c r="D107" i="5"/>
  <c r="E107" i="5" s="1"/>
  <c r="G107" i="5"/>
  <c r="H107" i="5" s="1"/>
  <c r="I107" i="5" s="1"/>
  <c r="G105" i="7" l="1"/>
  <c r="H105" i="7" s="1"/>
  <c r="I105" i="7" s="1"/>
  <c r="F106" i="7" s="1"/>
  <c r="D105" i="7"/>
  <c r="E105" i="7" s="1"/>
  <c r="B108" i="5"/>
  <c r="A108" i="5"/>
  <c r="F108" i="5"/>
  <c r="B106" i="7" l="1"/>
  <c r="A106" i="7"/>
  <c r="D108" i="5"/>
  <c r="E108" i="5" s="1"/>
  <c r="D106" i="7"/>
  <c r="E106" i="7" s="1"/>
  <c r="G108" i="5"/>
  <c r="H108" i="5" s="1"/>
  <c r="I108" i="5" s="1"/>
  <c r="C108" i="5"/>
  <c r="G106" i="7" l="1"/>
  <c r="H106" i="7" s="1"/>
  <c r="I106" i="7" s="1"/>
  <c r="B107" i="7" s="1"/>
  <c r="C106" i="7"/>
  <c r="F109" i="5"/>
  <c r="B109" i="5"/>
  <c r="A109" i="5"/>
  <c r="A107" i="7" l="1"/>
  <c r="C107" i="7" s="1"/>
  <c r="F107" i="7"/>
  <c r="G107" i="7" s="1"/>
  <c r="H107" i="7" s="1"/>
  <c r="I107" i="7" s="1"/>
  <c r="B108" i="7" s="1"/>
  <c r="D107" i="7"/>
  <c r="E107" i="7" s="1"/>
  <c r="D109" i="5"/>
  <c r="E109" i="5" s="1"/>
  <c r="C109" i="5"/>
  <c r="G109" i="5"/>
  <c r="H109" i="5" s="1"/>
  <c r="I109" i="5" s="1"/>
  <c r="A108" i="7" l="1"/>
  <c r="D108" i="7" s="1"/>
  <c r="E108" i="7" s="1"/>
  <c r="F108" i="7"/>
  <c r="G108" i="7" s="1"/>
  <c r="H108" i="7" s="1"/>
  <c r="I108" i="7" s="1"/>
  <c r="F109" i="7" s="1"/>
  <c r="C108" i="7"/>
  <c r="F110" i="5"/>
  <c r="B110" i="5"/>
  <c r="A110" i="5"/>
  <c r="D110" i="5" l="1"/>
  <c r="E110" i="5" s="1"/>
  <c r="A109" i="7"/>
  <c r="B109" i="7"/>
  <c r="C110" i="5"/>
  <c r="G110" i="5"/>
  <c r="H110" i="5" s="1"/>
  <c r="I110" i="5" s="1"/>
  <c r="A111" i="5" s="1"/>
  <c r="C109" i="7" l="1"/>
  <c r="G109" i="7"/>
  <c r="H109" i="7" s="1"/>
  <c r="I109" i="7" s="1"/>
  <c r="A110" i="7" s="1"/>
  <c r="D109" i="7"/>
  <c r="E109" i="7" s="1"/>
  <c r="B111" i="5"/>
  <c r="D111" i="5" s="1"/>
  <c r="E111" i="5" s="1"/>
  <c r="F111" i="5"/>
  <c r="B110" i="7" l="1"/>
  <c r="C110" i="7" s="1"/>
  <c r="F110" i="7"/>
  <c r="G111" i="5"/>
  <c r="H111" i="5" s="1"/>
  <c r="I111" i="5" s="1"/>
  <c r="C111" i="5"/>
  <c r="G110" i="7" l="1"/>
  <c r="H110" i="7" s="1"/>
  <c r="I110" i="7" s="1"/>
  <c r="B111" i="7" s="1"/>
  <c r="D110" i="7"/>
  <c r="E110" i="7" s="1"/>
  <c r="F112" i="5"/>
  <c r="B112" i="5"/>
  <c r="A112" i="5"/>
  <c r="D112" i="5" l="1"/>
  <c r="E112" i="5" s="1"/>
  <c r="A111" i="7"/>
  <c r="C111" i="7" s="1"/>
  <c r="F111" i="7"/>
  <c r="G112" i="5"/>
  <c r="H112" i="5" s="1"/>
  <c r="I112" i="5" s="1"/>
  <c r="C112" i="5"/>
  <c r="G111" i="7" l="1"/>
  <c r="H111" i="7" s="1"/>
  <c r="I111" i="7" s="1"/>
  <c r="B112" i="7" s="1"/>
  <c r="D111" i="7"/>
  <c r="E111" i="7" s="1"/>
  <c r="F113" i="5"/>
  <c r="B113" i="5"/>
  <c r="A113" i="5"/>
  <c r="F112" i="7" l="1"/>
  <c r="A112" i="7"/>
  <c r="D112" i="7" s="1"/>
  <c r="E112" i="7" s="1"/>
  <c r="D113" i="5"/>
  <c r="E113" i="5" s="1"/>
  <c r="G113" i="5"/>
  <c r="H113" i="5" s="1"/>
  <c r="I113" i="5" s="1"/>
  <c r="A114" i="5" s="1"/>
  <c r="C113" i="5"/>
  <c r="C112" i="7" l="1"/>
  <c r="G112" i="7"/>
  <c r="H112" i="7" s="1"/>
  <c r="I112" i="7" s="1"/>
  <c r="F113" i="7" s="1"/>
  <c r="F114" i="5"/>
  <c r="B114" i="5"/>
  <c r="A113" i="7" l="1"/>
  <c r="B113" i="7"/>
  <c r="C113" i="7" s="1"/>
  <c r="C114" i="5"/>
  <c r="G114" i="5"/>
  <c r="H114" i="5" s="1"/>
  <c r="I114" i="5" s="1"/>
  <c r="B115" i="5" s="1"/>
  <c r="D114" i="5"/>
  <c r="E114" i="5" s="1"/>
  <c r="G113" i="7" l="1"/>
  <c r="H113" i="7" s="1"/>
  <c r="I113" i="7" s="1"/>
  <c r="F114" i="7" s="1"/>
  <c r="D113" i="7"/>
  <c r="E113" i="7" s="1"/>
  <c r="A115" i="5"/>
  <c r="D115" i="5" s="1"/>
  <c r="E115" i="5" s="1"/>
  <c r="F115" i="5"/>
  <c r="A114" i="7" l="1"/>
  <c r="D114" i="7" s="1"/>
  <c r="E114" i="7" s="1"/>
  <c r="B114" i="7"/>
  <c r="C114" i="7" s="1"/>
  <c r="G115" i="5"/>
  <c r="H115" i="5" s="1"/>
  <c r="I115" i="5" s="1"/>
  <c r="F116" i="5" s="1"/>
  <c r="C115" i="5"/>
  <c r="G114" i="7" l="1"/>
  <c r="H114" i="7" s="1"/>
  <c r="I114" i="7" s="1"/>
  <c r="B115" i="7" s="1"/>
  <c r="A116" i="5"/>
  <c r="B116" i="5"/>
  <c r="A115" i="7" l="1"/>
  <c r="F115" i="7"/>
  <c r="G115" i="7" s="1"/>
  <c r="H115" i="7" s="1"/>
  <c r="I115" i="7" s="1"/>
  <c r="F116" i="7" s="1"/>
  <c r="D115" i="7"/>
  <c r="E115" i="7" s="1"/>
  <c r="C116" i="5"/>
  <c r="C115" i="7"/>
  <c r="G116" i="5"/>
  <c r="H116" i="5" s="1"/>
  <c r="I116" i="5" s="1"/>
  <c r="D116" i="5"/>
  <c r="E116" i="5" s="1"/>
  <c r="B116" i="7" l="1"/>
  <c r="A116" i="7"/>
  <c r="A117" i="5"/>
  <c r="F117" i="5"/>
  <c r="B117" i="5"/>
  <c r="D116" i="7" l="1"/>
  <c r="E116" i="7" s="1"/>
  <c r="G116" i="7"/>
  <c r="H116" i="7" s="1"/>
  <c r="I116" i="7" s="1"/>
  <c r="F117" i="7" s="1"/>
  <c r="C116" i="7"/>
  <c r="D117" i="5"/>
  <c r="E117" i="5" s="1"/>
  <c r="C117" i="5"/>
  <c r="G117" i="5"/>
  <c r="H117" i="5" s="1"/>
  <c r="I117" i="5" s="1"/>
  <c r="B117" i="7" l="1"/>
  <c r="A117" i="7"/>
  <c r="A118" i="5"/>
  <c r="F118" i="5"/>
  <c r="B118" i="5"/>
  <c r="G117" i="7" l="1"/>
  <c r="H117" i="7" s="1"/>
  <c r="I117" i="7" s="1"/>
  <c r="A118" i="7" s="1"/>
  <c r="D117" i="7"/>
  <c r="E117" i="7" s="1"/>
  <c r="C117" i="7"/>
  <c r="B118" i="7"/>
  <c r="F118" i="7"/>
  <c r="D118" i="5"/>
  <c r="E118" i="5" s="1"/>
  <c r="G118" i="5"/>
  <c r="H118" i="5" s="1"/>
  <c r="I118" i="5" s="1"/>
  <c r="C118" i="5"/>
  <c r="G118" i="7" l="1"/>
  <c r="H118" i="7" s="1"/>
  <c r="I118" i="7" s="1"/>
  <c r="F119" i="7" s="1"/>
  <c r="C118" i="7"/>
  <c r="D118" i="7"/>
  <c r="E118" i="7" s="1"/>
  <c r="B119" i="5"/>
  <c r="A119" i="5"/>
  <c r="F119" i="5"/>
  <c r="A119" i="7" l="1"/>
  <c r="B119" i="7"/>
  <c r="G119" i="5"/>
  <c r="H119" i="5" s="1"/>
  <c r="I119" i="5" s="1"/>
  <c r="C119" i="5"/>
  <c r="D119" i="5"/>
  <c r="E119" i="5" s="1"/>
  <c r="C119" i="7" l="1"/>
  <c r="G119" i="7"/>
  <c r="H119" i="7" s="1"/>
  <c r="I119" i="7" s="1"/>
  <c r="F120" i="7" s="1"/>
  <c r="D119" i="7"/>
  <c r="E119" i="7" s="1"/>
  <c r="B120" i="5"/>
  <c r="A120" i="5"/>
  <c r="F120" i="5"/>
  <c r="D120" i="5" l="1"/>
  <c r="E120" i="5" s="1"/>
  <c r="B120" i="7"/>
  <c r="A120" i="7"/>
  <c r="C120" i="5"/>
  <c r="G120" i="5"/>
  <c r="H120" i="5" s="1"/>
  <c r="I120" i="5" s="1"/>
  <c r="D120" i="7" l="1"/>
  <c r="E120" i="7" s="1"/>
  <c r="G120" i="7"/>
  <c r="H120" i="7" s="1"/>
  <c r="I120" i="7" s="1"/>
  <c r="F121" i="7" s="1"/>
  <c r="C120" i="7"/>
  <c r="F121" i="5"/>
  <c r="A121" i="5"/>
  <c r="B121" i="5"/>
  <c r="B121" i="7" l="1"/>
  <c r="D121" i="5"/>
  <c r="E121" i="5" s="1"/>
  <c r="A121" i="7"/>
  <c r="G121" i="5"/>
  <c r="H121" i="5" s="1"/>
  <c r="I121" i="5" s="1"/>
  <c r="C121" i="5"/>
  <c r="D121" i="7" l="1"/>
  <c r="E121" i="7" s="1"/>
  <c r="G121" i="7"/>
  <c r="H121" i="7" s="1"/>
  <c r="I121" i="7" s="1"/>
  <c r="F122" i="7" s="1"/>
  <c r="C121" i="7"/>
  <c r="A122" i="5"/>
  <c r="F122" i="5"/>
  <c r="B122" i="5"/>
  <c r="B122" i="7" l="1"/>
  <c r="A122" i="7"/>
  <c r="G122" i="5"/>
  <c r="H122" i="5" s="1"/>
  <c r="I122" i="5" s="1"/>
  <c r="C122" i="5"/>
  <c r="D122" i="5"/>
  <c r="E122" i="5" s="1"/>
  <c r="D122" i="7" l="1"/>
  <c r="E122" i="7" s="1"/>
  <c r="C122" i="7"/>
  <c r="G122" i="7"/>
  <c r="H122" i="7" s="1"/>
  <c r="I122" i="7" s="1"/>
  <c r="B123" i="5"/>
  <c r="F123" i="5"/>
  <c r="A123" i="5"/>
  <c r="F123" i="7" l="1"/>
  <c r="B123" i="7"/>
  <c r="D123" i="5"/>
  <c r="E123" i="5" s="1"/>
  <c r="A123" i="7"/>
  <c r="G123" i="5"/>
  <c r="H123" i="5" s="1"/>
  <c r="I123" i="5" s="1"/>
  <c r="C123" i="5"/>
  <c r="D123" i="7" l="1"/>
  <c r="E123" i="7" s="1"/>
  <c r="G123" i="7"/>
  <c r="H123" i="7" s="1"/>
  <c r="I123" i="7" s="1"/>
  <c r="F124" i="7" s="1"/>
  <c r="C123" i="7"/>
  <c r="B124" i="5"/>
  <c r="A124" i="5"/>
  <c r="F124" i="5"/>
  <c r="B124" i="7" l="1"/>
  <c r="A124" i="7"/>
  <c r="C124" i="5"/>
  <c r="D124" i="5"/>
  <c r="E124" i="5" s="1"/>
  <c r="G124" i="5"/>
  <c r="H124" i="5" s="1"/>
  <c r="I124" i="5" s="1"/>
  <c r="D124" i="7" l="1"/>
  <c r="E124" i="7" s="1"/>
  <c r="G124" i="7"/>
  <c r="H124" i="7" s="1"/>
  <c r="I124" i="7" s="1"/>
  <c r="F125" i="7" s="1"/>
  <c r="C124" i="7"/>
  <c r="F125" i="5"/>
  <c r="B125" i="5"/>
  <c r="A125" i="5"/>
  <c r="B125" i="7" l="1"/>
  <c r="A125" i="7"/>
  <c r="D125" i="5"/>
  <c r="E125" i="5" s="1"/>
  <c r="G125" i="5"/>
  <c r="H125" i="5" s="1"/>
  <c r="I125" i="5" s="1"/>
  <c r="F126" i="5" s="1"/>
  <c r="C125" i="5"/>
  <c r="D125" i="7" l="1"/>
  <c r="E125" i="7" s="1"/>
  <c r="C125" i="7"/>
  <c r="G125" i="7"/>
  <c r="H125" i="7" s="1"/>
  <c r="I125" i="7" s="1"/>
  <c r="B126" i="5"/>
  <c r="A126" i="5"/>
  <c r="F126" i="7" l="1"/>
  <c r="B126" i="7"/>
  <c r="A126" i="7"/>
  <c r="D126" i="5"/>
  <c r="E126" i="5" s="1"/>
  <c r="G126" i="5"/>
  <c r="H126" i="5" s="1"/>
  <c r="I126" i="5" s="1"/>
  <c r="F127" i="5" s="1"/>
  <c r="C126" i="5"/>
  <c r="D126" i="7" l="1"/>
  <c r="E126" i="7" s="1"/>
  <c r="G126" i="7"/>
  <c r="H126" i="7" s="1"/>
  <c r="I126" i="7" s="1"/>
  <c r="F127" i="7" s="1"/>
  <c r="C126" i="7"/>
  <c r="B127" i="5"/>
  <c r="A127" i="5"/>
  <c r="B127" i="7" l="1"/>
  <c r="A127" i="7"/>
  <c r="D127" i="5"/>
  <c r="E127" i="5" s="1"/>
  <c r="G127" i="5"/>
  <c r="H127" i="5" s="1"/>
  <c r="I127" i="5" s="1"/>
  <c r="C127" i="5"/>
  <c r="D127" i="7" l="1"/>
  <c r="E127" i="7" s="1"/>
  <c r="G127" i="7"/>
  <c r="H127" i="7" s="1"/>
  <c r="I127" i="7" s="1"/>
  <c r="C127" i="7"/>
  <c r="F128" i="5"/>
  <c r="B128" i="5"/>
  <c r="A128" i="5"/>
  <c r="B128" i="7" l="1"/>
  <c r="F128" i="7"/>
  <c r="A128" i="7"/>
  <c r="D128" i="5"/>
  <c r="E128" i="5" s="1"/>
  <c r="G128" i="5"/>
  <c r="H128" i="5" s="1"/>
  <c r="I128" i="5" s="1"/>
  <c r="C128" i="5"/>
  <c r="G128" i="7" l="1"/>
  <c r="H128" i="7" s="1"/>
  <c r="I128" i="7" s="1"/>
  <c r="F129" i="7" s="1"/>
  <c r="D128" i="7"/>
  <c r="E128" i="7" s="1"/>
  <c r="C128" i="7"/>
  <c r="B129" i="5"/>
  <c r="F129" i="5"/>
  <c r="A129" i="5"/>
  <c r="B129" i="7" l="1"/>
  <c r="A129" i="7"/>
  <c r="D129" i="7" s="1"/>
  <c r="E129" i="7" s="1"/>
  <c r="C129" i="7"/>
  <c r="G129" i="7"/>
  <c r="H129" i="7" s="1"/>
  <c r="I129" i="7" s="1"/>
  <c r="B130" i="7" s="1"/>
  <c r="C129" i="5"/>
  <c r="D129" i="5"/>
  <c r="E129" i="5" s="1"/>
  <c r="G129" i="5"/>
  <c r="H129" i="5" s="1"/>
  <c r="I129" i="5" s="1"/>
  <c r="A130" i="7" l="1"/>
  <c r="F130" i="7"/>
  <c r="B130" i="5"/>
  <c r="F130" i="5"/>
  <c r="A130" i="5"/>
  <c r="G130" i="7" l="1"/>
  <c r="H130" i="7" s="1"/>
  <c r="I130" i="7" s="1"/>
  <c r="B131" i="7" s="1"/>
  <c r="C130" i="7"/>
  <c r="D130" i="7"/>
  <c r="E130" i="7" s="1"/>
  <c r="G130" i="5"/>
  <c r="H130" i="5" s="1"/>
  <c r="I130" i="5" s="1"/>
  <c r="A131" i="5" s="1"/>
  <c r="D130" i="5"/>
  <c r="E130" i="5" s="1"/>
  <c r="C130" i="5"/>
  <c r="A131" i="7" l="1"/>
  <c r="C131" i="7" s="1"/>
  <c r="F131" i="7"/>
  <c r="B131" i="5"/>
  <c r="F131" i="5"/>
  <c r="G131" i="7" l="1"/>
  <c r="H131" i="7" s="1"/>
  <c r="I131" i="7" s="1"/>
  <c r="F132" i="7" s="1"/>
  <c r="D131" i="7"/>
  <c r="E131" i="7" s="1"/>
  <c r="G131" i="5"/>
  <c r="H131" i="5" s="1"/>
  <c r="I131" i="5" s="1"/>
  <c r="D131" i="5"/>
  <c r="E131" i="5" s="1"/>
  <c r="C131" i="5"/>
  <c r="B132" i="7" l="1"/>
  <c r="A132" i="7"/>
  <c r="F132" i="5"/>
  <c r="A132" i="5"/>
  <c r="B132" i="5"/>
  <c r="G132" i="7" l="1"/>
  <c r="H132" i="7" s="1"/>
  <c r="I132" i="7" s="1"/>
  <c r="F133" i="7" s="1"/>
  <c r="D132" i="7"/>
  <c r="E132" i="7" s="1"/>
  <c r="C132" i="7"/>
  <c r="A133" i="7"/>
  <c r="B133" i="7"/>
  <c r="D132" i="5"/>
  <c r="E132" i="5" s="1"/>
  <c r="C132" i="5"/>
  <c r="G132" i="5"/>
  <c r="H132" i="5" s="1"/>
  <c r="I132" i="5" s="1"/>
  <c r="F133" i="5" s="1"/>
  <c r="D133" i="7" l="1"/>
  <c r="E133" i="7" s="1"/>
  <c r="G133" i="7"/>
  <c r="H133" i="7" s="1"/>
  <c r="I133" i="7" s="1"/>
  <c r="B134" i="7" s="1"/>
  <c r="C133" i="7"/>
  <c r="B133" i="5"/>
  <c r="A133" i="5"/>
  <c r="C133" i="5" s="1"/>
  <c r="G133" i="5" l="1"/>
  <c r="H133" i="5" s="1"/>
  <c r="I133" i="5" s="1"/>
  <c r="F134" i="5" s="1"/>
  <c r="F134" i="7"/>
  <c r="A134" i="7"/>
  <c r="D133" i="5"/>
  <c r="E133" i="5" s="1"/>
  <c r="B134" i="5" l="1"/>
  <c r="D134" i="7"/>
  <c r="E134" i="7" s="1"/>
  <c r="G134" i="7"/>
  <c r="H134" i="7" s="1"/>
  <c r="I134" i="7" s="1"/>
  <c r="A134" i="5"/>
  <c r="G134" i="5" s="1"/>
  <c r="H134" i="5" s="1"/>
  <c r="I134" i="5" s="1"/>
  <c r="F135" i="5" s="1"/>
  <c r="C134" i="7"/>
  <c r="C134" i="5" l="1"/>
  <c r="A135" i="5"/>
  <c r="D134" i="5"/>
  <c r="E134" i="5" s="1"/>
  <c r="F135" i="7"/>
  <c r="B135" i="7"/>
  <c r="B135" i="5"/>
  <c r="A135" i="7"/>
  <c r="G135" i="5"/>
  <c r="H135" i="5" s="1"/>
  <c r="I135" i="5" s="1"/>
  <c r="F136" i="5" s="1"/>
  <c r="D135" i="5" l="1"/>
  <c r="E135" i="5" s="1"/>
  <c r="C135" i="5"/>
  <c r="G135" i="7"/>
  <c r="H135" i="7" s="1"/>
  <c r="I135" i="7" s="1"/>
  <c r="F136" i="7" s="1"/>
  <c r="C135" i="7"/>
  <c r="B136" i="5"/>
  <c r="D135" i="7"/>
  <c r="E135" i="7" s="1"/>
  <c r="A136" i="5"/>
  <c r="B136" i="7" l="1"/>
  <c r="A136" i="7"/>
  <c r="D136" i="5"/>
  <c r="E136" i="5" s="1"/>
  <c r="G136" i="5"/>
  <c r="H136" i="5" s="1"/>
  <c r="I136" i="5" s="1"/>
  <c r="C136" i="5"/>
  <c r="D136" i="7" l="1"/>
  <c r="E136" i="7" s="1"/>
  <c r="C136" i="7"/>
  <c r="G136" i="7"/>
  <c r="H136" i="7" s="1"/>
  <c r="I136" i="7" s="1"/>
  <c r="F137" i="7" s="1"/>
  <c r="F137" i="5"/>
  <c r="B137" i="5"/>
  <c r="A137" i="5"/>
  <c r="B137" i="7" l="1"/>
  <c r="A137" i="7"/>
  <c r="D137" i="5"/>
  <c r="E137" i="5" s="1"/>
  <c r="G137" i="5"/>
  <c r="H137" i="5" s="1"/>
  <c r="I137" i="5" s="1"/>
  <c r="F138" i="5" s="1"/>
  <c r="C137" i="5"/>
  <c r="D137" i="7" l="1"/>
  <c r="E137" i="7" s="1"/>
  <c r="G137" i="7"/>
  <c r="H137" i="7" s="1"/>
  <c r="I137" i="7" s="1"/>
  <c r="F138" i="7" s="1"/>
  <c r="C137" i="7"/>
  <c r="B138" i="5"/>
  <c r="A138" i="5"/>
  <c r="B138" i="7" l="1"/>
  <c r="A138" i="7"/>
  <c r="D138" i="5"/>
  <c r="E138" i="5" s="1"/>
  <c r="C138" i="5"/>
  <c r="G138" i="5"/>
  <c r="H138" i="5" s="1"/>
  <c r="I138" i="5" s="1"/>
  <c r="D138" i="7" l="1"/>
  <c r="E138" i="7" s="1"/>
  <c r="C138" i="7"/>
  <c r="G138" i="7"/>
  <c r="H138" i="7" s="1"/>
  <c r="I138" i="7" s="1"/>
  <c r="F139" i="5"/>
  <c r="B139" i="5"/>
  <c r="A139" i="5"/>
  <c r="B139" i="7" l="1"/>
  <c r="F139" i="7"/>
  <c r="A139" i="7"/>
  <c r="D139" i="5"/>
  <c r="E139" i="5" s="1"/>
  <c r="G139" i="5"/>
  <c r="H139" i="5" s="1"/>
  <c r="I139" i="5" s="1"/>
  <c r="F140" i="5" s="1"/>
  <c r="C139" i="5"/>
  <c r="D139" i="7" l="1"/>
  <c r="E139" i="7" s="1"/>
  <c r="G139" i="7"/>
  <c r="H139" i="7" s="1"/>
  <c r="I139" i="7" s="1"/>
  <c r="B140" i="7" s="1"/>
  <c r="C139" i="7"/>
  <c r="B140" i="5"/>
  <c r="A140" i="5"/>
  <c r="G140" i="5" s="1"/>
  <c r="H140" i="5" s="1"/>
  <c r="I140" i="5" s="1"/>
  <c r="C140" i="5" l="1"/>
  <c r="A140" i="7"/>
  <c r="F140" i="7"/>
  <c r="B141" i="5"/>
  <c r="F141" i="5"/>
  <c r="D140" i="5"/>
  <c r="E140" i="5" s="1"/>
  <c r="A141" i="5"/>
  <c r="D140" i="7" l="1"/>
  <c r="E140" i="7" s="1"/>
  <c r="C140" i="7"/>
  <c r="G140" i="7"/>
  <c r="H140" i="7" s="1"/>
  <c r="I140" i="7" s="1"/>
  <c r="G141" i="5"/>
  <c r="H141" i="5" s="1"/>
  <c r="I141" i="5" s="1"/>
  <c r="C141" i="5"/>
  <c r="D141" i="5"/>
  <c r="E141" i="5" s="1"/>
  <c r="B141" i="7" l="1"/>
  <c r="F141" i="7"/>
  <c r="A141" i="7"/>
  <c r="A142" i="5"/>
  <c r="F142" i="5"/>
  <c r="B142" i="5"/>
  <c r="D141" i="7" l="1"/>
  <c r="E141" i="7" s="1"/>
  <c r="C141" i="7"/>
  <c r="G141" i="7"/>
  <c r="H141" i="7" s="1"/>
  <c r="I141" i="7" s="1"/>
  <c r="B142" i="7" s="1"/>
  <c r="D142" i="5"/>
  <c r="E142" i="5" s="1"/>
  <c r="C142" i="5"/>
  <c r="G142" i="5"/>
  <c r="H142" i="5" s="1"/>
  <c r="I142" i="5" s="1"/>
  <c r="F143" i="5" s="1"/>
  <c r="A142" i="7" l="1"/>
  <c r="C142" i="7" s="1"/>
  <c r="F142" i="7"/>
  <c r="A143" i="5"/>
  <c r="B143" i="5"/>
  <c r="G142" i="7" l="1"/>
  <c r="H142" i="7" s="1"/>
  <c r="I142" i="7" s="1"/>
  <c r="F143" i="7" s="1"/>
  <c r="D142" i="7"/>
  <c r="E142" i="7" s="1"/>
  <c r="A143" i="7"/>
  <c r="C143" i="5"/>
  <c r="G143" i="5"/>
  <c r="H143" i="5" s="1"/>
  <c r="I143" i="5" s="1"/>
  <c r="F144" i="5" s="1"/>
  <c r="D143" i="5"/>
  <c r="E143" i="5" s="1"/>
  <c r="B143" i="7" l="1"/>
  <c r="C143" i="7"/>
  <c r="G143" i="7"/>
  <c r="H143" i="7" s="1"/>
  <c r="I143" i="7" s="1"/>
  <c r="F144" i="7" s="1"/>
  <c r="D143" i="7"/>
  <c r="E143" i="7" s="1"/>
  <c r="B144" i="5"/>
  <c r="A144" i="5"/>
  <c r="D144" i="5" l="1"/>
  <c r="E144" i="5" s="1"/>
  <c r="B144" i="7"/>
  <c r="A144" i="7"/>
  <c r="C144" i="5"/>
  <c r="G144" i="5"/>
  <c r="H144" i="5" s="1"/>
  <c r="I144" i="5" s="1"/>
  <c r="D144" i="7" l="1"/>
  <c r="E144" i="7" s="1"/>
  <c r="G144" i="7"/>
  <c r="H144" i="7" s="1"/>
  <c r="I144" i="7" s="1"/>
  <c r="F145" i="7" s="1"/>
  <c r="C144" i="7"/>
  <c r="A145" i="5"/>
  <c r="F145" i="5"/>
  <c r="B145" i="5"/>
  <c r="B145" i="7" l="1"/>
  <c r="A145" i="7"/>
  <c r="D145" i="5"/>
  <c r="E145" i="5" s="1"/>
  <c r="C145" i="5"/>
  <c r="G145" i="5"/>
  <c r="H145" i="5" s="1"/>
  <c r="I145" i="5" s="1"/>
  <c r="D145" i="7" l="1"/>
  <c r="E145" i="7" s="1"/>
  <c r="C145" i="7"/>
  <c r="G145" i="7"/>
  <c r="H145" i="7" s="1"/>
  <c r="I145" i="7" s="1"/>
  <c r="F146" i="7" s="1"/>
  <c r="A146" i="5"/>
  <c r="F146" i="5"/>
  <c r="B146" i="5"/>
  <c r="B146" i="7" l="1"/>
  <c r="A146" i="7"/>
  <c r="G146" i="5"/>
  <c r="H146" i="5" s="1"/>
  <c r="I146" i="5" s="1"/>
  <c r="F147" i="5" s="1"/>
  <c r="C146" i="5"/>
  <c r="D146" i="5"/>
  <c r="E146" i="5" s="1"/>
  <c r="D146" i="7" l="1"/>
  <c r="E146" i="7" s="1"/>
  <c r="G146" i="7"/>
  <c r="H146" i="7" s="1"/>
  <c r="I146" i="7" s="1"/>
  <c r="C146" i="7"/>
  <c r="B147" i="5"/>
  <c r="A147" i="5"/>
  <c r="B147" i="7" l="1"/>
  <c r="F147" i="7"/>
  <c r="A147" i="7"/>
  <c r="D147" i="5"/>
  <c r="E147" i="5" s="1"/>
  <c r="C147" i="5"/>
  <c r="G147" i="5"/>
  <c r="H147" i="5" s="1"/>
  <c r="I147" i="5" s="1"/>
  <c r="F148" i="5" s="1"/>
  <c r="D147" i="7" l="1"/>
  <c r="E147" i="7" s="1"/>
  <c r="G147" i="7"/>
  <c r="H147" i="7" s="1"/>
  <c r="I147" i="7" s="1"/>
  <c r="F148" i="7" s="1"/>
  <c r="C147" i="7"/>
  <c r="B148" i="5"/>
  <c r="A148" i="5"/>
  <c r="C148" i="5" s="1"/>
  <c r="G148" i="5" l="1"/>
  <c r="H148" i="5" s="1"/>
  <c r="I148" i="5" s="1"/>
  <c r="A149" i="5" s="1"/>
  <c r="B148" i="7"/>
  <c r="D148" i="5"/>
  <c r="E148" i="5" s="1"/>
  <c r="A148" i="7"/>
  <c r="D148" i="7" l="1"/>
  <c r="E148" i="7" s="1"/>
  <c r="C148" i="7"/>
  <c r="G148" i="7"/>
  <c r="H148" i="7" s="1"/>
  <c r="I148" i="7" s="1"/>
  <c r="F149" i="7" s="1"/>
  <c r="F149" i="5"/>
  <c r="B149" i="5"/>
  <c r="B149" i="7" l="1"/>
  <c r="C149" i="5"/>
  <c r="G149" i="5"/>
  <c r="H149" i="5" s="1"/>
  <c r="I149" i="5" s="1"/>
  <c r="B150" i="5" s="1"/>
  <c r="A149" i="7"/>
  <c r="D149" i="5"/>
  <c r="E149" i="5" s="1"/>
  <c r="D149" i="7" l="1"/>
  <c r="E149" i="7" s="1"/>
  <c r="C149" i="7"/>
  <c r="A150" i="5"/>
  <c r="D150" i="5" s="1"/>
  <c r="E150" i="5" s="1"/>
  <c r="F150" i="5"/>
  <c r="G150" i="5" s="1"/>
  <c r="H150" i="5" s="1"/>
  <c r="I150" i="5" s="1"/>
  <c r="G149" i="7"/>
  <c r="H149" i="7" s="1"/>
  <c r="I149" i="7" s="1"/>
  <c r="F151" i="5" l="1"/>
  <c r="A151" i="5"/>
  <c r="C151" i="5" s="1"/>
  <c r="B151" i="5"/>
  <c r="F150" i="7"/>
  <c r="B150" i="7"/>
  <c r="A150" i="7"/>
  <c r="C150" i="5"/>
  <c r="G151" i="5" l="1"/>
  <c r="H151" i="5" s="1"/>
  <c r="I151" i="5" s="1"/>
  <c r="D151" i="5"/>
  <c r="E151" i="5" s="1"/>
  <c r="D150" i="7"/>
  <c r="E150" i="7" s="1"/>
  <c r="G150" i="7"/>
  <c r="H150" i="7" s="1"/>
  <c r="I150" i="7" s="1"/>
  <c r="C150" i="7"/>
  <c r="B152" i="5"/>
  <c r="F152" i="5"/>
  <c r="A152" i="5"/>
  <c r="D152" i="5" l="1"/>
  <c r="E152" i="5" s="1"/>
  <c r="B151" i="7"/>
  <c r="F151" i="7"/>
  <c r="A151" i="7"/>
  <c r="C152" i="5"/>
  <c r="G152" i="5"/>
  <c r="H152" i="5" s="1"/>
  <c r="I152" i="5" s="1"/>
  <c r="B153" i="5" s="1"/>
  <c r="D151" i="7" l="1"/>
  <c r="E151" i="7" s="1"/>
  <c r="C151" i="7"/>
  <c r="G151" i="7"/>
  <c r="H151" i="7" s="1"/>
  <c r="I151" i="7" s="1"/>
  <c r="F152" i="7" s="1"/>
  <c r="A153" i="5"/>
  <c r="F153" i="5"/>
  <c r="B152" i="7" l="1"/>
  <c r="A152" i="7"/>
  <c r="G153" i="5"/>
  <c r="H153" i="5" s="1"/>
  <c r="I153" i="5" s="1"/>
  <c r="A154" i="5" s="1"/>
  <c r="D153" i="5"/>
  <c r="E153" i="5" s="1"/>
  <c r="C153" i="5"/>
  <c r="D152" i="7" l="1"/>
  <c r="E152" i="7" s="1"/>
  <c r="G152" i="7"/>
  <c r="H152" i="7" s="1"/>
  <c r="I152" i="7" s="1"/>
  <c r="C152" i="7"/>
  <c r="F154" i="5"/>
  <c r="B154" i="5"/>
  <c r="B153" i="7" l="1"/>
  <c r="F153" i="7"/>
  <c r="A153" i="7"/>
  <c r="G154" i="5"/>
  <c r="H154" i="5" s="1"/>
  <c r="I154" i="5" s="1"/>
  <c r="B155" i="5" s="1"/>
  <c r="C154" i="5"/>
  <c r="D154" i="5"/>
  <c r="E154" i="5" s="1"/>
  <c r="D153" i="7" l="1"/>
  <c r="E153" i="7" s="1"/>
  <c r="C153" i="7"/>
  <c r="G153" i="7"/>
  <c r="H153" i="7" s="1"/>
  <c r="I153" i="7" s="1"/>
  <c r="F154" i="7" s="1"/>
  <c r="F155" i="5"/>
  <c r="A155" i="5"/>
  <c r="D155" i="5" s="1"/>
  <c r="E155" i="5" s="1"/>
  <c r="B154" i="7" l="1"/>
  <c r="G155" i="5"/>
  <c r="H155" i="5" s="1"/>
  <c r="I155" i="5" s="1"/>
  <c r="F156" i="5" s="1"/>
  <c r="A154" i="7"/>
  <c r="C155" i="5"/>
  <c r="A156" i="5" l="1"/>
  <c r="D154" i="7"/>
  <c r="E154" i="7" s="1"/>
  <c r="B156" i="5"/>
  <c r="C156" i="5" s="1"/>
  <c r="C154" i="7"/>
  <c r="G154" i="7"/>
  <c r="H154" i="7" s="1"/>
  <c r="I154" i="7" s="1"/>
  <c r="F155" i="7" s="1"/>
  <c r="D156" i="5"/>
  <c r="E156" i="5" s="1"/>
  <c r="G156" i="5" l="1"/>
  <c r="H156" i="5" s="1"/>
  <c r="I156" i="5" s="1"/>
  <c r="F157" i="5" s="1"/>
  <c r="B155" i="7"/>
  <c r="A155" i="7"/>
  <c r="A157" i="5" l="1"/>
  <c r="B157" i="5"/>
  <c r="G157" i="5" s="1"/>
  <c r="H157" i="5" s="1"/>
  <c r="I157" i="5" s="1"/>
  <c r="A158" i="5" s="1"/>
  <c r="D155" i="7"/>
  <c r="E155" i="7" s="1"/>
  <c r="G155" i="7"/>
  <c r="H155" i="7" s="1"/>
  <c r="I155" i="7" s="1"/>
  <c r="F156" i="7" s="1"/>
  <c r="C155" i="7"/>
  <c r="D157" i="5"/>
  <c r="E157" i="5" s="1"/>
  <c r="C157" i="5"/>
  <c r="B156" i="7" l="1"/>
  <c r="A156" i="7"/>
  <c r="B158" i="5"/>
  <c r="D158" i="5" s="1"/>
  <c r="E158" i="5" s="1"/>
  <c r="F158" i="5"/>
  <c r="D156" i="7" l="1"/>
  <c r="E156" i="7" s="1"/>
  <c r="G156" i="7"/>
  <c r="H156" i="7" s="1"/>
  <c r="I156" i="7" s="1"/>
  <c r="C156" i="7"/>
  <c r="C158" i="5"/>
  <c r="G158" i="5"/>
  <c r="H158" i="5" s="1"/>
  <c r="I158" i="5" s="1"/>
  <c r="B159" i="5" s="1"/>
  <c r="F157" i="7" l="1"/>
  <c r="B157" i="7"/>
  <c r="A157" i="7"/>
  <c r="A159" i="5"/>
  <c r="F159" i="5"/>
  <c r="D157" i="7" l="1"/>
  <c r="E157" i="7" s="1"/>
  <c r="G157" i="7"/>
  <c r="H157" i="7" s="1"/>
  <c r="I157" i="7" s="1"/>
  <c r="F158" i="7" s="1"/>
  <c r="C157" i="7"/>
  <c r="D159" i="5"/>
  <c r="E159" i="5" s="1"/>
  <c r="G159" i="5"/>
  <c r="H159" i="5" s="1"/>
  <c r="I159" i="5" s="1"/>
  <c r="C159" i="5"/>
  <c r="A158" i="7" l="1"/>
  <c r="B158" i="7"/>
  <c r="F160" i="5"/>
  <c r="B160" i="5"/>
  <c r="A160" i="5"/>
  <c r="C158" i="7" l="1"/>
  <c r="G158" i="7"/>
  <c r="H158" i="7" s="1"/>
  <c r="I158" i="7" s="1"/>
  <c r="D158" i="7"/>
  <c r="E158" i="7" s="1"/>
  <c r="A159" i="7"/>
  <c r="G160" i="5"/>
  <c r="H160" i="5" s="1"/>
  <c r="I160" i="5" s="1"/>
  <c r="F161" i="5" s="1"/>
  <c r="C160" i="5"/>
  <c r="D160" i="5"/>
  <c r="E160" i="5" s="1"/>
  <c r="B159" i="7" l="1"/>
  <c r="D159" i="7" s="1"/>
  <c r="E159" i="7" s="1"/>
  <c r="F159" i="7"/>
  <c r="A161" i="5"/>
  <c r="B161" i="5"/>
  <c r="D161" i="5" l="1"/>
  <c r="E161" i="5" s="1"/>
  <c r="G159" i="7"/>
  <c r="H159" i="7" s="1"/>
  <c r="I159" i="7" s="1"/>
  <c r="B160" i="7" s="1"/>
  <c r="C159" i="7"/>
  <c r="C161" i="5"/>
  <c r="G161" i="5"/>
  <c r="H161" i="5" s="1"/>
  <c r="I161" i="5" s="1"/>
  <c r="B162" i="5" s="1"/>
  <c r="F160" i="7" l="1"/>
  <c r="A160" i="7"/>
  <c r="F162" i="5"/>
  <c r="A162" i="5"/>
  <c r="C162" i="5" s="1"/>
  <c r="G160" i="7" l="1"/>
  <c r="H160" i="7" s="1"/>
  <c r="I160" i="7" s="1"/>
  <c r="F161" i="7" s="1"/>
  <c r="D160" i="7"/>
  <c r="E160" i="7" s="1"/>
  <c r="C160" i="7"/>
  <c r="G162" i="5"/>
  <c r="H162" i="5" s="1"/>
  <c r="I162" i="5" s="1"/>
  <c r="A163" i="5" s="1"/>
  <c r="D162" i="5"/>
  <c r="E162" i="5" s="1"/>
  <c r="A161" i="7" l="1"/>
  <c r="G161" i="7" s="1"/>
  <c r="H161" i="7" s="1"/>
  <c r="I161" i="7" s="1"/>
  <c r="F162" i="7" s="1"/>
  <c r="B161" i="7"/>
  <c r="B163" i="5"/>
  <c r="D163" i="5" s="1"/>
  <c r="E163" i="5" s="1"/>
  <c r="F163" i="5"/>
  <c r="C163" i="5"/>
  <c r="D161" i="7" l="1"/>
  <c r="E161" i="7" s="1"/>
  <c r="C161" i="7"/>
  <c r="B162" i="7"/>
  <c r="G163" i="5"/>
  <c r="H163" i="5" s="1"/>
  <c r="I163" i="5" s="1"/>
  <c r="F164" i="5" s="1"/>
  <c r="A162" i="7"/>
  <c r="C162" i="7" s="1"/>
  <c r="G162" i="7" l="1"/>
  <c r="H162" i="7" s="1"/>
  <c r="I162" i="7" s="1"/>
  <c r="F163" i="7" s="1"/>
  <c r="A164" i="5"/>
  <c r="B164" i="5"/>
  <c r="C164" i="5" s="1"/>
  <c r="D162" i="7"/>
  <c r="E162" i="7" s="1"/>
  <c r="A163" i="7"/>
  <c r="G164" i="5" l="1"/>
  <c r="H164" i="5" s="1"/>
  <c r="I164" i="5" s="1"/>
  <c r="F165" i="5" s="1"/>
  <c r="B163" i="7"/>
  <c r="C163" i="7" s="1"/>
  <c r="D164" i="5"/>
  <c r="E164" i="5" s="1"/>
  <c r="D163" i="7" l="1"/>
  <c r="E163" i="7" s="1"/>
  <c r="G163" i="7"/>
  <c r="H163" i="7" s="1"/>
  <c r="I163" i="7" s="1"/>
  <c r="F164" i="7" s="1"/>
  <c r="A165" i="5"/>
  <c r="B165" i="5"/>
  <c r="A164" i="7" l="1"/>
  <c r="B164" i="7"/>
  <c r="G164" i="7" s="1"/>
  <c r="H164" i="7" s="1"/>
  <c r="I164" i="7" s="1"/>
  <c r="F165" i="7" s="1"/>
  <c r="C165" i="5"/>
  <c r="D165" i="5"/>
  <c r="E165" i="5" s="1"/>
  <c r="G165" i="5"/>
  <c r="H165" i="5" s="1"/>
  <c r="I165" i="5" s="1"/>
  <c r="F166" i="5" s="1"/>
  <c r="C164" i="7"/>
  <c r="D164" i="7"/>
  <c r="E164" i="7" s="1"/>
  <c r="B166" i="5"/>
  <c r="A166" i="5" l="1"/>
  <c r="B165" i="7"/>
  <c r="C165" i="7" s="1"/>
  <c r="A165" i="7"/>
  <c r="D166" i="5"/>
  <c r="E166" i="5" s="1"/>
  <c r="C166" i="5"/>
  <c r="G166" i="5"/>
  <c r="H166" i="5" s="1"/>
  <c r="I166" i="5" s="1"/>
  <c r="G165" i="7" l="1"/>
  <c r="H165" i="7" s="1"/>
  <c r="I165" i="7" s="1"/>
  <c r="F166" i="7" s="1"/>
  <c r="D165" i="7"/>
  <c r="E165" i="7" s="1"/>
  <c r="F167" i="5"/>
  <c r="A167" i="5"/>
  <c r="B167" i="5"/>
  <c r="A166" i="7" l="1"/>
  <c r="B166" i="7"/>
  <c r="G166" i="7" s="1"/>
  <c r="H166" i="7" s="1"/>
  <c r="I166" i="7" s="1"/>
  <c r="C166" i="7"/>
  <c r="G167" i="5"/>
  <c r="H167" i="5" s="1"/>
  <c r="I167" i="5" s="1"/>
  <c r="B168" i="5" s="1"/>
  <c r="C167" i="5"/>
  <c r="D167" i="5"/>
  <c r="E167" i="5" s="1"/>
  <c r="F167" i="7" l="1"/>
  <c r="B167" i="7"/>
  <c r="D166" i="7"/>
  <c r="E166" i="7" s="1"/>
  <c r="A167" i="7"/>
  <c r="F168" i="5"/>
  <c r="A168" i="5"/>
  <c r="C168" i="5" s="1"/>
  <c r="D167" i="7" l="1"/>
  <c r="E167" i="7" s="1"/>
  <c r="C167" i="7"/>
  <c r="G167" i="7"/>
  <c r="H167" i="7" s="1"/>
  <c r="I167" i="7" s="1"/>
  <c r="G168" i="5"/>
  <c r="H168" i="5" s="1"/>
  <c r="I168" i="5" s="1"/>
  <c r="B169" i="5" s="1"/>
  <c r="D168" i="5"/>
  <c r="E168" i="5" s="1"/>
  <c r="A169" i="5" l="1"/>
  <c r="D169" i="5" s="1"/>
  <c r="E169" i="5" s="1"/>
  <c r="F168" i="7"/>
  <c r="B168" i="7"/>
  <c r="F169" i="5"/>
  <c r="A168" i="7"/>
  <c r="C169" i="5"/>
  <c r="D168" i="7" l="1"/>
  <c r="E168" i="7" s="1"/>
  <c r="G169" i="5"/>
  <c r="H169" i="5" s="1"/>
  <c r="I169" i="5" s="1"/>
  <c r="F170" i="5" s="1"/>
  <c r="G168" i="7"/>
  <c r="H168" i="7" s="1"/>
  <c r="I168" i="7" s="1"/>
  <c r="C168" i="7"/>
  <c r="A170" i="5" l="1"/>
  <c r="B169" i="7"/>
  <c r="F169" i="7"/>
  <c r="B170" i="5"/>
  <c r="A169" i="7"/>
  <c r="D170" i="5" l="1"/>
  <c r="E170" i="5" s="1"/>
  <c r="G170" i="5"/>
  <c r="H170" i="5" s="1"/>
  <c r="I170" i="5" s="1"/>
  <c r="F171" i="5" s="1"/>
  <c r="C170" i="5"/>
  <c r="D169" i="7"/>
  <c r="E169" i="7" s="1"/>
  <c r="C169" i="7"/>
  <c r="G169" i="7"/>
  <c r="H169" i="7" s="1"/>
  <c r="I169" i="7" s="1"/>
  <c r="B171" i="5" l="1"/>
  <c r="A171" i="5"/>
  <c r="D171" i="5" s="1"/>
  <c r="E171" i="5" s="1"/>
  <c r="B170" i="7"/>
  <c r="F170" i="7"/>
  <c r="A170" i="7"/>
  <c r="G171" i="5" l="1"/>
  <c r="H171" i="5" s="1"/>
  <c r="I171" i="5" s="1"/>
  <c r="B172" i="5" s="1"/>
  <c r="C171" i="5"/>
  <c r="C170" i="7"/>
  <c r="D170" i="7"/>
  <c r="E170" i="7" s="1"/>
  <c r="G170" i="7"/>
  <c r="H170" i="7" s="1"/>
  <c r="I170" i="7" s="1"/>
  <c r="F171" i="7" s="1"/>
  <c r="A172" i="5" l="1"/>
  <c r="D172" i="5" s="1"/>
  <c r="E172" i="5" s="1"/>
  <c r="F172" i="5"/>
  <c r="A171" i="7"/>
  <c r="B171" i="7"/>
  <c r="G172" i="5"/>
  <c r="H172" i="5" s="1"/>
  <c r="I172" i="5" s="1"/>
  <c r="A173" i="5" s="1"/>
  <c r="C172" i="5"/>
  <c r="G171" i="7" l="1"/>
  <c r="H171" i="7" s="1"/>
  <c r="I171" i="7" s="1"/>
  <c r="B172" i="7" s="1"/>
  <c r="C171" i="7"/>
  <c r="B173" i="5"/>
  <c r="C173" i="5" s="1"/>
  <c r="F173" i="5"/>
  <c r="G173" i="5" s="1"/>
  <c r="H173" i="5" s="1"/>
  <c r="I173" i="5" s="1"/>
  <c r="D171" i="7"/>
  <c r="E171" i="7" s="1"/>
  <c r="F174" i="5" l="1"/>
  <c r="A174" i="5"/>
  <c r="B174" i="5"/>
  <c r="D173" i="5"/>
  <c r="E173" i="5" s="1"/>
  <c r="F172" i="7"/>
  <c r="A172" i="7"/>
  <c r="C172" i="7" s="1"/>
  <c r="D174" i="5" l="1"/>
  <c r="G174" i="5"/>
  <c r="H174" i="5" s="1"/>
  <c r="I174" i="5" s="1"/>
  <c r="F175" i="5" s="1"/>
  <c r="C174" i="5"/>
  <c r="G172" i="7"/>
  <c r="H172" i="7" s="1"/>
  <c r="I172" i="7" s="1"/>
  <c r="F173" i="7" s="1"/>
  <c r="E174" i="5"/>
  <c r="D172" i="7"/>
  <c r="E172" i="7" s="1"/>
  <c r="A175" i="5" l="1"/>
  <c r="B175" i="5"/>
  <c r="D175" i="5" s="1"/>
  <c r="E175" i="5" s="1"/>
  <c r="A173" i="7"/>
  <c r="B173" i="7"/>
  <c r="G173" i="7" s="1"/>
  <c r="H173" i="7" s="1"/>
  <c r="I173" i="7" s="1"/>
  <c r="B174" i="7" s="1"/>
  <c r="G175" i="5"/>
  <c r="H175" i="5" s="1"/>
  <c r="I175" i="5" s="1"/>
  <c r="F176" i="5" s="1"/>
  <c r="C175" i="5"/>
  <c r="C173" i="7" l="1"/>
  <c r="D173" i="7"/>
  <c r="E173" i="7" s="1"/>
  <c r="A174" i="7"/>
  <c r="F174" i="7"/>
  <c r="B176" i="5"/>
  <c r="A176" i="5"/>
  <c r="G174" i="7" l="1"/>
  <c r="H174" i="7" s="1"/>
  <c r="I174" i="7" s="1"/>
  <c r="F175" i="7" s="1"/>
  <c r="D174" i="7"/>
  <c r="E174" i="7" s="1"/>
  <c r="C174" i="7"/>
  <c r="D176" i="5"/>
  <c r="E176" i="5" s="1"/>
  <c r="C176" i="5"/>
  <c r="G176" i="5"/>
  <c r="H176" i="5" s="1"/>
  <c r="I176" i="5" s="1"/>
  <c r="F177" i="5" s="1"/>
  <c r="B175" i="7" l="1"/>
  <c r="A175" i="7"/>
  <c r="D175" i="7" s="1"/>
  <c r="E175" i="7" s="1"/>
  <c r="B177" i="5"/>
  <c r="A177" i="5"/>
  <c r="G175" i="7" l="1"/>
  <c r="H175" i="7" s="1"/>
  <c r="I175" i="7" s="1"/>
  <c r="F176" i="7" s="1"/>
  <c r="C175" i="7"/>
  <c r="D177" i="5"/>
  <c r="E177" i="5" s="1"/>
  <c r="C177" i="5"/>
  <c r="G177" i="5"/>
  <c r="H177" i="5" s="1"/>
  <c r="I177" i="5" s="1"/>
  <c r="F178" i="5" s="1"/>
  <c r="B176" i="7" l="1"/>
  <c r="C176" i="7" s="1"/>
  <c r="A176" i="7"/>
  <c r="B178" i="5"/>
  <c r="A178" i="5"/>
  <c r="G176" i="7" l="1"/>
  <c r="H176" i="7" s="1"/>
  <c r="I176" i="7" s="1"/>
  <c r="B177" i="7" s="1"/>
  <c r="D176" i="7"/>
  <c r="E176" i="7" s="1"/>
  <c r="A177" i="7"/>
  <c r="D178" i="5"/>
  <c r="E178" i="5" s="1"/>
  <c r="C178" i="5"/>
  <c r="G178" i="5"/>
  <c r="H178" i="5" s="1"/>
  <c r="I178" i="5" s="1"/>
  <c r="F179" i="5" s="1"/>
  <c r="F177" i="7" l="1"/>
  <c r="G177" i="7"/>
  <c r="H177" i="7" s="1"/>
  <c r="I177" i="7" s="1"/>
  <c r="B178" i="7" s="1"/>
  <c r="D177" i="7"/>
  <c r="E177" i="7" s="1"/>
  <c r="C177" i="7"/>
  <c r="B179" i="5"/>
  <c r="A179" i="5"/>
  <c r="A178" i="7" l="1"/>
  <c r="D178" i="7" s="1"/>
  <c r="E178" i="7" s="1"/>
  <c r="F178" i="7"/>
  <c r="C178" i="7"/>
  <c r="D179" i="5"/>
  <c r="E179" i="5" s="1"/>
  <c r="C179" i="5"/>
  <c r="G179" i="5"/>
  <c r="H179" i="5" s="1"/>
  <c r="I179" i="5" s="1"/>
  <c r="A180" i="5" s="1"/>
  <c r="G178" i="7" l="1"/>
  <c r="H178" i="7" s="1"/>
  <c r="I178" i="7" s="1"/>
  <c r="F179" i="7" s="1"/>
  <c r="F180" i="5"/>
  <c r="B180" i="5"/>
  <c r="C180" i="5" s="1"/>
  <c r="A179" i="7" l="1"/>
  <c r="B179" i="7"/>
  <c r="D180" i="5"/>
  <c r="E180" i="5" s="1"/>
  <c r="G180" i="5"/>
  <c r="H180" i="5" s="1"/>
  <c r="I180" i="5" s="1"/>
  <c r="F181" i="5" s="1"/>
  <c r="C179" i="7" l="1"/>
  <c r="G179" i="7"/>
  <c r="H179" i="7" s="1"/>
  <c r="I179" i="7" s="1"/>
  <c r="B180" i="7" s="1"/>
  <c r="A181" i="5"/>
  <c r="B181" i="5"/>
  <c r="D179" i="7"/>
  <c r="E179" i="7" s="1"/>
  <c r="C181" i="5"/>
  <c r="A180" i="7" l="1"/>
  <c r="F180" i="7"/>
  <c r="G180" i="7" s="1"/>
  <c r="H180" i="7" s="1"/>
  <c r="I180" i="7" s="1"/>
  <c r="A181" i="7" s="1"/>
  <c r="D181" i="5"/>
  <c r="E181" i="5" s="1"/>
  <c r="G181" i="5"/>
  <c r="H181" i="5" s="1"/>
  <c r="I181" i="5" s="1"/>
  <c r="B182" i="5" s="1"/>
  <c r="C180" i="7"/>
  <c r="D180" i="7"/>
  <c r="E180" i="7" s="1"/>
  <c r="A182" i="5" l="1"/>
  <c r="D182" i="5" s="1"/>
  <c r="F182" i="5"/>
  <c r="E182" i="5"/>
  <c r="B181" i="7"/>
  <c r="F181" i="7"/>
  <c r="C182" i="5"/>
  <c r="G182" i="5"/>
  <c r="H182" i="5" s="1"/>
  <c r="I182" i="5" s="1"/>
  <c r="F183" i="5" s="1"/>
  <c r="G181" i="7" l="1"/>
  <c r="H181" i="7" s="1"/>
  <c r="I181" i="7" s="1"/>
  <c r="B182" i="7" s="1"/>
  <c r="C181" i="7"/>
  <c r="D181" i="7"/>
  <c r="E181" i="7" s="1"/>
  <c r="B183" i="5"/>
  <c r="A183" i="5"/>
  <c r="F182" i="7" l="1"/>
  <c r="A182" i="7"/>
  <c r="C182" i="7" s="1"/>
  <c r="D183" i="5"/>
  <c r="E183" i="5" s="1"/>
  <c r="G183" i="5"/>
  <c r="H183" i="5" s="1"/>
  <c r="I183" i="5" s="1"/>
  <c r="A184" i="5" s="1"/>
  <c r="C183" i="5"/>
  <c r="G182" i="7" l="1"/>
  <c r="H182" i="7" s="1"/>
  <c r="I182" i="7" s="1"/>
  <c r="B183" i="7" s="1"/>
  <c r="D182" i="7"/>
  <c r="E182" i="7" s="1"/>
  <c r="B184" i="5"/>
  <c r="C184" i="5" s="1"/>
  <c r="F184" i="5"/>
  <c r="A183" i="7" l="1"/>
  <c r="C183" i="7" s="1"/>
  <c r="F183" i="7"/>
  <c r="D184" i="5"/>
  <c r="E184" i="5" s="1"/>
  <c r="G184" i="5"/>
  <c r="H184" i="5" s="1"/>
  <c r="I184" i="5" s="1"/>
  <c r="B185" i="5" s="1"/>
  <c r="D183" i="7"/>
  <c r="E183" i="7" s="1"/>
  <c r="F185" i="5" l="1"/>
  <c r="G183" i="7"/>
  <c r="H183" i="7" s="1"/>
  <c r="I183" i="7" s="1"/>
  <c r="F184" i="7" s="1"/>
  <c r="A185" i="5"/>
  <c r="C185" i="5" s="1"/>
  <c r="G185" i="5"/>
  <c r="H185" i="5" s="1"/>
  <c r="I185" i="5" s="1"/>
  <c r="F186" i="5" s="1"/>
  <c r="B184" i="7" l="1"/>
  <c r="D185" i="5"/>
  <c r="E185" i="5" s="1"/>
  <c r="A184" i="7"/>
  <c r="G184" i="7" s="1"/>
  <c r="H184" i="7" s="1"/>
  <c r="I184" i="7" s="1"/>
  <c r="C184" i="7"/>
  <c r="B186" i="5"/>
  <c r="A186" i="5"/>
  <c r="D184" i="7" l="1"/>
  <c r="E184" i="7" s="1"/>
  <c r="C186" i="5"/>
  <c r="F185" i="7"/>
  <c r="A185" i="7"/>
  <c r="B185" i="7"/>
  <c r="D186" i="5"/>
  <c r="E186" i="5" s="1"/>
  <c r="G186" i="5"/>
  <c r="H186" i="5" s="1"/>
  <c r="I186" i="5" s="1"/>
  <c r="A187" i="5" s="1"/>
  <c r="C185" i="7" l="1"/>
  <c r="G185" i="7"/>
  <c r="H185" i="7" s="1"/>
  <c r="I185" i="7" s="1"/>
  <c r="D185" i="7"/>
  <c r="E185" i="7" s="1"/>
  <c r="F187" i="5"/>
  <c r="B187" i="5"/>
  <c r="G187" i="5" l="1"/>
  <c r="H187" i="5" s="1"/>
  <c r="I187" i="5" s="1"/>
  <c r="F188" i="5" s="1"/>
  <c r="B186" i="7"/>
  <c r="A186" i="7"/>
  <c r="F186" i="7"/>
  <c r="D187" i="5"/>
  <c r="E187" i="5" s="1"/>
  <c r="C187" i="5"/>
  <c r="A188" i="5" l="1"/>
  <c r="B188" i="5"/>
  <c r="D186" i="7"/>
  <c r="E186" i="7" s="1"/>
  <c r="G186" i="7"/>
  <c r="H186" i="7" s="1"/>
  <c r="I186" i="7" s="1"/>
  <c r="C186" i="7"/>
  <c r="C188" i="5" l="1"/>
  <c r="D188" i="5"/>
  <c r="E188" i="5" s="1"/>
  <c r="G188" i="5"/>
  <c r="H188" i="5" s="1"/>
  <c r="I188" i="5" s="1"/>
  <c r="A189" i="5" s="1"/>
  <c r="F187" i="7"/>
  <c r="A187" i="7"/>
  <c r="B187" i="7"/>
  <c r="F189" i="5" l="1"/>
  <c r="B189" i="5"/>
  <c r="D189" i="5" s="1"/>
  <c r="E189" i="5" s="1"/>
  <c r="D187" i="7"/>
  <c r="E187" i="7" s="1"/>
  <c r="C187" i="7"/>
  <c r="G187" i="7"/>
  <c r="H187" i="7" s="1"/>
  <c r="I187" i="7" s="1"/>
  <c r="B188" i="7" s="1"/>
  <c r="C189" i="5" l="1"/>
  <c r="G189" i="5"/>
  <c r="H189" i="5" s="1"/>
  <c r="I189" i="5" s="1"/>
  <c r="F190" i="5" s="1"/>
  <c r="A188" i="7"/>
  <c r="D188" i="7" s="1"/>
  <c r="E188" i="7" s="1"/>
  <c r="F188" i="7"/>
  <c r="G188" i="7" s="1"/>
  <c r="H188" i="7" s="1"/>
  <c r="I188" i="7" s="1"/>
  <c r="A190" i="5" l="1"/>
  <c r="B190" i="5"/>
  <c r="C190" i="5" s="1"/>
  <c r="F189" i="7"/>
  <c r="B189" i="7"/>
  <c r="A189" i="7"/>
  <c r="C188" i="7"/>
  <c r="D190" i="5"/>
  <c r="E190" i="5" s="1"/>
  <c r="G190" i="5"/>
  <c r="H190" i="5" s="1"/>
  <c r="I190" i="5" s="1"/>
  <c r="D189" i="7" l="1"/>
  <c r="E189" i="7" s="1"/>
  <c r="C189" i="7"/>
  <c r="G189" i="7"/>
  <c r="H189" i="7" s="1"/>
  <c r="I189" i="7" s="1"/>
  <c r="B190" i="7" s="1"/>
  <c r="F191" i="5"/>
  <c r="B191" i="5"/>
  <c r="A191" i="5"/>
  <c r="A190" i="7" l="1"/>
  <c r="C190" i="7" s="1"/>
  <c r="F190" i="7"/>
  <c r="D190" i="7"/>
  <c r="E190" i="7" s="1"/>
  <c r="D191" i="5"/>
  <c r="E191" i="5" s="1"/>
  <c r="C191" i="5"/>
  <c r="G191" i="5"/>
  <c r="H191" i="5" s="1"/>
  <c r="I191" i="5" s="1"/>
  <c r="G190" i="7" l="1"/>
  <c r="H190" i="7" s="1"/>
  <c r="I190" i="7" s="1"/>
  <c r="B191" i="7" s="1"/>
  <c r="F192" i="5"/>
  <c r="A192" i="5"/>
  <c r="B192" i="5"/>
  <c r="A191" i="7" l="1"/>
  <c r="C191" i="7" s="1"/>
  <c r="F191" i="7"/>
  <c r="G192" i="5"/>
  <c r="H192" i="5" s="1"/>
  <c r="I192" i="5" s="1"/>
  <c r="C192" i="5"/>
  <c r="D192" i="5"/>
  <c r="E192" i="5" s="1"/>
  <c r="D191" i="7" l="1"/>
  <c r="E191" i="7" s="1"/>
  <c r="G191" i="7"/>
  <c r="H191" i="7" s="1"/>
  <c r="I191" i="7" s="1"/>
  <c r="B192" i="7" s="1"/>
  <c r="F193" i="5"/>
  <c r="A193" i="5"/>
  <c r="B193" i="5"/>
  <c r="A192" i="7" l="1"/>
  <c r="F192" i="7"/>
  <c r="G192" i="7" s="1"/>
  <c r="H192" i="7" s="1"/>
  <c r="I192" i="7" s="1"/>
  <c r="F193" i="7" s="1"/>
  <c r="D192" i="7"/>
  <c r="E192" i="7" s="1"/>
  <c r="C192" i="7"/>
  <c r="C193" i="5"/>
  <c r="G193" i="5"/>
  <c r="H193" i="5" s="1"/>
  <c r="I193" i="5" s="1"/>
  <c r="D193" i="5"/>
  <c r="E193" i="5" s="1"/>
  <c r="A193" i="7" l="1"/>
  <c r="B193" i="7"/>
  <c r="F194" i="5"/>
  <c r="A194" i="5"/>
  <c r="B194" i="5"/>
  <c r="C193" i="7" l="1"/>
  <c r="G193" i="7"/>
  <c r="H193" i="7" s="1"/>
  <c r="I193" i="7" s="1"/>
  <c r="F194" i="7" s="1"/>
  <c r="D193" i="7"/>
  <c r="E193" i="7" s="1"/>
  <c r="D194" i="5"/>
  <c r="E194" i="5" s="1"/>
  <c r="G194" i="5"/>
  <c r="H194" i="5" s="1"/>
  <c r="I194" i="5" s="1"/>
  <c r="C194" i="5"/>
  <c r="B194" i="7" l="1"/>
  <c r="A194" i="7"/>
  <c r="B195" i="5"/>
  <c r="A195" i="5"/>
  <c r="F195" i="5"/>
  <c r="D194" i="7" l="1"/>
  <c r="E194" i="7" s="1"/>
  <c r="G194" i="7"/>
  <c r="H194" i="7" s="1"/>
  <c r="I194" i="7" s="1"/>
  <c r="F195" i="7" s="1"/>
  <c r="C194" i="7"/>
  <c r="G195" i="5"/>
  <c r="H195" i="5" s="1"/>
  <c r="I195" i="5" s="1"/>
  <c r="F196" i="5" s="1"/>
  <c r="C195" i="5"/>
  <c r="D195" i="5"/>
  <c r="E195" i="5" s="1"/>
  <c r="B196" i="5" l="1"/>
  <c r="A196" i="5"/>
  <c r="B195" i="7"/>
  <c r="A195" i="7"/>
  <c r="C196" i="5" l="1"/>
  <c r="D196" i="5"/>
  <c r="E196" i="5" s="1"/>
  <c r="D195" i="7"/>
  <c r="E195" i="7" s="1"/>
  <c r="G195" i="7"/>
  <c r="H195" i="7" s="1"/>
  <c r="I195" i="7" s="1"/>
  <c r="F196" i="7" s="1"/>
  <c r="C195" i="7"/>
  <c r="G196" i="5"/>
  <c r="H196" i="5" s="1"/>
  <c r="I196" i="5" s="1"/>
  <c r="B197" i="5" s="1"/>
  <c r="F197" i="5" l="1"/>
  <c r="A197" i="5"/>
  <c r="C197" i="5" s="1"/>
  <c r="A196" i="7"/>
  <c r="B196" i="7"/>
  <c r="G197" i="5" l="1"/>
  <c r="H197" i="5" s="1"/>
  <c r="I197" i="5" s="1"/>
  <c r="A198" i="5" s="1"/>
  <c r="D197" i="5"/>
  <c r="E197" i="5" s="1"/>
  <c r="C196" i="7"/>
  <c r="G196" i="7"/>
  <c r="H196" i="7" s="1"/>
  <c r="I196" i="7" s="1"/>
  <c r="F197" i="7" s="1"/>
  <c r="D196" i="7"/>
  <c r="E196" i="7" s="1"/>
  <c r="F198" i="5" l="1"/>
  <c r="B198" i="5"/>
  <c r="C198" i="5" s="1"/>
  <c r="B197" i="7"/>
  <c r="A197" i="7"/>
  <c r="D198" i="5" l="1"/>
  <c r="E198" i="5" s="1"/>
  <c r="G198" i="5"/>
  <c r="H198" i="5" s="1"/>
  <c r="I198" i="5" s="1"/>
  <c r="D197" i="7"/>
  <c r="E197" i="7" s="1"/>
  <c r="G197" i="7"/>
  <c r="H197" i="7" s="1"/>
  <c r="I197" i="7" s="1"/>
  <c r="F198" i="7" s="1"/>
  <c r="C197" i="7"/>
  <c r="F199" i="5" l="1"/>
  <c r="A199" i="5"/>
  <c r="B199" i="5"/>
  <c r="A198" i="7"/>
  <c r="B198" i="7"/>
  <c r="C199" i="5" l="1"/>
  <c r="G199" i="5"/>
  <c r="H199" i="5" s="1"/>
  <c r="I199" i="5" s="1"/>
  <c r="D199" i="5"/>
  <c r="E199" i="5" s="1"/>
  <c r="C198" i="7"/>
  <c r="G198" i="7"/>
  <c r="H198" i="7" s="1"/>
  <c r="I198" i="7" s="1"/>
  <c r="F199" i="7" s="1"/>
  <c r="D198" i="7"/>
  <c r="E198" i="7" s="1"/>
  <c r="F200" i="5" l="1"/>
  <c r="A200" i="5"/>
  <c r="B200" i="5"/>
  <c r="B199" i="7"/>
  <c r="A199" i="7"/>
  <c r="C200" i="5" l="1"/>
  <c r="G200" i="5"/>
  <c r="H200" i="5" s="1"/>
  <c r="I200" i="5" s="1"/>
  <c r="D200" i="5"/>
  <c r="E200" i="5" s="1"/>
  <c r="D199" i="7"/>
  <c r="E199" i="7" s="1"/>
  <c r="C199" i="7"/>
  <c r="G199" i="7"/>
  <c r="H199" i="7" s="1"/>
  <c r="I199" i="7" s="1"/>
  <c r="B200" i="7" s="1"/>
  <c r="B201" i="5" l="1"/>
  <c r="F201" i="5"/>
  <c r="A201" i="5"/>
  <c r="A200" i="7"/>
  <c r="F200" i="7"/>
  <c r="G200" i="7" l="1"/>
  <c r="H200" i="7" s="1"/>
  <c r="I200" i="7" s="1"/>
  <c r="F201" i="7" s="1"/>
  <c r="C201" i="5"/>
  <c r="D201" i="5"/>
  <c r="E201" i="5" s="1"/>
  <c r="G201" i="5"/>
  <c r="H201" i="5" s="1"/>
  <c r="I201" i="5" s="1"/>
  <c r="B201" i="7"/>
  <c r="D200" i="7"/>
  <c r="E200" i="7" s="1"/>
  <c r="A201" i="7"/>
  <c r="C200" i="7"/>
  <c r="B202" i="5" l="1"/>
  <c r="F202" i="5"/>
  <c r="A202" i="5"/>
  <c r="D201" i="7"/>
  <c r="E201" i="7" s="1"/>
  <c r="C201" i="7"/>
  <c r="G201" i="7"/>
  <c r="H201" i="7" s="1"/>
  <c r="I201" i="7" s="1"/>
  <c r="F202" i="7" s="1"/>
  <c r="D202" i="5" l="1"/>
  <c r="E202" i="5" s="1"/>
  <c r="C202" i="5"/>
  <c r="G202" i="5"/>
  <c r="H202" i="5" s="1"/>
  <c r="I202" i="5" s="1"/>
  <c r="A202" i="7"/>
  <c r="B202" i="7"/>
  <c r="B203" i="5" l="1"/>
  <c r="A203" i="5"/>
  <c r="F203" i="5"/>
  <c r="C202" i="7"/>
  <c r="G202" i="7"/>
  <c r="H202" i="7" s="1"/>
  <c r="I202" i="7" s="1"/>
  <c r="F203" i="7" s="1"/>
  <c r="D202" i="7"/>
  <c r="E202" i="7" s="1"/>
  <c r="D203" i="5" l="1"/>
  <c r="E203" i="5" s="1"/>
  <c r="C203" i="5"/>
  <c r="G203" i="5"/>
  <c r="H203" i="5" s="1"/>
  <c r="I203" i="5" s="1"/>
  <c r="F204" i="5" s="1"/>
  <c r="B203" i="7"/>
  <c r="A203" i="7"/>
  <c r="A204" i="5" l="1"/>
  <c r="B204" i="5"/>
  <c r="D203" i="7"/>
  <c r="E203" i="7" s="1"/>
  <c r="C203" i="7"/>
  <c r="G203" i="7"/>
  <c r="H203" i="7" s="1"/>
  <c r="I203" i="7" s="1"/>
  <c r="F204" i="7" s="1"/>
  <c r="G204" i="5" l="1"/>
  <c r="H204" i="5" s="1"/>
  <c r="I204" i="5" s="1"/>
  <c r="F205" i="5" s="1"/>
  <c r="C204" i="5"/>
  <c r="D204" i="5"/>
  <c r="E204" i="5" s="1"/>
  <c r="A204" i="7"/>
  <c r="B204" i="7"/>
  <c r="B205" i="5" l="1"/>
  <c r="A205" i="5"/>
  <c r="G204" i="7"/>
  <c r="H204" i="7" s="1"/>
  <c r="I204" i="7" s="1"/>
  <c r="F205" i="7" s="1"/>
  <c r="C204" i="7"/>
  <c r="D204" i="7"/>
  <c r="E204" i="7" s="1"/>
  <c r="G205" i="5" l="1"/>
  <c r="H205" i="5" s="1"/>
  <c r="I205" i="5" s="1"/>
  <c r="F206" i="5" s="1"/>
  <c r="C205" i="5"/>
  <c r="D205" i="5"/>
  <c r="E205" i="5" s="1"/>
  <c r="A205" i="7"/>
  <c r="B205" i="7"/>
  <c r="A206" i="5" l="1"/>
  <c r="B206" i="5"/>
  <c r="C206" i="5" s="1"/>
  <c r="D205" i="7"/>
  <c r="E205" i="7" s="1"/>
  <c r="C205" i="7"/>
  <c r="G205" i="7"/>
  <c r="H205" i="7" s="1"/>
  <c r="I205" i="7" s="1"/>
  <c r="B206" i="7" s="1"/>
  <c r="G206" i="5" l="1"/>
  <c r="H206" i="5" s="1"/>
  <c r="I206" i="5" s="1"/>
  <c r="A207" i="5" s="1"/>
  <c r="D206" i="5"/>
  <c r="E206" i="5" s="1"/>
  <c r="F206" i="7"/>
  <c r="A206" i="7"/>
  <c r="F207" i="5" l="1"/>
  <c r="B207" i="5"/>
  <c r="C207" i="5" s="1"/>
  <c r="G206" i="7"/>
  <c r="H206" i="7" s="1"/>
  <c r="I206" i="7" s="1"/>
  <c r="F207" i="7" s="1"/>
  <c r="D206" i="7"/>
  <c r="E206" i="7" s="1"/>
  <c r="C206" i="7"/>
  <c r="G207" i="5" l="1"/>
  <c r="H207" i="5" s="1"/>
  <c r="I207" i="5" s="1"/>
  <c r="F208" i="5" s="1"/>
  <c r="D207" i="5"/>
  <c r="E207" i="5" s="1"/>
  <c r="B208" i="5"/>
  <c r="A208" i="5"/>
  <c r="A207" i="7"/>
  <c r="B207" i="7"/>
  <c r="D208" i="5" l="1"/>
  <c r="E208" i="5" s="1"/>
  <c r="G207" i="7"/>
  <c r="H207" i="7" s="1"/>
  <c r="I207" i="7" s="1"/>
  <c r="F208" i="7" s="1"/>
  <c r="D207" i="7"/>
  <c r="E207" i="7" s="1"/>
  <c r="C207" i="7"/>
  <c r="G208" i="5"/>
  <c r="H208" i="5" s="1"/>
  <c r="I208" i="5" s="1"/>
  <c r="C208" i="5"/>
  <c r="A208" i="7" l="1"/>
  <c r="B208" i="7"/>
  <c r="C208" i="7" s="1"/>
  <c r="F209" i="5"/>
  <c r="A209" i="5"/>
  <c r="B209" i="5"/>
  <c r="D208" i="7" l="1"/>
  <c r="E208" i="7" s="1"/>
  <c r="G208" i="7"/>
  <c r="H208" i="7" s="1"/>
  <c r="I208" i="7" s="1"/>
  <c r="F209" i="7" s="1"/>
  <c r="D209" i="5"/>
  <c r="E209" i="5" s="1"/>
  <c r="C209" i="5"/>
  <c r="G209" i="5"/>
  <c r="H209" i="5" s="1"/>
  <c r="I209" i="5" s="1"/>
  <c r="B209" i="7"/>
  <c r="A209" i="7" l="1"/>
  <c r="D209" i="7" s="1"/>
  <c r="E209" i="7" s="1"/>
  <c r="A210" i="5"/>
  <c r="F210" i="5"/>
  <c r="B210" i="5"/>
  <c r="G209" i="7" l="1"/>
  <c r="H209" i="7" s="1"/>
  <c r="I209" i="7" s="1"/>
  <c r="F210" i="7" s="1"/>
  <c r="C209" i="7"/>
  <c r="D210" i="5"/>
  <c r="E210" i="5" s="1"/>
  <c r="C210" i="5"/>
  <c r="G210" i="5"/>
  <c r="H210" i="5" s="1"/>
  <c r="I210" i="5" s="1"/>
  <c r="A210" i="7"/>
  <c r="B210" i="7"/>
  <c r="F211" i="5" l="1"/>
  <c r="B211" i="5"/>
  <c r="A211" i="5"/>
  <c r="G210" i="7"/>
  <c r="H210" i="7" s="1"/>
  <c r="I210" i="7" s="1"/>
  <c r="F211" i="7" s="1"/>
  <c r="C210" i="7"/>
  <c r="D210" i="7"/>
  <c r="E210" i="7" s="1"/>
  <c r="D211" i="5" l="1"/>
  <c r="E211" i="5" s="1"/>
  <c r="G211" i="5"/>
  <c r="H211" i="5" s="1"/>
  <c r="I211" i="5" s="1"/>
  <c r="F212" i="5" s="1"/>
  <c r="C211" i="5"/>
  <c r="B211" i="7"/>
  <c r="A211" i="7"/>
  <c r="B212" i="5" l="1"/>
  <c r="A212" i="5"/>
  <c r="D211" i="7"/>
  <c r="E211" i="7" s="1"/>
  <c r="C211" i="7"/>
  <c r="G211" i="7"/>
  <c r="H211" i="7" s="1"/>
  <c r="I211" i="7" s="1"/>
  <c r="F212" i="7" s="1"/>
  <c r="D212" i="5" l="1"/>
  <c r="E212" i="5" s="1"/>
  <c r="C212" i="5"/>
  <c r="G212" i="5"/>
  <c r="H212" i="5" s="1"/>
  <c r="I212" i="5" s="1"/>
  <c r="A212" i="7"/>
  <c r="B212" i="7"/>
  <c r="B213" i="5" l="1"/>
  <c r="F213" i="5"/>
  <c r="A213" i="5"/>
  <c r="C212" i="7"/>
  <c r="G212" i="7"/>
  <c r="H212" i="7" s="1"/>
  <c r="I212" i="7" s="1"/>
  <c r="F213" i="7" s="1"/>
  <c r="D212" i="7"/>
  <c r="E212" i="7" s="1"/>
  <c r="D213" i="5" l="1"/>
  <c r="E213" i="5" s="1"/>
  <c r="C213" i="5"/>
  <c r="G213" i="5"/>
  <c r="H213" i="5" s="1"/>
  <c r="I213" i="5" s="1"/>
  <c r="F214" i="5" s="1"/>
  <c r="B213" i="7"/>
  <c r="A213" i="7"/>
  <c r="A214" i="5" l="1"/>
  <c r="B214" i="5"/>
  <c r="D213" i="7"/>
  <c r="E213" i="7" s="1"/>
  <c r="C213" i="7"/>
  <c r="G213" i="7"/>
  <c r="H213" i="7" s="1"/>
  <c r="I213" i="7" s="1"/>
  <c r="F214" i="7" s="1"/>
  <c r="D214" i="5" l="1"/>
  <c r="E214" i="5" s="1"/>
  <c r="C214" i="5"/>
  <c r="G214" i="5"/>
  <c r="H214" i="5" s="1"/>
  <c r="I214" i="5" s="1"/>
  <c r="F215" i="5" s="1"/>
  <c r="A214" i="7"/>
  <c r="B214" i="7"/>
  <c r="A215" i="5" l="1"/>
  <c r="B215" i="5"/>
  <c r="C214" i="7"/>
  <c r="G214" i="7"/>
  <c r="H214" i="7" s="1"/>
  <c r="I214" i="7" s="1"/>
  <c r="F215" i="7" s="1"/>
  <c r="D214" i="7"/>
  <c r="E214" i="7" s="1"/>
  <c r="D215" i="5" l="1"/>
  <c r="E215" i="5" s="1"/>
  <c r="C215" i="5"/>
  <c r="G215" i="5"/>
  <c r="H215" i="5" s="1"/>
  <c r="I215" i="5" s="1"/>
  <c r="F216" i="5" s="1"/>
  <c r="B215" i="7"/>
  <c r="A215" i="7"/>
  <c r="B216" i="5" l="1"/>
  <c r="A216" i="5"/>
  <c r="D215" i="7"/>
  <c r="E215" i="7" s="1"/>
  <c r="C215" i="7"/>
  <c r="G215" i="7"/>
  <c r="H215" i="7" s="1"/>
  <c r="I215" i="7" s="1"/>
  <c r="F216" i="7" s="1"/>
  <c r="D216" i="5" l="1"/>
  <c r="E216" i="5" s="1"/>
  <c r="G216" i="5"/>
  <c r="H216" i="5" s="1"/>
  <c r="I216" i="5" s="1"/>
  <c r="F217" i="5" s="1"/>
  <c r="C216" i="5"/>
  <c r="A216" i="7"/>
  <c r="B216" i="7"/>
  <c r="A217" i="5" l="1"/>
  <c r="B217" i="5"/>
  <c r="C216" i="7"/>
  <c r="G216" i="7"/>
  <c r="H216" i="7" s="1"/>
  <c r="I216" i="7" s="1"/>
  <c r="F217" i="7" s="1"/>
  <c r="D216" i="7"/>
  <c r="E216" i="7" s="1"/>
  <c r="C217" i="5" l="1"/>
  <c r="G217" i="5"/>
  <c r="H217" i="5" s="1"/>
  <c r="I217" i="5" s="1"/>
  <c r="B218" i="5" s="1"/>
  <c r="D217" i="5"/>
  <c r="E217" i="5" s="1"/>
  <c r="B217" i="7"/>
  <c r="A217" i="7"/>
  <c r="A218" i="5" l="1"/>
  <c r="C218" i="5" s="1"/>
  <c r="F218" i="5"/>
  <c r="D217" i="7"/>
  <c r="E217" i="7" s="1"/>
  <c r="G217" i="7"/>
  <c r="H217" i="7" s="1"/>
  <c r="I217" i="7" s="1"/>
  <c r="F218" i="7" s="1"/>
  <c r="C217" i="7"/>
  <c r="G218" i="5" l="1"/>
  <c r="H218" i="5" s="1"/>
  <c r="I218" i="5" s="1"/>
  <c r="D218" i="5"/>
  <c r="E218" i="5" s="1"/>
  <c r="A218" i="7"/>
  <c r="B218" i="7"/>
  <c r="B219" i="5" l="1"/>
  <c r="F219" i="5"/>
  <c r="A219" i="5"/>
  <c r="C218" i="7"/>
  <c r="G218" i="7"/>
  <c r="H218" i="7" s="1"/>
  <c r="I218" i="7" s="1"/>
  <c r="F219" i="7" s="1"/>
  <c r="D218" i="7"/>
  <c r="E218" i="7" s="1"/>
  <c r="D219" i="5" l="1"/>
  <c r="E219" i="5" s="1"/>
  <c r="C219" i="5"/>
  <c r="G219" i="5"/>
  <c r="H219" i="5" s="1"/>
  <c r="I219" i="5" s="1"/>
  <c r="B219" i="7"/>
  <c r="A219" i="7"/>
  <c r="B220" i="5" l="1"/>
  <c r="F220" i="5"/>
  <c r="A220" i="5"/>
  <c r="D219" i="7"/>
  <c r="E219" i="7" s="1"/>
  <c r="C219" i="7"/>
  <c r="G219" i="7"/>
  <c r="H219" i="7" s="1"/>
  <c r="I219" i="7" s="1"/>
  <c r="D220" i="5" l="1"/>
  <c r="E220" i="5" s="1"/>
  <c r="C220" i="5"/>
  <c r="G220" i="5"/>
  <c r="H220" i="5" s="1"/>
  <c r="I220" i="5" s="1"/>
  <c r="F221" i="5" s="1"/>
  <c r="B220" i="7"/>
  <c r="F220" i="7"/>
  <c r="A220" i="7"/>
  <c r="A221" i="5" l="1"/>
  <c r="B221" i="5"/>
  <c r="D220" i="7"/>
  <c r="E220" i="7" s="1"/>
  <c r="G220" i="7"/>
  <c r="H220" i="7" s="1"/>
  <c r="I220" i="7" s="1"/>
  <c r="C220" i="7"/>
  <c r="C221" i="5" l="1"/>
  <c r="G221" i="5"/>
  <c r="H221" i="5" s="1"/>
  <c r="I221" i="5" s="1"/>
  <c r="F222" i="5" s="1"/>
  <c r="D221" i="5"/>
  <c r="E221" i="5" s="1"/>
  <c r="B221" i="7"/>
  <c r="F221" i="7"/>
  <c r="A221" i="7"/>
  <c r="B222" i="5" l="1"/>
  <c r="A222" i="5"/>
  <c r="D221" i="7"/>
  <c r="E221" i="7" s="1"/>
  <c r="C221" i="7"/>
  <c r="G221" i="7"/>
  <c r="H221" i="7" s="1"/>
  <c r="I221" i="7" s="1"/>
  <c r="F222" i="7" s="1"/>
  <c r="D222" i="5" l="1"/>
  <c r="E222" i="5" s="1"/>
  <c r="C222" i="5"/>
  <c r="G222" i="5"/>
  <c r="H222" i="5" s="1"/>
  <c r="I222" i="5" s="1"/>
  <c r="F223" i="5" s="1"/>
  <c r="A222" i="7"/>
  <c r="B222" i="7"/>
  <c r="A223" i="5" l="1"/>
  <c r="B223" i="5"/>
  <c r="G222" i="7"/>
  <c r="H222" i="7" s="1"/>
  <c r="I222" i="7" s="1"/>
  <c r="F223" i="7" s="1"/>
  <c r="C222" i="7"/>
  <c r="D222" i="7"/>
  <c r="E222" i="7" s="1"/>
  <c r="C223" i="5" l="1"/>
  <c r="G223" i="5"/>
  <c r="H223" i="5" s="1"/>
  <c r="I223" i="5" s="1"/>
  <c r="F224" i="5" s="1"/>
  <c r="D223" i="5"/>
  <c r="E223" i="5" s="1"/>
  <c r="A223" i="7"/>
  <c r="B223" i="7"/>
  <c r="B224" i="5" l="1"/>
  <c r="A224" i="5"/>
  <c r="C223" i="7"/>
  <c r="G223" i="7"/>
  <c r="H223" i="7" s="1"/>
  <c r="I223" i="7" s="1"/>
  <c r="B224" i="7" s="1"/>
  <c r="D223" i="7"/>
  <c r="E223" i="7" s="1"/>
  <c r="D224" i="5" l="1"/>
  <c r="E224" i="5" s="1"/>
  <c r="G224" i="5"/>
  <c r="H224" i="5" s="1"/>
  <c r="I224" i="5" s="1"/>
  <c r="F225" i="5" s="1"/>
  <c r="C224" i="5"/>
  <c r="F224" i="7"/>
  <c r="A224" i="7"/>
  <c r="A225" i="5" l="1"/>
  <c r="B225" i="5"/>
  <c r="G224" i="7"/>
  <c r="H224" i="7" s="1"/>
  <c r="I224" i="7" s="1"/>
  <c r="F225" i="7" s="1"/>
  <c r="D224" i="7"/>
  <c r="E224" i="7" s="1"/>
  <c r="C224" i="7"/>
  <c r="G225" i="5" l="1"/>
  <c r="H225" i="5" s="1"/>
  <c r="I225" i="5" s="1"/>
  <c r="F226" i="5" s="1"/>
  <c r="C225" i="5"/>
  <c r="D225" i="5"/>
  <c r="E225" i="5" s="1"/>
  <c r="B225" i="7"/>
  <c r="A225" i="7"/>
  <c r="G225" i="7" l="1"/>
  <c r="H225" i="7" s="1"/>
  <c r="I225" i="7" s="1"/>
  <c r="F226" i="7" s="1"/>
  <c r="A226" i="5"/>
  <c r="D225" i="7"/>
  <c r="E225" i="7" s="1"/>
  <c r="B226" i="5"/>
  <c r="D226" i="5" s="1"/>
  <c r="E226" i="5" s="1"/>
  <c r="C225" i="7"/>
  <c r="A226" i="7" l="1"/>
  <c r="B226" i="7"/>
  <c r="G226" i="5"/>
  <c r="H226" i="5" s="1"/>
  <c r="I226" i="5" s="1"/>
  <c r="B227" i="5" s="1"/>
  <c r="C226" i="5"/>
  <c r="C226" i="7"/>
  <c r="G226" i="7" l="1"/>
  <c r="H226" i="7" s="1"/>
  <c r="I226" i="7" s="1"/>
  <c r="F227" i="7" s="1"/>
  <c r="D226" i="7"/>
  <c r="E226" i="7" s="1"/>
  <c r="F227" i="5"/>
  <c r="A227" i="5"/>
  <c r="D227" i="5" s="1"/>
  <c r="E227" i="5" s="1"/>
  <c r="A227" i="7"/>
  <c r="B227" i="7"/>
  <c r="G227" i="5" l="1"/>
  <c r="H227" i="5" s="1"/>
  <c r="I227" i="5" s="1"/>
  <c r="A228" i="5" s="1"/>
  <c r="C227" i="5"/>
  <c r="C227" i="7"/>
  <c r="G227" i="7"/>
  <c r="H227" i="7" s="1"/>
  <c r="I227" i="7" s="1"/>
  <c r="F228" i="7" s="1"/>
  <c r="D227" i="7"/>
  <c r="E227" i="7" s="1"/>
  <c r="B228" i="5" l="1"/>
  <c r="D228" i="5" s="1"/>
  <c r="E228" i="5" s="1"/>
  <c r="F228" i="5"/>
  <c r="B228" i="7"/>
  <c r="A228" i="7"/>
  <c r="C228" i="5" l="1"/>
  <c r="G228" i="5"/>
  <c r="H228" i="5" s="1"/>
  <c r="I228" i="5" s="1"/>
  <c r="A229" i="5" s="1"/>
  <c r="D228" i="7"/>
  <c r="E228" i="7" s="1"/>
  <c r="C228" i="7"/>
  <c r="G228" i="7"/>
  <c r="H228" i="7" s="1"/>
  <c r="I228" i="7" s="1"/>
  <c r="F229" i="7" s="1"/>
  <c r="F229" i="5" l="1"/>
  <c r="B229" i="5"/>
  <c r="G229" i="5" s="1"/>
  <c r="H229" i="5" s="1"/>
  <c r="I229" i="5" s="1"/>
  <c r="F230" i="5" s="1"/>
  <c r="A229" i="7"/>
  <c r="B229" i="7"/>
  <c r="C229" i="5" l="1"/>
  <c r="D229" i="5"/>
  <c r="E229" i="5" s="1"/>
  <c r="A230" i="5"/>
  <c r="B230" i="5"/>
  <c r="D229" i="7"/>
  <c r="E229" i="7" s="1"/>
  <c r="C229" i="7"/>
  <c r="G229" i="7"/>
  <c r="H229" i="7" s="1"/>
  <c r="I229" i="7" s="1"/>
  <c r="C230" i="5" l="1"/>
  <c r="G230" i="5"/>
  <c r="H230" i="5" s="1"/>
  <c r="I230" i="5" s="1"/>
  <c r="F231" i="5" s="1"/>
  <c r="D230" i="5"/>
  <c r="E230" i="5" s="1"/>
  <c r="B230" i="7"/>
  <c r="F230" i="7"/>
  <c r="A230" i="7"/>
  <c r="B231" i="5" l="1"/>
  <c r="A231" i="5"/>
  <c r="C230" i="7"/>
  <c r="D230" i="7"/>
  <c r="E230" i="7" s="1"/>
  <c r="G230" i="7"/>
  <c r="H230" i="7" s="1"/>
  <c r="I230" i="7" s="1"/>
  <c r="F231" i="7" s="1"/>
  <c r="D231" i="5" l="1"/>
  <c r="E231" i="5" s="1"/>
  <c r="C231" i="5"/>
  <c r="G231" i="5"/>
  <c r="H231" i="5" s="1"/>
  <c r="I231" i="5" s="1"/>
  <c r="F232" i="5" s="1"/>
  <c r="A231" i="7"/>
  <c r="B231" i="7"/>
  <c r="A232" i="5" l="1"/>
  <c r="B232" i="5"/>
  <c r="D231" i="7"/>
  <c r="E231" i="7" s="1"/>
  <c r="G231" i="7"/>
  <c r="H231" i="7" s="1"/>
  <c r="I231" i="7" s="1"/>
  <c r="F232" i="7" s="1"/>
  <c r="C231" i="7"/>
  <c r="G232" i="5" l="1"/>
  <c r="H232" i="5" s="1"/>
  <c r="I232" i="5" s="1"/>
  <c r="F233" i="5" s="1"/>
  <c r="C232" i="5"/>
  <c r="D232" i="5"/>
  <c r="E232" i="5" s="1"/>
  <c r="B232" i="7"/>
  <c r="A232" i="7"/>
  <c r="A233" i="5" l="1"/>
  <c r="G232" i="7"/>
  <c r="H232" i="7" s="1"/>
  <c r="I232" i="7" s="1"/>
  <c r="B233" i="7" s="1"/>
  <c r="B233" i="5"/>
  <c r="D232" i="7"/>
  <c r="E232" i="7" s="1"/>
  <c r="C232" i="7"/>
  <c r="D233" i="5" l="1"/>
  <c r="E233" i="5" s="1"/>
  <c r="F233" i="7"/>
  <c r="A233" i="7"/>
  <c r="C233" i="7" s="1"/>
  <c r="C233" i="5"/>
  <c r="G233" i="5"/>
  <c r="H233" i="5" s="1"/>
  <c r="I233" i="5" s="1"/>
  <c r="B234" i="5" s="1"/>
  <c r="D233" i="7" l="1"/>
  <c r="E233" i="7" s="1"/>
  <c r="G233" i="7"/>
  <c r="H233" i="7" s="1"/>
  <c r="I233" i="7" s="1"/>
  <c r="F234" i="7" s="1"/>
  <c r="A234" i="5"/>
  <c r="F234" i="5"/>
  <c r="D234" i="5" l="1"/>
  <c r="E234" i="5" s="1"/>
  <c r="A234" i="7"/>
  <c r="B234" i="7"/>
  <c r="G234" i="5"/>
  <c r="H234" i="5" s="1"/>
  <c r="I234" i="5" s="1"/>
  <c r="C234" i="5"/>
  <c r="B14" i="6" l="1"/>
  <c r="F235" i="5"/>
  <c r="B235" i="5"/>
  <c r="A235" i="5"/>
  <c r="D234" i="7"/>
  <c r="E234" i="7" s="1"/>
  <c r="G234" i="7"/>
  <c r="H234" i="7" s="1"/>
  <c r="I234" i="7" s="1"/>
  <c r="F235" i="7" s="1"/>
  <c r="C234" i="7"/>
  <c r="D235" i="5" l="1"/>
  <c r="E235" i="5" s="1"/>
  <c r="C235" i="5"/>
  <c r="G235" i="5"/>
  <c r="H235" i="5" s="1"/>
  <c r="I235" i="5" s="1"/>
  <c r="A235" i="7"/>
  <c r="B235" i="7"/>
  <c r="C235" i="7" s="1"/>
  <c r="D235" i="7" l="1"/>
  <c r="E235" i="7" s="1"/>
  <c r="F236" i="5"/>
  <c r="A236" i="5"/>
  <c r="B236" i="5"/>
  <c r="G235" i="7"/>
  <c r="H235" i="7" s="1"/>
  <c r="I235" i="7" s="1"/>
  <c r="F236" i="7" s="1"/>
  <c r="C236" i="5" l="1"/>
  <c r="G236" i="5"/>
  <c r="H236" i="5" s="1"/>
  <c r="I236" i="5" s="1"/>
  <c r="A236" i="7"/>
  <c r="D236" i="7" s="1"/>
  <c r="E236" i="7" s="1"/>
  <c r="D236" i="5"/>
  <c r="E236" i="5" s="1"/>
  <c r="B236" i="7"/>
  <c r="G236" i="7"/>
  <c r="H236" i="7" s="1"/>
  <c r="I236" i="7" s="1"/>
  <c r="A237" i="7" s="1"/>
  <c r="C236" i="7" l="1"/>
  <c r="F237" i="5"/>
  <c r="B237" i="5"/>
  <c r="A237" i="5"/>
  <c r="B237" i="7"/>
  <c r="F237" i="7"/>
  <c r="D237" i="5" l="1"/>
  <c r="E237" i="5" s="1"/>
  <c r="C237" i="5"/>
  <c r="G237" i="5"/>
  <c r="H237" i="5" s="1"/>
  <c r="I237" i="5" s="1"/>
  <c r="C237" i="7"/>
  <c r="G237" i="7"/>
  <c r="H237" i="7" s="1"/>
  <c r="I237" i="7" s="1"/>
  <c r="D237" i="7"/>
  <c r="E237" i="7" s="1"/>
  <c r="F238" i="5" l="1"/>
  <c r="A238" i="5"/>
  <c r="B238" i="5"/>
  <c r="F238" i="7"/>
  <c r="A238" i="7"/>
  <c r="B238" i="7"/>
  <c r="C238" i="5" l="1"/>
  <c r="G238" i="5"/>
  <c r="H238" i="5" s="1"/>
  <c r="I238" i="5" s="1"/>
  <c r="D238" i="5"/>
  <c r="E238" i="5" s="1"/>
  <c r="G238" i="7"/>
  <c r="H238" i="7" s="1"/>
  <c r="I238" i="7" s="1"/>
  <c r="F239" i="7" s="1"/>
  <c r="C238" i="7"/>
  <c r="D238" i="7"/>
  <c r="E238" i="7" s="1"/>
  <c r="F239" i="5" l="1"/>
  <c r="A239" i="5"/>
  <c r="B239" i="5"/>
  <c r="B239" i="7"/>
  <c r="A239" i="7"/>
  <c r="C239" i="5" l="1"/>
  <c r="G239" i="5"/>
  <c r="H239" i="5" s="1"/>
  <c r="I239" i="5" s="1"/>
  <c r="D239" i="5"/>
  <c r="E239" i="5" s="1"/>
  <c r="D239" i="7"/>
  <c r="E239" i="7" s="1"/>
  <c r="G239" i="7"/>
  <c r="H239" i="7" s="1"/>
  <c r="I239" i="7" s="1"/>
  <c r="F240" i="7" s="1"/>
  <c r="C239" i="7"/>
  <c r="F240" i="5" l="1"/>
  <c r="B240" i="5"/>
  <c r="A240" i="5"/>
  <c r="B240" i="7"/>
  <c r="A240" i="7"/>
  <c r="D240" i="5" l="1"/>
  <c r="E240" i="5" s="1"/>
  <c r="G240" i="5"/>
  <c r="H240" i="5" s="1"/>
  <c r="I240" i="5" s="1"/>
  <c r="C240" i="5"/>
  <c r="D240" i="7"/>
  <c r="E240" i="7" s="1"/>
  <c r="C240" i="7"/>
  <c r="G240" i="7"/>
  <c r="H240" i="7" s="1"/>
  <c r="I240" i="7" s="1"/>
  <c r="F241" i="7" s="1"/>
  <c r="F241" i="5" l="1"/>
  <c r="A241" i="5"/>
  <c r="B241" i="5"/>
  <c r="B241" i="7"/>
  <c r="A241" i="7"/>
  <c r="C241" i="5" l="1"/>
  <c r="G241" i="5"/>
  <c r="H241" i="5" s="1"/>
  <c r="I241" i="5" s="1"/>
  <c r="D241" i="5"/>
  <c r="E241" i="5" s="1"/>
  <c r="D241" i="7"/>
  <c r="E241" i="7" s="1"/>
  <c r="G241" i="7"/>
  <c r="H241" i="7" s="1"/>
  <c r="I241" i="7" s="1"/>
  <c r="F242" i="7" s="1"/>
  <c r="C241" i="7"/>
  <c r="F242" i="5" l="1"/>
  <c r="B242" i="5"/>
  <c r="A242" i="5"/>
  <c r="A242" i="7"/>
  <c r="B242" i="7"/>
  <c r="D242" i="5" l="1"/>
  <c r="E242" i="5" s="1"/>
  <c r="C242" i="5"/>
  <c r="G242" i="5"/>
  <c r="H242" i="5"/>
  <c r="I242" i="5" s="1"/>
  <c r="C242" i="7"/>
  <c r="G242" i="7"/>
  <c r="H242" i="7" s="1"/>
  <c r="I242" i="7" s="1"/>
  <c r="F243" i="7" s="1"/>
  <c r="D242" i="7"/>
  <c r="E242" i="7" s="1"/>
  <c r="F243" i="5" l="1"/>
  <c r="A243" i="5"/>
  <c r="B243" i="5"/>
  <c r="B243" i="7"/>
  <c r="A243" i="7"/>
  <c r="C243" i="5" l="1"/>
  <c r="G243" i="5"/>
  <c r="H243" i="5" s="1"/>
  <c r="I243" i="5" s="1"/>
  <c r="D243" i="5"/>
  <c r="E243" i="5" s="1"/>
  <c r="D243" i="7"/>
  <c r="E243" i="7" s="1"/>
  <c r="G243" i="7"/>
  <c r="H243" i="7" s="1"/>
  <c r="I243" i="7" s="1"/>
  <c r="F244" i="7" s="1"/>
  <c r="C243" i="7"/>
  <c r="F244" i="5" l="1"/>
  <c r="B244" i="5"/>
  <c r="A244" i="5"/>
  <c r="A244" i="7"/>
  <c r="B244" i="7"/>
  <c r="D244" i="5" l="1"/>
  <c r="E244" i="5" s="1"/>
  <c r="G244" i="5"/>
  <c r="H244" i="5" s="1"/>
  <c r="I244" i="5" s="1"/>
  <c r="C244" i="5"/>
  <c r="C244" i="7"/>
  <c r="G244" i="7"/>
  <c r="H244" i="7" s="1"/>
  <c r="I244" i="7" s="1"/>
  <c r="F245" i="7" s="1"/>
  <c r="D244" i="7"/>
  <c r="E244" i="7" s="1"/>
  <c r="F245" i="5" l="1"/>
  <c r="A245" i="5"/>
  <c r="B245" i="5"/>
  <c r="B245" i="7"/>
  <c r="A245" i="7"/>
  <c r="C245" i="5" l="1"/>
  <c r="G245" i="5"/>
  <c r="H245" i="5" s="1"/>
  <c r="I245" i="5" s="1"/>
  <c r="D245" i="5"/>
  <c r="E245" i="5" s="1"/>
  <c r="D245" i="7"/>
  <c r="E245" i="7" s="1"/>
  <c r="C245" i="7"/>
  <c r="G245" i="7"/>
  <c r="H245" i="7" s="1"/>
  <c r="I245" i="7" s="1"/>
  <c r="F246" i="7" s="1"/>
  <c r="F246" i="5" l="1"/>
  <c r="A246" i="5"/>
  <c r="B246" i="5"/>
  <c r="A246" i="7"/>
  <c r="B246" i="7"/>
  <c r="C246" i="5" l="1"/>
  <c r="G246" i="5"/>
  <c r="H246" i="5" s="1"/>
  <c r="I246" i="5" s="1"/>
  <c r="D246" i="5"/>
  <c r="E246" i="5" s="1"/>
  <c r="G246" i="7"/>
  <c r="H246" i="7" s="1"/>
  <c r="I246" i="7" s="1"/>
  <c r="F247" i="7" s="1"/>
  <c r="C246" i="7"/>
  <c r="D246" i="7"/>
  <c r="E246" i="7" s="1"/>
  <c r="F247" i="5" l="1"/>
  <c r="A247" i="5"/>
  <c r="B247" i="5"/>
  <c r="A247" i="7"/>
  <c r="B247" i="7"/>
  <c r="C247" i="5" l="1"/>
  <c r="G247" i="5"/>
  <c r="H247" i="5" s="1"/>
  <c r="I247" i="5" s="1"/>
  <c r="D247" i="5"/>
  <c r="E247" i="5" s="1"/>
  <c r="C247" i="7"/>
  <c r="G247" i="7"/>
  <c r="H247" i="7" s="1"/>
  <c r="I247" i="7" s="1"/>
  <c r="B248" i="7" s="1"/>
  <c r="D247" i="7"/>
  <c r="E247" i="7" s="1"/>
  <c r="F248" i="5" l="1"/>
  <c r="A248" i="5"/>
  <c r="B248" i="5"/>
  <c r="F248" i="7"/>
  <c r="A248" i="7"/>
  <c r="G248" i="5" l="1"/>
  <c r="H248" i="5" s="1"/>
  <c r="I248" i="5" s="1"/>
  <c r="C248" i="5"/>
  <c r="D248" i="5"/>
  <c r="E248" i="5" s="1"/>
  <c r="G248" i="7"/>
  <c r="H248" i="7" s="1"/>
  <c r="I248" i="7" s="1"/>
  <c r="F249" i="7" s="1"/>
  <c r="D248" i="7"/>
  <c r="E248" i="7" s="1"/>
  <c r="C248" i="7"/>
  <c r="F249" i="5" l="1"/>
  <c r="B249" i="5"/>
  <c r="A249" i="5"/>
  <c r="A249" i="7"/>
  <c r="B249" i="7"/>
  <c r="D249" i="5" l="1"/>
  <c r="E249" i="5" s="1"/>
  <c r="C249" i="5"/>
  <c r="G249" i="5"/>
  <c r="H249" i="5" s="1"/>
  <c r="I249" i="5" s="1"/>
  <c r="D249" i="7"/>
  <c r="E249" i="7" s="1"/>
  <c r="C249" i="7"/>
  <c r="G249" i="7"/>
  <c r="H249" i="7" s="1"/>
  <c r="I249" i="7" s="1"/>
  <c r="F250" i="7" s="1"/>
  <c r="F250" i="5" l="1"/>
  <c r="A250" i="5"/>
  <c r="B250" i="5"/>
  <c r="B250" i="7"/>
  <c r="A250" i="7"/>
  <c r="C250" i="5" l="1"/>
  <c r="G250" i="5"/>
  <c r="H250" i="5" s="1"/>
  <c r="I250" i="5" s="1"/>
  <c r="D250" i="5"/>
  <c r="E250" i="5" s="1"/>
  <c r="D250" i="7"/>
  <c r="E250" i="7" s="1"/>
  <c r="G250" i="7"/>
  <c r="H250" i="7" s="1"/>
  <c r="I250" i="7" s="1"/>
  <c r="F251" i="7" s="1"/>
  <c r="C250" i="7"/>
  <c r="F251" i="5" l="1"/>
  <c r="A251" i="5"/>
  <c r="B251" i="5"/>
  <c r="A251" i="7"/>
  <c r="B251" i="7"/>
  <c r="C251" i="5" l="1"/>
  <c r="G251" i="5"/>
  <c r="H251" i="5" s="1"/>
  <c r="I251" i="5" s="1"/>
  <c r="D251" i="5"/>
  <c r="E251" i="5" s="1"/>
  <c r="C251" i="7"/>
  <c r="D251" i="7"/>
  <c r="E251" i="7" s="1"/>
  <c r="G251" i="7"/>
  <c r="H251" i="7" s="1"/>
  <c r="I251" i="7" s="1"/>
  <c r="F252" i="7" s="1"/>
  <c r="F252" i="5" l="1"/>
  <c r="B252" i="5"/>
  <c r="A252" i="5"/>
  <c r="A252" i="7"/>
  <c r="C252" i="7" s="1"/>
  <c r="B252" i="7"/>
  <c r="D252" i="5" l="1"/>
  <c r="E252" i="5" s="1"/>
  <c r="G252" i="5"/>
  <c r="H252" i="5" s="1"/>
  <c r="I252" i="5" s="1"/>
  <c r="C252" i="5"/>
  <c r="G252" i="7"/>
  <c r="H252" i="7" s="1"/>
  <c r="I252" i="7" s="1"/>
  <c r="F253" i="7" s="1"/>
  <c r="D252" i="7"/>
  <c r="E252" i="7" s="1"/>
  <c r="F253" i="5" l="1"/>
  <c r="A253" i="5"/>
  <c r="B253" i="5"/>
  <c r="B253" i="7"/>
  <c r="C253" i="7" s="1"/>
  <c r="A253" i="7"/>
  <c r="C253" i="5" l="1"/>
  <c r="G253" i="5"/>
  <c r="H253" i="5" s="1"/>
  <c r="I253" i="5" s="1"/>
  <c r="G253" i="7"/>
  <c r="H253" i="7" s="1"/>
  <c r="I253" i="7" s="1"/>
  <c r="F254" i="7" s="1"/>
  <c r="D253" i="5"/>
  <c r="E253" i="5" s="1"/>
  <c r="D253" i="7"/>
  <c r="E253" i="7" s="1"/>
  <c r="B254" i="7" l="1"/>
  <c r="F254" i="5"/>
  <c r="B254" i="5"/>
  <c r="A254" i="5"/>
  <c r="A254" i="7"/>
  <c r="D254" i="7" l="1"/>
  <c r="E254" i="7" s="1"/>
  <c r="D254" i="5"/>
  <c r="E254" i="5" s="1"/>
  <c r="C254" i="7"/>
  <c r="G254" i="7"/>
  <c r="H254" i="7" s="1"/>
  <c r="I254" i="7" s="1"/>
  <c r="F255" i="7" s="1"/>
  <c r="C254" i="5"/>
  <c r="G254" i="5"/>
  <c r="H254" i="5" s="1"/>
  <c r="I254" i="5" s="1"/>
  <c r="F255" i="5" l="1"/>
  <c r="A255" i="5"/>
  <c r="B255" i="5"/>
  <c r="A255" i="7"/>
  <c r="D255" i="7" s="1"/>
  <c r="E255" i="7" s="1"/>
  <c r="B255" i="7"/>
  <c r="C255" i="7" l="1"/>
  <c r="G255" i="7"/>
  <c r="H255" i="7" s="1"/>
  <c r="I255" i="7" s="1"/>
  <c r="F256" i="7" s="1"/>
  <c r="C255" i="5"/>
  <c r="G255" i="5"/>
  <c r="H255" i="5" s="1"/>
  <c r="I255" i="5" s="1"/>
  <c r="D255" i="5"/>
  <c r="E255" i="5" s="1"/>
  <c r="A256" i="7" l="1"/>
  <c r="B256" i="7"/>
  <c r="F256" i="5"/>
  <c r="B256" i="5"/>
  <c r="A256" i="5"/>
  <c r="C256" i="7" l="1"/>
  <c r="D256" i="7"/>
  <c r="E256" i="7" s="1"/>
  <c r="G256" i="7"/>
  <c r="H256" i="7" s="1"/>
  <c r="I256" i="7" s="1"/>
  <c r="F257" i="7" s="1"/>
  <c r="D256" i="5"/>
  <c r="E256" i="5" s="1"/>
  <c r="C256" i="5"/>
  <c r="G256" i="5"/>
  <c r="H256" i="5" s="1"/>
  <c r="I256" i="5" s="1"/>
  <c r="A257" i="7"/>
  <c r="B257" i="7" l="1"/>
  <c r="C257" i="7" s="1"/>
  <c r="F257" i="5"/>
  <c r="A257" i="5"/>
  <c r="B257" i="5"/>
  <c r="G257" i="7"/>
  <c r="H257" i="7" s="1"/>
  <c r="I257" i="7" s="1"/>
  <c r="F258" i="7" s="1"/>
  <c r="D257" i="7" l="1"/>
  <c r="E257" i="7" s="1"/>
  <c r="C257" i="5"/>
  <c r="G257" i="5"/>
  <c r="H257" i="5" s="1"/>
  <c r="I257" i="5" s="1"/>
  <c r="D257" i="5"/>
  <c r="E257" i="5" s="1"/>
  <c r="A258" i="7"/>
  <c r="B258" i="7"/>
  <c r="F258" i="5" l="1"/>
  <c r="B258" i="5"/>
  <c r="A258" i="5"/>
  <c r="D258" i="7"/>
  <c r="E258" i="7" s="1"/>
  <c r="C258" i="7"/>
  <c r="G258" i="7"/>
  <c r="H258" i="7" s="1"/>
  <c r="I258" i="7" s="1"/>
  <c r="B259" i="7" s="1"/>
  <c r="D258" i="5" l="1"/>
  <c r="E258" i="5" s="1"/>
  <c r="C258" i="5"/>
  <c r="G258" i="5"/>
  <c r="H258" i="5" s="1"/>
  <c r="I258" i="5" s="1"/>
  <c r="F259" i="7"/>
  <c r="A259" i="7"/>
  <c r="C259" i="7" s="1"/>
  <c r="F259" i="5" l="1"/>
  <c r="A259" i="5"/>
  <c r="B259" i="5"/>
  <c r="G259" i="7"/>
  <c r="H259" i="7" s="1"/>
  <c r="I259" i="7" s="1"/>
  <c r="F260" i="7" s="1"/>
  <c r="D259" i="7"/>
  <c r="E259" i="7" s="1"/>
  <c r="C259" i="5" l="1"/>
  <c r="G259" i="5"/>
  <c r="H259" i="5" s="1"/>
  <c r="I259" i="5" s="1"/>
  <c r="D259" i="5"/>
  <c r="E259" i="5" s="1"/>
  <c r="B260" i="7"/>
  <c r="A260" i="7"/>
  <c r="F260" i="5" l="1"/>
  <c r="A260" i="5"/>
  <c r="B260" i="5"/>
  <c r="C260" i="7"/>
  <c r="D260" i="7"/>
  <c r="E260" i="7" s="1"/>
  <c r="G260" i="7"/>
  <c r="H260" i="7" s="1"/>
  <c r="I260" i="7" s="1"/>
  <c r="F261" i="7" s="1"/>
  <c r="C260" i="5" l="1"/>
  <c r="G260" i="5"/>
  <c r="H260" i="5" s="1"/>
  <c r="I260" i="5" s="1"/>
  <c r="D260" i="5"/>
  <c r="E260" i="5" s="1"/>
  <c r="B261" i="7"/>
  <c r="A261" i="7"/>
  <c r="F261" i="5" l="1"/>
  <c r="B261" i="5"/>
  <c r="A261" i="5"/>
  <c r="G261" i="7"/>
  <c r="H261" i="7" s="1"/>
  <c r="I261" i="7" s="1"/>
  <c r="F262" i="7" s="1"/>
  <c r="C261" i="7"/>
  <c r="D261" i="7"/>
  <c r="E261" i="7" s="1"/>
  <c r="A262" i="7" l="1"/>
  <c r="G262" i="7" s="1"/>
  <c r="H262" i="7" s="1"/>
  <c r="I262" i="7" s="1"/>
  <c r="F263" i="7" s="1"/>
  <c r="B262" i="7"/>
  <c r="D261" i="5"/>
  <c r="E261" i="5" s="1"/>
  <c r="C261" i="5"/>
  <c r="G261" i="5"/>
  <c r="H261" i="5" s="1"/>
  <c r="I261" i="5" s="1"/>
  <c r="C262" i="7"/>
  <c r="D262" i="7" l="1"/>
  <c r="E262" i="7" s="1"/>
  <c r="F262" i="5"/>
  <c r="B262" i="5"/>
  <c r="A262" i="5"/>
  <c r="A263" i="7"/>
  <c r="B263" i="7"/>
  <c r="D262" i="5" l="1"/>
  <c r="E262" i="5" s="1"/>
  <c r="C262" i="5"/>
  <c r="G262" i="5"/>
  <c r="H262" i="5"/>
  <c r="I262" i="5" s="1"/>
  <c r="C263" i="7"/>
  <c r="D263" i="7"/>
  <c r="E263" i="7" s="1"/>
  <c r="G263" i="7"/>
  <c r="H263" i="7" s="1"/>
  <c r="I263" i="7" s="1"/>
  <c r="F264" i="7" s="1"/>
  <c r="F263" i="5" l="1"/>
  <c r="A263" i="5"/>
  <c r="B263" i="5"/>
  <c r="A264" i="7"/>
  <c r="B264" i="7"/>
  <c r="C263" i="5" l="1"/>
  <c r="G263" i="5"/>
  <c r="H263" i="5" s="1"/>
  <c r="I263" i="5" s="1"/>
  <c r="D263" i="5"/>
  <c r="E263" i="5" s="1"/>
  <c r="G264" i="7"/>
  <c r="H264" i="7" s="1"/>
  <c r="I264" i="7" s="1"/>
  <c r="F265" i="7" s="1"/>
  <c r="D264" i="7"/>
  <c r="E264" i="7" s="1"/>
  <c r="C264" i="7"/>
  <c r="F264" i="5" l="1"/>
  <c r="A264" i="5"/>
  <c r="B264" i="5"/>
  <c r="A265" i="7"/>
  <c r="B265" i="7"/>
  <c r="D265" i="7" l="1"/>
  <c r="E265" i="7" s="1"/>
  <c r="C265" i="7"/>
  <c r="G265" i="7"/>
  <c r="H265" i="7" s="1"/>
  <c r="I265" i="7" s="1"/>
  <c r="F266" i="7" s="1"/>
  <c r="D264" i="5"/>
  <c r="E264" i="5" s="1"/>
  <c r="C264" i="5"/>
  <c r="G264" i="5"/>
  <c r="H264" i="5" s="1"/>
  <c r="I264" i="5" s="1"/>
  <c r="B266" i="7" l="1"/>
  <c r="A266" i="7"/>
  <c r="G266" i="7" s="1"/>
  <c r="H266" i="7" s="1"/>
  <c r="I266" i="7" s="1"/>
  <c r="C266" i="7"/>
  <c r="D266" i="7"/>
  <c r="E266" i="7" s="1"/>
  <c r="A267" i="7" l="1"/>
  <c r="F267" i="7"/>
  <c r="B267" i="7"/>
  <c r="G267" i="7" l="1"/>
  <c r="H267" i="7" s="1"/>
  <c r="I267" i="7" s="1"/>
  <c r="F268" i="7" s="1"/>
  <c r="C267" i="7"/>
  <c r="D267" i="7"/>
  <c r="E267" i="7" s="1"/>
  <c r="B268" i="7" l="1"/>
  <c r="A268" i="7"/>
  <c r="D268" i="7" l="1"/>
  <c r="E268" i="7" s="1"/>
  <c r="G268" i="7"/>
  <c r="H268" i="7" s="1"/>
  <c r="I268" i="7" s="1"/>
  <c r="F269" i="7" s="1"/>
  <c r="C268" i="7"/>
  <c r="A269" i="7" l="1"/>
  <c r="B269" i="7"/>
  <c r="C269" i="7" l="1"/>
  <c r="G269" i="7"/>
  <c r="H269" i="7" s="1"/>
  <c r="I269" i="7" s="1"/>
  <c r="F270" i="7" s="1"/>
  <c r="D269" i="7"/>
  <c r="E269" i="7" s="1"/>
  <c r="B270" i="7" l="1"/>
  <c r="A270" i="7"/>
  <c r="D270" i="7" l="1"/>
  <c r="E270" i="7" s="1"/>
  <c r="G270" i="7"/>
  <c r="H270" i="7" s="1"/>
  <c r="I270" i="7" s="1"/>
  <c r="F271" i="7" s="1"/>
  <c r="C270" i="7"/>
  <c r="A271" i="7" l="1"/>
  <c r="B271" i="7"/>
  <c r="G271" i="7" l="1"/>
  <c r="H271" i="7" s="1"/>
  <c r="I271" i="7" s="1"/>
  <c r="F272" i="7" s="1"/>
  <c r="C271" i="7"/>
  <c r="D271" i="7"/>
  <c r="E271" i="7" s="1"/>
  <c r="A272" i="7" l="1"/>
  <c r="B272" i="7"/>
  <c r="D272" i="7" l="1"/>
  <c r="E272" i="7" s="1"/>
  <c r="C272" i="7"/>
  <c r="G272" i="7"/>
  <c r="H272" i="7" s="1"/>
  <c r="I272" i="7" s="1"/>
  <c r="F273" i="7" s="1"/>
  <c r="B273" i="7" l="1"/>
  <c r="A273" i="7"/>
  <c r="G273" i="7" l="1"/>
  <c r="H273" i="7" s="1"/>
  <c r="I273" i="7" s="1"/>
  <c r="B274" i="7" s="1"/>
  <c r="C273" i="7"/>
  <c r="D273" i="7"/>
  <c r="E273" i="7" s="1"/>
  <c r="A274" i="7" l="1"/>
  <c r="C274" i="7" s="1"/>
  <c r="F274" i="7"/>
  <c r="D274" i="7" l="1"/>
  <c r="E274" i="7" s="1"/>
  <c r="G274" i="7"/>
  <c r="H274" i="7" s="1"/>
  <c r="I274" i="7" s="1"/>
  <c r="F275" i="7" s="1"/>
  <c r="A275" i="7" l="1"/>
  <c r="B275" i="7"/>
  <c r="D275" i="7" l="1"/>
  <c r="E275" i="7" s="1"/>
  <c r="C275" i="7"/>
  <c r="G275" i="7"/>
  <c r="H275" i="7" s="1"/>
  <c r="I275" i="7" s="1"/>
  <c r="B276" i="7" s="1"/>
  <c r="A276" i="7" l="1"/>
  <c r="C276" i="7" s="1"/>
  <c r="F276" i="7"/>
  <c r="G276" i="7" s="1"/>
  <c r="H276" i="7" s="1"/>
  <c r="I276" i="7" s="1"/>
  <c r="F277" i="7" s="1"/>
  <c r="D276" i="7" l="1"/>
  <c r="E276" i="7" s="1"/>
  <c r="A277" i="7"/>
  <c r="B277" i="7"/>
  <c r="D277" i="7" s="1"/>
  <c r="E277" i="7" s="1"/>
  <c r="G277" i="7" l="1"/>
  <c r="H277" i="7" s="1"/>
  <c r="I277" i="7" s="1"/>
  <c r="F278" i="7" s="1"/>
  <c r="C277" i="7"/>
  <c r="B278" i="7" l="1"/>
  <c r="A278" i="7"/>
  <c r="D278" i="7" l="1"/>
  <c r="E278" i="7" s="1"/>
  <c r="G278" i="7"/>
  <c r="H278" i="7" s="1"/>
  <c r="I278" i="7" s="1"/>
  <c r="B279" i="7" s="1"/>
  <c r="C278" i="7"/>
  <c r="A279" i="7" l="1"/>
  <c r="F279" i="7"/>
  <c r="G279" i="7" l="1"/>
  <c r="H279" i="7" s="1"/>
  <c r="I279" i="7" s="1"/>
  <c r="F280" i="7" s="1"/>
  <c r="C279" i="7"/>
  <c r="D279" i="7"/>
  <c r="E279" i="7" s="1"/>
  <c r="B280" i="7" l="1"/>
  <c r="A280" i="7"/>
  <c r="D280" i="7" s="1"/>
  <c r="E280" i="7" s="1"/>
  <c r="C280" i="7" l="1"/>
  <c r="G280" i="7"/>
  <c r="H280" i="7" s="1"/>
  <c r="I280" i="7" s="1"/>
  <c r="F281" i="7" s="1"/>
  <c r="B281" i="7" l="1"/>
  <c r="A281" i="7"/>
  <c r="D281" i="7" s="1"/>
  <c r="E281" i="7" s="1"/>
  <c r="G281" i="7" l="1"/>
  <c r="H281" i="7" s="1"/>
  <c r="I281" i="7" s="1"/>
  <c r="B282" i="7" s="1"/>
  <c r="C281" i="7"/>
  <c r="A282" i="7" l="1"/>
  <c r="D282" i="7" s="1"/>
  <c r="E282" i="7" s="1"/>
  <c r="F282" i="7"/>
  <c r="G282" i="7" s="1"/>
  <c r="H282" i="7" s="1"/>
  <c r="I282" i="7" s="1"/>
  <c r="B283" i="7" s="1"/>
  <c r="C282" i="7"/>
  <c r="A283" i="7" l="1"/>
  <c r="C283" i="7" s="1"/>
  <c r="F283" i="7"/>
  <c r="G283" i="7" s="1"/>
  <c r="H283" i="7" s="1"/>
  <c r="I283" i="7" s="1"/>
  <c r="F284" i="7" s="1"/>
  <c r="D283" i="7"/>
  <c r="E283" i="7" s="1"/>
  <c r="B284" i="7" l="1"/>
  <c r="A284" i="7"/>
  <c r="C284" i="7" l="1"/>
  <c r="G284" i="7"/>
  <c r="H284" i="7" s="1"/>
  <c r="I284" i="7" s="1"/>
  <c r="F285" i="7" s="1"/>
  <c r="D284" i="7"/>
  <c r="E284" i="7" s="1"/>
  <c r="B285" i="7" l="1"/>
  <c r="A285" i="7"/>
  <c r="G285" i="7" l="1"/>
  <c r="H285" i="7" s="1"/>
  <c r="I285" i="7" s="1"/>
  <c r="F286" i="7" s="1"/>
  <c r="D285" i="7"/>
  <c r="E285" i="7" s="1"/>
  <c r="C285" i="7"/>
  <c r="A286" i="7" l="1"/>
  <c r="B286" i="7"/>
  <c r="G286" i="7" l="1"/>
  <c r="H286" i="7" s="1"/>
  <c r="I286" i="7" s="1"/>
  <c r="F287" i="7" s="1"/>
  <c r="D286" i="7"/>
  <c r="E286" i="7" s="1"/>
  <c r="C286" i="7"/>
  <c r="B287" i="7" l="1"/>
  <c r="A287" i="7"/>
  <c r="D287" i="7" s="1"/>
  <c r="E287" i="7" s="1"/>
  <c r="C287" i="7"/>
  <c r="G287" i="7"/>
  <c r="H287" i="7" s="1"/>
  <c r="I287" i="7" s="1"/>
  <c r="F288" i="7" s="1"/>
  <c r="B288" i="7" l="1"/>
  <c r="A288" i="7"/>
  <c r="D288" i="7" l="1"/>
  <c r="E288" i="7" s="1"/>
  <c r="G288" i="7"/>
  <c r="H288" i="7" s="1"/>
  <c r="I288" i="7" s="1"/>
  <c r="F289" i="7" s="1"/>
  <c r="C288" i="7"/>
  <c r="A289" i="7" l="1"/>
  <c r="B289" i="7"/>
  <c r="C289" i="7" l="1"/>
  <c r="G289" i="7"/>
  <c r="H289" i="7" s="1"/>
  <c r="I289" i="7" s="1"/>
  <c r="B290" i="7" s="1"/>
  <c r="D289" i="7"/>
  <c r="E289" i="7" s="1"/>
  <c r="A290" i="7" l="1"/>
  <c r="F290" i="7"/>
  <c r="G290" i="7" l="1"/>
  <c r="H290" i="7" s="1"/>
  <c r="I290" i="7" s="1"/>
  <c r="F291" i="7" s="1"/>
  <c r="D290" i="7"/>
  <c r="E290" i="7" s="1"/>
  <c r="C290" i="7"/>
  <c r="B291" i="7" l="1"/>
  <c r="A291" i="7"/>
  <c r="C291" i="7" l="1"/>
  <c r="G291" i="7"/>
  <c r="H291" i="7" s="1"/>
  <c r="I291" i="7" s="1"/>
  <c r="A292" i="7" s="1"/>
  <c r="D291" i="7"/>
  <c r="E291" i="7" s="1"/>
  <c r="F292" i="7" l="1"/>
  <c r="B292" i="7"/>
  <c r="G292" i="7" l="1"/>
  <c r="H292" i="7" s="1"/>
  <c r="I292" i="7" s="1"/>
  <c r="B293" i="7" s="1"/>
  <c r="D292" i="7"/>
  <c r="E292" i="7" s="1"/>
  <c r="C292" i="7"/>
  <c r="A293" i="7" l="1"/>
  <c r="D293" i="7" s="1"/>
  <c r="E293" i="7" s="1"/>
  <c r="F293" i="7"/>
  <c r="C293" i="7" l="1"/>
  <c r="G293" i="7"/>
  <c r="H293" i="7" s="1"/>
  <c r="I293" i="7" s="1"/>
  <c r="F294" i="7" s="1"/>
  <c r="B294" i="7" l="1"/>
  <c r="A294" i="7"/>
  <c r="C294" i="7" l="1"/>
  <c r="D294" i="7"/>
  <c r="E294" i="7" s="1"/>
  <c r="G294" i="7"/>
  <c r="H294" i="7" s="1"/>
  <c r="I294" i="7" s="1"/>
  <c r="F295" i="7" s="1"/>
  <c r="A295" i="7" l="1"/>
  <c r="B295" i="7"/>
  <c r="D295" i="7"/>
  <c r="E295" i="7" s="1"/>
  <c r="G295" i="7"/>
  <c r="H295" i="7" s="1"/>
  <c r="I295" i="7" s="1"/>
  <c r="F296" i="7" s="1"/>
  <c r="C295" i="7" l="1"/>
  <c r="A296" i="7"/>
  <c r="B296" i="7"/>
  <c r="G296" i="7" l="1"/>
  <c r="H296" i="7" s="1"/>
  <c r="I296" i="7" s="1"/>
  <c r="F297" i="7" s="1"/>
  <c r="C296" i="7"/>
  <c r="D296" i="7"/>
  <c r="E296" i="7" s="1"/>
  <c r="A297" i="7" l="1"/>
  <c r="B297" i="7"/>
  <c r="D297" i="7" l="1"/>
  <c r="E297" i="7" s="1"/>
  <c r="C297" i="7"/>
  <c r="G297" i="7"/>
  <c r="H297" i="7" s="1"/>
  <c r="I297" i="7" s="1"/>
  <c r="B298" i="7" s="1"/>
  <c r="F298" i="7" l="1"/>
  <c r="A298" i="7"/>
  <c r="G298" i="7" l="1"/>
  <c r="H298" i="7" s="1"/>
  <c r="I298" i="7" s="1"/>
  <c r="F299" i="7" s="1"/>
  <c r="D298" i="7"/>
  <c r="E298" i="7" s="1"/>
  <c r="C298" i="7"/>
  <c r="A299" i="7" l="1"/>
  <c r="B299" i="7"/>
  <c r="G299" i="7" l="1"/>
  <c r="H299" i="7" s="1"/>
  <c r="I299" i="7" s="1"/>
  <c r="F300" i="7" s="1"/>
  <c r="D299" i="7"/>
  <c r="E299" i="7" s="1"/>
  <c r="C299" i="7"/>
  <c r="B300" i="7" l="1"/>
  <c r="A300" i="7"/>
  <c r="C300" i="7" l="1"/>
  <c r="G300" i="7"/>
  <c r="H300" i="7" s="1"/>
  <c r="I300" i="7" s="1"/>
  <c r="F301" i="7" s="1"/>
  <c r="D300" i="7"/>
  <c r="E300" i="7" s="1"/>
  <c r="A301" i="7" l="1"/>
  <c r="B301" i="7"/>
  <c r="C301" i="7" s="1"/>
  <c r="D301" i="7"/>
  <c r="E301" i="7" s="1"/>
  <c r="G301" i="7"/>
  <c r="H301" i="7" s="1"/>
  <c r="I301" i="7" s="1"/>
  <c r="F302" i="7" s="1"/>
  <c r="B302" i="7" l="1"/>
  <c r="A302" i="7"/>
  <c r="G302" i="7" l="1"/>
  <c r="H302" i="7" s="1"/>
  <c r="I302" i="7" s="1"/>
  <c r="B303" i="7" s="1"/>
  <c r="C302" i="7"/>
  <c r="D302" i="7"/>
  <c r="E302" i="7" s="1"/>
  <c r="A303" i="7" l="1"/>
  <c r="D303" i="7" s="1"/>
  <c r="E303" i="7" s="1"/>
  <c r="F303" i="7"/>
  <c r="C303" i="7" l="1"/>
  <c r="G303" i="7"/>
  <c r="H303" i="7" s="1"/>
  <c r="I303" i="7" s="1"/>
  <c r="F304" i="7" s="1"/>
  <c r="A304" i="7" l="1"/>
  <c r="B304" i="7"/>
  <c r="G304" i="7" s="1"/>
  <c r="H304" i="7" s="1"/>
  <c r="I304" i="7" s="1"/>
  <c r="F305" i="7" s="1"/>
  <c r="D304" i="7" l="1"/>
  <c r="E304" i="7" s="1"/>
  <c r="C304" i="7"/>
  <c r="B305" i="7"/>
  <c r="A305" i="7"/>
  <c r="D305" i="7"/>
  <c r="E305" i="7" l="1"/>
  <c r="G305" i="7"/>
  <c r="H305" i="7" s="1"/>
  <c r="I305" i="7" s="1"/>
  <c r="B306" i="7" s="1"/>
  <c r="C305" i="7"/>
  <c r="F306" i="7" l="1"/>
  <c r="A306" i="7"/>
  <c r="C306" i="7" s="1"/>
  <c r="G306" i="7"/>
  <c r="H306" i="7" s="1"/>
  <c r="I306" i="7" s="1"/>
  <c r="B307" i="7" s="1"/>
  <c r="D306" i="7"/>
  <c r="E306" i="7" s="1"/>
  <c r="F307" i="7" l="1"/>
  <c r="A307" i="7"/>
  <c r="C307" i="7" s="1"/>
  <c r="D307" i="7"/>
  <c r="E307" i="7" s="1"/>
  <c r="G307" i="7" l="1"/>
  <c r="H307" i="7" s="1"/>
  <c r="I307" i="7" s="1"/>
  <c r="B308" i="7" s="1"/>
  <c r="A308" i="7" l="1"/>
  <c r="D308" i="7" s="1"/>
  <c r="E308" i="7" s="1"/>
  <c r="F308" i="7"/>
  <c r="C308" i="7"/>
  <c r="G308" i="7" l="1"/>
  <c r="H308" i="7" s="1"/>
  <c r="I308" i="7" s="1"/>
  <c r="F309" i="7" s="1"/>
  <c r="A309" i="7" l="1"/>
  <c r="B309" i="7"/>
  <c r="D309" i="7" s="1"/>
  <c r="E309" i="7" s="1"/>
  <c r="C309" i="7" l="1"/>
  <c r="G309" i="7"/>
  <c r="H309" i="7" s="1"/>
  <c r="I309" i="7" s="1"/>
  <c r="A310" i="7" s="1"/>
  <c r="F310" i="7" l="1"/>
  <c r="B310" i="7"/>
  <c r="D310" i="7" s="1"/>
  <c r="E310" i="7" s="1"/>
  <c r="C310" i="7"/>
  <c r="G310" i="7"/>
  <c r="H310" i="7" s="1"/>
  <c r="I310" i="7" s="1"/>
  <c r="B311" i="7" s="1"/>
  <c r="F311" i="7" l="1"/>
  <c r="A311" i="7"/>
  <c r="G311" i="7" l="1"/>
  <c r="H311" i="7" s="1"/>
  <c r="I311" i="7" s="1"/>
  <c r="F312" i="7" s="1"/>
  <c r="D311" i="7"/>
  <c r="E311" i="7" s="1"/>
  <c r="C311" i="7"/>
  <c r="A312" i="7" l="1"/>
  <c r="B312" i="7"/>
  <c r="C312" i="7" s="1"/>
  <c r="G312" i="7" l="1"/>
  <c r="H312" i="7" s="1"/>
  <c r="I312" i="7" s="1"/>
  <c r="F313" i="7" s="1"/>
  <c r="D312" i="7"/>
  <c r="E312" i="7" s="1"/>
  <c r="B313" i="7" l="1"/>
  <c r="A313" i="7"/>
  <c r="D313" i="7" l="1"/>
  <c r="E313" i="7" s="1"/>
  <c r="C313" i="7"/>
  <c r="G313" i="7"/>
  <c r="H313" i="7" s="1"/>
  <c r="I313" i="7" s="1"/>
  <c r="F314" i="7" s="1"/>
  <c r="A314" i="7" l="1"/>
  <c r="B314" i="7"/>
  <c r="D314" i="7" l="1"/>
  <c r="E314" i="7" s="1"/>
  <c r="C314" i="7"/>
  <c r="G314" i="7"/>
  <c r="H314" i="7" s="1"/>
  <c r="I314" i="7" s="1"/>
  <c r="A315" i="7" s="1"/>
  <c r="F315" i="7" l="1"/>
  <c r="B315" i="7"/>
  <c r="C315" i="7" s="1"/>
  <c r="D315" i="7"/>
  <c r="E315" i="7" s="1"/>
  <c r="G315" i="7" l="1"/>
  <c r="H315" i="7" s="1"/>
  <c r="I315" i="7" s="1"/>
  <c r="B316" i="7" s="1"/>
  <c r="F316" i="7" l="1"/>
  <c r="A316" i="7"/>
  <c r="C316" i="7" s="1"/>
  <c r="G316" i="7"/>
  <c r="H316" i="7" s="1"/>
  <c r="I316" i="7" s="1"/>
  <c r="F317" i="7" s="1"/>
  <c r="D316" i="7"/>
  <c r="E316" i="7" s="1"/>
  <c r="A317" i="7" l="1"/>
  <c r="B317" i="7"/>
  <c r="G317" i="7" s="1"/>
  <c r="H317" i="7" s="1"/>
  <c r="I317" i="7" s="1"/>
  <c r="F318" i="7" s="1"/>
  <c r="D317" i="7" l="1"/>
  <c r="E317" i="7" s="1"/>
  <c r="C317" i="7"/>
  <c r="A318" i="7"/>
  <c r="B318" i="7"/>
  <c r="G318" i="7" l="1"/>
  <c r="H318" i="7" s="1"/>
  <c r="I318" i="7" s="1"/>
  <c r="F319" i="7" s="1"/>
  <c r="C318" i="7"/>
  <c r="D318" i="7"/>
  <c r="E318" i="7" s="1"/>
  <c r="A319" i="7" l="1"/>
  <c r="B319" i="7"/>
  <c r="D319" i="7" l="1"/>
  <c r="E319" i="7" s="1"/>
  <c r="G319" i="7"/>
  <c r="H319" i="7" s="1"/>
  <c r="I319" i="7" s="1"/>
  <c r="B320" i="7" s="1"/>
  <c r="C319" i="7"/>
  <c r="F320" i="7" l="1"/>
  <c r="A320" i="7"/>
  <c r="C320" i="7" s="1"/>
  <c r="G320" i="7" l="1"/>
  <c r="H320" i="7" s="1"/>
  <c r="I320" i="7" s="1"/>
  <c r="A321" i="7" s="1"/>
  <c r="D320" i="7"/>
  <c r="E320" i="7" s="1"/>
  <c r="B321" i="7" l="1"/>
  <c r="D321" i="7" s="1"/>
  <c r="E321" i="7" s="1"/>
  <c r="F321" i="7"/>
  <c r="C321" i="7" l="1"/>
  <c r="G321" i="7"/>
  <c r="H321" i="7" s="1"/>
  <c r="I321" i="7" s="1"/>
  <c r="F322" i="7" s="1"/>
  <c r="B322" i="7" l="1"/>
  <c r="A322" i="7"/>
  <c r="G322" i="7" l="1"/>
  <c r="H322" i="7" s="1"/>
  <c r="I322" i="7" s="1"/>
  <c r="F323" i="7" s="1"/>
  <c r="D322" i="7"/>
  <c r="E322" i="7" s="1"/>
  <c r="C322" i="7"/>
  <c r="B323" i="7" l="1"/>
  <c r="A323" i="7"/>
  <c r="G323" i="7" l="1"/>
  <c r="H323" i="7" s="1"/>
  <c r="I323" i="7" s="1"/>
  <c r="B324" i="7" s="1"/>
  <c r="C323" i="7"/>
  <c r="D323" i="7"/>
  <c r="E323" i="7" s="1"/>
  <c r="F324" i="7" l="1"/>
  <c r="A324" i="7"/>
  <c r="D324" i="7" s="1"/>
  <c r="E324" i="7" s="1"/>
  <c r="G324" i="7" l="1"/>
  <c r="H324" i="7" s="1"/>
  <c r="I324" i="7" s="1"/>
  <c r="B325" i="7" s="1"/>
  <c r="C324" i="7"/>
  <c r="F325" i="7" l="1"/>
  <c r="A325" i="7"/>
  <c r="D325" i="7" s="1"/>
  <c r="E325" i="7" s="1"/>
  <c r="C325" i="7"/>
  <c r="G325" i="7" l="1"/>
  <c r="H325" i="7" s="1"/>
  <c r="I325" i="7" s="1"/>
  <c r="F326" i="7" l="1"/>
  <c r="B326" i="7"/>
  <c r="A326" i="7"/>
  <c r="D326" i="7" s="1"/>
  <c r="E326" i="7" s="1"/>
  <c r="G326" i="7" l="1"/>
  <c r="H326" i="7" s="1"/>
  <c r="I326" i="7" s="1"/>
  <c r="F327" i="7" s="1"/>
  <c r="C326" i="7"/>
  <c r="B327" i="7" l="1"/>
  <c r="A327" i="7"/>
  <c r="D327" i="7" s="1"/>
  <c r="E327" i="7" s="1"/>
  <c r="C327" i="7" l="1"/>
  <c r="G327" i="7"/>
  <c r="H327" i="7" s="1"/>
  <c r="I327" i="7" s="1"/>
  <c r="A328" i="7" l="1"/>
  <c r="F328" i="7"/>
  <c r="B328" i="7"/>
  <c r="C328" i="7" l="1"/>
  <c r="G328" i="7"/>
  <c r="H328" i="7" s="1"/>
  <c r="I328" i="7" s="1"/>
  <c r="B329" i="7" s="1"/>
  <c r="D328" i="7"/>
  <c r="E328" i="7" s="1"/>
  <c r="F329" i="7" l="1"/>
  <c r="A329" i="7"/>
  <c r="D329" i="7" s="1"/>
  <c r="E329" i="7" s="1"/>
  <c r="G329" i="7" l="1"/>
  <c r="H329" i="7" s="1"/>
  <c r="I329" i="7" s="1"/>
  <c r="F330" i="7" s="1"/>
  <c r="C329" i="7"/>
  <c r="A330" i="7" l="1"/>
  <c r="B330" i="7"/>
  <c r="G330" i="7"/>
  <c r="H330" i="7" s="1"/>
  <c r="I330" i="7" s="1"/>
  <c r="A331" i="7" s="1"/>
  <c r="B331" i="7" l="1"/>
  <c r="D330" i="7"/>
  <c r="E330" i="7" s="1"/>
  <c r="C330" i="7"/>
  <c r="F331" i="7"/>
  <c r="G331" i="7" s="1"/>
  <c r="H331" i="7" s="1"/>
  <c r="I331" i="7" s="1"/>
  <c r="C331" i="7"/>
  <c r="D331" i="7"/>
  <c r="E331" i="7" l="1"/>
  <c r="F332" i="7"/>
  <c r="A332" i="7"/>
  <c r="B332" i="7"/>
  <c r="C332" i="7" l="1"/>
  <c r="G332" i="7"/>
  <c r="H332" i="7" s="1"/>
  <c r="I332" i="7" s="1"/>
  <c r="F333" i="7" s="1"/>
  <c r="D332" i="7"/>
  <c r="E332" i="7" s="1"/>
  <c r="B333" i="7" l="1"/>
  <c r="A333" i="7"/>
  <c r="D333" i="7" s="1"/>
  <c r="E333" i="7" s="1"/>
  <c r="G333" i="7" l="1"/>
  <c r="H333" i="7" s="1"/>
  <c r="I333" i="7" s="1"/>
  <c r="C333" i="7"/>
  <c r="F334" i="7" l="1"/>
  <c r="B334" i="7"/>
  <c r="A334" i="7"/>
  <c r="D334" i="7" l="1"/>
  <c r="E334" i="7" s="1"/>
  <c r="C334" i="7"/>
  <c r="G334" i="7"/>
  <c r="H334" i="7" s="1"/>
  <c r="I334" i="7" s="1"/>
  <c r="A335" i="7" s="1"/>
  <c r="F335" i="7" l="1"/>
  <c r="B335" i="7"/>
  <c r="C335" i="7" l="1"/>
  <c r="G335" i="7"/>
  <c r="H335" i="7" s="1"/>
  <c r="I335" i="7" s="1"/>
  <c r="D335" i="7"/>
  <c r="E335" i="7" s="1"/>
  <c r="F336" i="7" l="1"/>
  <c r="A336" i="7"/>
  <c r="B336" i="7"/>
  <c r="G336" i="7" l="1"/>
  <c r="H336" i="7" s="1"/>
  <c r="I336" i="7" s="1"/>
  <c r="A337" i="7" s="1"/>
  <c r="C336" i="7"/>
  <c r="D336" i="7"/>
  <c r="E336" i="7" s="1"/>
  <c r="F337" i="7" l="1"/>
  <c r="B337" i="7"/>
  <c r="C337" i="7" l="1"/>
  <c r="G337" i="7"/>
  <c r="H337" i="7" s="1"/>
  <c r="I337" i="7" s="1"/>
  <c r="D337" i="7"/>
  <c r="E337" i="7" s="1"/>
  <c r="F338" i="7" l="1"/>
  <c r="A338" i="7"/>
  <c r="B338" i="7"/>
  <c r="G338" i="7" l="1"/>
  <c r="H338" i="7" s="1"/>
  <c r="I338" i="7" s="1"/>
  <c r="F339" i="7" s="1"/>
  <c r="C338" i="7"/>
  <c r="D338" i="7"/>
  <c r="E338" i="7" s="1"/>
  <c r="A339" i="7" l="1"/>
  <c r="B339" i="7"/>
  <c r="C339" i="7" l="1"/>
  <c r="G339" i="7"/>
  <c r="H339" i="7" s="1"/>
  <c r="I339" i="7" s="1"/>
  <c r="D339" i="7"/>
  <c r="E339" i="7" s="1"/>
  <c r="F340" i="7" l="1"/>
  <c r="B340" i="7"/>
  <c r="A340" i="7"/>
  <c r="D340" i="7" l="1"/>
  <c r="E340" i="7" s="1"/>
  <c r="C340" i="7"/>
  <c r="G340" i="7"/>
  <c r="H340" i="7" s="1"/>
  <c r="I340" i="7" s="1"/>
  <c r="A341" i="7" s="1"/>
  <c r="F341" i="7" l="1"/>
  <c r="B341" i="7"/>
  <c r="G341" i="7" l="1"/>
  <c r="H341" i="7" s="1"/>
  <c r="I341" i="7" s="1"/>
  <c r="B342" i="7" s="1"/>
  <c r="C341" i="7"/>
  <c r="D341" i="7"/>
  <c r="E341" i="7" s="1"/>
  <c r="A342" i="7" l="1"/>
  <c r="D342" i="7" s="1"/>
  <c r="E342" i="7" s="1"/>
  <c r="F342" i="7"/>
  <c r="G342" i="7" l="1"/>
  <c r="H342" i="7" s="1"/>
  <c r="I342" i="7" s="1"/>
  <c r="C342" i="7"/>
  <c r="B343" i="7" l="1"/>
  <c r="F343" i="7"/>
  <c r="A343" i="7"/>
  <c r="D343" i="7" l="1"/>
  <c r="E343" i="7" s="1"/>
  <c r="C343" i="7"/>
  <c r="G343" i="7"/>
  <c r="H343" i="7" s="1"/>
  <c r="I343" i="7" s="1"/>
  <c r="F344" i="7" l="1"/>
  <c r="B344" i="7"/>
  <c r="A344" i="7"/>
  <c r="D344" i="7" l="1"/>
  <c r="E344" i="7" s="1"/>
  <c r="G344" i="7"/>
  <c r="H344" i="7" s="1"/>
  <c r="I344" i="7" s="1"/>
  <c r="F345" i="7" s="1"/>
  <c r="C344" i="7"/>
  <c r="B345" i="7" l="1"/>
  <c r="A345" i="7"/>
  <c r="D345" i="7" s="1"/>
  <c r="E345" i="7" s="1"/>
  <c r="G345" i="7" l="1"/>
  <c r="H345" i="7" s="1"/>
  <c r="I345" i="7" s="1"/>
  <c r="C345" i="7"/>
  <c r="F346" i="7" l="1"/>
  <c r="B346" i="7"/>
  <c r="A346" i="7"/>
  <c r="D346" i="7" l="1"/>
  <c r="E346" i="7" s="1"/>
  <c r="C346" i="7"/>
  <c r="G346" i="7"/>
  <c r="H346" i="7" s="1"/>
  <c r="I346" i="7" s="1"/>
  <c r="B347" i="7" s="1"/>
  <c r="F347" i="7" l="1"/>
  <c r="A347" i="7"/>
  <c r="D347" i="7" s="1"/>
  <c r="E347" i="7" s="1"/>
  <c r="G347" i="7" l="1"/>
  <c r="H347" i="7" s="1"/>
  <c r="I347" i="7" s="1"/>
  <c r="F348" i="7" s="1"/>
  <c r="C347" i="7"/>
  <c r="A348" i="7" l="1"/>
  <c r="B348" i="7"/>
  <c r="G348" i="7" l="1"/>
  <c r="H348" i="7" s="1"/>
  <c r="I348" i="7" s="1"/>
  <c r="A349" i="7" s="1"/>
  <c r="C348" i="7"/>
  <c r="D348" i="7"/>
  <c r="E348" i="7" s="1"/>
  <c r="B349" i="7" l="1"/>
  <c r="C349" i="7" s="1"/>
  <c r="F349" i="7"/>
  <c r="G349" i="7" s="1"/>
  <c r="H349" i="7" s="1"/>
  <c r="I349" i="7" s="1"/>
  <c r="B350" i="7" s="1"/>
  <c r="D349" i="7" l="1"/>
  <c r="E349" i="7" s="1"/>
  <c r="F350" i="7"/>
  <c r="A350" i="7"/>
  <c r="D350" i="7" s="1"/>
  <c r="E350" i="7" l="1"/>
  <c r="G350" i="7"/>
  <c r="H350" i="7" s="1"/>
  <c r="I350" i="7" s="1"/>
  <c r="A351" i="7" s="1"/>
  <c r="C350" i="7"/>
  <c r="B351" i="7" l="1"/>
  <c r="D351" i="7" s="1"/>
  <c r="E351" i="7" s="1"/>
  <c r="F351" i="7"/>
  <c r="G351" i="7" s="1"/>
  <c r="H351" i="7" s="1"/>
  <c r="I351" i="7" s="1"/>
  <c r="B352" i="7" s="1"/>
  <c r="C351" i="7"/>
  <c r="A352" i="7" l="1"/>
  <c r="C352" i="7" s="1"/>
  <c r="F352" i="7"/>
  <c r="G352" i="7" s="1"/>
  <c r="H352" i="7" s="1"/>
  <c r="I352" i="7" s="1"/>
  <c r="F353" i="7" s="1"/>
  <c r="D352" i="7" l="1"/>
  <c r="E352" i="7" s="1"/>
  <c r="B353" i="7"/>
  <c r="A353" i="7"/>
  <c r="D353" i="7" l="1"/>
  <c r="E353" i="7" s="1"/>
  <c r="G353" i="7"/>
  <c r="H353" i="7" s="1"/>
  <c r="I353" i="7" s="1"/>
  <c r="B354" i="7" s="1"/>
  <c r="C353" i="7"/>
  <c r="F354" i="7" l="1"/>
  <c r="A354" i="7"/>
  <c r="D354" i="7" s="1"/>
  <c r="E354" i="7" s="1"/>
  <c r="G354" i="7" l="1"/>
  <c r="H354" i="7" s="1"/>
  <c r="I354" i="7" s="1"/>
  <c r="B355" i="7" s="1"/>
  <c r="C354" i="7"/>
  <c r="F355" i="7" l="1"/>
  <c r="A355" i="7"/>
  <c r="D355" i="7" s="1"/>
  <c r="E355" i="7" s="1"/>
  <c r="G355" i="7"/>
  <c r="H355" i="7" s="1"/>
  <c r="I355" i="7" s="1"/>
  <c r="F356" i="7" s="1"/>
  <c r="C355" i="7"/>
  <c r="A356" i="7" l="1"/>
  <c r="B356" i="7"/>
  <c r="D356" i="7" l="1"/>
  <c r="E356" i="7" s="1"/>
  <c r="C356" i="7"/>
  <c r="G356" i="7"/>
  <c r="H356" i="7" s="1"/>
  <c r="I356" i="7" s="1"/>
  <c r="F357" i="7" s="1"/>
  <c r="A357" i="7" l="1"/>
  <c r="B357" i="7"/>
  <c r="D357" i="7" l="1"/>
  <c r="E357" i="7" s="1"/>
  <c r="C357" i="7"/>
  <c r="G357" i="7"/>
  <c r="H357" i="7" s="1"/>
  <c r="I357" i="7" s="1"/>
  <c r="F358" i="7" s="1"/>
  <c r="B358" i="7" l="1"/>
  <c r="A358" i="7"/>
  <c r="D358" i="7" l="1"/>
  <c r="E358" i="7" s="1"/>
  <c r="G358" i="7"/>
  <c r="H358" i="7" s="1"/>
  <c r="I358" i="7" s="1"/>
  <c r="F359" i="7" s="1"/>
  <c r="C358" i="7"/>
  <c r="A359" i="7" l="1"/>
  <c r="B359" i="7"/>
  <c r="C359" i="7" l="1"/>
  <c r="G359" i="7"/>
  <c r="H359" i="7" s="1"/>
  <c r="I359" i="7" s="1"/>
  <c r="F360" i="7" s="1"/>
  <c r="D359" i="7"/>
  <c r="E359" i="7" s="1"/>
  <c r="B360" i="7" l="1"/>
  <c r="A360" i="7"/>
  <c r="G360" i="7" l="1"/>
  <c r="H360" i="7" s="1"/>
  <c r="I360" i="7" s="1"/>
  <c r="F361" i="7" s="1"/>
  <c r="D360" i="7"/>
  <c r="E360" i="7" s="1"/>
  <c r="C360" i="7"/>
  <c r="A361" i="7" l="1"/>
  <c r="B361" i="7"/>
  <c r="G361" i="7" s="1"/>
  <c r="H361" i="7" s="1"/>
  <c r="I361" i="7" s="1"/>
  <c r="C361" i="7"/>
  <c r="D361" i="7"/>
  <c r="E361" i="7" s="1"/>
  <c r="F362" i="7" l="1"/>
  <c r="B362" i="7"/>
  <c r="A362" i="7"/>
  <c r="D362" i="7" l="1"/>
  <c r="E362" i="7" s="1"/>
  <c r="G362" i="7"/>
  <c r="H362" i="7" s="1"/>
  <c r="I362" i="7" s="1"/>
  <c r="A363" i="7" s="1"/>
  <c r="C362" i="7"/>
  <c r="F363" i="7" l="1"/>
  <c r="B363" i="7"/>
  <c r="C363" i="7" l="1"/>
  <c r="G363" i="7"/>
  <c r="H363" i="7" s="1"/>
  <c r="I363" i="7" s="1"/>
  <c r="D363" i="7"/>
  <c r="E363" i="7" s="1"/>
  <c r="F364" i="7" l="1"/>
  <c r="A364" i="7"/>
  <c r="B364" i="7"/>
  <c r="C364" i="7" l="1"/>
  <c r="G364" i="7"/>
  <c r="H364" i="7" s="1"/>
  <c r="I364" i="7" s="1"/>
  <c r="A365" i="7" s="1"/>
  <c r="D364" i="7"/>
  <c r="E364" i="7" s="1"/>
  <c r="F365" i="7" l="1"/>
  <c r="B365" i="7"/>
  <c r="G365" i="7" l="1"/>
  <c r="H365" i="7" s="1"/>
  <c r="I365" i="7" s="1"/>
  <c r="B366" i="7" s="1"/>
  <c r="C365" i="7"/>
  <c r="D365" i="7"/>
  <c r="E365" i="7" s="1"/>
  <c r="A366" i="7" l="1"/>
  <c r="D366" i="7" s="1"/>
  <c r="E366" i="7" s="1"/>
  <c r="F366" i="7"/>
  <c r="G366" i="7" l="1"/>
  <c r="H366" i="7" s="1"/>
  <c r="I366" i="7" s="1"/>
  <c r="F367" i="7" s="1"/>
  <c r="C366" i="7"/>
  <c r="A367" i="7" l="1"/>
  <c r="B367" i="7"/>
  <c r="D367" i="7" l="1"/>
  <c r="E367" i="7" s="1"/>
  <c r="C367" i="7"/>
  <c r="G367" i="7"/>
  <c r="H367" i="7" s="1"/>
  <c r="I367" i="7" s="1"/>
  <c r="F368" i="7" l="1"/>
  <c r="B368" i="7"/>
  <c r="A368" i="7"/>
  <c r="D368" i="7" s="1"/>
  <c r="E368" i="7" s="1"/>
  <c r="C368" i="7" l="1"/>
  <c r="G368" i="7"/>
  <c r="H368" i="7" s="1"/>
  <c r="I368" i="7" s="1"/>
  <c r="F369" i="7" s="1"/>
  <c r="A369" i="7" l="1"/>
  <c r="B369" i="7"/>
  <c r="D369" i="7" l="1"/>
  <c r="E369" i="7" s="1"/>
  <c r="G369" i="7"/>
  <c r="H369" i="7" s="1"/>
  <c r="I369" i="7" s="1"/>
  <c r="C369" i="7"/>
  <c r="F370" i="7" l="1"/>
  <c r="B370" i="7"/>
  <c r="A370" i="7"/>
  <c r="D370" i="7" l="1"/>
  <c r="E370" i="7" s="1"/>
  <c r="C370" i="7"/>
  <c r="G370" i="7"/>
  <c r="H370" i="7" s="1"/>
  <c r="I370" i="7" s="1"/>
  <c r="F371" i="7" l="1"/>
  <c r="A371" i="7"/>
  <c r="B371" i="7"/>
  <c r="G371" i="7" l="1"/>
  <c r="H371" i="7" s="1"/>
  <c r="I371" i="7" s="1"/>
  <c r="C371" i="7"/>
  <c r="D371" i="7"/>
  <c r="E371" i="7" s="1"/>
  <c r="B372" i="7" l="1"/>
  <c r="A372" i="7"/>
  <c r="D372" i="7" s="1"/>
  <c r="E372" i="7" s="1"/>
  <c r="F372" i="7"/>
  <c r="C372" i="7" l="1"/>
  <c r="G372" i="7"/>
  <c r="H372" i="7" s="1"/>
  <c r="I372" i="7" s="1"/>
  <c r="F373" i="7" l="1"/>
  <c r="B373" i="7"/>
  <c r="A373" i="7"/>
  <c r="D373" i="7" l="1"/>
  <c r="E373" i="7" s="1"/>
  <c r="C373" i="7"/>
  <c r="G373" i="7"/>
  <c r="H373" i="7" s="1"/>
  <c r="I373" i="7" s="1"/>
  <c r="F374" i="7" s="1"/>
  <c r="A374" i="7" l="1"/>
  <c r="B374" i="7"/>
  <c r="C374" i="7" l="1"/>
  <c r="G374" i="7"/>
  <c r="H374" i="7" s="1"/>
  <c r="I374" i="7" s="1"/>
  <c r="D374" i="7"/>
  <c r="E374" i="7" s="1"/>
  <c r="F375" i="7" l="1"/>
  <c r="A375" i="7"/>
  <c r="B375" i="7"/>
  <c r="C375" i="7" l="1"/>
  <c r="G375" i="7"/>
  <c r="H375" i="7" s="1"/>
  <c r="I375" i="7" s="1"/>
  <c r="B376" i="7" s="1"/>
  <c r="D375" i="7"/>
  <c r="E375" i="7" s="1"/>
  <c r="F376" i="7" l="1"/>
  <c r="A376" i="7"/>
  <c r="D376" i="7" s="1"/>
  <c r="E376" i="7" s="1"/>
  <c r="G376" i="7" l="1"/>
  <c r="H376" i="7" s="1"/>
  <c r="I376" i="7" s="1"/>
  <c r="A377" i="7" s="1"/>
  <c r="C376" i="7"/>
  <c r="F377" i="7" l="1"/>
  <c r="B377" i="7"/>
  <c r="D377" i="7" s="1"/>
  <c r="E377" i="7" s="1"/>
  <c r="C377" i="7" l="1"/>
  <c r="G377" i="7"/>
  <c r="H377" i="7" s="1"/>
  <c r="I377" i="7" s="1"/>
  <c r="B378" i="7" s="1"/>
  <c r="F378" i="7" l="1"/>
  <c r="A378" i="7"/>
  <c r="C378" i="7" s="1"/>
  <c r="G378" i="7" l="1"/>
  <c r="H378" i="7" s="1"/>
  <c r="I378" i="7" s="1"/>
  <c r="F379" i="7" s="1"/>
  <c r="D378" i="7"/>
  <c r="E378" i="7" s="1"/>
  <c r="A379" i="7" l="1"/>
  <c r="B379" i="7"/>
  <c r="D379" i="7" l="1"/>
  <c r="E379" i="7" s="1"/>
  <c r="C379" i="7"/>
  <c r="G379" i="7"/>
  <c r="H379" i="7" s="1"/>
  <c r="I379" i="7" s="1"/>
  <c r="F380" i="7" s="1"/>
  <c r="A380" i="7" l="1"/>
  <c r="B380" i="7"/>
  <c r="C380" i="7" s="1"/>
  <c r="G380" i="7" l="1"/>
  <c r="H380" i="7" s="1"/>
  <c r="I380" i="7" s="1"/>
  <c r="B381" i="7" s="1"/>
  <c r="D380" i="7"/>
  <c r="E380" i="7" s="1"/>
  <c r="A381" i="7" l="1"/>
  <c r="C381" i="7" s="1"/>
  <c r="F381" i="7"/>
  <c r="G381" i="7" l="1"/>
  <c r="H381" i="7" s="1"/>
  <c r="I381" i="7" s="1"/>
  <c r="A382" i="7" s="1"/>
  <c r="D381" i="7"/>
  <c r="E381" i="7" s="1"/>
  <c r="B382" i="7" l="1"/>
  <c r="C382" i="7" s="1"/>
  <c r="F382" i="7"/>
  <c r="G382" i="7" s="1"/>
  <c r="H382" i="7" s="1"/>
  <c r="I382" i="7" s="1"/>
  <c r="D382" i="7" l="1"/>
  <c r="E382" i="7" s="1"/>
  <c r="F383" i="7"/>
  <c r="A383" i="7"/>
  <c r="B383" i="7"/>
  <c r="C383" i="7" l="1"/>
  <c r="G383" i="7"/>
  <c r="H383" i="7" s="1"/>
  <c r="I383" i="7" s="1"/>
  <c r="D383" i="7"/>
  <c r="E383" i="7" s="1"/>
  <c r="F384" i="7" l="1"/>
  <c r="A384" i="7"/>
  <c r="B384" i="7"/>
  <c r="G384" i="7" l="1"/>
  <c r="H384" i="7" s="1"/>
  <c r="I384" i="7" s="1"/>
  <c r="B385" i="7" s="1"/>
  <c r="C384" i="7"/>
  <c r="D384" i="7"/>
  <c r="E384" i="7" s="1"/>
  <c r="F385" i="7" l="1"/>
  <c r="A385" i="7"/>
  <c r="D385" i="7" s="1"/>
  <c r="E385" i="7" s="1"/>
  <c r="G385" i="7" l="1"/>
  <c r="H385" i="7" s="1"/>
  <c r="I385" i="7" s="1"/>
  <c r="F386" i="7" s="1"/>
  <c r="C385" i="7"/>
  <c r="A386" i="7" l="1"/>
  <c r="B386" i="7"/>
  <c r="C386" i="7"/>
  <c r="D386" i="7" l="1"/>
  <c r="E386" i="7" s="1"/>
  <c r="G386" i="7"/>
  <c r="H386" i="7" s="1"/>
  <c r="I386" i="7" s="1"/>
  <c r="F387" i="7" l="1"/>
  <c r="A387" i="7"/>
  <c r="B387" i="7"/>
  <c r="D387" i="7" l="1"/>
  <c r="E387" i="7" s="1"/>
  <c r="G387" i="7"/>
  <c r="H387" i="7" s="1"/>
  <c r="I387" i="7" s="1"/>
  <c r="F388" i="7" s="1"/>
  <c r="C387" i="7"/>
  <c r="A388" i="7" l="1"/>
  <c r="B388" i="7"/>
  <c r="G388" i="7" l="1"/>
  <c r="H388" i="7" s="1"/>
  <c r="I388" i="7" s="1"/>
  <c r="C388" i="7"/>
  <c r="D388" i="7"/>
  <c r="E388" i="7" s="1"/>
  <c r="F389" i="7" l="1"/>
  <c r="A389" i="7"/>
  <c r="B389" i="7"/>
  <c r="C389" i="7" l="1"/>
  <c r="G389" i="7"/>
  <c r="H389" i="7" s="1"/>
  <c r="I389" i="7" s="1"/>
  <c r="F390" i="7" s="1"/>
  <c r="D389" i="7"/>
  <c r="E389" i="7" s="1"/>
  <c r="B390" i="7" l="1"/>
  <c r="A390" i="7"/>
  <c r="D390" i="7" s="1"/>
  <c r="E390" i="7" s="1"/>
  <c r="G390" i="7" l="1"/>
  <c r="H390" i="7" s="1"/>
  <c r="I390" i="7" s="1"/>
  <c r="F391" i="7" s="1"/>
  <c r="C390" i="7"/>
  <c r="A391" i="7" l="1"/>
  <c r="B391" i="7"/>
  <c r="G391" i="7" l="1"/>
  <c r="H391" i="7" s="1"/>
  <c r="I391" i="7" s="1"/>
  <c r="C391" i="7"/>
  <c r="D391" i="7"/>
  <c r="E391" i="7" s="1"/>
  <c r="F392" i="7" l="1"/>
  <c r="A392" i="7"/>
  <c r="B392" i="7"/>
  <c r="G392" i="7" l="1"/>
  <c r="H392" i="7" s="1"/>
  <c r="I392" i="7" s="1"/>
  <c r="A393" i="7" s="1"/>
  <c r="C392" i="7"/>
  <c r="D392" i="7"/>
  <c r="E392" i="7" s="1"/>
  <c r="F393" i="7" l="1"/>
  <c r="B393" i="7"/>
  <c r="C393" i="7" l="1"/>
  <c r="G393" i="7"/>
  <c r="H393" i="7" s="1"/>
  <c r="I393" i="7" s="1"/>
  <c r="B394" i="7" s="1"/>
  <c r="D393" i="7"/>
  <c r="E393" i="7" s="1"/>
  <c r="A394" i="7" l="1"/>
  <c r="D394" i="7" s="1"/>
  <c r="E394" i="7" s="1"/>
  <c r="F394" i="7"/>
  <c r="C394" i="7" l="1"/>
  <c r="G394" i="7"/>
  <c r="H394" i="7" s="1"/>
  <c r="I394" i="7" s="1"/>
  <c r="B395" i="7" s="1"/>
  <c r="F395" i="7" l="1"/>
  <c r="A395" i="7"/>
  <c r="C395" i="7" s="1"/>
  <c r="G395" i="7" l="1"/>
  <c r="H395" i="7" s="1"/>
  <c r="I395" i="7" s="1"/>
  <c r="A396" i="7" s="1"/>
  <c r="D395" i="7"/>
  <c r="E395" i="7" s="1"/>
  <c r="B396" i="7" l="1"/>
  <c r="F396" i="7"/>
  <c r="C396" i="7" l="1"/>
  <c r="G396" i="7"/>
  <c r="H396" i="7" s="1"/>
  <c r="I396" i="7" s="1"/>
  <c r="D396" i="7"/>
  <c r="E396" i="7" s="1"/>
  <c r="F397" i="7" l="1"/>
  <c r="A397" i="7"/>
  <c r="B397" i="7"/>
  <c r="C397" i="7" l="1"/>
  <c r="G397" i="7"/>
  <c r="H397" i="7" s="1"/>
  <c r="I397" i="7" s="1"/>
  <c r="A398" i="7" s="1"/>
  <c r="D397" i="7"/>
  <c r="E397" i="7" s="1"/>
  <c r="F398" i="7" l="1"/>
  <c r="B398" i="7"/>
  <c r="D398" i="7" l="1"/>
  <c r="E398" i="7" s="1"/>
  <c r="G398" i="7"/>
  <c r="H398" i="7" s="1"/>
  <c r="I398" i="7" s="1"/>
  <c r="C398" i="7"/>
  <c r="F399" i="7" l="1"/>
  <c r="A399" i="7"/>
  <c r="B399" i="7"/>
  <c r="G399" i="7" l="1"/>
  <c r="H399" i="7" s="1"/>
  <c r="I399" i="7" s="1"/>
  <c r="F400" i="7" s="1"/>
  <c r="C399" i="7"/>
  <c r="D399" i="7"/>
  <c r="E399" i="7" s="1"/>
  <c r="A400" i="7" l="1"/>
  <c r="B400" i="7"/>
  <c r="D400" i="7" s="1"/>
  <c r="E400" i="7" s="1"/>
  <c r="C400" i="7" l="1"/>
  <c r="G400" i="7"/>
  <c r="H400" i="7" s="1"/>
  <c r="I400" i="7" s="1"/>
  <c r="F401" i="7" l="1"/>
  <c r="B401" i="7"/>
  <c r="A401" i="7"/>
  <c r="D401" i="7" l="1"/>
  <c r="E401" i="7" s="1"/>
  <c r="C401" i="7"/>
  <c r="G401" i="7"/>
  <c r="H401" i="7" s="1"/>
  <c r="I401" i="7" s="1"/>
  <c r="B402" i="7" l="1"/>
  <c r="F402" i="7"/>
  <c r="A402" i="7"/>
  <c r="D402" i="7" l="1"/>
  <c r="E402" i="7" s="1"/>
  <c r="C402" i="7"/>
  <c r="G402" i="7"/>
  <c r="H402" i="7" s="1"/>
  <c r="I402" i="7" s="1"/>
  <c r="A403" i="7" s="1"/>
  <c r="B403" i="7" l="1"/>
  <c r="F403" i="7"/>
  <c r="G403" i="7" l="1"/>
  <c r="H403" i="7" s="1"/>
  <c r="I403" i="7" s="1"/>
  <c r="C403" i="7"/>
  <c r="D403" i="7"/>
  <c r="E403" i="7" s="1"/>
  <c r="B404" i="7" l="1"/>
  <c r="F404" i="7"/>
  <c r="A404" i="7"/>
  <c r="D404" i="7" l="1"/>
  <c r="E404" i="7" s="1"/>
  <c r="C404" i="7"/>
  <c r="G404" i="7"/>
  <c r="H404" i="7" s="1"/>
  <c r="I404" i="7" s="1"/>
  <c r="F405" i="7" l="1"/>
  <c r="B405" i="7"/>
  <c r="A405" i="7"/>
  <c r="D405" i="7" l="1"/>
  <c r="E405" i="7" s="1"/>
  <c r="G405" i="7"/>
  <c r="H405" i="7" s="1"/>
  <c r="I405" i="7" s="1"/>
  <c r="C405" i="7"/>
  <c r="F406" i="7" l="1"/>
  <c r="B406" i="7"/>
  <c r="A406" i="7"/>
  <c r="D406" i="7" s="1"/>
  <c r="E406" i="7" s="1"/>
  <c r="G406" i="7" l="1"/>
  <c r="H406" i="7" s="1"/>
  <c r="I406" i="7" s="1"/>
  <c r="C406" i="7"/>
  <c r="F407" i="7" l="1"/>
  <c r="B407" i="7"/>
  <c r="A407" i="7"/>
  <c r="D407" i="7" s="1"/>
  <c r="E407" i="7" s="1"/>
  <c r="G407" i="7" l="1"/>
  <c r="H407" i="7" s="1"/>
  <c r="I407" i="7" s="1"/>
  <c r="F408" i="7" s="1"/>
  <c r="C407" i="7"/>
  <c r="B408" i="7" l="1"/>
  <c r="A408" i="7"/>
  <c r="G408" i="7" l="1"/>
  <c r="H408" i="7" s="1"/>
  <c r="I408" i="7" s="1"/>
  <c r="B409" i="7" s="1"/>
  <c r="C408" i="7"/>
  <c r="D408" i="7"/>
  <c r="E408" i="7" s="1"/>
  <c r="F409" i="7" l="1"/>
  <c r="A409" i="7"/>
  <c r="G409" i="7" l="1"/>
  <c r="H409" i="7" s="1"/>
  <c r="I409" i="7" s="1"/>
  <c r="A410" i="7" s="1"/>
  <c r="D409" i="7"/>
  <c r="E409" i="7" s="1"/>
  <c r="C409" i="7"/>
  <c r="F410" i="7" l="1"/>
  <c r="B410" i="7"/>
  <c r="G410" i="7" l="1"/>
  <c r="H410" i="7" s="1"/>
  <c r="I410" i="7" s="1"/>
  <c r="B411" i="7" s="1"/>
  <c r="C410" i="7"/>
  <c r="D410" i="7"/>
  <c r="E410" i="7" s="1"/>
  <c r="F411" i="7" l="1"/>
  <c r="A411" i="7"/>
  <c r="G411" i="7" l="1"/>
  <c r="H411" i="7" s="1"/>
  <c r="I411" i="7" s="1"/>
  <c r="F412" i="7" s="1"/>
  <c r="D411" i="7"/>
  <c r="E411" i="7" s="1"/>
  <c r="C411" i="7"/>
  <c r="B412" i="7" l="1"/>
  <c r="A412" i="7"/>
  <c r="G412" i="7" l="1"/>
  <c r="H412" i="7" s="1"/>
  <c r="I412" i="7" s="1"/>
  <c r="A413" i="7" s="1"/>
  <c r="D412" i="7"/>
  <c r="E412" i="7" s="1"/>
  <c r="C412" i="7"/>
  <c r="B413" i="7" l="1"/>
  <c r="F413" i="7"/>
  <c r="G413" i="7" s="1"/>
  <c r="H413" i="7" s="1"/>
  <c r="I413" i="7" s="1"/>
  <c r="B414" i="7" s="1"/>
  <c r="C413" i="7"/>
  <c r="D413" i="7"/>
  <c r="E413" i="7" s="1"/>
  <c r="F414" i="7" l="1"/>
  <c r="A414" i="7"/>
  <c r="D414" i="7" s="1"/>
  <c r="E414" i="7" s="1"/>
  <c r="G414" i="7" l="1"/>
  <c r="H414" i="7" s="1"/>
  <c r="I414" i="7" s="1"/>
  <c r="F415" i="7" s="1"/>
  <c r="C414" i="7"/>
  <c r="A415" i="7" l="1"/>
  <c r="B415" i="7"/>
  <c r="G415" i="7" s="1"/>
  <c r="H415" i="7" s="1"/>
  <c r="I415" i="7" s="1"/>
  <c r="F416" i="7" s="1"/>
  <c r="C415" i="7"/>
  <c r="D415" i="7"/>
  <c r="E415" i="7" s="1"/>
  <c r="B416" i="7" l="1"/>
  <c r="A416" i="7"/>
  <c r="D416" i="7" s="1"/>
  <c r="E416" i="7" s="1"/>
  <c r="G416" i="7"/>
  <c r="H416" i="7" s="1"/>
  <c r="I416" i="7" s="1"/>
  <c r="F417" i="7" s="1"/>
  <c r="C416" i="7"/>
  <c r="B417" i="7" l="1"/>
  <c r="A417" i="7"/>
  <c r="D417" i="7" l="1"/>
  <c r="E417" i="7" s="1"/>
  <c r="G417" i="7"/>
  <c r="H417" i="7" s="1"/>
  <c r="I417" i="7" s="1"/>
  <c r="F418" i="7" s="1"/>
  <c r="C417" i="7"/>
  <c r="B418" i="7" l="1"/>
  <c r="A418" i="7"/>
  <c r="D418" i="7" l="1"/>
  <c r="E418" i="7" s="1"/>
  <c r="G418" i="7"/>
  <c r="H418" i="7" s="1"/>
  <c r="I418" i="7" s="1"/>
  <c r="F419" i="7" s="1"/>
  <c r="C418" i="7"/>
  <c r="B419" i="7" l="1"/>
  <c r="A419" i="7"/>
  <c r="D419" i="7" l="1"/>
  <c r="E419" i="7" s="1"/>
  <c r="C419" i="7"/>
  <c r="G419" i="7"/>
  <c r="H419" i="7" s="1"/>
  <c r="I419" i="7" s="1"/>
  <c r="F420" i="7" s="1"/>
  <c r="B420" i="7" l="1"/>
  <c r="A420" i="7"/>
  <c r="D420" i="7" l="1"/>
  <c r="E420" i="7" s="1"/>
  <c r="C420" i="7"/>
  <c r="G420" i="7"/>
  <c r="H420" i="7" s="1"/>
  <c r="I420" i="7" s="1"/>
  <c r="F421" i="7" s="1"/>
  <c r="B421" i="7" l="1"/>
  <c r="A421" i="7"/>
  <c r="D421" i="7" l="1"/>
  <c r="E421" i="7" s="1"/>
  <c r="G421" i="7"/>
  <c r="H421" i="7" s="1"/>
  <c r="I421" i="7" s="1"/>
  <c r="F422" i="7" s="1"/>
  <c r="C421" i="7"/>
  <c r="B422" i="7" l="1"/>
  <c r="A422" i="7"/>
  <c r="D422" i="7" l="1"/>
  <c r="E422" i="7" s="1"/>
  <c r="G422" i="7"/>
  <c r="H422" i="7" s="1"/>
  <c r="I422" i="7" s="1"/>
  <c r="F423" i="7" s="1"/>
  <c r="C422" i="7"/>
  <c r="B423" i="7" l="1"/>
  <c r="A423" i="7"/>
  <c r="D423" i="7" l="1"/>
  <c r="E423" i="7" s="1"/>
  <c r="G423" i="7"/>
  <c r="H423" i="7" s="1"/>
  <c r="I423" i="7" s="1"/>
  <c r="F424" i="7" s="1"/>
  <c r="C423" i="7"/>
  <c r="B424" i="7" l="1"/>
  <c r="A424" i="7"/>
  <c r="D424" i="7" l="1"/>
  <c r="E424" i="7" s="1"/>
  <c r="G424" i="7"/>
  <c r="H424" i="7" s="1"/>
  <c r="I424" i="7" s="1"/>
  <c r="F425" i="7" s="1"/>
  <c r="C424" i="7"/>
  <c r="B425" i="7" l="1"/>
  <c r="A425" i="7"/>
  <c r="D425" i="7" l="1"/>
  <c r="E425" i="7" s="1"/>
  <c r="C425" i="7"/>
  <c r="G425" i="7"/>
  <c r="H425" i="7" s="1"/>
  <c r="I425" i="7" s="1"/>
  <c r="F426" i="7" s="1"/>
  <c r="B426" i="7" l="1"/>
  <c r="A426" i="7"/>
  <c r="D426" i="7" l="1"/>
  <c r="E426" i="7" s="1"/>
  <c r="G426" i="7"/>
  <c r="H426" i="7" s="1"/>
  <c r="I426" i="7" s="1"/>
  <c r="F427" i="7" s="1"/>
  <c r="C426" i="7"/>
  <c r="B427" i="7" l="1"/>
  <c r="A427" i="7"/>
  <c r="D427" i="7" l="1"/>
  <c r="E427" i="7" s="1"/>
  <c r="C427" i="7"/>
  <c r="G427" i="7"/>
  <c r="H427" i="7" s="1"/>
  <c r="I427" i="7" s="1"/>
  <c r="F428" i="7" s="1"/>
  <c r="B428" i="7" l="1"/>
  <c r="A428" i="7"/>
  <c r="D428" i="7" l="1"/>
  <c r="E428" i="7" s="1"/>
  <c r="G428" i="7"/>
  <c r="H428" i="7" s="1"/>
  <c r="I428" i="7" s="1"/>
  <c r="C428" i="7"/>
  <c r="B429" i="7" l="1"/>
  <c r="F429" i="7"/>
  <c r="A429" i="7"/>
  <c r="D429" i="7" l="1"/>
  <c r="E429" i="7" s="1"/>
  <c r="C429" i="7"/>
  <c r="G429" i="7"/>
  <c r="H429" i="7" s="1"/>
  <c r="I429" i="7" s="1"/>
  <c r="B430" i="7" l="1"/>
  <c r="F430" i="7"/>
  <c r="A430" i="7"/>
  <c r="D430" i="7" l="1"/>
  <c r="E430" i="7" s="1"/>
  <c r="C430" i="7"/>
  <c r="G430" i="7"/>
  <c r="H430" i="7" s="1"/>
  <c r="I430" i="7" s="1"/>
  <c r="B431" i="7" l="1"/>
  <c r="F431" i="7"/>
  <c r="A431" i="7"/>
  <c r="D431" i="7" l="1"/>
  <c r="E431" i="7" s="1"/>
  <c r="G431" i="7"/>
  <c r="H431" i="7" s="1"/>
  <c r="I431" i="7" s="1"/>
  <c r="F432" i="7" s="1"/>
  <c r="C431" i="7"/>
  <c r="B432" i="7" l="1"/>
  <c r="A432" i="7"/>
  <c r="D432" i="7" l="1"/>
  <c r="E432" i="7" s="1"/>
  <c r="G432" i="7"/>
  <c r="H432" i="7" s="1"/>
  <c r="I432" i="7" s="1"/>
  <c r="F433" i="7" s="1"/>
  <c r="C432" i="7"/>
  <c r="B433" i="7" l="1"/>
  <c r="A433" i="7"/>
  <c r="D433" i="7" l="1"/>
  <c r="E433" i="7" s="1"/>
  <c r="C433" i="7"/>
  <c r="G433" i="7"/>
  <c r="H433" i="7" s="1"/>
  <c r="I433" i="7" s="1"/>
  <c r="F434" i="7" s="1"/>
  <c r="B434" i="7" l="1"/>
  <c r="A434" i="7"/>
  <c r="D434" i="7" l="1"/>
  <c r="E434" i="7" s="1"/>
  <c r="C434" i="7"/>
  <c r="G434" i="7"/>
  <c r="H434" i="7" s="1"/>
  <c r="I434" i="7" s="1"/>
  <c r="F435" i="7" s="1"/>
  <c r="B435" i="7" l="1"/>
  <c r="A435" i="7"/>
  <c r="D435" i="7" l="1"/>
  <c r="E435" i="7" s="1"/>
  <c r="C435" i="7"/>
  <c r="G435" i="7"/>
  <c r="H435" i="7" s="1"/>
  <c r="I435" i="7" s="1"/>
  <c r="F436" i="7" s="1"/>
  <c r="B436" i="7" l="1"/>
  <c r="A436" i="7"/>
  <c r="D436" i="7" l="1"/>
  <c r="E436" i="7" s="1"/>
  <c r="C436" i="7"/>
  <c r="G436" i="7"/>
  <c r="H436" i="7" s="1"/>
  <c r="I436" i="7" s="1"/>
  <c r="F437" i="7" s="1"/>
  <c r="B437" i="7" l="1"/>
  <c r="A437" i="7"/>
  <c r="D437" i="7" l="1"/>
  <c r="E437" i="7" s="1"/>
  <c r="G437" i="7"/>
  <c r="H437" i="7" s="1"/>
  <c r="I437" i="7" s="1"/>
  <c r="C437" i="7"/>
  <c r="B438" i="7" l="1"/>
  <c r="F438" i="7"/>
  <c r="A438" i="7"/>
  <c r="D438" i="7" l="1"/>
  <c r="E438" i="7" s="1"/>
  <c r="G438" i="7"/>
  <c r="H438" i="7" s="1"/>
  <c r="I438" i="7" s="1"/>
  <c r="F439" i="7" s="1"/>
  <c r="C438" i="7"/>
  <c r="B439" i="7" l="1"/>
  <c r="A439" i="7"/>
  <c r="D439" i="7" l="1"/>
  <c r="E439" i="7" s="1"/>
  <c r="C439" i="7"/>
  <c r="G439" i="7"/>
  <c r="H439" i="7" s="1"/>
  <c r="I439" i="7" s="1"/>
  <c r="F440" i="7" s="1"/>
  <c r="B440" i="7" l="1"/>
  <c r="A440" i="7"/>
  <c r="D440" i="7" l="1"/>
  <c r="E440" i="7" s="1"/>
  <c r="G440" i="7"/>
  <c r="H440" i="7" s="1"/>
  <c r="I440" i="7" s="1"/>
  <c r="F441" i="7" s="1"/>
  <c r="C440" i="7"/>
  <c r="B441" i="7" l="1"/>
  <c r="A441" i="7"/>
  <c r="D441" i="7" l="1"/>
  <c r="E441" i="7" s="1"/>
  <c r="G441" i="7"/>
  <c r="H441" i="7" s="1"/>
  <c r="I441" i="7" s="1"/>
  <c r="F442" i="7" s="1"/>
  <c r="C441" i="7"/>
  <c r="B442" i="7" l="1"/>
  <c r="A442" i="7"/>
  <c r="D442" i="7" l="1"/>
  <c r="E442" i="7" s="1"/>
  <c r="C442" i="7"/>
  <c r="G442" i="7"/>
  <c r="H442" i="7" s="1"/>
  <c r="I442" i="7" s="1"/>
  <c r="B443" i="7" s="1"/>
  <c r="A443" i="7" l="1"/>
  <c r="F443" i="7"/>
  <c r="G443" i="7" l="1"/>
  <c r="H443" i="7" s="1"/>
  <c r="I443" i="7" s="1"/>
  <c r="F444" i="7" s="1"/>
  <c r="D443" i="7"/>
  <c r="E443" i="7" s="1"/>
  <c r="C443" i="7"/>
  <c r="A444" i="7" l="1"/>
  <c r="B444" i="7"/>
  <c r="C444" i="7" l="1"/>
  <c r="D444" i="7"/>
  <c r="E444" i="7" s="1"/>
  <c r="G444" i="7"/>
  <c r="H444" i="7" s="1"/>
  <c r="I444" i="7" s="1"/>
  <c r="F445" i="7" s="1"/>
  <c r="A445" i="7" l="1"/>
  <c r="B445" i="7"/>
  <c r="D445" i="7" l="1"/>
  <c r="E445" i="7" s="1"/>
  <c r="G445" i="7"/>
  <c r="H445" i="7" s="1"/>
  <c r="I445" i="7" s="1"/>
  <c r="B446" i="7" s="1"/>
  <c r="C445" i="7"/>
  <c r="A446" i="7" l="1"/>
  <c r="D446" i="7" s="1"/>
  <c r="E446" i="7" s="1"/>
  <c r="F446" i="7"/>
  <c r="G446" i="7" l="1"/>
  <c r="H446" i="7" s="1"/>
  <c r="I446" i="7" s="1"/>
  <c r="B447" i="7" s="1"/>
  <c r="C446" i="7"/>
  <c r="F447" i="7" l="1"/>
  <c r="A447" i="7"/>
  <c r="C447" i="7" s="1"/>
  <c r="D447" i="7"/>
  <c r="E447" i="7" s="1"/>
  <c r="G447" i="7" l="1"/>
  <c r="H447" i="7" s="1"/>
  <c r="I447" i="7" s="1"/>
  <c r="B448" i="7" s="1"/>
  <c r="A448" i="7" l="1"/>
  <c r="D448" i="7" s="1"/>
  <c r="E448" i="7" s="1"/>
  <c r="F448" i="7"/>
  <c r="C448" i="7" l="1"/>
  <c r="G448" i="7"/>
  <c r="H448" i="7" s="1"/>
  <c r="I448" i="7" s="1"/>
  <c r="F449" i="7" s="1"/>
  <c r="B449" i="7" l="1"/>
  <c r="A449" i="7"/>
  <c r="D449" i="7" s="1"/>
  <c r="E449" i="7" s="1"/>
  <c r="C449" i="7"/>
  <c r="G449" i="7"/>
  <c r="H449" i="7" s="1"/>
  <c r="I449" i="7" s="1"/>
  <c r="F450" i="7" s="1"/>
  <c r="A450" i="7" l="1"/>
  <c r="B450" i="7"/>
  <c r="D450" i="7" l="1"/>
  <c r="E450" i="7" s="1"/>
  <c r="C450" i="7"/>
  <c r="G450" i="7"/>
  <c r="H450" i="7" s="1"/>
  <c r="I450" i="7" s="1"/>
  <c r="B451" i="7" s="1"/>
  <c r="F451" i="7" l="1"/>
  <c r="A451" i="7"/>
  <c r="C451" i="7" s="1"/>
  <c r="G451" i="7" l="1"/>
  <c r="H451" i="7" s="1"/>
  <c r="I451" i="7" s="1"/>
  <c r="B452" i="7" s="1"/>
  <c r="D451" i="7"/>
  <c r="E451" i="7" s="1"/>
  <c r="F452" i="7" l="1"/>
  <c r="A452" i="7"/>
  <c r="D452" i="7" s="1"/>
  <c r="E452" i="7" s="1"/>
  <c r="C452" i="7" l="1"/>
  <c r="G452" i="7"/>
  <c r="H452" i="7" s="1"/>
  <c r="I452" i="7" s="1"/>
  <c r="F453" i="7" l="1"/>
  <c r="B453" i="7"/>
  <c r="A453" i="7"/>
  <c r="D453" i="7" l="1"/>
  <c r="E453" i="7" s="1"/>
  <c r="G453" i="7"/>
  <c r="H453" i="7" s="1"/>
  <c r="I453" i="7" s="1"/>
  <c r="A454" i="7" s="1"/>
  <c r="C453" i="7"/>
  <c r="F454" i="7" l="1"/>
  <c r="B454" i="7"/>
  <c r="G454" i="7" l="1"/>
  <c r="H454" i="7" s="1"/>
  <c r="I454" i="7" s="1"/>
  <c r="C454" i="7"/>
  <c r="D454" i="7"/>
  <c r="E454" i="7" s="1"/>
  <c r="F455" i="7" l="1"/>
  <c r="A455" i="7"/>
  <c r="B455" i="7"/>
  <c r="D455" i="7" l="1"/>
  <c r="E455" i="7" s="1"/>
  <c r="C455" i="7"/>
  <c r="G455" i="7"/>
  <c r="H455" i="7" s="1"/>
  <c r="I455" i="7" s="1"/>
  <c r="F456" i="7" l="1"/>
  <c r="B456" i="7"/>
  <c r="A456" i="7"/>
  <c r="D456" i="7" l="1"/>
  <c r="E456" i="7" s="1"/>
  <c r="G456" i="7"/>
  <c r="H456" i="7" s="1"/>
  <c r="I456" i="7" s="1"/>
  <c r="C456" i="7"/>
  <c r="F457" i="7" l="1"/>
  <c r="B457" i="7"/>
  <c r="A457" i="7"/>
  <c r="D457" i="7" l="1"/>
  <c r="E457" i="7" s="1"/>
  <c r="C457" i="7"/>
  <c r="G457" i="7"/>
  <c r="H457" i="7" s="1"/>
  <c r="I457" i="7" s="1"/>
  <c r="F458" i="7" l="1"/>
  <c r="B458" i="7"/>
  <c r="A458" i="7"/>
  <c r="D458" i="7" l="1"/>
  <c r="E458" i="7" s="1"/>
  <c r="C458" i="7"/>
  <c r="G458" i="7"/>
  <c r="H458" i="7" s="1"/>
  <c r="I458" i="7" s="1"/>
  <c r="F459" i="7" l="1"/>
  <c r="A459" i="7"/>
  <c r="B459" i="7"/>
  <c r="D459" i="7" l="1"/>
  <c r="E459" i="7" s="1"/>
  <c r="G459" i="7"/>
  <c r="H459" i="7" s="1"/>
  <c r="I459" i="7" s="1"/>
  <c r="C459" i="7"/>
  <c r="B460" i="7" l="1"/>
  <c r="F460" i="7"/>
  <c r="A460" i="7"/>
  <c r="D460" i="7" l="1"/>
  <c r="E460" i="7" s="1"/>
  <c r="G460" i="7"/>
  <c r="H460" i="7" s="1"/>
  <c r="I460" i="7" s="1"/>
  <c r="C460" i="7"/>
  <c r="F461" i="7" l="1"/>
  <c r="A461" i="7"/>
  <c r="B461" i="7"/>
  <c r="G461" i="7" l="1"/>
  <c r="H461" i="7" s="1"/>
  <c r="I461" i="7" s="1"/>
  <c r="F462" i="7" s="1"/>
  <c r="C461" i="7"/>
  <c r="D461" i="7"/>
  <c r="E461" i="7" s="1"/>
  <c r="A462" i="7" l="1"/>
  <c r="B462" i="7"/>
  <c r="C462" i="7" l="1"/>
  <c r="G462" i="7"/>
  <c r="H462" i="7" s="1"/>
  <c r="I462" i="7" s="1"/>
  <c r="D462" i="7"/>
  <c r="E462" i="7" s="1"/>
  <c r="F463" i="7" l="1"/>
  <c r="B463" i="7"/>
  <c r="A463" i="7"/>
  <c r="D463" i="7" l="1"/>
  <c r="E463" i="7" s="1"/>
  <c r="G463" i="7"/>
  <c r="H463" i="7" s="1"/>
  <c r="I463" i="7" s="1"/>
  <c r="A464" i="7" s="1"/>
  <c r="C463" i="7"/>
  <c r="F464" i="7" l="1"/>
  <c r="B464" i="7"/>
  <c r="C464" i="7" l="1"/>
  <c r="G464" i="7"/>
  <c r="H464" i="7" s="1"/>
  <c r="I464" i="7" s="1"/>
  <c r="D464" i="7"/>
  <c r="E464" i="7" s="1"/>
  <c r="F465" i="7" l="1"/>
  <c r="A465" i="7"/>
  <c r="B465" i="7"/>
  <c r="C465" i="7" l="1"/>
  <c r="G465" i="7"/>
  <c r="H465" i="7" s="1"/>
  <c r="I465" i="7" s="1"/>
  <c r="F466" i="7" s="1"/>
  <c r="D465" i="7"/>
  <c r="E465" i="7" s="1"/>
  <c r="B466" i="7" l="1"/>
  <c r="A466" i="7"/>
  <c r="D466" i="7" l="1"/>
  <c r="E466" i="7" s="1"/>
  <c r="C466" i="7"/>
  <c r="G466" i="7"/>
  <c r="H466" i="7" s="1"/>
  <c r="I466" i="7" s="1"/>
  <c r="F467" i="7" l="1"/>
  <c r="B467" i="7"/>
  <c r="A467" i="7"/>
  <c r="D467" i="7" l="1"/>
  <c r="E467" i="7" s="1"/>
  <c r="G467" i="7"/>
  <c r="H467" i="7" s="1"/>
  <c r="I467" i="7" s="1"/>
  <c r="A468" i="7" s="1"/>
  <c r="C467" i="7"/>
  <c r="F468" i="7" l="1"/>
  <c r="B468" i="7"/>
  <c r="G468" i="7" l="1"/>
  <c r="H468" i="7" s="1"/>
  <c r="I468" i="7" s="1"/>
  <c r="C468" i="7"/>
  <c r="D468" i="7"/>
  <c r="E468" i="7" s="1"/>
  <c r="F469" i="7" l="1"/>
  <c r="B469" i="7"/>
  <c r="A469" i="7"/>
  <c r="D469" i="7" l="1"/>
  <c r="E469" i="7" s="1"/>
  <c r="C469" i="7"/>
  <c r="G469" i="7"/>
  <c r="H469" i="7" s="1"/>
  <c r="I469" i="7" s="1"/>
  <c r="A470" i="7" s="1"/>
  <c r="F470" i="7" l="1"/>
  <c r="B470" i="7"/>
  <c r="G470" i="7" l="1"/>
  <c r="H470" i="7" s="1"/>
  <c r="I470" i="7" s="1"/>
  <c r="C470" i="7"/>
  <c r="D470" i="7"/>
  <c r="E470" i="7" s="1"/>
  <c r="F471" i="7" l="1"/>
  <c r="A471" i="7"/>
  <c r="B471" i="7"/>
  <c r="G471" i="7" l="1"/>
  <c r="H471" i="7" s="1"/>
  <c r="I471" i="7" s="1"/>
  <c r="A472" i="7" s="1"/>
  <c r="C471" i="7"/>
  <c r="D471" i="7"/>
  <c r="E471" i="7" s="1"/>
  <c r="F472" i="7" l="1"/>
  <c r="B472" i="7"/>
  <c r="D472" i="7" s="1"/>
  <c r="E472" i="7" s="1"/>
  <c r="C472" i="7" l="1"/>
  <c r="G472" i="7"/>
  <c r="H472" i="7" s="1"/>
  <c r="I472" i="7" s="1"/>
  <c r="F473" i="7" l="1"/>
  <c r="B473" i="7"/>
  <c r="A473" i="7"/>
  <c r="D473" i="7" l="1"/>
  <c r="E473" i="7" s="1"/>
  <c r="C473" i="7"/>
  <c r="G473" i="7"/>
  <c r="H473" i="7" s="1"/>
  <c r="I473" i="7" s="1"/>
  <c r="A474" i="7" s="1"/>
  <c r="F474" i="7" l="1"/>
  <c r="B474" i="7"/>
  <c r="G474" i="7" l="1"/>
  <c r="H474" i="7" s="1"/>
  <c r="I474" i="7" s="1"/>
  <c r="C474" i="7"/>
  <c r="D474" i="7"/>
  <c r="E474" i="7" s="1"/>
  <c r="F475" i="7" l="1"/>
  <c r="A475" i="7"/>
  <c r="B475" i="7"/>
  <c r="D475" i="7" l="1"/>
  <c r="E475" i="7" s="1"/>
  <c r="C475" i="7"/>
  <c r="G475" i="7"/>
  <c r="H475" i="7" s="1"/>
  <c r="I475" i="7" s="1"/>
  <c r="F476" i="7" l="1"/>
  <c r="B476" i="7"/>
  <c r="A476" i="7"/>
  <c r="D476" i="7" l="1"/>
  <c r="E476" i="7" s="1"/>
  <c r="C476" i="7"/>
  <c r="G476" i="7"/>
  <c r="H476" i="7" s="1"/>
  <c r="I476" i="7" s="1"/>
  <c r="A477" i="7" s="1"/>
  <c r="F477" i="7" l="1"/>
  <c r="B477" i="7"/>
  <c r="D477" i="7" s="1"/>
  <c r="E477" i="7" s="1"/>
  <c r="G477" i="7" l="1"/>
  <c r="H477" i="7" s="1"/>
  <c r="I477" i="7" s="1"/>
  <c r="C477" i="7"/>
  <c r="F478" i="7" l="1"/>
  <c r="B478" i="7"/>
  <c r="A478" i="7"/>
  <c r="D478" i="7" l="1"/>
  <c r="E478" i="7" s="1"/>
  <c r="G478" i="7"/>
  <c r="H478" i="7" s="1"/>
  <c r="I478" i="7" s="1"/>
  <c r="C478" i="7"/>
  <c r="F479" i="7" l="1"/>
  <c r="A479" i="7"/>
  <c r="B479" i="7"/>
  <c r="D479" i="7" l="1"/>
  <c r="E479" i="7" s="1"/>
  <c r="G479" i="7"/>
  <c r="H479" i="7" s="1"/>
  <c r="I479" i="7" s="1"/>
  <c r="C479" i="7"/>
  <c r="B480" i="7" l="1"/>
  <c r="F480" i="7"/>
  <c r="A480" i="7"/>
  <c r="D480" i="7" l="1"/>
  <c r="E480" i="7" s="1"/>
  <c r="C480" i="7"/>
  <c r="G480" i="7"/>
  <c r="H480" i="7" s="1"/>
  <c r="I480" i="7" s="1"/>
  <c r="F481" i="7" l="1"/>
  <c r="A481" i="7"/>
  <c r="B481" i="7"/>
  <c r="D481" i="7" l="1"/>
  <c r="E481" i="7" s="1"/>
  <c r="C481" i="7"/>
  <c r="G481" i="7"/>
  <c r="H481" i="7" s="1"/>
  <c r="I481" i="7" s="1"/>
  <c r="A482" i="7" s="1"/>
  <c r="F482" i="7" l="1"/>
  <c r="B482" i="7"/>
  <c r="C482" i="7" l="1"/>
  <c r="G482" i="7"/>
  <c r="H482" i="7" s="1"/>
  <c r="I482" i="7" s="1"/>
  <c r="D482" i="7"/>
  <c r="E482" i="7" s="1"/>
  <c r="B483" i="7" l="1"/>
  <c r="F483" i="7"/>
  <c r="A483" i="7"/>
  <c r="D483" i="7" l="1"/>
  <c r="E483" i="7" s="1"/>
  <c r="G483" i="7"/>
  <c r="H483" i="7" s="1"/>
  <c r="I483" i="7" s="1"/>
  <c r="C483" i="7"/>
  <c r="B484" i="7" l="1"/>
  <c r="F484" i="7"/>
  <c r="A484" i="7"/>
  <c r="D484" i="7" l="1"/>
  <c r="E484" i="7" s="1"/>
  <c r="C484" i="7"/>
  <c r="G484" i="7"/>
  <c r="H484" i="7" s="1"/>
  <c r="I484" i="7" s="1"/>
  <c r="F485" i="7" l="1"/>
  <c r="B485" i="7"/>
  <c r="A485" i="7"/>
  <c r="D485" i="7" l="1"/>
  <c r="E485" i="7" s="1"/>
  <c r="C485" i="7"/>
  <c r="G485" i="7"/>
  <c r="H485" i="7" s="1"/>
  <c r="I485" i="7" s="1"/>
  <c r="F486" i="7" l="1"/>
  <c r="A486" i="7"/>
  <c r="B486" i="7"/>
  <c r="D486" i="7" l="1"/>
  <c r="E486" i="7" s="1"/>
  <c r="G486" i="7"/>
  <c r="H486" i="7" s="1"/>
  <c r="I486" i="7" s="1"/>
  <c r="C486" i="7"/>
  <c r="F487" i="7" l="1"/>
  <c r="B487" i="7"/>
  <c r="A487" i="7"/>
  <c r="D487" i="7" l="1"/>
  <c r="E487" i="7" s="1"/>
  <c r="G487" i="7"/>
  <c r="H487" i="7" s="1"/>
  <c r="I487" i="7" s="1"/>
  <c r="C487" i="7"/>
  <c r="F488" i="7" l="1"/>
  <c r="A488" i="7"/>
  <c r="B488" i="7"/>
  <c r="G488" i="7" l="1"/>
  <c r="H488" i="7" s="1"/>
  <c r="I488" i="7" s="1"/>
  <c r="B489" i="7" s="1"/>
  <c r="C488" i="7"/>
  <c r="D488" i="7"/>
  <c r="E488" i="7" s="1"/>
  <c r="F489" i="7" l="1"/>
  <c r="A489" i="7"/>
  <c r="D489" i="7" s="1"/>
  <c r="E489" i="7" s="1"/>
  <c r="G489" i="7" l="1"/>
  <c r="H489" i="7" s="1"/>
  <c r="I489" i="7" s="1"/>
  <c r="B490" i="7" s="1"/>
  <c r="C489" i="7"/>
  <c r="A490" i="7" l="1"/>
  <c r="D490" i="7" s="1"/>
  <c r="E490" i="7" s="1"/>
  <c r="F490" i="7"/>
  <c r="G490" i="7" l="1"/>
  <c r="H490" i="7" s="1"/>
  <c r="I490" i="7" s="1"/>
  <c r="B491" i="7" s="1"/>
  <c r="C490" i="7"/>
  <c r="A491" i="7" l="1"/>
  <c r="D491" i="7" s="1"/>
  <c r="E491" i="7" s="1"/>
  <c r="F491" i="7"/>
  <c r="C491" i="7" l="1"/>
  <c r="G491" i="7"/>
  <c r="H491" i="7" s="1"/>
  <c r="I491" i="7" s="1"/>
  <c r="F492" i="7" s="1"/>
  <c r="A492" i="7" l="1"/>
  <c r="B492" i="7"/>
  <c r="D492" i="7" s="1"/>
  <c r="E492" i="7" s="1"/>
  <c r="G492" i="7" l="1"/>
  <c r="H492" i="7" s="1"/>
  <c r="I492" i="7" s="1"/>
  <c r="F493" i="7" s="1"/>
  <c r="C492" i="7"/>
  <c r="B493" i="7" l="1"/>
  <c r="A493" i="7"/>
  <c r="D493" i="7" s="1"/>
  <c r="E493" i="7" s="1"/>
  <c r="G493" i="7"/>
  <c r="H493" i="7" s="1"/>
  <c r="I493" i="7" s="1"/>
  <c r="B494" i="7" s="1"/>
  <c r="C493" i="7"/>
  <c r="F494" i="7" l="1"/>
  <c r="A494" i="7"/>
  <c r="D494" i="7" s="1"/>
  <c r="E494" i="7" s="1"/>
  <c r="G494" i="7" l="1"/>
  <c r="H494" i="7" s="1"/>
  <c r="I494" i="7" s="1"/>
  <c r="F495" i="7" s="1"/>
  <c r="C494" i="7"/>
  <c r="A495" i="7" l="1"/>
  <c r="B495" i="7"/>
  <c r="C495" i="7" l="1"/>
  <c r="D495" i="7"/>
  <c r="E495" i="7" s="1"/>
  <c r="G495" i="7"/>
  <c r="H495" i="7" s="1"/>
  <c r="I495" i="7" s="1"/>
  <c r="F496" i="7" s="1"/>
  <c r="B496" i="7" l="1"/>
  <c r="A496" i="7"/>
  <c r="C496" i="7" l="1"/>
  <c r="G496" i="7"/>
  <c r="H496" i="7" s="1"/>
  <c r="I496" i="7" s="1"/>
  <c r="F497" i="7" s="1"/>
  <c r="D496" i="7"/>
  <c r="E496" i="7" s="1"/>
  <c r="A497" i="7" l="1"/>
  <c r="B497" i="7"/>
  <c r="C497" i="7" l="1"/>
  <c r="D497" i="7"/>
  <c r="E497" i="7" s="1"/>
  <c r="G497" i="7"/>
  <c r="H497" i="7" s="1"/>
  <c r="I497" i="7" s="1"/>
  <c r="B498" i="7" s="1"/>
  <c r="A498" i="7" l="1"/>
  <c r="D498" i="7" s="1"/>
  <c r="E498" i="7" s="1"/>
  <c r="F498" i="7"/>
  <c r="G498" i="7" l="1"/>
  <c r="H498" i="7" s="1"/>
  <c r="I498" i="7" s="1"/>
  <c r="F499" i="7" s="1"/>
  <c r="C498" i="7"/>
  <c r="A499" i="7" l="1"/>
  <c r="B499" i="7"/>
  <c r="G499" i="7" s="1"/>
  <c r="H499" i="7" s="1"/>
  <c r="I499" i="7" s="1"/>
  <c r="D499" i="7"/>
  <c r="E499" i="7" s="1"/>
  <c r="C499" i="7"/>
  <c r="F500" i="7" l="1"/>
  <c r="B500" i="7"/>
  <c r="A500" i="7"/>
  <c r="D500" i="7" l="1"/>
  <c r="E500" i="7" s="1"/>
  <c r="G500" i="7"/>
  <c r="H500" i="7" s="1"/>
  <c r="I500" i="7" s="1"/>
  <c r="A501" i="7" s="1"/>
  <c r="C500" i="7"/>
  <c r="B501" i="7" l="1"/>
  <c r="F501" i="7"/>
  <c r="G501" i="7" l="1"/>
  <c r="H501" i="7" s="1"/>
  <c r="I501" i="7" s="1"/>
  <c r="D501" i="7"/>
  <c r="E501" i="7" s="1"/>
  <c r="C501" i="7"/>
  <c r="B502" i="7" l="1"/>
  <c r="A502" i="7"/>
  <c r="F502" i="7"/>
  <c r="D502" i="7" l="1"/>
  <c r="E502" i="7" s="1"/>
  <c r="G502" i="7"/>
  <c r="H502" i="7" s="1"/>
  <c r="I502" i="7" s="1"/>
  <c r="C502" i="7"/>
  <c r="F503" i="7" l="1"/>
  <c r="B503" i="7"/>
  <c r="A503" i="7"/>
  <c r="D503" i="7" l="1"/>
  <c r="E503" i="7" s="1"/>
  <c r="C503" i="7"/>
  <c r="G503" i="7"/>
  <c r="H503" i="7" s="1"/>
  <c r="I503" i="7" s="1"/>
  <c r="F504" i="7" s="1"/>
  <c r="B504" i="7" l="1"/>
  <c r="A504" i="7"/>
  <c r="G504" i="7" l="1"/>
  <c r="H504" i="7" s="1"/>
  <c r="I504" i="7" s="1"/>
  <c r="B505" i="7" s="1"/>
  <c r="C504" i="7"/>
  <c r="D504" i="7"/>
  <c r="E504" i="7" s="1"/>
  <c r="F505" i="7" l="1"/>
  <c r="A505" i="7"/>
  <c r="D505" i="7" s="1"/>
  <c r="E505" i="7" s="1"/>
  <c r="G505" i="7" l="1"/>
  <c r="H505" i="7" s="1"/>
  <c r="I505" i="7" s="1"/>
  <c r="B506" i="7" s="1"/>
  <c r="C505" i="7"/>
  <c r="F506" i="7" l="1"/>
  <c r="A506" i="7"/>
  <c r="D506" i="7" s="1"/>
  <c r="E506" i="7" s="1"/>
  <c r="C506" i="7" l="1"/>
  <c r="G506" i="7"/>
  <c r="H506" i="7" s="1"/>
  <c r="I506" i="7" s="1"/>
  <c r="A507" i="7" s="1"/>
  <c r="B507" i="7" l="1"/>
  <c r="F507" i="7"/>
  <c r="G507" i="7" l="1"/>
  <c r="H507" i="7" s="1"/>
  <c r="I507" i="7" s="1"/>
  <c r="F508" i="7" s="1"/>
  <c r="D507" i="7"/>
  <c r="E507" i="7" s="1"/>
  <c r="C507" i="7"/>
  <c r="B508" i="7" l="1"/>
  <c r="A508" i="7"/>
  <c r="D508" i="7" s="1"/>
  <c r="E508" i="7" s="1"/>
  <c r="C508" i="7" l="1"/>
  <c r="G508" i="7"/>
  <c r="H508" i="7" s="1"/>
  <c r="I508" i="7" s="1"/>
  <c r="B509" i="7" s="1"/>
  <c r="A509" i="7" l="1"/>
  <c r="D509" i="7" s="1"/>
  <c r="E509" i="7" s="1"/>
  <c r="F509" i="7"/>
  <c r="C509" i="7" l="1"/>
  <c r="G509" i="7"/>
  <c r="H509" i="7" s="1"/>
  <c r="I509" i="7" s="1"/>
  <c r="B510" i="7" s="1"/>
  <c r="A510" i="7" l="1"/>
  <c r="C510" i="7" s="1"/>
  <c r="F510" i="7"/>
  <c r="G510" i="7" l="1"/>
  <c r="H510" i="7" s="1"/>
  <c r="I510" i="7" s="1"/>
  <c r="F511" i="7" s="1"/>
  <c r="D510" i="7"/>
  <c r="E510" i="7" s="1"/>
  <c r="B511" i="7" l="1"/>
  <c r="G511" i="7" s="1"/>
  <c r="H511" i="7" s="1"/>
  <c r="I511" i="7" s="1"/>
  <c r="A511" i="7"/>
  <c r="D511" i="7" s="1"/>
  <c r="E511" i="7" s="1"/>
  <c r="C511" i="7" l="1"/>
  <c r="F512" i="7"/>
  <c r="B512" i="7"/>
  <c r="A512" i="7"/>
  <c r="D512" i="7" l="1"/>
  <c r="E512" i="7" s="1"/>
  <c r="G512" i="7"/>
  <c r="H512" i="7" s="1"/>
  <c r="I512" i="7" s="1"/>
  <c r="A513" i="7" s="1"/>
  <c r="C512" i="7"/>
  <c r="F513" i="7" l="1"/>
  <c r="B513" i="7"/>
  <c r="G513" i="7" l="1"/>
  <c r="H513" i="7" s="1"/>
  <c r="I513" i="7" s="1"/>
  <c r="C513" i="7"/>
  <c r="D513" i="7"/>
  <c r="E513" i="7" s="1"/>
  <c r="F514" i="7" l="1"/>
  <c r="A514" i="7"/>
  <c r="B514" i="7"/>
  <c r="G514" i="7" l="1"/>
  <c r="H514" i="7" s="1"/>
  <c r="I514" i="7" s="1"/>
  <c r="A515" i="7" s="1"/>
  <c r="C514" i="7"/>
  <c r="D514" i="7"/>
  <c r="E514" i="7" s="1"/>
  <c r="F515" i="7" l="1"/>
  <c r="B515" i="7"/>
  <c r="G515" i="7" l="1"/>
  <c r="H515" i="7" s="1"/>
  <c r="I515" i="7" s="1"/>
  <c r="C515" i="7"/>
  <c r="D515" i="7"/>
  <c r="E515" i="7" s="1"/>
  <c r="F516" i="7" l="1"/>
  <c r="A516" i="7"/>
  <c r="B516" i="7"/>
  <c r="G516" i="7" l="1"/>
  <c r="H516" i="7" s="1"/>
  <c r="I516" i="7" s="1"/>
  <c r="A517" i="7" s="1"/>
  <c r="C516" i="7"/>
  <c r="D516" i="7"/>
  <c r="E516" i="7" s="1"/>
  <c r="F517" i="7" l="1"/>
  <c r="B517" i="7"/>
  <c r="C517" i="7" l="1"/>
  <c r="G517" i="7"/>
  <c r="H517" i="7" s="1"/>
  <c r="I517" i="7" s="1"/>
  <c r="B518" i="7" s="1"/>
  <c r="D517" i="7"/>
  <c r="E517" i="7" s="1"/>
  <c r="F518" i="7" l="1"/>
  <c r="A518" i="7"/>
  <c r="D518" i="7" s="1"/>
  <c r="E518" i="7" s="1"/>
  <c r="G518" i="7" l="1"/>
  <c r="H518" i="7" s="1"/>
  <c r="I518" i="7" s="1"/>
  <c r="F519" i="7" s="1"/>
  <c r="C518" i="7"/>
  <c r="A519" i="7" l="1"/>
  <c r="B519" i="7"/>
  <c r="C519" i="7" l="1"/>
  <c r="D519" i="7"/>
  <c r="E519" i="7" s="1"/>
  <c r="G519" i="7"/>
  <c r="H519" i="7" s="1"/>
  <c r="I519" i="7" s="1"/>
  <c r="F520" i="7" l="1"/>
  <c r="B520" i="7"/>
  <c r="A520" i="7"/>
  <c r="D520" i="7" l="1"/>
  <c r="E520" i="7" s="1"/>
  <c r="C520" i="7"/>
  <c r="G520" i="7"/>
  <c r="H520" i="7" s="1"/>
  <c r="I520" i="7" s="1"/>
  <c r="A521" i="7" s="1"/>
  <c r="F521" i="7" l="1"/>
  <c r="B521" i="7"/>
  <c r="C521" i="7" l="1"/>
  <c r="G521" i="7"/>
  <c r="H521" i="7" s="1"/>
  <c r="I521" i="7" s="1"/>
  <c r="B522" i="7" s="1"/>
  <c r="D521" i="7"/>
  <c r="E521" i="7" s="1"/>
  <c r="A522" i="7" l="1"/>
  <c r="D522" i="7" s="1"/>
  <c r="E522" i="7" s="1"/>
  <c r="F522" i="7"/>
  <c r="G522" i="7" l="1"/>
  <c r="H522" i="7" s="1"/>
  <c r="I522" i="7" s="1"/>
  <c r="F523" i="7" s="1"/>
  <c r="C522" i="7"/>
  <c r="A523" i="7" l="1"/>
  <c r="B523" i="7"/>
  <c r="C523" i="7" l="1"/>
  <c r="D523" i="7"/>
  <c r="E523" i="7" s="1"/>
  <c r="G523" i="7"/>
  <c r="H523" i="7" s="1"/>
  <c r="I523" i="7" s="1"/>
  <c r="F524" i="7" s="1"/>
  <c r="B524" i="7" l="1"/>
  <c r="A524" i="7"/>
  <c r="D524" i="7"/>
  <c r="E524" i="7" s="1"/>
  <c r="G524" i="7"/>
  <c r="H524" i="7" s="1"/>
  <c r="I524" i="7" s="1"/>
  <c r="F525" i="7" s="1"/>
  <c r="C524" i="7" l="1"/>
  <c r="B525" i="7"/>
  <c r="A525" i="7"/>
  <c r="C525" i="7" l="1"/>
  <c r="G525" i="7"/>
  <c r="H525" i="7" s="1"/>
  <c r="I525" i="7" s="1"/>
  <c r="F526" i="7" s="1"/>
  <c r="D525" i="7"/>
  <c r="E525" i="7" s="1"/>
  <c r="B526" i="7" l="1"/>
  <c r="A526" i="7"/>
  <c r="D526" i="7" l="1"/>
  <c r="E526" i="7" s="1"/>
  <c r="G526" i="7"/>
  <c r="H526" i="7" s="1"/>
  <c r="I526" i="7" s="1"/>
  <c r="F527" i="7" s="1"/>
  <c r="C526" i="7"/>
  <c r="A527" i="7" l="1"/>
  <c r="B527" i="7"/>
  <c r="C527" i="7" l="1"/>
  <c r="G527" i="7"/>
  <c r="H527" i="7" s="1"/>
  <c r="I527" i="7" s="1"/>
  <c r="F528" i="7" s="1"/>
  <c r="D527" i="7"/>
  <c r="E527" i="7" s="1"/>
  <c r="A528" i="7" l="1"/>
  <c r="B528" i="7"/>
  <c r="C528" i="7" l="1"/>
  <c r="G528" i="7"/>
  <c r="H528" i="7" s="1"/>
  <c r="I528" i="7" s="1"/>
  <c r="F529" i="7" s="1"/>
  <c r="D528" i="7"/>
  <c r="E528" i="7" s="1"/>
  <c r="B529" i="7" l="1"/>
  <c r="A529" i="7"/>
  <c r="D529" i="7" l="1"/>
  <c r="E529" i="7" s="1"/>
  <c r="C529" i="7"/>
  <c r="G529" i="7"/>
  <c r="H529" i="7" s="1"/>
  <c r="I529" i="7" s="1"/>
  <c r="F530" i="7" s="1"/>
  <c r="A530" i="7" l="1"/>
  <c r="B530" i="7"/>
  <c r="C530" i="7" s="1"/>
  <c r="D530" i="7"/>
  <c r="E530" i="7" s="1"/>
  <c r="G530" i="7" l="1"/>
  <c r="H530" i="7" s="1"/>
  <c r="I530" i="7" s="1"/>
  <c r="F531" i="7" l="1"/>
  <c r="A531" i="7"/>
  <c r="B531" i="7"/>
  <c r="C531" i="7" l="1"/>
  <c r="G531" i="7"/>
  <c r="H531" i="7" s="1"/>
  <c r="I531" i="7" s="1"/>
  <c r="A532" i="7" s="1"/>
  <c r="D531" i="7"/>
  <c r="E531" i="7" s="1"/>
  <c r="F532" i="7" l="1"/>
  <c r="B532" i="7"/>
  <c r="G532" i="7" l="1"/>
  <c r="H532" i="7" s="1"/>
  <c r="I532" i="7" s="1"/>
  <c r="C532" i="7"/>
  <c r="D532" i="7"/>
  <c r="E532" i="7" s="1"/>
  <c r="F533" i="7" l="1"/>
  <c r="A533" i="7"/>
  <c r="B533" i="7"/>
  <c r="G533" i="7" l="1"/>
  <c r="H533" i="7" s="1"/>
  <c r="I533" i="7" s="1"/>
  <c r="B534" i="7" s="1"/>
  <c r="C533" i="7"/>
  <c r="D533" i="7"/>
  <c r="E533" i="7" s="1"/>
  <c r="F534" i="7" l="1"/>
  <c r="A534" i="7"/>
  <c r="D534" i="7" s="1"/>
  <c r="E534" i="7" s="1"/>
  <c r="G534" i="7" l="1"/>
  <c r="H534" i="7" s="1"/>
  <c r="I534" i="7" s="1"/>
  <c r="A535" i="7" s="1"/>
  <c r="C534" i="7"/>
  <c r="F535" i="7" l="1"/>
  <c r="B535" i="7"/>
  <c r="D535" i="7" s="1"/>
  <c r="E535" i="7" s="1"/>
  <c r="G535" i="7"/>
  <c r="H535" i="7" s="1"/>
  <c r="I535" i="7" s="1"/>
  <c r="F536" i="7" s="1"/>
  <c r="B536" i="7" l="1"/>
  <c r="A536" i="7"/>
  <c r="D536" i="7" s="1"/>
  <c r="E536" i="7" s="1"/>
  <c r="C535" i="7"/>
  <c r="G536" i="7"/>
  <c r="H536" i="7" s="1"/>
  <c r="I536" i="7" s="1"/>
  <c r="F537" i="7" s="1"/>
  <c r="C536" i="7"/>
  <c r="B537" i="7" l="1"/>
  <c r="A537" i="7"/>
  <c r="D537" i="7" l="1"/>
  <c r="E537" i="7" s="1"/>
  <c r="G537" i="7"/>
  <c r="H537" i="7" s="1"/>
  <c r="I537" i="7" s="1"/>
  <c r="F538" i="7" s="1"/>
  <c r="C537" i="7"/>
  <c r="A538" i="7" l="1"/>
  <c r="B538" i="7"/>
  <c r="G538" i="7" l="1"/>
  <c r="H538" i="7" s="1"/>
  <c r="I538" i="7" s="1"/>
  <c r="F539" i="7" s="1"/>
  <c r="D538" i="7"/>
  <c r="E538" i="7" s="1"/>
  <c r="C538" i="7"/>
  <c r="A539" i="7" l="1"/>
  <c r="B539" i="7"/>
  <c r="G539" i="7" s="1"/>
  <c r="H539" i="7" s="1"/>
  <c r="I539" i="7" s="1"/>
  <c r="F540" i="7" s="1"/>
  <c r="C539" i="7" l="1"/>
  <c r="D539" i="7"/>
  <c r="E539" i="7" s="1"/>
  <c r="B540" i="7"/>
  <c r="A540" i="7"/>
  <c r="D540" i="7" l="1"/>
  <c r="E540" i="7" s="1"/>
  <c r="C540" i="7"/>
  <c r="G540" i="7"/>
  <c r="H540" i="7" s="1"/>
  <c r="I540" i="7" s="1"/>
  <c r="F541" i="7" s="1"/>
  <c r="B541" i="7" l="1"/>
  <c r="A541" i="7"/>
  <c r="D541" i="7" l="1"/>
  <c r="E541" i="7" s="1"/>
  <c r="G541" i="7"/>
  <c r="H541" i="7" s="1"/>
  <c r="I541" i="7" s="1"/>
  <c r="F542" i="7" s="1"/>
  <c r="C541" i="7"/>
  <c r="B542" i="7" l="1"/>
  <c r="A542" i="7"/>
  <c r="D542" i="7" l="1"/>
  <c r="E542" i="7" s="1"/>
  <c r="C542" i="7"/>
  <c r="G542" i="7"/>
  <c r="H542" i="7" s="1"/>
  <c r="I542" i="7" s="1"/>
  <c r="F543" i="7" l="1"/>
  <c r="B543" i="7"/>
  <c r="A543" i="7"/>
  <c r="C543" i="7" l="1"/>
  <c r="D543" i="7"/>
  <c r="E543" i="7" s="1"/>
  <c r="G543" i="7"/>
  <c r="H543" i="7" s="1"/>
  <c r="I543" i="7" s="1"/>
  <c r="F544" i="7" s="1"/>
  <c r="A544" i="7" l="1"/>
  <c r="B544" i="7"/>
  <c r="G544" i="7" l="1"/>
  <c r="H544" i="7" s="1"/>
  <c r="I544" i="7" s="1"/>
  <c r="F545" i="7" s="1"/>
  <c r="C544" i="7"/>
  <c r="D544" i="7"/>
  <c r="E544" i="7" s="1"/>
  <c r="A545" i="7" l="1"/>
  <c r="B545" i="7"/>
  <c r="G545" i="7" l="1"/>
  <c r="H545" i="7" s="1"/>
  <c r="I545" i="7" s="1"/>
  <c r="F546" i="7" s="1"/>
  <c r="C545" i="7"/>
  <c r="D545" i="7"/>
  <c r="E545" i="7" s="1"/>
  <c r="A546" i="7" l="1"/>
  <c r="B546" i="7"/>
  <c r="D546" i="7" l="1"/>
  <c r="E546" i="7" s="1"/>
  <c r="C546" i="7"/>
  <c r="G546" i="7"/>
  <c r="H546" i="7" s="1"/>
  <c r="I546" i="7" s="1"/>
  <c r="B547" i="7" s="1"/>
  <c r="F547" i="7" l="1"/>
  <c r="A547" i="7"/>
  <c r="G547" i="7" l="1"/>
  <c r="H547" i="7" s="1"/>
  <c r="I547" i="7" s="1"/>
  <c r="B548" i="7" s="1"/>
  <c r="D547" i="7"/>
  <c r="E547" i="7" s="1"/>
  <c r="C547" i="7"/>
  <c r="A548" i="7" l="1"/>
  <c r="D548" i="7" s="1"/>
  <c r="E548" i="7" s="1"/>
  <c r="F548" i="7"/>
  <c r="C548" i="7" l="1"/>
  <c r="G548" i="7"/>
  <c r="H548" i="7" s="1"/>
  <c r="I548" i="7" s="1"/>
  <c r="F549" i="7" s="1"/>
  <c r="A549" i="7" l="1"/>
  <c r="B549" i="7"/>
  <c r="D549" i="7" l="1"/>
  <c r="E549" i="7" s="1"/>
  <c r="C549" i="7"/>
  <c r="G549" i="7"/>
  <c r="H549" i="7" s="1"/>
  <c r="I549" i="7" s="1"/>
  <c r="F550" i="7" s="1"/>
  <c r="B550" i="7" l="1"/>
  <c r="A550" i="7"/>
  <c r="G550" i="7" l="1"/>
  <c r="H550" i="7" s="1"/>
  <c r="I550" i="7" s="1"/>
  <c r="B551" i="7" s="1"/>
  <c r="C550" i="7"/>
  <c r="D550" i="7"/>
  <c r="E550" i="7" s="1"/>
  <c r="A551" i="7" l="1"/>
  <c r="F551" i="7"/>
  <c r="G551" i="7" l="1"/>
  <c r="H551" i="7" s="1"/>
  <c r="I551" i="7" s="1"/>
  <c r="F552" i="7" s="1"/>
  <c r="D551" i="7"/>
  <c r="E551" i="7" s="1"/>
  <c r="C551" i="7"/>
  <c r="B552" i="7" l="1"/>
  <c r="A552" i="7"/>
  <c r="D552" i="7" s="1"/>
  <c r="E552" i="7" s="1"/>
  <c r="G552" i="7" l="1"/>
  <c r="H552" i="7" s="1"/>
  <c r="I552" i="7" s="1"/>
  <c r="F553" i="7" s="1"/>
  <c r="C552" i="7"/>
  <c r="B553" i="7" l="1"/>
  <c r="A553" i="7"/>
  <c r="C553" i="7"/>
  <c r="D553" i="7"/>
  <c r="E553" i="7" s="1"/>
  <c r="G553" i="7" l="1"/>
  <c r="H553" i="7" s="1"/>
  <c r="I553" i="7" s="1"/>
  <c r="F554" i="7" s="1"/>
  <c r="B554" i="7" l="1"/>
  <c r="A554" i="7"/>
  <c r="G554" i="7"/>
  <c r="H554" i="7" s="1"/>
  <c r="I554" i="7" s="1"/>
  <c r="F555" i="7" s="1"/>
  <c r="D554" i="7"/>
  <c r="E554" i="7" s="1"/>
  <c r="C554" i="7" l="1"/>
  <c r="A555" i="7"/>
  <c r="B555" i="7"/>
  <c r="C555" i="7" l="1"/>
  <c r="D555" i="7"/>
  <c r="E555" i="7" s="1"/>
  <c r="G555" i="7"/>
  <c r="H555" i="7" s="1"/>
  <c r="I555" i="7" s="1"/>
  <c r="F556" i="7" s="1"/>
  <c r="B556" i="7" l="1"/>
  <c r="A556" i="7"/>
  <c r="D556" i="7" l="1"/>
  <c r="E556" i="7" s="1"/>
  <c r="G556" i="7"/>
  <c r="H556" i="7" s="1"/>
  <c r="I556" i="7" s="1"/>
  <c r="F557" i="7" s="1"/>
  <c r="C556" i="7"/>
  <c r="A557" i="7" l="1"/>
  <c r="B557" i="7"/>
  <c r="D557" i="7" l="1"/>
  <c r="E557" i="7" s="1"/>
  <c r="C557" i="7"/>
  <c r="G557" i="7"/>
  <c r="H557" i="7" s="1"/>
  <c r="I557" i="7" s="1"/>
  <c r="F558" i="7" s="1"/>
  <c r="B558" i="7" l="1"/>
  <c r="A558" i="7"/>
  <c r="G558" i="7" l="1"/>
  <c r="H558" i="7" s="1"/>
  <c r="I558" i="7" s="1"/>
  <c r="B559" i="7" s="1"/>
  <c r="C558" i="7"/>
  <c r="D558" i="7"/>
  <c r="E558" i="7" s="1"/>
  <c r="A559" i="7" l="1"/>
  <c r="D559" i="7" s="1"/>
  <c r="E559" i="7" s="1"/>
  <c r="F559" i="7"/>
  <c r="G559" i="7" s="1"/>
  <c r="H559" i="7" s="1"/>
  <c r="I559" i="7" s="1"/>
  <c r="B560" i="7" s="1"/>
  <c r="C559" i="7" l="1"/>
  <c r="A560" i="7"/>
  <c r="D560" i="7" s="1"/>
  <c r="E560" i="7" s="1"/>
  <c r="F560" i="7"/>
  <c r="C560" i="7" l="1"/>
  <c r="G560" i="7"/>
  <c r="H560" i="7" s="1"/>
  <c r="I560" i="7" s="1"/>
  <c r="F561" i="7" s="1"/>
  <c r="B561" i="7" l="1"/>
  <c r="A561" i="7"/>
  <c r="G561" i="7" l="1"/>
  <c r="H561" i="7" s="1"/>
  <c r="I561" i="7" s="1"/>
  <c r="F562" i="7" s="1"/>
  <c r="D561" i="7"/>
  <c r="E561" i="7" s="1"/>
  <c r="C561" i="7"/>
  <c r="A562" i="7" l="1"/>
  <c r="B562" i="7"/>
  <c r="C562" i="7" l="1"/>
  <c r="D562" i="7"/>
  <c r="E562" i="7" s="1"/>
  <c r="G562" i="7"/>
  <c r="H562" i="7" s="1"/>
  <c r="I562" i="7" s="1"/>
  <c r="F563" i="7" s="1"/>
  <c r="A563" i="7" l="1"/>
  <c r="B563" i="7"/>
  <c r="C563" i="7" l="1"/>
  <c r="D563" i="7"/>
  <c r="E563" i="7" s="1"/>
  <c r="G563" i="7"/>
  <c r="H563" i="7" s="1"/>
  <c r="I563" i="7" s="1"/>
  <c r="F564" i="7" s="1"/>
  <c r="A564" i="7" l="1"/>
  <c r="B564" i="7"/>
  <c r="C564" i="7" l="1"/>
  <c r="D564" i="7"/>
  <c r="E564" i="7" s="1"/>
  <c r="G564" i="7"/>
  <c r="H564" i="7" s="1"/>
  <c r="I564" i="7" s="1"/>
  <c r="F565" i="7" s="1"/>
  <c r="A565" i="7" l="1"/>
  <c r="B565" i="7"/>
  <c r="C565" i="7" s="1"/>
  <c r="G565" i="7" l="1"/>
  <c r="H565" i="7" s="1"/>
  <c r="I565" i="7" s="1"/>
  <c r="F566" i="7" s="1"/>
  <c r="D565" i="7"/>
  <c r="E565" i="7" s="1"/>
  <c r="A566" i="7" l="1"/>
  <c r="B566" i="7"/>
  <c r="C566" i="7" l="1"/>
  <c r="D566" i="7"/>
  <c r="E566" i="7" s="1"/>
  <c r="G566" i="7"/>
  <c r="H566" i="7" s="1"/>
  <c r="I566" i="7" s="1"/>
  <c r="F567" i="7" s="1"/>
  <c r="A567" i="7" l="1"/>
  <c r="B567" i="7"/>
  <c r="G567" i="7" s="1"/>
  <c r="H567" i="7" s="1"/>
  <c r="I567" i="7" s="1"/>
  <c r="F568" i="7" s="1"/>
  <c r="D567" i="7" l="1"/>
  <c r="E567" i="7" s="1"/>
  <c r="C567" i="7"/>
  <c r="B568" i="7"/>
  <c r="A568" i="7"/>
  <c r="D568" i="7" l="1"/>
  <c r="E568" i="7" s="1"/>
  <c r="C568" i="7"/>
  <c r="G568" i="7"/>
  <c r="H568" i="7" s="1"/>
  <c r="I568" i="7" s="1"/>
  <c r="F569" i="7" s="1"/>
  <c r="B569" i="7" l="1"/>
  <c r="A569" i="7"/>
  <c r="D569" i="7" l="1"/>
  <c r="E569" i="7" s="1"/>
  <c r="C569" i="7"/>
  <c r="G569" i="7"/>
  <c r="H569" i="7" s="1"/>
  <c r="I569" i="7" s="1"/>
  <c r="F570" i="7" s="1"/>
  <c r="B570" i="7" l="1"/>
  <c r="A570" i="7"/>
  <c r="D570" i="7" l="1"/>
  <c r="E570" i="7" s="1"/>
  <c r="G570" i="7"/>
  <c r="H570" i="7" s="1"/>
  <c r="I570" i="7" s="1"/>
  <c r="F571" i="7" s="1"/>
  <c r="C570" i="7"/>
  <c r="B571" i="7" l="1"/>
  <c r="A571" i="7"/>
  <c r="D571" i="7" l="1"/>
  <c r="E571" i="7" s="1"/>
  <c r="C571" i="7"/>
  <c r="G571" i="7"/>
  <c r="H571" i="7" s="1"/>
  <c r="I571" i="7" s="1"/>
  <c r="F572" i="7" s="1"/>
  <c r="B572" i="7" l="1"/>
  <c r="A572" i="7"/>
  <c r="D572" i="7" l="1"/>
  <c r="E572" i="7" s="1"/>
  <c r="C572" i="7"/>
  <c r="G572" i="7"/>
  <c r="H572" i="7" s="1"/>
  <c r="I572" i="7" s="1"/>
  <c r="F573" i="7" s="1"/>
  <c r="B573" i="7" l="1"/>
  <c r="A573" i="7"/>
  <c r="D573" i="7" l="1"/>
  <c r="E573" i="7" s="1"/>
  <c r="G573" i="7"/>
  <c r="H573" i="7" s="1"/>
  <c r="I573" i="7" s="1"/>
  <c r="F574" i="7" s="1"/>
  <c r="C573" i="7"/>
  <c r="B574" i="7" l="1"/>
  <c r="A574" i="7"/>
  <c r="D574" i="7" l="1"/>
  <c r="E574" i="7" s="1"/>
  <c r="C574" i="7"/>
  <c r="G574" i="7"/>
  <c r="H574" i="7" s="1"/>
  <c r="I574" i="7" s="1"/>
  <c r="F575" i="7" s="1"/>
  <c r="B575" i="7" l="1"/>
  <c r="A575" i="7"/>
  <c r="D575" i="7" l="1"/>
  <c r="E575" i="7" s="1"/>
  <c r="G575" i="7"/>
  <c r="H575" i="7" s="1"/>
  <c r="I575" i="7" s="1"/>
  <c r="F576" i="7" s="1"/>
  <c r="C575" i="7"/>
  <c r="B576" i="7" l="1"/>
  <c r="A576" i="7"/>
  <c r="D576" i="7" l="1"/>
  <c r="E576" i="7" s="1"/>
  <c r="C576" i="7"/>
  <c r="G576" i="7"/>
  <c r="H576" i="7" s="1"/>
  <c r="I576" i="7" s="1"/>
  <c r="F577" i="7" s="1"/>
  <c r="B577" i="7" l="1"/>
  <c r="A577" i="7"/>
  <c r="D577" i="7" l="1"/>
  <c r="E577" i="7" s="1"/>
  <c r="G577" i="7"/>
  <c r="H577" i="7" s="1"/>
  <c r="I577" i="7" s="1"/>
  <c r="F578" i="7" s="1"/>
  <c r="C577" i="7"/>
  <c r="B578" i="7" l="1"/>
  <c r="A578" i="7"/>
  <c r="D578" i="7" l="1"/>
  <c r="E578" i="7" s="1"/>
  <c r="C578" i="7"/>
  <c r="G578" i="7"/>
  <c r="H578" i="7" s="1"/>
  <c r="I578" i="7" s="1"/>
  <c r="F579" i="7" s="1"/>
  <c r="B579" i="7" l="1"/>
  <c r="A579" i="7"/>
  <c r="D579" i="7" l="1"/>
  <c r="E579" i="7" s="1"/>
  <c r="C579" i="7"/>
  <c r="G579" i="7"/>
  <c r="H579" i="7" s="1"/>
  <c r="I579" i="7" s="1"/>
  <c r="F580" i="7" s="1"/>
  <c r="B580" i="7" l="1"/>
  <c r="A580" i="7"/>
  <c r="D580" i="7" l="1"/>
  <c r="E580" i="7" s="1"/>
  <c r="G580" i="7"/>
  <c r="H580" i="7" s="1"/>
  <c r="I580" i="7" s="1"/>
  <c r="F581" i="7" s="1"/>
  <c r="C580" i="7"/>
  <c r="B581" i="7" l="1"/>
  <c r="A581" i="7"/>
  <c r="G581" i="7" l="1"/>
  <c r="H581" i="7" s="1"/>
  <c r="I581" i="7" s="1"/>
  <c r="F582" i="7" s="1"/>
  <c r="D581" i="7"/>
  <c r="E581" i="7" s="1"/>
  <c r="C581" i="7"/>
  <c r="B582" i="7" l="1"/>
  <c r="A582" i="7"/>
  <c r="D582" i="7" l="1"/>
  <c r="E582" i="7" s="1"/>
  <c r="C582" i="7"/>
  <c r="G582" i="7"/>
  <c r="H582" i="7" s="1"/>
  <c r="I582" i="7" s="1"/>
  <c r="F583" i="7" s="1"/>
  <c r="B583" i="7" l="1"/>
  <c r="A583" i="7"/>
  <c r="D583" i="7" l="1"/>
  <c r="E583" i="7" s="1"/>
  <c r="G583" i="7"/>
  <c r="H583" i="7" s="1"/>
  <c r="I583" i="7" s="1"/>
  <c r="F584" i="7" s="1"/>
  <c r="C583" i="7"/>
  <c r="B584" i="7" l="1"/>
  <c r="A584" i="7"/>
  <c r="D584" i="7" l="1"/>
  <c r="E584" i="7" s="1"/>
  <c r="C584" i="7"/>
  <c r="G584" i="7"/>
  <c r="H584" i="7" s="1"/>
  <c r="I584" i="7" s="1"/>
  <c r="B585" i="7" s="1"/>
  <c r="A585" i="7" l="1"/>
  <c r="F585" i="7"/>
  <c r="G585" i="7" l="1"/>
  <c r="H585" i="7" s="1"/>
  <c r="I585" i="7" s="1"/>
  <c r="C585" i="7"/>
  <c r="D585" i="7"/>
  <c r="E585" i="7" s="1"/>
  <c r="B586" i="7" l="1"/>
  <c r="F586" i="7"/>
  <c r="A586" i="7"/>
  <c r="D586" i="7" l="1"/>
  <c r="E586" i="7" s="1"/>
  <c r="C586" i="7"/>
  <c r="G586" i="7"/>
  <c r="H586" i="7" s="1"/>
  <c r="I586" i="7" s="1"/>
  <c r="F587" i="7" s="1"/>
  <c r="B587" i="7" l="1"/>
  <c r="A587" i="7"/>
  <c r="D587" i="7" l="1"/>
  <c r="E587" i="7" s="1"/>
  <c r="G587" i="7"/>
  <c r="H587" i="7" s="1"/>
  <c r="I587" i="7" s="1"/>
  <c r="F588" i="7" s="1"/>
  <c r="C587" i="7"/>
  <c r="B588" i="7" l="1"/>
  <c r="A588" i="7"/>
  <c r="C588" i="7" l="1"/>
  <c r="G588" i="7"/>
  <c r="H588" i="7" s="1"/>
  <c r="I588" i="7" s="1"/>
  <c r="F589" i="7" s="1"/>
  <c r="D588" i="7"/>
  <c r="E588" i="7" s="1"/>
  <c r="B589" i="7" l="1"/>
  <c r="A589" i="7"/>
  <c r="D589" i="7" l="1"/>
  <c r="E589" i="7" s="1"/>
  <c r="C589" i="7"/>
  <c r="G589" i="7"/>
  <c r="H589" i="7" s="1"/>
  <c r="I589" i="7" s="1"/>
  <c r="F590" i="7" s="1"/>
  <c r="B590" i="7" l="1"/>
  <c r="A590" i="7"/>
  <c r="D590" i="7" l="1"/>
  <c r="E590" i="7" s="1"/>
  <c r="G590" i="7"/>
  <c r="H590" i="7" s="1"/>
  <c r="I590" i="7" s="1"/>
  <c r="F591" i="7" s="1"/>
  <c r="C590" i="7"/>
  <c r="B591" i="7" l="1"/>
  <c r="A591" i="7"/>
  <c r="D591" i="7" l="1"/>
  <c r="E591" i="7" s="1"/>
  <c r="G591" i="7"/>
  <c r="H591" i="7" s="1"/>
  <c r="I591" i="7" s="1"/>
  <c r="C591" i="7"/>
  <c r="B592" i="7" l="1"/>
  <c r="F592" i="7"/>
  <c r="A592" i="7"/>
  <c r="C592" i="7" l="1"/>
  <c r="D592" i="7"/>
  <c r="E592" i="7" s="1"/>
  <c r="G592" i="7"/>
  <c r="H592" i="7" s="1"/>
  <c r="I592" i="7" s="1"/>
  <c r="F593" i="7" s="1"/>
  <c r="A593" i="7" l="1"/>
  <c r="B593" i="7"/>
  <c r="G593" i="7" l="1"/>
  <c r="H593" i="7" s="1"/>
  <c r="I593" i="7" s="1"/>
  <c r="B594" i="7" s="1"/>
  <c r="D593" i="7"/>
  <c r="E593" i="7" s="1"/>
  <c r="C593" i="7"/>
  <c r="F594" i="7" l="1"/>
  <c r="A594" i="7"/>
  <c r="D594" i="7" s="1"/>
  <c r="E594" i="7" s="1"/>
  <c r="C594" i="7" l="1"/>
  <c r="G594" i="7"/>
  <c r="H594" i="7" s="1"/>
  <c r="I594" i="7" s="1"/>
  <c r="F595" i="7" s="1"/>
  <c r="A595" i="7" l="1"/>
  <c r="B595" i="7"/>
  <c r="G595" i="7" l="1"/>
  <c r="H595" i="7" s="1"/>
  <c r="I595" i="7" s="1"/>
  <c r="F596" i="7" s="1"/>
  <c r="D595" i="7"/>
  <c r="E595" i="7" s="1"/>
  <c r="C595" i="7"/>
  <c r="A596" i="7" l="1"/>
  <c r="B596" i="7"/>
  <c r="G596" i="7" l="1"/>
  <c r="H596" i="7" s="1"/>
  <c r="I596" i="7" s="1"/>
  <c r="F597" i="7" s="1"/>
  <c r="D596" i="7"/>
  <c r="E596" i="7" s="1"/>
  <c r="C596" i="7"/>
  <c r="A597" i="7" l="1"/>
  <c r="B597" i="7"/>
  <c r="C597" i="7" l="1"/>
  <c r="D597" i="7"/>
  <c r="E597" i="7" s="1"/>
  <c r="G597" i="7"/>
  <c r="H597" i="7" s="1"/>
  <c r="I597" i="7" s="1"/>
  <c r="F598" i="7" s="1"/>
  <c r="A598" i="7" l="1"/>
  <c r="B598" i="7"/>
  <c r="D598" i="7" l="1"/>
  <c r="E598" i="7" s="1"/>
  <c r="G598" i="7"/>
  <c r="H598" i="7" s="1"/>
  <c r="I598" i="7" s="1"/>
  <c r="F599" i="7" s="1"/>
  <c r="C598" i="7"/>
  <c r="B599" i="7" l="1"/>
  <c r="A599" i="7"/>
  <c r="G599" i="7" l="1"/>
  <c r="H599" i="7" s="1"/>
  <c r="I599" i="7" s="1"/>
  <c r="F600" i="7" s="1"/>
  <c r="C599" i="7"/>
  <c r="D599" i="7"/>
  <c r="E599" i="7" s="1"/>
  <c r="A600" i="7" l="1"/>
  <c r="B600" i="7"/>
  <c r="C600" i="7" l="1"/>
  <c r="G600" i="7"/>
  <c r="H600" i="7" s="1"/>
  <c r="I600" i="7" s="1"/>
  <c r="F601" i="7" s="1"/>
  <c r="D600" i="7"/>
  <c r="E600" i="7" s="1"/>
  <c r="B601" i="7" l="1"/>
  <c r="A601" i="7"/>
  <c r="C601" i="7" s="1"/>
  <c r="G601" i="7" l="1"/>
  <c r="H601" i="7" s="1"/>
  <c r="I601" i="7" s="1"/>
  <c r="F602" i="7" s="1"/>
  <c r="D601" i="7"/>
  <c r="E601" i="7" s="1"/>
  <c r="A602" i="7" l="1"/>
  <c r="B602" i="7"/>
  <c r="G602" i="7" l="1"/>
  <c r="H602" i="7" s="1"/>
  <c r="I602" i="7" s="1"/>
  <c r="F603" i="7" s="1"/>
  <c r="D602" i="7"/>
  <c r="E602" i="7" s="1"/>
  <c r="C602" i="7"/>
  <c r="A603" i="7" l="1"/>
  <c r="B603" i="7"/>
  <c r="G603" i="7" s="1"/>
  <c r="H603" i="7" s="1"/>
  <c r="I603" i="7" s="1"/>
  <c r="F604" i="7" s="1"/>
  <c r="D603" i="7"/>
  <c r="E603" i="7" s="1"/>
  <c r="C603" i="7"/>
  <c r="B604" i="7" l="1"/>
  <c r="A604" i="7"/>
  <c r="D604" i="7" l="1"/>
  <c r="E604" i="7" s="1"/>
  <c r="G604" i="7"/>
  <c r="H604" i="7" s="1"/>
  <c r="I604" i="7" s="1"/>
  <c r="F605" i="7" s="1"/>
  <c r="C604" i="7"/>
  <c r="B605" i="7" l="1"/>
  <c r="A605" i="7"/>
  <c r="C605" i="7" l="1"/>
  <c r="G605" i="7"/>
  <c r="H605" i="7" s="1"/>
  <c r="I605" i="7" s="1"/>
  <c r="F606" i="7" s="1"/>
  <c r="D605" i="7"/>
  <c r="E605" i="7" s="1"/>
  <c r="B606" i="7" l="1"/>
  <c r="A606" i="7"/>
  <c r="D606" i="7" l="1"/>
  <c r="E606" i="7" s="1"/>
  <c r="G606" i="7"/>
  <c r="H606" i="7" s="1"/>
  <c r="I606" i="7" s="1"/>
  <c r="B607" i="7" s="1"/>
  <c r="C606" i="7"/>
  <c r="A607" i="7" l="1"/>
  <c r="F607" i="7"/>
  <c r="G607" i="7" l="1"/>
  <c r="H607" i="7" s="1"/>
  <c r="I607" i="7" s="1"/>
  <c r="B608" i="7" s="1"/>
  <c r="D607" i="7"/>
  <c r="E607" i="7" s="1"/>
  <c r="C607" i="7"/>
  <c r="F608" i="7" l="1"/>
  <c r="A608" i="7"/>
  <c r="C608" i="7" s="1"/>
  <c r="D608" i="7" l="1"/>
  <c r="E608" i="7" s="1"/>
  <c r="G608" i="7"/>
  <c r="H608" i="7" s="1"/>
  <c r="I608" i="7" s="1"/>
  <c r="F609" i="7" s="1"/>
  <c r="B609" i="7" l="1"/>
  <c r="A609" i="7"/>
  <c r="D609" i="7" l="1"/>
  <c r="E609" i="7" s="1"/>
  <c r="C609" i="7"/>
  <c r="G609" i="7"/>
  <c r="H609" i="7" s="1"/>
  <c r="I609" i="7" s="1"/>
  <c r="F610" i="7" s="1"/>
  <c r="A610" i="7" l="1"/>
  <c r="B610" i="7"/>
  <c r="C610" i="7" l="1"/>
  <c r="D610" i="7"/>
  <c r="E610" i="7" s="1"/>
  <c r="G610" i="7"/>
  <c r="H610" i="7" s="1"/>
  <c r="I610" i="7" s="1"/>
  <c r="F611" i="7" s="1"/>
  <c r="B611" i="7" l="1"/>
  <c r="A611" i="7"/>
  <c r="G611" i="7" l="1"/>
  <c r="H611" i="7" s="1"/>
  <c r="I611" i="7" s="1"/>
  <c r="F612" i="7" s="1"/>
  <c r="D611" i="7"/>
  <c r="E611" i="7" s="1"/>
  <c r="C611" i="7"/>
  <c r="A612" i="7" l="1"/>
  <c r="B612" i="7"/>
  <c r="D612" i="7" l="1"/>
  <c r="E612" i="7" s="1"/>
  <c r="G612" i="7"/>
  <c r="H612" i="7" s="1"/>
  <c r="I612" i="7" s="1"/>
  <c r="F613" i="7" s="1"/>
  <c r="C612" i="7"/>
  <c r="B613" i="7" l="1"/>
  <c r="A613" i="7"/>
  <c r="C613" i="7" l="1"/>
  <c r="D613" i="7"/>
  <c r="E613" i="7" s="1"/>
  <c r="G613" i="7"/>
  <c r="H613" i="7" s="1"/>
  <c r="I613" i="7" s="1"/>
  <c r="F614" i="7" s="1"/>
  <c r="A614" i="7" l="1"/>
  <c r="B614" i="7"/>
  <c r="C614" i="7" s="1"/>
  <c r="G614" i="7" l="1"/>
  <c r="H614" i="7" s="1"/>
  <c r="I614" i="7" s="1"/>
  <c r="F615" i="7" s="1"/>
  <c r="D614" i="7"/>
  <c r="E614" i="7" s="1"/>
  <c r="A615" i="7" l="1"/>
  <c r="B615" i="7"/>
  <c r="D615" i="7" l="1"/>
  <c r="E615" i="7" s="1"/>
  <c r="G615" i="7"/>
  <c r="H615" i="7" s="1"/>
  <c r="I615" i="7" s="1"/>
  <c r="F616" i="7" s="1"/>
  <c r="C615" i="7"/>
  <c r="A616" i="7" l="1"/>
  <c r="B616" i="7"/>
  <c r="G616" i="7" l="1"/>
  <c r="H616" i="7" s="1"/>
  <c r="I616" i="7" s="1"/>
  <c r="F617" i="7" s="1"/>
  <c r="D616" i="7"/>
  <c r="E616" i="7" s="1"/>
  <c r="C616" i="7"/>
  <c r="A617" i="7" l="1"/>
  <c r="B617" i="7"/>
  <c r="D617" i="7" l="1"/>
  <c r="E617" i="7" s="1"/>
  <c r="C617" i="7"/>
  <c r="G617" i="7"/>
  <c r="H617" i="7" s="1"/>
  <c r="I617" i="7" s="1"/>
  <c r="F618" i="7" s="1"/>
  <c r="A618" i="7" l="1"/>
  <c r="B618" i="7"/>
  <c r="G618" i="7" s="1"/>
  <c r="H618" i="7" s="1"/>
  <c r="I618" i="7" s="1"/>
  <c r="F619" i="7" s="1"/>
  <c r="C618" i="7" l="1"/>
  <c r="D618" i="7"/>
  <c r="E618" i="7" s="1"/>
  <c r="B619" i="7"/>
  <c r="A619" i="7"/>
  <c r="D619" i="7" l="1"/>
  <c r="E619" i="7" s="1"/>
  <c r="G619" i="7"/>
  <c r="H619" i="7" s="1"/>
  <c r="I619" i="7" s="1"/>
  <c r="F620" i="7" s="1"/>
  <c r="C619" i="7"/>
  <c r="B620" i="7" l="1"/>
  <c r="A620" i="7"/>
  <c r="D620" i="7" l="1"/>
  <c r="E620" i="7" s="1"/>
  <c r="C620" i="7"/>
  <c r="G620" i="7"/>
  <c r="H620" i="7" s="1"/>
  <c r="I620" i="7" s="1"/>
  <c r="F621" i="7" s="1"/>
  <c r="B621" i="7" l="1"/>
  <c r="A621" i="7"/>
  <c r="D621" i="7" l="1"/>
  <c r="E621" i="7" s="1"/>
  <c r="G621" i="7"/>
  <c r="H621" i="7" s="1"/>
  <c r="I621" i="7" s="1"/>
  <c r="F622" i="7" s="1"/>
  <c r="C621" i="7"/>
  <c r="B622" i="7" l="1"/>
  <c r="A622" i="7"/>
  <c r="D622" i="7" l="1"/>
  <c r="E622" i="7" s="1"/>
  <c r="C622" i="7"/>
  <c r="G622" i="7"/>
  <c r="H622" i="7" s="1"/>
  <c r="I622" i="7" s="1"/>
  <c r="F623" i="7" s="1"/>
  <c r="B623" i="7" l="1"/>
  <c r="A623" i="7"/>
  <c r="D623" i="7" l="1"/>
  <c r="E623" i="7" s="1"/>
  <c r="C623" i="7"/>
  <c r="G623" i="7"/>
  <c r="H623" i="7" s="1"/>
  <c r="I623" i="7" s="1"/>
  <c r="F624" i="7" s="1"/>
  <c r="B624" i="7" l="1"/>
  <c r="A624" i="7"/>
  <c r="D624" i="7" l="1"/>
  <c r="E624" i="7" s="1"/>
  <c r="C624" i="7"/>
  <c r="G624" i="7"/>
  <c r="H624" i="7" s="1"/>
  <c r="I624" i="7" s="1"/>
  <c r="F625" i="7" s="1"/>
  <c r="B625" i="7" l="1"/>
  <c r="A625" i="7"/>
  <c r="D625" i="7" l="1"/>
  <c r="E625" i="7" s="1"/>
  <c r="C625" i="7"/>
  <c r="G625" i="7"/>
  <c r="H625" i="7" s="1"/>
  <c r="I625" i="7" s="1"/>
  <c r="F626" i="7" s="1"/>
  <c r="B626" i="7" l="1"/>
  <c r="A626" i="7"/>
  <c r="D626" i="7" l="1"/>
  <c r="E626" i="7" s="1"/>
  <c r="G626" i="7"/>
  <c r="H626" i="7" s="1"/>
  <c r="I626" i="7" s="1"/>
  <c r="F627" i="7" s="1"/>
  <c r="C626" i="7"/>
  <c r="B627" i="7" l="1"/>
  <c r="A627" i="7"/>
  <c r="D627" i="7" l="1"/>
  <c r="E627" i="7" s="1"/>
  <c r="G627" i="7"/>
  <c r="H627" i="7" s="1"/>
  <c r="I627" i="7" s="1"/>
  <c r="F628" i="7" s="1"/>
  <c r="C627" i="7"/>
  <c r="B628" i="7" l="1"/>
  <c r="A628" i="7"/>
  <c r="D628" i="7" l="1"/>
  <c r="E628" i="7" s="1"/>
  <c r="C628" i="7"/>
  <c r="G628" i="7"/>
  <c r="H628" i="7" s="1"/>
  <c r="I628" i="7" s="1"/>
  <c r="B629" i="7" s="1"/>
  <c r="A629" i="7" l="1"/>
  <c r="F629" i="7"/>
  <c r="G629" i="7" l="1"/>
  <c r="H629" i="7" s="1"/>
  <c r="I629" i="7" s="1"/>
  <c r="A630" i="7" s="1"/>
  <c r="D629" i="7"/>
  <c r="E629" i="7" s="1"/>
  <c r="C629" i="7"/>
  <c r="F630" i="7" l="1"/>
  <c r="B630" i="7"/>
  <c r="C630" i="7" s="1"/>
  <c r="D630" i="7" l="1"/>
  <c r="E630" i="7" s="1"/>
  <c r="G630" i="7"/>
  <c r="H630" i="7" s="1"/>
  <c r="I630" i="7" s="1"/>
  <c r="F631" i="7" s="1"/>
  <c r="A631" i="7" l="1"/>
  <c r="B631" i="7"/>
  <c r="C631" i="7" l="1"/>
  <c r="G631" i="7"/>
  <c r="H631" i="7" s="1"/>
  <c r="I631" i="7" s="1"/>
  <c r="F632" i="7" s="1"/>
  <c r="D631" i="7"/>
  <c r="E631" i="7" s="1"/>
  <c r="B632" i="7" l="1"/>
  <c r="A632" i="7"/>
  <c r="G632" i="7" l="1"/>
  <c r="H632" i="7" s="1"/>
  <c r="I632" i="7" s="1"/>
  <c r="F633" i="7" s="1"/>
  <c r="D632" i="7"/>
  <c r="E632" i="7" s="1"/>
  <c r="C632" i="7"/>
  <c r="A633" i="7" l="1"/>
  <c r="B633" i="7"/>
  <c r="G633" i="7" l="1"/>
  <c r="H633" i="7" s="1"/>
  <c r="I633" i="7" s="1"/>
  <c r="B634" i="7" s="1"/>
  <c r="D633" i="7"/>
  <c r="E633" i="7" s="1"/>
  <c r="C633" i="7"/>
  <c r="A634" i="7" l="1"/>
  <c r="C634" i="7" s="1"/>
  <c r="F634" i="7"/>
  <c r="G634" i="7" l="1"/>
  <c r="H634" i="7" s="1"/>
  <c r="I634" i="7" s="1"/>
  <c r="F635" i="7" s="1"/>
  <c r="D634" i="7"/>
  <c r="E634" i="7" s="1"/>
  <c r="B635" i="7" l="1"/>
  <c r="A635" i="7"/>
  <c r="D635" i="7" l="1"/>
  <c r="E635" i="7" s="1"/>
  <c r="G635" i="7"/>
  <c r="H635" i="7" s="1"/>
  <c r="I635" i="7" s="1"/>
  <c r="F636" i="7" s="1"/>
  <c r="C635" i="7"/>
  <c r="B636" i="7" l="1"/>
  <c r="A636" i="7"/>
  <c r="C636" i="7" l="1"/>
  <c r="G636" i="7"/>
  <c r="H636" i="7" s="1"/>
  <c r="I636" i="7" s="1"/>
  <c r="F637" i="7" s="1"/>
  <c r="D636" i="7"/>
  <c r="E636" i="7" s="1"/>
  <c r="B637" i="7" l="1"/>
  <c r="A637" i="7"/>
  <c r="G637" i="7" l="1"/>
  <c r="H637" i="7" s="1"/>
  <c r="I637" i="7" s="1"/>
  <c r="F638" i="7" s="1"/>
  <c r="D637" i="7"/>
  <c r="E637" i="7" s="1"/>
  <c r="C637" i="7"/>
  <c r="A638" i="7" l="1"/>
  <c r="C638" i="7" s="1"/>
  <c r="B638" i="7"/>
  <c r="G638" i="7"/>
  <c r="H638" i="7" s="1"/>
  <c r="I638" i="7" s="1"/>
  <c r="A639" i="7" s="1"/>
  <c r="D638" i="7" l="1"/>
  <c r="E638" i="7" s="1"/>
  <c r="B639" i="7"/>
  <c r="F639" i="7"/>
  <c r="G639" i="7" l="1"/>
  <c r="H639" i="7" s="1"/>
  <c r="I639" i="7" s="1"/>
  <c r="F640" i="7" s="1"/>
  <c r="C639" i="7"/>
  <c r="D639" i="7"/>
  <c r="E639" i="7" s="1"/>
  <c r="A640" i="7" l="1"/>
  <c r="B640" i="7"/>
  <c r="G640" i="7" l="1"/>
  <c r="H640" i="7" s="1"/>
  <c r="I640" i="7" s="1"/>
  <c r="F641" i="7" s="1"/>
  <c r="D640" i="7"/>
  <c r="E640" i="7" s="1"/>
  <c r="C640" i="7"/>
  <c r="A641" i="7" l="1"/>
  <c r="B641" i="7"/>
  <c r="D641" i="7" l="1"/>
  <c r="E641" i="7" s="1"/>
  <c r="C641" i="7"/>
  <c r="G641" i="7"/>
  <c r="H641" i="7" s="1"/>
  <c r="I641" i="7" s="1"/>
  <c r="F642" i="7" s="1"/>
  <c r="A642" i="7" l="1"/>
  <c r="B642" i="7"/>
  <c r="C642" i="7" l="1"/>
  <c r="G642" i="7"/>
  <c r="H642" i="7" s="1"/>
  <c r="I642" i="7" s="1"/>
  <c r="F643" i="7" s="1"/>
  <c r="D642" i="7"/>
  <c r="E642" i="7" s="1"/>
  <c r="B643" i="7" l="1"/>
  <c r="A643" i="7"/>
  <c r="D643" i="7" l="1"/>
  <c r="E643" i="7" s="1"/>
  <c r="G643" i="7"/>
  <c r="H643" i="7" s="1"/>
  <c r="I643" i="7" s="1"/>
  <c r="F644" i="7" s="1"/>
  <c r="C643" i="7"/>
  <c r="A644" i="7" l="1"/>
  <c r="B644" i="7"/>
  <c r="G644" i="7" l="1"/>
  <c r="H644" i="7" s="1"/>
  <c r="I644" i="7" s="1"/>
  <c r="F645" i="7" s="1"/>
  <c r="D644" i="7"/>
  <c r="E644" i="7" s="1"/>
  <c r="C644" i="7"/>
  <c r="A645" i="7" l="1"/>
  <c r="B645" i="7"/>
  <c r="C645" i="7" s="1"/>
  <c r="D645" i="7"/>
  <c r="E645" i="7" s="1"/>
  <c r="G645" i="7"/>
  <c r="H645" i="7" s="1"/>
  <c r="I645" i="7" s="1"/>
  <c r="F646" i="7" s="1"/>
  <c r="B646" i="7" l="1"/>
  <c r="A646" i="7"/>
  <c r="D646" i="7" l="1"/>
  <c r="E646" i="7" s="1"/>
  <c r="C646" i="7"/>
  <c r="G646" i="7"/>
  <c r="H646" i="7" s="1"/>
  <c r="I646" i="7" s="1"/>
  <c r="F647" i="7" s="1"/>
  <c r="B647" i="7" l="1"/>
  <c r="A647" i="7"/>
  <c r="D647" i="7" l="1"/>
  <c r="E647" i="7" s="1"/>
  <c r="C647" i="7"/>
  <c r="G647" i="7"/>
  <c r="H647" i="7" s="1"/>
  <c r="I647" i="7" s="1"/>
  <c r="F648" i="7" s="1"/>
  <c r="B648" i="7" l="1"/>
  <c r="A648" i="7"/>
  <c r="D648" i="7" l="1"/>
  <c r="E648" i="7" s="1"/>
  <c r="G648" i="7"/>
  <c r="H648" i="7" s="1"/>
  <c r="I648" i="7" s="1"/>
  <c r="F649" i="7" s="1"/>
  <c r="C648" i="7"/>
  <c r="B649" i="7" l="1"/>
  <c r="A649" i="7"/>
  <c r="D649" i="7" l="1"/>
  <c r="E649" i="7" s="1"/>
  <c r="C649" i="7"/>
  <c r="G649" i="7"/>
  <c r="H649" i="7" s="1"/>
  <c r="I649" i="7" s="1"/>
  <c r="F650" i="7" s="1"/>
  <c r="B650" i="7" l="1"/>
  <c r="A650" i="7"/>
  <c r="C650" i="7" l="1"/>
  <c r="G650" i="7"/>
  <c r="H650" i="7" s="1"/>
  <c r="I650" i="7" s="1"/>
  <c r="F651" i="7" s="1"/>
  <c r="D650" i="7"/>
  <c r="E650" i="7" s="1"/>
  <c r="B651" i="7" l="1"/>
  <c r="A651" i="7"/>
  <c r="D651" i="7" l="1"/>
  <c r="E651" i="7" s="1"/>
  <c r="G651" i="7"/>
  <c r="H651" i="7" s="1"/>
  <c r="I651" i="7" s="1"/>
  <c r="F652" i="7" s="1"/>
  <c r="C651" i="7"/>
  <c r="B652" i="7" l="1"/>
  <c r="A652" i="7"/>
  <c r="D652" i="7" l="1"/>
  <c r="E652" i="7" s="1"/>
  <c r="G652" i="7"/>
  <c r="H652" i="7" s="1"/>
  <c r="I652" i="7" s="1"/>
  <c r="F653" i="7" s="1"/>
  <c r="C652" i="7"/>
  <c r="B653" i="7" l="1"/>
  <c r="A653" i="7"/>
  <c r="D653" i="7" l="1"/>
  <c r="E653" i="7" s="1"/>
  <c r="C653" i="7"/>
  <c r="G653" i="7"/>
  <c r="H653" i="7" s="1"/>
  <c r="I653" i="7" s="1"/>
  <c r="F654" i="7" s="1"/>
  <c r="B654" i="7" l="1"/>
  <c r="A654" i="7"/>
  <c r="D654" i="7" l="1"/>
  <c r="E654" i="7" s="1"/>
  <c r="G654" i="7"/>
  <c r="H654" i="7" s="1"/>
  <c r="I654" i="7" s="1"/>
  <c r="F655" i="7" s="1"/>
  <c r="C654" i="7"/>
  <c r="B655" i="7" l="1"/>
  <c r="A655" i="7"/>
  <c r="D655" i="7" l="1"/>
  <c r="E655" i="7" s="1"/>
  <c r="C655" i="7"/>
  <c r="G655" i="7"/>
  <c r="H655" i="7" s="1"/>
  <c r="I655" i="7" s="1"/>
  <c r="F656" i="7" s="1"/>
  <c r="B656" i="7" l="1"/>
  <c r="A656" i="7"/>
  <c r="D656" i="7" l="1"/>
  <c r="E656" i="7" s="1"/>
  <c r="G656" i="7"/>
  <c r="H656" i="7" s="1"/>
  <c r="I656" i="7" s="1"/>
  <c r="F657" i="7" s="1"/>
  <c r="C656" i="7"/>
  <c r="B657" i="7" l="1"/>
  <c r="A657" i="7"/>
  <c r="D657" i="7" l="1"/>
  <c r="E657" i="7" s="1"/>
  <c r="G657" i="7"/>
  <c r="H657" i="7" s="1"/>
  <c r="I657" i="7" s="1"/>
  <c r="A658" i="7" s="1"/>
  <c r="C657" i="7"/>
  <c r="B658" i="7" l="1"/>
  <c r="F658" i="7"/>
  <c r="C658" i="7" l="1"/>
  <c r="G658" i="7"/>
  <c r="H658" i="7" s="1"/>
  <c r="I658" i="7" s="1"/>
  <c r="D658" i="7"/>
  <c r="E658" i="7" s="1"/>
  <c r="B659" i="7" l="1"/>
  <c r="F659" i="7"/>
  <c r="A659" i="7"/>
  <c r="D659" i="7" l="1"/>
  <c r="E659" i="7" s="1"/>
  <c r="G659" i="7"/>
  <c r="H659" i="7" s="1"/>
  <c r="I659" i="7" s="1"/>
  <c r="F660" i="7" s="1"/>
  <c r="C659" i="7"/>
  <c r="B660" i="7" l="1"/>
  <c r="A660" i="7"/>
  <c r="D660" i="7" l="1"/>
  <c r="E660" i="7" s="1"/>
  <c r="C660" i="7"/>
  <c r="G660" i="7"/>
  <c r="H660" i="7" s="1"/>
  <c r="I660" i="7" s="1"/>
  <c r="F661" i="7" s="1"/>
  <c r="B661" i="7" l="1"/>
  <c r="A661" i="7"/>
  <c r="D661" i="7" l="1"/>
  <c r="E661" i="7" s="1"/>
  <c r="G661" i="7"/>
  <c r="H661" i="7" s="1"/>
  <c r="I661" i="7" s="1"/>
  <c r="F662" i="7" s="1"/>
  <c r="C661" i="7"/>
  <c r="B662" i="7" l="1"/>
  <c r="A662" i="7"/>
  <c r="G662" i="7" l="1"/>
  <c r="H662" i="7" s="1"/>
  <c r="I662" i="7" s="1"/>
  <c r="F663" i="7" s="1"/>
  <c r="C662" i="7"/>
  <c r="D662" i="7"/>
  <c r="E662" i="7" s="1"/>
  <c r="A663" i="7" l="1"/>
  <c r="B663" i="7"/>
  <c r="D663" i="7" l="1"/>
  <c r="E663" i="7" s="1"/>
  <c r="C663" i="7"/>
  <c r="G663" i="7"/>
  <c r="H663" i="7" s="1"/>
  <c r="I663" i="7" s="1"/>
  <c r="B664" i="7" s="1"/>
  <c r="F664" i="7" l="1"/>
  <c r="A664" i="7"/>
  <c r="G664" i="7" l="1"/>
  <c r="H664" i="7" s="1"/>
  <c r="I664" i="7" s="1"/>
  <c r="B665" i="7" s="1"/>
  <c r="D664" i="7"/>
  <c r="E664" i="7" s="1"/>
  <c r="C664" i="7"/>
  <c r="A665" i="7" l="1"/>
  <c r="D665" i="7" s="1"/>
  <c r="E665" i="7" s="1"/>
  <c r="F665" i="7"/>
  <c r="C665" i="7" l="1"/>
  <c r="G665" i="7"/>
  <c r="H665" i="7" s="1"/>
  <c r="I665" i="7" s="1"/>
  <c r="F666" i="7" s="1"/>
  <c r="A666" i="7" l="1"/>
  <c r="B666" i="7"/>
  <c r="C666" i="7" l="1"/>
  <c r="G666" i="7"/>
  <c r="H666" i="7" s="1"/>
  <c r="I666" i="7" s="1"/>
  <c r="F667" i="7" s="1"/>
  <c r="D666" i="7"/>
  <c r="E666" i="7" s="1"/>
  <c r="A667" i="7" l="1"/>
  <c r="B667" i="7"/>
  <c r="G667" i="7" l="1"/>
  <c r="H667" i="7" s="1"/>
  <c r="I667" i="7" s="1"/>
  <c r="F668" i="7" s="1"/>
  <c r="C667" i="7"/>
  <c r="D667" i="7"/>
  <c r="E667" i="7" s="1"/>
  <c r="A668" i="7" l="1"/>
  <c r="B668" i="7"/>
  <c r="C668" i="7" s="1"/>
  <c r="D668" i="7" l="1"/>
  <c r="E668" i="7" s="1"/>
  <c r="G668" i="7"/>
  <c r="H668" i="7" s="1"/>
  <c r="I668" i="7" s="1"/>
  <c r="F669" i="7" s="1"/>
  <c r="A669" i="7" l="1"/>
  <c r="B669" i="7"/>
  <c r="C669" i="7" l="1"/>
  <c r="D669" i="7"/>
  <c r="E669" i="7" s="1"/>
  <c r="G669" i="7"/>
  <c r="H669" i="7" s="1"/>
  <c r="I669" i="7" s="1"/>
  <c r="B670" i="7" s="1"/>
  <c r="A670" i="7" l="1"/>
  <c r="D670" i="7" s="1"/>
  <c r="E670" i="7" s="1"/>
  <c r="F670" i="7"/>
  <c r="G670" i="7" s="1"/>
  <c r="H670" i="7" s="1"/>
  <c r="I670" i="7" s="1"/>
  <c r="B671" i="7" s="1"/>
  <c r="C670" i="7" l="1"/>
  <c r="A671" i="7"/>
  <c r="C671" i="7" s="1"/>
  <c r="F671" i="7"/>
  <c r="D671" i="7" l="1"/>
  <c r="E671" i="7" s="1"/>
  <c r="G671" i="7"/>
  <c r="H671" i="7" s="1"/>
  <c r="I671" i="7" s="1"/>
  <c r="F672" i="7" s="1"/>
  <c r="A672" i="7" l="1"/>
  <c r="B672" i="7"/>
  <c r="C672" i="7" l="1"/>
  <c r="D672" i="7"/>
  <c r="E672" i="7" s="1"/>
  <c r="G672" i="7"/>
  <c r="H672" i="7" s="1"/>
  <c r="I672" i="7" s="1"/>
  <c r="F673" i="7" s="1"/>
  <c r="A673" i="7" l="1"/>
  <c r="B673" i="7"/>
  <c r="C673" i="7" l="1"/>
  <c r="D673" i="7"/>
  <c r="E673" i="7" s="1"/>
  <c r="G673" i="7"/>
  <c r="H673" i="7" s="1"/>
  <c r="I673" i="7" s="1"/>
  <c r="F674" i="7" s="1"/>
  <c r="B674" i="7" l="1"/>
  <c r="A674" i="7"/>
  <c r="C674" i="7" s="1"/>
  <c r="G674" i="7" l="1"/>
  <c r="H674" i="7" s="1"/>
  <c r="I674" i="7" s="1"/>
  <c r="F675" i="7" s="1"/>
  <c r="D674" i="7"/>
  <c r="E674" i="7" s="1"/>
  <c r="A675" i="7" l="1"/>
  <c r="B675" i="7"/>
  <c r="C675" i="7" l="1"/>
  <c r="D675" i="7"/>
  <c r="E675" i="7" s="1"/>
  <c r="G675" i="7"/>
  <c r="H675" i="7" s="1"/>
  <c r="I675" i="7" s="1"/>
  <c r="F676" i="7" s="1"/>
  <c r="B676" i="7" l="1"/>
  <c r="A676" i="7"/>
  <c r="G676" i="7" l="1"/>
  <c r="H676" i="7" s="1"/>
  <c r="I676" i="7" s="1"/>
  <c r="F677" i="7" s="1"/>
  <c r="C676" i="7"/>
  <c r="D676" i="7"/>
  <c r="E676" i="7" s="1"/>
  <c r="A677" i="7" l="1"/>
  <c r="B677" i="7"/>
  <c r="D677" i="7" l="1"/>
  <c r="E677" i="7" s="1"/>
  <c r="G677" i="7"/>
  <c r="H677" i="7" s="1"/>
  <c r="I677" i="7" s="1"/>
  <c r="F678" i="7" s="1"/>
  <c r="C677" i="7"/>
  <c r="B678" i="7" l="1"/>
  <c r="A678" i="7"/>
  <c r="G678" i="7" l="1"/>
  <c r="H678" i="7" s="1"/>
  <c r="I678" i="7" s="1"/>
  <c r="B679" i="7" s="1"/>
  <c r="C678" i="7"/>
  <c r="D678" i="7"/>
  <c r="E678" i="7" s="1"/>
  <c r="F679" i="7" l="1"/>
  <c r="G679" i="7" s="1"/>
  <c r="H679" i="7" s="1"/>
  <c r="I679" i="7" s="1"/>
  <c r="B680" i="7" s="1"/>
  <c r="A679" i="7"/>
  <c r="D679" i="7" s="1"/>
  <c r="E679" i="7" s="1"/>
  <c r="C679" i="7" l="1"/>
  <c r="A680" i="7"/>
  <c r="D680" i="7" s="1"/>
  <c r="E680" i="7" s="1"/>
  <c r="F680" i="7"/>
  <c r="C680" i="7" l="1"/>
  <c r="G680" i="7"/>
  <c r="H680" i="7" s="1"/>
  <c r="I680" i="7" s="1"/>
  <c r="F681" i="7" s="1"/>
  <c r="A681" i="7" l="1"/>
  <c r="B681" i="7"/>
  <c r="G681" i="7" l="1"/>
  <c r="H681" i="7" s="1"/>
  <c r="I681" i="7" s="1"/>
  <c r="F682" i="7" s="1"/>
  <c r="D681" i="7"/>
  <c r="E681" i="7" s="1"/>
  <c r="C681" i="7"/>
  <c r="A682" i="7" l="1"/>
  <c r="B682" i="7"/>
  <c r="D682" i="7" l="1"/>
  <c r="E682" i="7" s="1"/>
  <c r="C682" i="7"/>
  <c r="G682" i="7"/>
  <c r="H682" i="7" s="1"/>
  <c r="I682" i="7" s="1"/>
  <c r="F683" i="7" s="1"/>
  <c r="A683" i="7" l="1"/>
  <c r="B683" i="7"/>
  <c r="C683" i="7" l="1"/>
  <c r="D683" i="7"/>
  <c r="E683" i="7" s="1"/>
  <c r="G683" i="7"/>
  <c r="H683" i="7" s="1"/>
  <c r="I683" i="7" s="1"/>
  <c r="F684" i="7" s="1"/>
  <c r="A684" i="7" l="1"/>
  <c r="B684" i="7"/>
  <c r="D684" i="7" l="1"/>
  <c r="E684" i="7" s="1"/>
  <c r="G684" i="7"/>
  <c r="H684" i="7" s="1"/>
  <c r="I684" i="7" s="1"/>
  <c r="F685" i="7" s="1"/>
  <c r="C684" i="7"/>
  <c r="A685" i="7" l="1"/>
  <c r="B685" i="7"/>
  <c r="D685" i="7" l="1"/>
  <c r="E685" i="7" s="1"/>
  <c r="G685" i="7"/>
  <c r="H685" i="7" s="1"/>
  <c r="I685" i="7" s="1"/>
  <c r="F686" i="7" s="1"/>
  <c r="C685" i="7"/>
  <c r="A686" i="7" l="1"/>
  <c r="B686" i="7"/>
  <c r="D686" i="7" l="1"/>
  <c r="E686" i="7" s="1"/>
  <c r="G686" i="7"/>
  <c r="H686" i="7" s="1"/>
  <c r="I686" i="7" s="1"/>
  <c r="F687" i="7" s="1"/>
  <c r="C686" i="7"/>
  <c r="A687" i="7" l="1"/>
  <c r="B687" i="7"/>
  <c r="G687" i="7" s="1"/>
  <c r="H687" i="7" s="1"/>
  <c r="I687" i="7" s="1"/>
  <c r="F688" i="7" s="1"/>
  <c r="D687" i="7" l="1"/>
  <c r="E687" i="7" s="1"/>
  <c r="C687" i="7"/>
  <c r="B688" i="7"/>
  <c r="A688" i="7"/>
  <c r="D688" i="7" l="1"/>
  <c r="E688" i="7" s="1"/>
  <c r="C688" i="7"/>
  <c r="G688" i="7"/>
  <c r="H688" i="7" s="1"/>
  <c r="I688" i="7" s="1"/>
  <c r="F689" i="7" s="1"/>
  <c r="B689" i="7" l="1"/>
  <c r="A689" i="7"/>
  <c r="D689" i="7" l="1"/>
  <c r="E689" i="7" s="1"/>
  <c r="G689" i="7"/>
  <c r="H689" i="7" s="1"/>
  <c r="I689" i="7" s="1"/>
  <c r="F690" i="7" s="1"/>
  <c r="C689" i="7"/>
  <c r="B690" i="7" l="1"/>
  <c r="A690" i="7"/>
  <c r="D690" i="7" l="1"/>
  <c r="E690" i="7" s="1"/>
  <c r="C690" i="7"/>
  <c r="G690" i="7"/>
  <c r="H690" i="7" s="1"/>
  <c r="I690" i="7" s="1"/>
  <c r="F691" i="7" s="1"/>
  <c r="B691" i="7" l="1"/>
  <c r="A691" i="7"/>
  <c r="D691" i="7" l="1"/>
  <c r="E691" i="7" s="1"/>
  <c r="G691" i="7"/>
  <c r="H691" i="7" s="1"/>
  <c r="I691" i="7" s="1"/>
  <c r="F692" i="7" s="1"/>
  <c r="C691" i="7"/>
  <c r="B692" i="7" l="1"/>
  <c r="A692" i="7"/>
  <c r="D692" i="7" l="1"/>
  <c r="E692" i="7" s="1"/>
  <c r="G692" i="7"/>
  <c r="H692" i="7" s="1"/>
  <c r="I692" i="7" s="1"/>
  <c r="F693" i="7" s="1"/>
  <c r="C692" i="7"/>
  <c r="B693" i="7" l="1"/>
  <c r="A693" i="7"/>
  <c r="D693" i="7" l="1"/>
  <c r="E693" i="7" s="1"/>
  <c r="C693" i="7"/>
  <c r="G693" i="7"/>
  <c r="H693" i="7" s="1"/>
  <c r="I693" i="7" s="1"/>
  <c r="F694" i="7" s="1"/>
  <c r="B694" i="7" l="1"/>
  <c r="A694" i="7"/>
  <c r="D694" i="7" l="1"/>
  <c r="E694" i="7" s="1"/>
  <c r="C694" i="7"/>
  <c r="G694" i="7"/>
  <c r="H694" i="7" s="1"/>
  <c r="I694" i="7" s="1"/>
  <c r="F695" i="7" s="1"/>
  <c r="B695" i="7" l="1"/>
  <c r="A695" i="7"/>
  <c r="D695" i="7" l="1"/>
  <c r="E695" i="7" s="1"/>
  <c r="G695" i="7"/>
  <c r="H695" i="7" s="1"/>
  <c r="I695" i="7" s="1"/>
  <c r="F696" i="7" s="1"/>
  <c r="C695" i="7"/>
  <c r="B696" i="7" l="1"/>
  <c r="A696" i="7"/>
  <c r="D696" i="7" l="1"/>
  <c r="E696" i="7" s="1"/>
  <c r="G696" i="7"/>
  <c r="H696" i="7" s="1"/>
  <c r="I696" i="7" s="1"/>
  <c r="C696" i="7"/>
  <c r="F697" i="7" l="1"/>
  <c r="B697" i="7"/>
  <c r="A697" i="7"/>
  <c r="D697" i="7" l="1"/>
  <c r="E697" i="7" s="1"/>
  <c r="G697" i="7"/>
  <c r="H697" i="7" s="1"/>
  <c r="I697" i="7" s="1"/>
  <c r="F698" i="7" s="1"/>
  <c r="C697" i="7"/>
  <c r="B698" i="7" l="1"/>
  <c r="A698" i="7"/>
  <c r="D698" i="7" l="1"/>
  <c r="E698" i="7" s="1"/>
  <c r="G698" i="7"/>
  <c r="H698" i="7" s="1"/>
  <c r="I698" i="7" s="1"/>
  <c r="F699" i="7" s="1"/>
  <c r="C698" i="7"/>
  <c r="B699" i="7" l="1"/>
  <c r="A699" i="7"/>
  <c r="D699" i="7" l="1"/>
  <c r="E699" i="7" s="1"/>
  <c r="G699" i="7"/>
  <c r="H699" i="7" s="1"/>
  <c r="I699" i="7" s="1"/>
  <c r="F700" i="7" s="1"/>
  <c r="C699" i="7"/>
  <c r="B700" i="7" l="1"/>
  <c r="A700" i="7"/>
  <c r="D700" i="7" l="1"/>
  <c r="E700" i="7" s="1"/>
  <c r="C700" i="7"/>
  <c r="G700" i="7"/>
  <c r="H700" i="7" s="1"/>
  <c r="I700" i="7" s="1"/>
  <c r="F701" i="7" s="1"/>
  <c r="B701" i="7" l="1"/>
  <c r="A701" i="7"/>
  <c r="D701" i="7" l="1"/>
  <c r="E701" i="7" s="1"/>
  <c r="G701" i="7"/>
  <c r="H701" i="7" s="1"/>
  <c r="I701" i="7" s="1"/>
  <c r="F702" i="7" s="1"/>
  <c r="C701" i="7"/>
  <c r="B702" i="7" l="1"/>
  <c r="A702" i="7"/>
  <c r="D702" i="7" l="1"/>
  <c r="E702" i="7" s="1"/>
  <c r="C702" i="7"/>
  <c r="G702" i="7"/>
  <c r="H702" i="7" s="1"/>
  <c r="I702" i="7" s="1"/>
  <c r="F703" i="7" s="1"/>
  <c r="B703" i="7" l="1"/>
  <c r="A703" i="7"/>
  <c r="D703" i="7" l="1"/>
  <c r="E703" i="7" s="1"/>
  <c r="G703" i="7"/>
  <c r="H703" i="7" s="1"/>
  <c r="I703" i="7" s="1"/>
  <c r="F704" i="7" s="1"/>
  <c r="C703" i="7"/>
  <c r="B704" i="7" l="1"/>
  <c r="A704" i="7"/>
  <c r="D704" i="7" l="1"/>
  <c r="E704" i="7" s="1"/>
  <c r="C704" i="7"/>
  <c r="G704" i="7"/>
  <c r="H704" i="7" s="1"/>
  <c r="I704" i="7" s="1"/>
  <c r="F705" i="7" l="1"/>
  <c r="B705" i="7"/>
  <c r="A705" i="7"/>
  <c r="D705" i="7" l="1"/>
  <c r="E705" i="7" s="1"/>
  <c r="C705" i="7"/>
  <c r="G705" i="7"/>
  <c r="H705" i="7" s="1"/>
  <c r="I705" i="7" s="1"/>
  <c r="F706" i="7" s="1"/>
  <c r="B706" i="7" l="1"/>
  <c r="A706" i="7"/>
  <c r="D706" i="7" l="1"/>
  <c r="E706" i="7" s="1"/>
  <c r="G706" i="7"/>
  <c r="H706" i="7" s="1"/>
  <c r="I706" i="7" s="1"/>
  <c r="F707" i="7" s="1"/>
  <c r="C706" i="7"/>
  <c r="B707" i="7" l="1"/>
  <c r="A707" i="7"/>
  <c r="D707" i="7" l="1"/>
  <c r="E707" i="7" s="1"/>
  <c r="G707" i="7"/>
  <c r="H707" i="7" s="1"/>
  <c r="I707" i="7" s="1"/>
  <c r="F708" i="7" s="1"/>
  <c r="C707" i="7"/>
  <c r="B708" i="7" l="1"/>
  <c r="A708" i="7"/>
  <c r="D708" i="7" l="1"/>
  <c r="E708" i="7" s="1"/>
  <c r="C708" i="7"/>
  <c r="G708" i="7"/>
  <c r="H708" i="7" s="1"/>
  <c r="I708" i="7" s="1"/>
  <c r="F709" i="7" l="1"/>
  <c r="B709" i="7"/>
  <c r="A709" i="7"/>
  <c r="D709" i="7" l="1"/>
  <c r="E709" i="7" s="1"/>
  <c r="G709" i="7"/>
  <c r="H709" i="7" s="1"/>
  <c r="I709" i="7" s="1"/>
  <c r="F710" i="7" s="1"/>
  <c r="C709" i="7"/>
  <c r="B710" i="7" l="1"/>
  <c r="A710" i="7"/>
  <c r="D710" i="7" l="1"/>
  <c r="E710" i="7" s="1"/>
  <c r="G710" i="7"/>
  <c r="H710" i="7" s="1"/>
  <c r="I710" i="7" s="1"/>
  <c r="F711" i="7" s="1"/>
  <c r="C710" i="7"/>
  <c r="B711" i="7" l="1"/>
  <c r="A711" i="7"/>
  <c r="D711" i="7" l="1"/>
  <c r="E711" i="7" s="1"/>
  <c r="G711" i="7"/>
  <c r="H711" i="7" s="1"/>
  <c r="I711" i="7" s="1"/>
  <c r="F712" i="7" s="1"/>
  <c r="C711" i="7"/>
  <c r="B712" i="7" l="1"/>
  <c r="A712" i="7"/>
  <c r="D712" i="7" l="1"/>
  <c r="E712" i="7" s="1"/>
  <c r="G712" i="7"/>
  <c r="H712" i="7" s="1"/>
  <c r="I712" i="7" s="1"/>
  <c r="F713" i="7" s="1"/>
  <c r="C712" i="7"/>
  <c r="B713" i="7" l="1"/>
  <c r="A713" i="7"/>
  <c r="D713" i="7" l="1"/>
  <c r="E713" i="7" s="1"/>
  <c r="C713" i="7"/>
  <c r="G713" i="7"/>
  <c r="H713" i="7" s="1"/>
  <c r="I713" i="7" s="1"/>
  <c r="F714" i="7" s="1"/>
  <c r="B714" i="7" l="1"/>
  <c r="A714" i="7"/>
  <c r="D714" i="7" l="1"/>
  <c r="E714" i="7" s="1"/>
  <c r="G714" i="7"/>
  <c r="H714" i="7" s="1"/>
  <c r="I714" i="7" s="1"/>
  <c r="F715" i="7" s="1"/>
  <c r="C714" i="7"/>
  <c r="B715" i="7" l="1"/>
  <c r="A715" i="7"/>
  <c r="D715" i="7" l="1"/>
  <c r="E715" i="7" s="1"/>
  <c r="G715" i="7"/>
  <c r="H715" i="7" s="1"/>
  <c r="I715" i="7" s="1"/>
  <c r="F716" i="7" s="1"/>
  <c r="C715" i="7"/>
  <c r="B716" i="7" l="1"/>
  <c r="A716" i="7"/>
  <c r="D716" i="7" l="1"/>
  <c r="E716" i="7" s="1"/>
  <c r="C716" i="7"/>
  <c r="G716" i="7"/>
  <c r="H716" i="7" s="1"/>
  <c r="I716" i="7" s="1"/>
  <c r="F717" i="7" s="1"/>
  <c r="B717" i="7" l="1"/>
  <c r="A717" i="7"/>
  <c r="D717" i="7" l="1"/>
  <c r="E717" i="7" s="1"/>
  <c r="G717" i="7"/>
  <c r="H717" i="7" s="1"/>
  <c r="I717" i="7" s="1"/>
  <c r="F718" i="7" s="1"/>
  <c r="C717" i="7"/>
  <c r="B718" i="7" l="1"/>
  <c r="A718" i="7"/>
  <c r="D718" i="7" l="1"/>
  <c r="E718" i="7" s="1"/>
  <c r="G718" i="7"/>
  <c r="H718" i="7" s="1"/>
  <c r="I718" i="7" s="1"/>
  <c r="F719" i="7" s="1"/>
  <c r="C718" i="7"/>
  <c r="B719" i="7" l="1"/>
  <c r="A719" i="7"/>
  <c r="D719" i="7" l="1"/>
  <c r="E719" i="7" s="1"/>
  <c r="G719" i="7"/>
  <c r="H719" i="7" s="1"/>
  <c r="I719" i="7" s="1"/>
  <c r="F720" i="7" s="1"/>
  <c r="C719" i="7"/>
  <c r="B720" i="7" l="1"/>
  <c r="A720" i="7"/>
  <c r="D720" i="7" l="1"/>
  <c r="E720" i="7" s="1"/>
  <c r="G720" i="7"/>
  <c r="H720" i="7" s="1"/>
  <c r="I720" i="7" s="1"/>
  <c r="F721" i="7" s="1"/>
  <c r="C720" i="7"/>
  <c r="B721" i="7" l="1"/>
  <c r="A721" i="7"/>
  <c r="D721" i="7" l="1"/>
  <c r="E721" i="7" s="1"/>
  <c r="G721" i="7"/>
  <c r="H721" i="7" s="1"/>
  <c r="I721" i="7" s="1"/>
  <c r="F722" i="7" s="1"/>
  <c r="C721" i="7"/>
  <c r="B722" i="7" l="1"/>
  <c r="A722" i="7"/>
  <c r="D722" i="7" l="1"/>
  <c r="E722" i="7" s="1"/>
  <c r="G722" i="7"/>
  <c r="H722" i="7" s="1"/>
  <c r="I722" i="7" s="1"/>
  <c r="F723" i="7" s="1"/>
  <c r="C722" i="7"/>
  <c r="B723" i="7" l="1"/>
  <c r="A723" i="7"/>
  <c r="D723" i="7" l="1"/>
  <c r="E723" i="7" s="1"/>
  <c r="G723" i="7"/>
  <c r="H723" i="7" s="1"/>
  <c r="I723" i="7" s="1"/>
  <c r="F724" i="7" s="1"/>
  <c r="C723" i="7"/>
  <c r="B724" i="7" l="1"/>
  <c r="A724" i="7"/>
  <c r="D724" i="7" l="1"/>
  <c r="E724" i="7" s="1"/>
  <c r="G724" i="7"/>
  <c r="H724" i="7" s="1"/>
  <c r="I724" i="7" s="1"/>
  <c r="F725" i="7" s="1"/>
  <c r="C724" i="7"/>
  <c r="B725" i="7" l="1"/>
  <c r="A725" i="7"/>
  <c r="D725" i="7" l="1"/>
  <c r="E725" i="7" s="1"/>
  <c r="G725" i="7"/>
  <c r="H725" i="7" s="1"/>
  <c r="I725" i="7" s="1"/>
  <c r="F726" i="7" s="1"/>
  <c r="C725" i="7"/>
  <c r="B726" i="7" l="1"/>
  <c r="A726" i="7"/>
  <c r="C726" i="7" l="1"/>
  <c r="G726" i="7"/>
  <c r="H726" i="7" s="1"/>
  <c r="I726" i="7" s="1"/>
  <c r="F727" i="7" s="1"/>
  <c r="D726" i="7"/>
  <c r="E726" i="7" s="1"/>
  <c r="B727" i="7" l="1"/>
  <c r="A727" i="7"/>
  <c r="D727" i="7" l="1"/>
  <c r="E727" i="7" s="1"/>
  <c r="C727" i="7"/>
  <c r="G727" i="7"/>
  <c r="H727" i="7" s="1"/>
  <c r="I727" i="7" s="1"/>
  <c r="F728" i="7" s="1"/>
  <c r="B728" i="7" l="1"/>
  <c r="A728" i="7"/>
  <c r="D728" i="7" l="1"/>
  <c r="E728" i="7" s="1"/>
  <c r="G728" i="7"/>
  <c r="H728" i="7" s="1"/>
  <c r="I728" i="7" s="1"/>
  <c r="C728" i="7"/>
  <c r="F729" i="7" l="1"/>
  <c r="B729" i="7"/>
  <c r="A729" i="7"/>
  <c r="D729" i="7" l="1"/>
  <c r="E729" i="7" s="1"/>
  <c r="C729" i="7"/>
  <c r="G729" i="7"/>
  <c r="H729" i="7" s="1"/>
  <c r="I729" i="7" s="1"/>
  <c r="F730" i="7" s="1"/>
  <c r="B730" i="7" l="1"/>
  <c r="A730" i="7"/>
  <c r="D730" i="7" l="1"/>
  <c r="E730" i="7" s="1"/>
  <c r="C730" i="7"/>
  <c r="G730" i="7"/>
  <c r="H730" i="7" s="1"/>
  <c r="I730" i="7" s="1"/>
  <c r="F731" i="7" s="1"/>
  <c r="B731" i="7" l="1"/>
  <c r="A731" i="7"/>
  <c r="D731" i="7" l="1"/>
  <c r="E731" i="7" s="1"/>
  <c r="G731" i="7"/>
  <c r="H731" i="7" s="1"/>
  <c r="I731" i="7" s="1"/>
  <c r="F732" i="7" s="1"/>
  <c r="C731" i="7"/>
  <c r="B732" i="7" l="1"/>
  <c r="A732" i="7"/>
  <c r="D732" i="7" l="1"/>
  <c r="E732" i="7" s="1"/>
  <c r="C732" i="7"/>
  <c r="G732" i="7"/>
  <c r="H732" i="7" s="1"/>
  <c r="I732" i="7" s="1"/>
  <c r="A733" i="7" l="1"/>
  <c r="F733" i="7"/>
  <c r="B733" i="7"/>
  <c r="G733" i="7" l="1"/>
  <c r="H733" i="7" s="1"/>
  <c r="I733" i="7" s="1"/>
  <c r="F734" i="7" s="1"/>
  <c r="C733" i="7"/>
  <c r="D733" i="7"/>
  <c r="E733" i="7" s="1"/>
  <c r="A734" i="7" l="1"/>
  <c r="B734" i="7"/>
  <c r="D734" i="7" l="1"/>
  <c r="E734" i="7" s="1"/>
  <c r="G734" i="7"/>
  <c r="H734" i="7" s="1"/>
  <c r="I734" i="7" s="1"/>
  <c r="B735" i="7" s="1"/>
  <c r="C734" i="7"/>
  <c r="F735" i="7" l="1"/>
  <c r="A735" i="7"/>
  <c r="G735" i="7" l="1"/>
  <c r="H735" i="7" s="1"/>
  <c r="I735" i="7" s="1"/>
  <c r="B736" i="7" s="1"/>
  <c r="D735" i="7"/>
  <c r="E735" i="7" s="1"/>
  <c r="C735" i="7"/>
  <c r="F736" i="7" l="1"/>
  <c r="A736" i="7"/>
  <c r="C736" i="7" s="1"/>
  <c r="D736" i="7" l="1"/>
  <c r="E736" i="7" s="1"/>
  <c r="G736" i="7"/>
  <c r="H736" i="7" s="1"/>
  <c r="I736" i="7" s="1"/>
  <c r="F737" i="7" s="1"/>
  <c r="B737" i="7" l="1"/>
  <c r="A737" i="7"/>
  <c r="G737" i="7" l="1"/>
  <c r="H737" i="7" s="1"/>
  <c r="I737" i="7" s="1"/>
  <c r="F738" i="7" s="1"/>
  <c r="C737" i="7"/>
  <c r="D737" i="7"/>
  <c r="E737" i="7" s="1"/>
  <c r="A738" i="7" l="1"/>
  <c r="B738" i="7"/>
  <c r="D738" i="7" l="1"/>
  <c r="E738" i="7" s="1"/>
  <c r="C738" i="7"/>
  <c r="G738" i="7"/>
  <c r="H738" i="7" s="1"/>
  <c r="I738" i="7" s="1"/>
  <c r="F739" i="7" s="1"/>
  <c r="A739" i="7" l="1"/>
  <c r="B739" i="7"/>
  <c r="G739" i="7" l="1"/>
  <c r="H739" i="7" s="1"/>
  <c r="I739" i="7" s="1"/>
  <c r="F740" i="7" s="1"/>
  <c r="D739" i="7"/>
  <c r="E739" i="7" s="1"/>
  <c r="C739" i="7"/>
  <c r="B740" i="7" l="1"/>
  <c r="A740" i="7"/>
  <c r="D740" i="7" l="1"/>
  <c r="E740" i="7" s="1"/>
  <c r="G740" i="7"/>
  <c r="H740" i="7" s="1"/>
  <c r="I740" i="7" s="1"/>
  <c r="B741" i="7" s="1"/>
  <c r="C740" i="7"/>
  <c r="A741" i="7" l="1"/>
  <c r="D741" i="7" s="1"/>
  <c r="E741" i="7" s="1"/>
  <c r="F741" i="7"/>
  <c r="G741" i="7" l="1"/>
  <c r="H741" i="7" s="1"/>
  <c r="I741" i="7" s="1"/>
  <c r="B742" i="7" s="1"/>
  <c r="C741" i="7"/>
  <c r="F742" i="7" l="1"/>
  <c r="A742" i="7"/>
  <c r="D742" i="7" s="1"/>
  <c r="E742" i="7" s="1"/>
  <c r="C742" i="7"/>
  <c r="G742" i="7" l="1"/>
  <c r="H742" i="7" s="1"/>
  <c r="I742" i="7" s="1"/>
  <c r="F743" i="7" s="1"/>
  <c r="B743" i="7" l="1"/>
  <c r="A743" i="7"/>
  <c r="C743" i="7" s="1"/>
  <c r="G743" i="7"/>
  <c r="H743" i="7" s="1"/>
  <c r="I743" i="7" s="1"/>
  <c r="F744" i="7" s="1"/>
  <c r="D743" i="7"/>
  <c r="E743" i="7" s="1"/>
  <c r="A744" i="7" l="1"/>
  <c r="B744" i="7"/>
  <c r="C744" i="7" l="1"/>
  <c r="D744" i="7"/>
  <c r="E744" i="7" s="1"/>
  <c r="G744" i="7"/>
  <c r="H744" i="7" s="1"/>
  <c r="I744" i="7" s="1"/>
  <c r="F745" i="7" s="1"/>
  <c r="A745" i="7" l="1"/>
  <c r="B745" i="7"/>
  <c r="C745" i="7" l="1"/>
  <c r="D745" i="7"/>
  <c r="E745" i="7" s="1"/>
  <c r="G745" i="7"/>
  <c r="H745" i="7" s="1"/>
  <c r="I745" i="7" s="1"/>
  <c r="F746" i="7" s="1"/>
  <c r="A746" i="7" l="1"/>
  <c r="B746" i="7"/>
  <c r="D746" i="7" l="1"/>
  <c r="E746" i="7" s="1"/>
  <c r="C746" i="7"/>
  <c r="G746" i="7"/>
  <c r="H746" i="7" s="1"/>
  <c r="I746" i="7" s="1"/>
  <c r="F747" i="7" s="1"/>
  <c r="A747" i="7" l="1"/>
  <c r="B747" i="7"/>
  <c r="G747" i="7" l="1"/>
  <c r="H747" i="7" s="1"/>
  <c r="I747" i="7" s="1"/>
  <c r="F748" i="7" s="1"/>
  <c r="C747" i="7"/>
  <c r="D747" i="7"/>
  <c r="E747" i="7" s="1"/>
  <c r="A748" i="7" l="1"/>
  <c r="B748" i="7"/>
  <c r="C748" i="7" l="1"/>
  <c r="D748" i="7"/>
  <c r="E748" i="7" s="1"/>
  <c r="G748" i="7"/>
  <c r="H748" i="7" s="1"/>
  <c r="I748" i="7" s="1"/>
  <c r="F749" i="7" s="1"/>
  <c r="A749" i="7" l="1"/>
  <c r="B749" i="7"/>
  <c r="D749" i="7" l="1"/>
  <c r="E749" i="7" s="1"/>
  <c r="G749" i="7"/>
  <c r="H749" i="7" s="1"/>
  <c r="I749" i="7" s="1"/>
  <c r="F750" i="7" s="1"/>
  <c r="C749" i="7"/>
  <c r="A750" i="7" l="1"/>
  <c r="B750" i="7"/>
  <c r="C750" i="7" s="1"/>
  <c r="D750" i="7" l="1"/>
  <c r="E750" i="7" s="1"/>
  <c r="G750" i="7"/>
  <c r="H750" i="7" s="1"/>
  <c r="I750" i="7" s="1"/>
  <c r="F751" i="7" s="1"/>
  <c r="B751" i="7" l="1"/>
  <c r="A751" i="7"/>
  <c r="C751" i="7" s="1"/>
  <c r="D751" i="7" l="1"/>
  <c r="E751" i="7" s="1"/>
  <c r="G751" i="7"/>
  <c r="H751" i="7" s="1"/>
  <c r="I751" i="7" s="1"/>
  <c r="F752" i="7" s="1"/>
  <c r="B752" i="7" l="1"/>
  <c r="D752" i="7" s="1"/>
  <c r="E752" i="7" s="1"/>
  <c r="A752" i="7"/>
  <c r="C752" i="7" l="1"/>
  <c r="G752" i="7"/>
  <c r="H752" i="7" s="1"/>
  <c r="I752" i="7" s="1"/>
  <c r="F753" i="7" s="1"/>
  <c r="B753" i="7" l="1"/>
  <c r="A753" i="7"/>
  <c r="G753" i="7" s="1"/>
  <c r="H753" i="7" s="1"/>
  <c r="I753" i="7" s="1"/>
  <c r="D753" i="7" l="1"/>
  <c r="E753" i="7" s="1"/>
  <c r="C753" i="7"/>
  <c r="B754" i="7"/>
  <c r="F754" i="7"/>
  <c r="A754" i="7"/>
  <c r="C754" i="7" l="1"/>
  <c r="D754" i="7"/>
  <c r="E754" i="7" s="1"/>
  <c r="G754" i="7"/>
  <c r="H754" i="7" s="1"/>
  <c r="I754" i="7" s="1"/>
  <c r="B755" i="7" l="1"/>
  <c r="F755" i="7"/>
  <c r="A755" i="7"/>
  <c r="D755" i="7" l="1"/>
  <c r="E755" i="7" s="1"/>
  <c r="C755" i="7"/>
  <c r="G755" i="7"/>
  <c r="H755" i="7" s="1"/>
  <c r="I755" i="7" s="1"/>
  <c r="F756" i="7" s="1"/>
  <c r="B756" i="7" l="1"/>
  <c r="A756" i="7"/>
  <c r="D756" i="7" l="1"/>
  <c r="E756" i="7" s="1"/>
  <c r="G756" i="7"/>
  <c r="H756" i="7" s="1"/>
  <c r="I756" i="7" s="1"/>
  <c r="F757" i="7" s="1"/>
  <c r="C756" i="7"/>
  <c r="B757" i="7" l="1"/>
  <c r="A757" i="7"/>
  <c r="D757" i="7" l="1"/>
  <c r="E757" i="7" s="1"/>
  <c r="G757" i="7"/>
  <c r="H757" i="7" s="1"/>
  <c r="I757" i="7" s="1"/>
  <c r="F758" i="7" s="1"/>
  <c r="C757" i="7"/>
  <c r="B758" i="7" l="1"/>
  <c r="A758" i="7"/>
  <c r="D758" i="7" l="1"/>
  <c r="E758" i="7" s="1"/>
  <c r="C758" i="7"/>
  <c r="G758" i="7"/>
  <c r="H758" i="7" s="1"/>
  <c r="I758" i="7" s="1"/>
  <c r="F759" i="7" s="1"/>
  <c r="B759" i="7" l="1"/>
  <c r="A759" i="7"/>
  <c r="D759" i="7" l="1"/>
  <c r="E759" i="7" s="1"/>
  <c r="C759" i="7"/>
  <c r="G759" i="7"/>
  <c r="H759" i="7" s="1"/>
  <c r="I759" i="7" s="1"/>
  <c r="F760" i="7" s="1"/>
  <c r="B760" i="7" l="1"/>
  <c r="A760" i="7"/>
  <c r="D760" i="7" l="1"/>
  <c r="E760" i="7" s="1"/>
  <c r="C760" i="7"/>
  <c r="G760" i="7"/>
  <c r="H760" i="7" s="1"/>
  <c r="I760" i="7" s="1"/>
  <c r="B761" i="7" s="1"/>
  <c r="A761" i="7" l="1"/>
  <c r="F761" i="7"/>
  <c r="G761" i="7" l="1"/>
  <c r="H761" i="7" s="1"/>
  <c r="I761" i="7" s="1"/>
  <c r="F762" i="7" s="1"/>
  <c r="D761" i="7"/>
  <c r="E761" i="7" s="1"/>
  <c r="C761" i="7"/>
  <c r="B762" i="7" l="1"/>
  <c r="A762" i="7"/>
  <c r="D762" i="7" l="1"/>
  <c r="E762" i="7" s="1"/>
  <c r="C762" i="7"/>
  <c r="G762" i="7"/>
  <c r="H762" i="7" s="1"/>
  <c r="I762" i="7" s="1"/>
  <c r="F763" i="7" s="1"/>
  <c r="B763" i="7" l="1"/>
  <c r="A763" i="7"/>
  <c r="G763" i="7" l="1"/>
  <c r="H763" i="7" s="1"/>
  <c r="I763" i="7" s="1"/>
  <c r="F764" i="7" s="1"/>
  <c r="D763" i="7"/>
  <c r="E763" i="7" s="1"/>
  <c r="C763" i="7"/>
  <c r="A764" i="7" l="1"/>
  <c r="B764" i="7"/>
  <c r="C764" i="7" l="1"/>
  <c r="G764" i="7"/>
  <c r="H764" i="7" s="1"/>
  <c r="I764" i="7" s="1"/>
  <c r="B765" i="7" s="1"/>
  <c r="D764" i="7"/>
  <c r="E764" i="7" s="1"/>
  <c r="F765" i="7" l="1"/>
  <c r="A765" i="7"/>
  <c r="C765" i="7" s="1"/>
  <c r="G765" i="7" l="1"/>
  <c r="H765" i="7" s="1"/>
  <c r="I765" i="7" s="1"/>
  <c r="B766" i="7" s="1"/>
  <c r="D765" i="7"/>
  <c r="E765" i="7" s="1"/>
  <c r="F766" i="7" l="1"/>
  <c r="A766" i="7"/>
  <c r="D766" i="7" s="1"/>
  <c r="E766" i="7" s="1"/>
  <c r="G766" i="7" l="1"/>
  <c r="H766" i="7" s="1"/>
  <c r="I766" i="7" s="1"/>
  <c r="C766" i="7"/>
  <c r="F767" i="7" l="1"/>
  <c r="B767" i="7"/>
  <c r="A767" i="7"/>
  <c r="D767" i="7" l="1"/>
  <c r="E767" i="7" s="1"/>
  <c r="G767" i="7"/>
  <c r="H767" i="7" s="1"/>
  <c r="I767" i="7" s="1"/>
  <c r="B768" i="7" s="1"/>
  <c r="C767" i="7"/>
  <c r="F768" i="7" l="1"/>
  <c r="A768" i="7"/>
  <c r="C768" i="7" s="1"/>
  <c r="G768" i="7" l="1"/>
  <c r="H768" i="7" s="1"/>
  <c r="I768" i="7" s="1"/>
  <c r="F769" i="7" s="1"/>
  <c r="D768" i="7"/>
  <c r="E768" i="7" s="1"/>
  <c r="B769" i="7" l="1"/>
  <c r="A769" i="7"/>
  <c r="D769" i="7" l="1"/>
  <c r="E769" i="7" s="1"/>
  <c r="C769" i="7"/>
  <c r="G769" i="7"/>
  <c r="H769" i="7" s="1"/>
  <c r="I769" i="7" s="1"/>
  <c r="F770" i="7" s="1"/>
  <c r="A770" i="7" l="1"/>
  <c r="B770" i="7"/>
  <c r="D770" i="7" l="1"/>
  <c r="E770" i="7" s="1"/>
  <c r="G770" i="7"/>
  <c r="H770" i="7" s="1"/>
  <c r="I770" i="7" s="1"/>
  <c r="F771" i="7" s="1"/>
  <c r="C770" i="7"/>
  <c r="B771" i="7" l="1"/>
  <c r="A771" i="7"/>
  <c r="D771" i="7" l="1"/>
  <c r="E771" i="7" s="1"/>
  <c r="C771" i="7"/>
  <c r="G771" i="7"/>
  <c r="H771" i="7" s="1"/>
  <c r="I771" i="7" s="1"/>
  <c r="F772" i="7" s="1"/>
  <c r="B772" i="7" l="1"/>
  <c r="A772" i="7"/>
  <c r="C772" i="7" l="1"/>
  <c r="D772" i="7"/>
  <c r="E772" i="7" s="1"/>
  <c r="G772" i="7"/>
  <c r="H772" i="7" s="1"/>
  <c r="I772" i="7" s="1"/>
  <c r="B773" i="7" s="1"/>
  <c r="F773" i="7" l="1"/>
  <c r="A773" i="7"/>
  <c r="D773" i="7" s="1"/>
  <c r="E773" i="7" s="1"/>
  <c r="G773" i="7" l="1"/>
  <c r="H773" i="7" s="1"/>
  <c r="I773" i="7" s="1"/>
  <c r="A774" i="7" s="1"/>
  <c r="C773" i="7"/>
  <c r="B774" i="7" l="1"/>
  <c r="F774" i="7"/>
  <c r="D774" i="7"/>
  <c r="E774" i="7" s="1"/>
  <c r="G774" i="7" l="1"/>
  <c r="H774" i="7" s="1"/>
  <c r="I774" i="7" s="1"/>
  <c r="F775" i="7" s="1"/>
  <c r="C774" i="7"/>
  <c r="B775" i="7" l="1"/>
  <c r="A775" i="7"/>
  <c r="D775" i="7" s="1"/>
  <c r="E775" i="7" s="1"/>
  <c r="C775" i="7"/>
  <c r="G775" i="7" l="1"/>
  <c r="H775" i="7" s="1"/>
  <c r="I775" i="7" s="1"/>
  <c r="A776" i="7" s="1"/>
  <c r="F776" i="7" l="1"/>
  <c r="B776" i="7"/>
  <c r="D776" i="7" s="1"/>
  <c r="E776" i="7" s="1"/>
  <c r="G776" i="7"/>
  <c r="H776" i="7" s="1"/>
  <c r="I776" i="7" s="1"/>
  <c r="C776" i="7"/>
  <c r="F777" i="7" l="1"/>
  <c r="A777" i="7"/>
  <c r="B777" i="7"/>
  <c r="C777" i="7" l="1"/>
  <c r="G777" i="7"/>
  <c r="H777" i="7" s="1"/>
  <c r="I777" i="7" s="1"/>
  <c r="F778" i="7" s="1"/>
  <c r="D777" i="7"/>
  <c r="E777" i="7" s="1"/>
  <c r="B778" i="7" l="1"/>
  <c r="A778" i="7"/>
  <c r="D778" i="7" l="1"/>
  <c r="E778" i="7" s="1"/>
  <c r="G778" i="7"/>
  <c r="H778" i="7" s="1"/>
  <c r="I778" i="7" s="1"/>
  <c r="C778" i="7"/>
  <c r="F779" i="7" l="1"/>
  <c r="A779" i="7"/>
  <c r="B779" i="7"/>
  <c r="C779" i="7" l="1"/>
  <c r="G779" i="7"/>
  <c r="H779" i="7" s="1"/>
  <c r="I779" i="7" s="1"/>
  <c r="B780" i="7" s="1"/>
  <c r="D779" i="7"/>
  <c r="E779" i="7" s="1"/>
  <c r="F780" i="7" l="1"/>
  <c r="A780" i="7"/>
  <c r="D780" i="7" s="1"/>
  <c r="E780" i="7" s="1"/>
  <c r="G780" i="7" l="1"/>
  <c r="H780" i="7" s="1"/>
  <c r="I780" i="7" s="1"/>
  <c r="F781" i="7" s="1"/>
  <c r="C780" i="7"/>
  <c r="A781" i="7" l="1"/>
  <c r="B781" i="7"/>
  <c r="C781" i="7" s="1"/>
  <c r="G781" i="7" l="1"/>
  <c r="H781" i="7" s="1"/>
  <c r="I781" i="7" s="1"/>
  <c r="F782" i="7" s="1"/>
  <c r="D781" i="7"/>
  <c r="E781" i="7" s="1"/>
  <c r="B782" i="7" l="1"/>
  <c r="A782" i="7"/>
  <c r="D782" i="7" s="1"/>
  <c r="E782" i="7" s="1"/>
  <c r="G782" i="7" l="1"/>
  <c r="H782" i="7" s="1"/>
  <c r="I782" i="7" s="1"/>
  <c r="F783" i="7" s="1"/>
  <c r="C782" i="7"/>
  <c r="B783" i="7" l="1"/>
  <c r="A783" i="7"/>
  <c r="C783" i="7" l="1"/>
  <c r="G783" i="7"/>
  <c r="H783" i="7" s="1"/>
  <c r="I783" i="7" s="1"/>
  <c r="F784" i="7" s="1"/>
  <c r="D783" i="7"/>
  <c r="E783" i="7" s="1"/>
  <c r="B784" i="7" l="1"/>
  <c r="A784" i="7"/>
  <c r="C784" i="7" l="1"/>
  <c r="D784" i="7"/>
  <c r="E784" i="7" s="1"/>
  <c r="G784" i="7"/>
  <c r="H784" i="7" s="1"/>
  <c r="I784" i="7" s="1"/>
  <c r="F785" i="7" s="1"/>
  <c r="B785" i="7" l="1"/>
  <c r="A785" i="7"/>
  <c r="D785" i="7" s="1"/>
  <c r="E785" i="7" s="1"/>
  <c r="G785" i="7" l="1"/>
  <c r="H785" i="7" s="1"/>
  <c r="I785" i="7" s="1"/>
  <c r="B786" i="7" s="1"/>
  <c r="C785" i="7"/>
  <c r="A786" i="7" l="1"/>
  <c r="C786" i="7"/>
  <c r="D786" i="7"/>
  <c r="E786" i="7" s="1"/>
  <c r="F786" i="7"/>
  <c r="G786" i="7" s="1"/>
  <c r="H786" i="7" s="1"/>
  <c r="I786" i="7" s="1"/>
  <c r="F787" i="7" s="1"/>
  <c r="B787" i="7" l="1"/>
  <c r="A787" i="7"/>
  <c r="D787" i="7" l="1"/>
  <c r="E787" i="7" s="1"/>
  <c r="G787" i="7"/>
  <c r="H787" i="7" s="1"/>
  <c r="I787" i="7" s="1"/>
  <c r="F788" i="7" s="1"/>
  <c r="C787" i="7"/>
  <c r="A788" i="7" l="1"/>
  <c r="B788" i="7"/>
  <c r="D788" i="7" l="1"/>
  <c r="E788" i="7" s="1"/>
  <c r="G788" i="7"/>
  <c r="H788" i="7" s="1"/>
  <c r="I788" i="7" s="1"/>
  <c r="F789" i="7" s="1"/>
  <c r="C788" i="7"/>
  <c r="A789" i="7" l="1"/>
  <c r="B789" i="7"/>
  <c r="G789" i="7"/>
  <c r="H789" i="7" s="1"/>
  <c r="I789" i="7" s="1"/>
  <c r="F790" i="7" s="1"/>
  <c r="D789" i="7" l="1"/>
  <c r="E789" i="7" s="1"/>
  <c r="C789" i="7"/>
  <c r="B790" i="7"/>
  <c r="A790" i="7"/>
  <c r="D790" i="7" l="1"/>
  <c r="E790" i="7" s="1"/>
  <c r="G790" i="7"/>
  <c r="H790" i="7" s="1"/>
  <c r="I790" i="7" s="1"/>
  <c r="C790" i="7"/>
  <c r="B791" i="7" l="1"/>
  <c r="F791" i="7"/>
  <c r="A791" i="7"/>
  <c r="C791" i="7" l="1"/>
  <c r="D791" i="7"/>
  <c r="E791" i="7" s="1"/>
  <c r="G791" i="7"/>
  <c r="H791" i="7" s="1"/>
  <c r="I791" i="7" s="1"/>
  <c r="F792" i="7" s="1"/>
  <c r="A792" i="7" l="1"/>
  <c r="B792" i="7"/>
  <c r="C792" i="7" l="1"/>
  <c r="G792" i="7"/>
  <c r="H792" i="7" s="1"/>
  <c r="I792" i="7" s="1"/>
  <c r="F793" i="7" s="1"/>
  <c r="D792" i="7"/>
  <c r="E792" i="7" s="1"/>
  <c r="B793" i="7" l="1"/>
  <c r="A793" i="7"/>
  <c r="C793" i="7" l="1"/>
  <c r="D793" i="7"/>
  <c r="E793" i="7" s="1"/>
  <c r="G793" i="7"/>
  <c r="H793" i="7" s="1"/>
  <c r="I793" i="7" s="1"/>
  <c r="F794" i="7" s="1"/>
  <c r="A794" i="7" l="1"/>
  <c r="B794" i="7"/>
  <c r="C794" i="7" l="1"/>
  <c r="G794" i="7"/>
  <c r="H794" i="7" s="1"/>
  <c r="I794" i="7" s="1"/>
  <c r="F795" i="7" s="1"/>
  <c r="D794" i="7"/>
  <c r="E794" i="7" s="1"/>
  <c r="B795" i="7" l="1"/>
  <c r="A795" i="7"/>
  <c r="D795" i="7" l="1"/>
  <c r="E795" i="7" s="1"/>
  <c r="C795" i="7"/>
  <c r="G795" i="7"/>
  <c r="H795" i="7" s="1"/>
  <c r="I795" i="7" s="1"/>
  <c r="F796" i="7" s="1"/>
  <c r="B796" i="7" l="1"/>
  <c r="A796" i="7"/>
  <c r="D796" i="7" l="1"/>
  <c r="E796" i="7" s="1"/>
  <c r="G796" i="7"/>
  <c r="H796" i="7" s="1"/>
  <c r="I796" i="7" s="1"/>
  <c r="F797" i="7" s="1"/>
  <c r="C796" i="7"/>
  <c r="B797" i="7" l="1"/>
  <c r="A797" i="7"/>
  <c r="D797" i="7" l="1"/>
  <c r="E797" i="7" s="1"/>
  <c r="C797" i="7"/>
  <c r="G797" i="7"/>
  <c r="H797" i="7" s="1"/>
  <c r="I797" i="7" s="1"/>
  <c r="F798" i="7" s="1"/>
  <c r="B798" i="7" l="1"/>
  <c r="A798" i="7"/>
  <c r="D798" i="7" l="1"/>
  <c r="E798" i="7" s="1"/>
  <c r="G798" i="7"/>
  <c r="H798" i="7" s="1"/>
  <c r="I798" i="7" s="1"/>
  <c r="F799" i="7" s="1"/>
  <c r="C798" i="7"/>
  <c r="B799" i="7" l="1"/>
  <c r="A799" i="7"/>
  <c r="D799" i="7" l="1"/>
  <c r="E799" i="7" s="1"/>
  <c r="G799" i="7"/>
  <c r="H799" i="7" s="1"/>
  <c r="I799" i="7" s="1"/>
  <c r="F800" i="7" s="1"/>
  <c r="C799" i="7"/>
  <c r="B800" i="7" l="1"/>
  <c r="A800" i="7"/>
  <c r="D800" i="7" l="1"/>
  <c r="E800" i="7" s="1"/>
  <c r="G800" i="7"/>
  <c r="H800" i="7" s="1"/>
  <c r="I800" i="7" s="1"/>
  <c r="F801" i="7" s="1"/>
  <c r="C800" i="7"/>
  <c r="B801" i="7" l="1"/>
  <c r="A801" i="7"/>
  <c r="D801" i="7" l="1"/>
  <c r="E801" i="7" s="1"/>
  <c r="C801" i="7"/>
  <c r="G801" i="7"/>
  <c r="H801" i="7" s="1"/>
  <c r="I801" i="7" s="1"/>
  <c r="F802" i="7" s="1"/>
  <c r="B802" i="7" l="1"/>
  <c r="A802" i="7"/>
  <c r="C802" i="7" l="1"/>
  <c r="D802" i="7"/>
  <c r="E802" i="7" s="1"/>
  <c r="G802" i="7"/>
  <c r="H802" i="7" s="1"/>
  <c r="I802" i="7" s="1"/>
  <c r="F803" i="7" s="1"/>
  <c r="A803" i="7" l="1"/>
  <c r="B803" i="7"/>
  <c r="G803" i="7" l="1"/>
  <c r="H803" i="7" s="1"/>
  <c r="I803" i="7" s="1"/>
  <c r="F804" i="7" s="1"/>
  <c r="C803" i="7"/>
  <c r="D803" i="7"/>
  <c r="E803" i="7" s="1"/>
  <c r="A804" i="7" l="1"/>
  <c r="B804" i="7"/>
  <c r="D804" i="7" l="1"/>
  <c r="E804" i="7" s="1"/>
  <c r="C804" i="7"/>
  <c r="G804" i="7"/>
  <c r="H804" i="7" s="1"/>
  <c r="I804" i="7" s="1"/>
  <c r="B805" i="7" s="1"/>
  <c r="F805" i="7" l="1"/>
  <c r="A805" i="7"/>
  <c r="C805" i="7" s="1"/>
  <c r="G805" i="7" l="1"/>
  <c r="H805" i="7" s="1"/>
  <c r="I805" i="7" s="1"/>
  <c r="B806" i="7" s="1"/>
  <c r="D805" i="7"/>
  <c r="E805" i="7" s="1"/>
  <c r="A806" i="7" l="1"/>
  <c r="D806" i="7" s="1"/>
  <c r="E806" i="7" s="1"/>
  <c r="F806" i="7"/>
  <c r="G806" i="7" l="1"/>
  <c r="H806" i="7" s="1"/>
  <c r="I806" i="7" s="1"/>
  <c r="F807" i="7" s="1"/>
  <c r="C806" i="7"/>
  <c r="A807" i="7" l="1"/>
  <c r="B807" i="7"/>
  <c r="D807" i="7" l="1"/>
  <c r="E807" i="7" s="1"/>
  <c r="C807" i="7"/>
  <c r="G807" i="7"/>
  <c r="H807" i="7" s="1"/>
  <c r="I807" i="7" s="1"/>
  <c r="F808" i="7" s="1"/>
  <c r="B808" i="7" l="1"/>
  <c r="A808" i="7"/>
  <c r="C808" i="7" l="1"/>
  <c r="D808" i="7"/>
  <c r="E808" i="7" s="1"/>
  <c r="G808" i="7"/>
  <c r="H808" i="7" s="1"/>
  <c r="I808" i="7" s="1"/>
  <c r="F809" i="7" s="1"/>
  <c r="A809" i="7" l="1"/>
  <c r="B809" i="7"/>
  <c r="C809" i="7" l="1"/>
  <c r="D809" i="7"/>
  <c r="E809" i="7" s="1"/>
  <c r="G809" i="7"/>
  <c r="H809" i="7" s="1"/>
  <c r="I809" i="7" s="1"/>
  <c r="F810" i="7" s="1"/>
  <c r="A810" i="7" l="1"/>
  <c r="B810" i="7"/>
  <c r="G810" i="7" l="1"/>
  <c r="H810" i="7" s="1"/>
  <c r="I810" i="7" s="1"/>
  <c r="F811" i="7" s="1"/>
  <c r="D810" i="7"/>
  <c r="E810" i="7" s="1"/>
  <c r="C810" i="7"/>
  <c r="A811" i="7" l="1"/>
  <c r="B811" i="7"/>
  <c r="G811" i="7" l="1"/>
  <c r="H811" i="7" s="1"/>
  <c r="I811" i="7" s="1"/>
  <c r="F812" i="7" s="1"/>
  <c r="C811" i="7"/>
  <c r="D811" i="7"/>
  <c r="E811" i="7" s="1"/>
  <c r="A812" i="7" l="1"/>
  <c r="B812" i="7"/>
  <c r="G812" i="7" s="1"/>
  <c r="H812" i="7" s="1"/>
  <c r="I812" i="7" s="1"/>
  <c r="F813" i="7" s="1"/>
  <c r="D812" i="7" l="1"/>
  <c r="E812" i="7" s="1"/>
  <c r="C812" i="7"/>
  <c r="B813" i="7"/>
  <c r="A813" i="7"/>
  <c r="D813" i="7" l="1"/>
  <c r="E813" i="7" s="1"/>
  <c r="C813" i="7"/>
  <c r="G813" i="7"/>
  <c r="H813" i="7" s="1"/>
  <c r="I813" i="7" s="1"/>
  <c r="F814" i="7" s="1"/>
  <c r="B814" i="7" l="1"/>
  <c r="A814" i="7"/>
  <c r="D814" i="7" l="1"/>
  <c r="E814" i="7" s="1"/>
  <c r="C814" i="7"/>
  <c r="G814" i="7"/>
  <c r="H814" i="7" s="1"/>
  <c r="I814" i="7" s="1"/>
  <c r="F815" i="7" l="1"/>
  <c r="B815" i="7"/>
  <c r="A815" i="7"/>
  <c r="D815" i="7" l="1"/>
  <c r="E815" i="7" s="1"/>
  <c r="G815" i="7"/>
  <c r="H815" i="7" s="1"/>
  <c r="I815" i="7" s="1"/>
  <c r="F816" i="7" s="1"/>
  <c r="C815" i="7"/>
  <c r="B816" i="7" l="1"/>
  <c r="A816" i="7"/>
  <c r="D816" i="7" l="1"/>
  <c r="E816" i="7" s="1"/>
  <c r="G816" i="7"/>
  <c r="H816" i="7" s="1"/>
  <c r="I816" i="7" s="1"/>
  <c r="F817" i="7" s="1"/>
  <c r="C816" i="7"/>
  <c r="B817" i="7" l="1"/>
  <c r="A817" i="7"/>
  <c r="D817" i="7" l="1"/>
  <c r="E817" i="7" s="1"/>
  <c r="G817" i="7"/>
  <c r="H817" i="7" s="1"/>
  <c r="I817" i="7" s="1"/>
  <c r="F818" i="7" s="1"/>
  <c r="C817" i="7"/>
  <c r="B818" i="7" l="1"/>
  <c r="A818" i="7"/>
  <c r="D818" i="7" l="1"/>
  <c r="E818" i="7" s="1"/>
  <c r="C818" i="7"/>
  <c r="G818" i="7"/>
  <c r="H818" i="7" s="1"/>
  <c r="I818" i="7" s="1"/>
  <c r="F819" i="7" s="1"/>
  <c r="B819" i="7" l="1"/>
  <c r="A819" i="7"/>
  <c r="D819" i="7" l="1"/>
  <c r="E819" i="7" s="1"/>
  <c r="G819" i="7"/>
  <c r="H819" i="7" s="1"/>
  <c r="I819" i="7" s="1"/>
  <c r="F820" i="7" s="1"/>
  <c r="C819" i="7"/>
  <c r="B820" i="7" l="1"/>
  <c r="A820" i="7"/>
  <c r="D820" i="7" l="1"/>
  <c r="E820" i="7" s="1"/>
  <c r="G820" i="7"/>
  <c r="H820" i="7" s="1"/>
  <c r="I820" i="7" s="1"/>
  <c r="F821" i="7" s="1"/>
  <c r="C820" i="7"/>
  <c r="B821" i="7" l="1"/>
  <c r="A821" i="7"/>
  <c r="D821" i="7" l="1"/>
  <c r="E821" i="7" s="1"/>
  <c r="C821" i="7"/>
  <c r="G821" i="7"/>
  <c r="H821" i="7" s="1"/>
  <c r="I821" i="7" s="1"/>
  <c r="F822" i="7" s="1"/>
  <c r="B822" i="7" l="1"/>
  <c r="A822" i="7"/>
  <c r="D822" i="7" l="1"/>
  <c r="E822" i="7" s="1"/>
  <c r="C822" i="7"/>
  <c r="G822" i="7"/>
  <c r="H822" i="7" s="1"/>
  <c r="I822" i="7" s="1"/>
  <c r="F823" i="7" s="1"/>
  <c r="B823" i="7" l="1"/>
  <c r="A823" i="7"/>
  <c r="D823" i="7" l="1"/>
  <c r="E823" i="7" s="1"/>
  <c r="G823" i="7"/>
  <c r="H823" i="7" s="1"/>
  <c r="I823" i="7" s="1"/>
  <c r="F824" i="7" s="1"/>
  <c r="C823" i="7"/>
  <c r="B824" i="7" l="1"/>
  <c r="A824" i="7"/>
  <c r="D824" i="7" l="1"/>
  <c r="E824" i="7" s="1"/>
  <c r="C824" i="7"/>
  <c r="G824" i="7"/>
  <c r="H824" i="7" s="1"/>
  <c r="I824" i="7" s="1"/>
  <c r="F825" i="7" s="1"/>
  <c r="B825" i="7" l="1"/>
  <c r="A825" i="7"/>
  <c r="D825" i="7" l="1"/>
  <c r="E825" i="7" s="1"/>
  <c r="G825" i="7"/>
  <c r="H825" i="7" s="1"/>
  <c r="I825" i="7" s="1"/>
  <c r="F826" i="7" s="1"/>
  <c r="C825" i="7"/>
  <c r="B826" i="7" l="1"/>
  <c r="A826" i="7"/>
  <c r="D826" i="7" l="1"/>
  <c r="E826" i="7" s="1"/>
  <c r="G826" i="7"/>
  <c r="H826" i="7" s="1"/>
  <c r="I826" i="7" s="1"/>
  <c r="F827" i="7" s="1"/>
  <c r="C826" i="7"/>
  <c r="B827" i="7" l="1"/>
  <c r="A827" i="7"/>
  <c r="D827" i="7" l="1"/>
  <c r="E827" i="7" s="1"/>
  <c r="C827" i="7"/>
  <c r="G827" i="7"/>
  <c r="H827" i="7" s="1"/>
  <c r="I827" i="7" s="1"/>
  <c r="F828" i="7" s="1"/>
  <c r="B828" i="7" l="1"/>
  <c r="A828" i="7"/>
  <c r="D828" i="7" l="1"/>
  <c r="E828" i="7" s="1"/>
  <c r="G828" i="7"/>
  <c r="H828" i="7" s="1"/>
  <c r="I828" i="7" s="1"/>
  <c r="B829" i="7" s="1"/>
  <c r="C828" i="7"/>
  <c r="A829" i="7" l="1"/>
  <c r="F829" i="7"/>
  <c r="G829" i="7" l="1"/>
  <c r="H829" i="7" s="1"/>
  <c r="I829" i="7" s="1"/>
  <c r="B830" i="7" s="1"/>
  <c r="D829" i="7"/>
  <c r="E829" i="7" s="1"/>
  <c r="C829" i="7"/>
  <c r="A830" i="7" l="1"/>
  <c r="D830" i="7" s="1"/>
  <c r="E830" i="7" s="1"/>
  <c r="F830" i="7"/>
  <c r="C830" i="7" l="1"/>
  <c r="G830" i="7"/>
  <c r="H830" i="7" s="1"/>
  <c r="I830" i="7" s="1"/>
  <c r="F831" i="7" s="1"/>
  <c r="B831" i="7" l="1"/>
  <c r="A831" i="7"/>
  <c r="D831" i="7" l="1"/>
  <c r="E831" i="7" s="1"/>
  <c r="C831" i="7"/>
  <c r="G831" i="7"/>
  <c r="H831" i="7" s="1"/>
  <c r="I831" i="7" s="1"/>
  <c r="F832" i="7" s="1"/>
  <c r="B832" i="7" l="1"/>
  <c r="A832" i="7"/>
  <c r="G832" i="7" l="1"/>
  <c r="H832" i="7" s="1"/>
  <c r="I832" i="7" s="1"/>
  <c r="F833" i="7" s="1"/>
  <c r="D832" i="7"/>
  <c r="E832" i="7" s="1"/>
  <c r="C832" i="7"/>
  <c r="A833" i="7" l="1"/>
  <c r="B833" i="7"/>
  <c r="C833" i="7" l="1"/>
  <c r="G833" i="7"/>
  <c r="H833" i="7" s="1"/>
  <c r="I833" i="7" s="1"/>
  <c r="F834" i="7" s="1"/>
  <c r="D833" i="7"/>
  <c r="E833" i="7" s="1"/>
  <c r="A834" i="7" l="1"/>
  <c r="B834" i="7"/>
  <c r="D834" i="7" l="1"/>
  <c r="E834" i="7" s="1"/>
  <c r="G834" i="7"/>
  <c r="H834" i="7" s="1"/>
  <c r="I834" i="7" s="1"/>
  <c r="B835" i="7" s="1"/>
  <c r="C834" i="7"/>
  <c r="F835" i="7" l="1"/>
  <c r="A835" i="7"/>
  <c r="D835" i="7" s="1"/>
  <c r="E835" i="7" s="1"/>
  <c r="C835" i="7"/>
  <c r="G835" i="7"/>
  <c r="H835" i="7" s="1"/>
  <c r="I835" i="7" s="1"/>
  <c r="F836" i="7" s="1"/>
  <c r="B836" i="7" l="1"/>
  <c r="A836" i="7"/>
  <c r="D836" i="7" l="1"/>
  <c r="E836" i="7" s="1"/>
  <c r="C836" i="7"/>
  <c r="G836" i="7"/>
  <c r="H836" i="7" s="1"/>
  <c r="I836" i="7" s="1"/>
  <c r="F837" i="7" s="1"/>
  <c r="B837" i="7" l="1"/>
  <c r="A837" i="7"/>
  <c r="G837" i="7" l="1"/>
  <c r="H837" i="7" s="1"/>
  <c r="I837" i="7" s="1"/>
  <c r="B838" i="7" s="1"/>
  <c r="D837" i="7"/>
  <c r="E837" i="7" s="1"/>
  <c r="C837" i="7"/>
  <c r="A838" i="7" l="1"/>
  <c r="F838" i="7"/>
  <c r="G838" i="7" l="1"/>
  <c r="H838" i="7" s="1"/>
  <c r="I838" i="7" s="1"/>
  <c r="B839" i="7" s="1"/>
  <c r="D838" i="7"/>
  <c r="E838" i="7" s="1"/>
  <c r="C838" i="7"/>
  <c r="A839" i="7" l="1"/>
  <c r="D839" i="7" s="1"/>
  <c r="E839" i="7" s="1"/>
  <c r="F839" i="7"/>
  <c r="C839" i="7" l="1"/>
  <c r="G839" i="7"/>
  <c r="H839" i="7" s="1"/>
  <c r="I839" i="7" s="1"/>
  <c r="F840" i="7" s="1"/>
  <c r="A840" i="7" l="1"/>
  <c r="B840" i="7"/>
  <c r="D840" i="7" l="1"/>
  <c r="E840" i="7" s="1"/>
  <c r="C840" i="7"/>
  <c r="G840" i="7"/>
  <c r="H840" i="7" s="1"/>
  <c r="I840" i="7" s="1"/>
  <c r="F841" i="7" s="1"/>
  <c r="A841" i="7" l="1"/>
  <c r="B841" i="7"/>
  <c r="G841" i="7" l="1"/>
  <c r="H841" i="7" s="1"/>
  <c r="I841" i="7" s="1"/>
  <c r="F842" i="7" s="1"/>
  <c r="D841" i="7"/>
  <c r="E841" i="7" s="1"/>
  <c r="C841" i="7"/>
  <c r="A842" i="7" l="1"/>
  <c r="B842" i="7"/>
  <c r="C842" i="7" l="1"/>
  <c r="G842" i="7"/>
  <c r="H842" i="7" s="1"/>
  <c r="I842" i="7" s="1"/>
  <c r="F843" i="7" s="1"/>
  <c r="D842" i="7"/>
  <c r="E842" i="7" s="1"/>
  <c r="B843" i="7" l="1"/>
  <c r="A843" i="7"/>
  <c r="D843" i="7" l="1"/>
  <c r="E843" i="7" s="1"/>
  <c r="G843" i="7"/>
  <c r="H843" i="7" s="1"/>
  <c r="I843" i="7" s="1"/>
  <c r="B844" i="7" s="1"/>
  <c r="C843" i="7"/>
  <c r="A844" i="7" l="1"/>
  <c r="C844" i="7" s="1"/>
  <c r="F844" i="7"/>
  <c r="G844" i="7" l="1"/>
  <c r="H844" i="7" s="1"/>
  <c r="I844" i="7" s="1"/>
  <c r="B845" i="7" s="1"/>
  <c r="D844" i="7"/>
  <c r="E844" i="7" s="1"/>
  <c r="A845" i="7" l="1"/>
  <c r="D845" i="7" s="1"/>
  <c r="E845" i="7" s="1"/>
  <c r="F845" i="7"/>
  <c r="G845" i="7" l="1"/>
  <c r="H845" i="7" s="1"/>
  <c r="I845" i="7" s="1"/>
  <c r="F846" i="7" s="1"/>
  <c r="C845" i="7"/>
  <c r="A846" i="7" l="1"/>
  <c r="B846" i="7"/>
  <c r="G846" i="7"/>
  <c r="H846" i="7" s="1"/>
  <c r="I846" i="7" s="1"/>
  <c r="F847" i="7" s="1"/>
  <c r="C846" i="7" l="1"/>
  <c r="D846" i="7"/>
  <c r="E846" i="7" s="1"/>
  <c r="A847" i="7"/>
  <c r="B847" i="7"/>
  <c r="D847" i="7" l="1"/>
  <c r="E847" i="7" s="1"/>
  <c r="G847" i="7"/>
  <c r="H847" i="7" s="1"/>
  <c r="I847" i="7" s="1"/>
  <c r="F848" i="7" s="1"/>
  <c r="C847" i="7"/>
  <c r="A848" i="7" l="1"/>
  <c r="B848" i="7"/>
  <c r="C848" i="7" l="1"/>
  <c r="G848" i="7"/>
  <c r="H848" i="7" s="1"/>
  <c r="I848" i="7" s="1"/>
  <c r="F849" i="7" s="1"/>
  <c r="D848" i="7"/>
  <c r="E848" i="7" s="1"/>
  <c r="A849" i="7" l="1"/>
  <c r="B849" i="7"/>
  <c r="C849" i="7" l="1"/>
  <c r="D849" i="7"/>
  <c r="E849" i="7" s="1"/>
  <c r="G849" i="7"/>
  <c r="H849" i="7" s="1"/>
  <c r="I849" i="7" s="1"/>
  <c r="F850" i="7" s="1"/>
  <c r="A850" i="7" l="1"/>
  <c r="B850" i="7"/>
  <c r="D850" i="7" l="1"/>
  <c r="E850" i="7" s="1"/>
  <c r="G850" i="7"/>
  <c r="H850" i="7" s="1"/>
  <c r="I850" i="7" s="1"/>
  <c r="F851" i="7" s="1"/>
  <c r="C850" i="7"/>
  <c r="A851" i="7" l="1"/>
  <c r="B851" i="7"/>
  <c r="G851" i="7" l="1"/>
  <c r="H851" i="7" s="1"/>
  <c r="I851" i="7" s="1"/>
  <c r="F852" i="7" s="1"/>
  <c r="D851" i="7"/>
  <c r="E851" i="7" s="1"/>
  <c r="C851" i="7"/>
  <c r="A852" i="7" l="1"/>
  <c r="B852" i="7"/>
  <c r="G852" i="7" s="1"/>
  <c r="H852" i="7" s="1"/>
  <c r="I852" i="7" s="1"/>
  <c r="F853" i="7" s="1"/>
  <c r="C852" i="7" l="1"/>
  <c r="D852" i="7"/>
  <c r="E852" i="7" s="1"/>
  <c r="B853" i="7"/>
  <c r="A853" i="7"/>
  <c r="D853" i="7" l="1"/>
  <c r="E853" i="7" s="1"/>
  <c r="C853" i="7"/>
  <c r="G853" i="7"/>
  <c r="H853" i="7" s="1"/>
  <c r="I853" i="7" s="1"/>
  <c r="F854" i="7" s="1"/>
  <c r="B854" i="7" l="1"/>
  <c r="A854" i="7"/>
  <c r="D854" i="7" l="1"/>
  <c r="E854" i="7" s="1"/>
  <c r="C854" i="7"/>
  <c r="G854" i="7"/>
  <c r="H854" i="7" s="1"/>
  <c r="I854" i="7" s="1"/>
  <c r="F855" i="7" s="1"/>
  <c r="B855" i="7" l="1"/>
  <c r="A855" i="7"/>
  <c r="G855" i="7" l="1"/>
  <c r="H855" i="7" s="1"/>
  <c r="I855" i="7" s="1"/>
  <c r="F856" i="7" s="1"/>
  <c r="D855" i="7"/>
  <c r="E855" i="7" s="1"/>
  <c r="C855" i="7"/>
  <c r="B856" i="7" l="1"/>
  <c r="A856" i="7"/>
  <c r="C856" i="7" l="1"/>
  <c r="G856" i="7"/>
  <c r="H856" i="7" s="1"/>
  <c r="I856" i="7" s="1"/>
  <c r="F857" i="7" s="1"/>
  <c r="D856" i="7"/>
  <c r="E856" i="7" s="1"/>
  <c r="A857" i="7" l="1"/>
  <c r="B857" i="7"/>
  <c r="D857" i="7" l="1"/>
  <c r="E857" i="7" s="1"/>
  <c r="G857" i="7"/>
  <c r="H857" i="7" s="1"/>
  <c r="I857" i="7" s="1"/>
  <c r="F858" i="7" s="1"/>
  <c r="C857" i="7"/>
  <c r="A858" i="7" l="1"/>
  <c r="B858" i="7"/>
  <c r="G858" i="7" l="1"/>
  <c r="H858" i="7" s="1"/>
  <c r="I858" i="7" s="1"/>
  <c r="F859" i="7" s="1"/>
  <c r="C858" i="7"/>
  <c r="D858" i="7"/>
  <c r="E858" i="7" s="1"/>
  <c r="B859" i="7" l="1"/>
  <c r="A859" i="7"/>
  <c r="C859" i="7" l="1"/>
  <c r="G859" i="7"/>
  <c r="H859" i="7" s="1"/>
  <c r="I859" i="7" s="1"/>
  <c r="B860" i="7" s="1"/>
  <c r="D859" i="7"/>
  <c r="E859" i="7" s="1"/>
  <c r="A860" i="7" l="1"/>
  <c r="D860" i="7" s="1"/>
  <c r="E860" i="7" s="1"/>
  <c r="F860" i="7"/>
  <c r="G860" i="7" l="1"/>
  <c r="H860" i="7" s="1"/>
  <c r="I860" i="7" s="1"/>
  <c r="B861" i="7" s="1"/>
  <c r="C860" i="7"/>
  <c r="A861" i="7" l="1"/>
  <c r="C861" i="7" s="1"/>
  <c r="F861" i="7"/>
  <c r="G861" i="7" l="1"/>
  <c r="H861" i="7" s="1"/>
  <c r="I861" i="7" s="1"/>
  <c r="F862" i="7" s="1"/>
  <c r="D861" i="7"/>
  <c r="E861" i="7" s="1"/>
  <c r="A862" i="7" l="1"/>
  <c r="B862" i="7"/>
  <c r="D862" i="7" l="1"/>
  <c r="E862" i="7" s="1"/>
  <c r="C862" i="7"/>
  <c r="G862" i="7"/>
  <c r="H862" i="7" s="1"/>
  <c r="I862" i="7" s="1"/>
  <c r="F863" i="7" l="1"/>
  <c r="A863" i="7"/>
  <c r="B863" i="7"/>
  <c r="D863" i="7" l="1"/>
  <c r="E863" i="7" s="1"/>
  <c r="G863" i="7"/>
  <c r="H863" i="7" s="1"/>
  <c r="I863" i="7" s="1"/>
  <c r="A864" i="7" s="1"/>
  <c r="C863" i="7"/>
  <c r="F864" i="7" l="1"/>
  <c r="B864" i="7"/>
  <c r="G864" i="7" l="1"/>
  <c r="H864" i="7" s="1"/>
  <c r="I864" i="7" s="1"/>
  <c r="C864" i="7"/>
  <c r="D864" i="7"/>
  <c r="E864" i="7" s="1"/>
  <c r="F865" i="7" l="1"/>
  <c r="A865" i="7"/>
  <c r="B865" i="7"/>
  <c r="G865" i="7" l="1"/>
  <c r="H865" i="7" s="1"/>
  <c r="I865" i="7" s="1"/>
  <c r="A866" i="7" s="1"/>
  <c r="C865" i="7"/>
  <c r="D865" i="7"/>
  <c r="E865" i="7" s="1"/>
  <c r="F866" i="7" l="1"/>
  <c r="B866" i="7"/>
  <c r="C866" i="7" l="1"/>
  <c r="G866" i="7"/>
  <c r="H866" i="7" s="1"/>
  <c r="I866" i="7" s="1"/>
  <c r="D866" i="7"/>
  <c r="E866" i="7" s="1"/>
  <c r="F867" i="7" l="1"/>
  <c r="A867" i="7"/>
  <c r="B867" i="7"/>
  <c r="C867" i="7" l="1"/>
  <c r="G867" i="7"/>
  <c r="H867" i="7" s="1"/>
  <c r="I867" i="7" s="1"/>
  <c r="D867" i="7"/>
  <c r="E867" i="7" s="1"/>
  <c r="B868" i="7" l="1"/>
  <c r="F868" i="7"/>
  <c r="A868" i="7"/>
  <c r="C868" i="7" l="1"/>
  <c r="G868" i="7"/>
  <c r="H868" i="7" s="1"/>
  <c r="I868" i="7" s="1"/>
  <c r="D868" i="7"/>
  <c r="E868" i="7" s="1"/>
  <c r="B869" i="7" l="1"/>
  <c r="F869" i="7"/>
  <c r="A869" i="7"/>
  <c r="C869" i="7" l="1"/>
  <c r="D869" i="7"/>
  <c r="E869" i="7" s="1"/>
  <c r="G869" i="7"/>
  <c r="H869" i="7" s="1"/>
  <c r="I869" i="7" s="1"/>
  <c r="F870" i="7" s="1"/>
  <c r="B870" i="7" l="1"/>
  <c r="A870" i="7"/>
  <c r="D870" i="7" l="1"/>
  <c r="E870" i="7" s="1"/>
  <c r="C870" i="7"/>
  <c r="G870" i="7"/>
  <c r="H870" i="7" s="1"/>
  <c r="I870" i="7" s="1"/>
  <c r="F871" i="7" s="1"/>
  <c r="A871" i="7" l="1"/>
  <c r="B871" i="7"/>
  <c r="C871" i="7" l="1"/>
  <c r="G871" i="7"/>
  <c r="H871" i="7" s="1"/>
  <c r="I871" i="7" s="1"/>
  <c r="F872" i="7" s="1"/>
  <c r="D871" i="7"/>
  <c r="E871" i="7" s="1"/>
  <c r="B872" i="7" l="1"/>
  <c r="A872" i="7"/>
  <c r="D872" i="7" l="1"/>
  <c r="E872" i="7" s="1"/>
  <c r="G872" i="7"/>
  <c r="H872" i="7" s="1"/>
  <c r="I872" i="7" s="1"/>
  <c r="F873" i="7" s="1"/>
  <c r="C872" i="7"/>
  <c r="A873" i="7" l="1"/>
  <c r="B873" i="7"/>
  <c r="G873" i="7" l="1"/>
  <c r="H873" i="7" s="1"/>
  <c r="I873" i="7" s="1"/>
  <c r="F874" i="7" s="1"/>
  <c r="C873" i="7"/>
  <c r="D873" i="7"/>
  <c r="E873" i="7" s="1"/>
  <c r="A874" i="7" l="1"/>
  <c r="B874" i="7"/>
  <c r="D874" i="7" l="1"/>
  <c r="E874" i="7" s="1"/>
  <c r="C874" i="7"/>
  <c r="G874" i="7"/>
  <c r="H874" i="7" s="1"/>
  <c r="I874" i="7" s="1"/>
  <c r="B875" i="7" s="1"/>
  <c r="F875" i="7" l="1"/>
  <c r="A875" i="7"/>
  <c r="C875" i="7" s="1"/>
  <c r="G875" i="7" l="1"/>
  <c r="H875" i="7" s="1"/>
  <c r="I875" i="7" s="1"/>
  <c r="F876" i="7" s="1"/>
  <c r="D875" i="7"/>
  <c r="E875" i="7" s="1"/>
  <c r="A876" i="7" l="1"/>
  <c r="B876" i="7"/>
  <c r="D876" i="7" l="1"/>
  <c r="E876" i="7" s="1"/>
  <c r="G876" i="7"/>
  <c r="H876" i="7" s="1"/>
  <c r="I876" i="7" s="1"/>
  <c r="F877" i="7" s="1"/>
  <c r="C876" i="7"/>
  <c r="B877" i="7" l="1"/>
  <c r="A877" i="7"/>
  <c r="G877" i="7" s="1"/>
  <c r="H877" i="7" s="1"/>
  <c r="I877" i="7" s="1"/>
  <c r="C877" i="7" l="1"/>
  <c r="D877" i="7"/>
  <c r="E877" i="7" s="1"/>
  <c r="F878" i="7"/>
  <c r="B878" i="7"/>
  <c r="A878" i="7"/>
  <c r="D878" i="7" l="1"/>
  <c r="E878" i="7" s="1"/>
  <c r="C878" i="7"/>
  <c r="G878" i="7"/>
  <c r="H878" i="7" s="1"/>
  <c r="I878" i="7" s="1"/>
  <c r="A879" i="7" s="1"/>
  <c r="F879" i="7" l="1"/>
  <c r="B879" i="7"/>
  <c r="D879" i="7" s="1"/>
  <c r="E879" i="7" s="1"/>
  <c r="C879" i="7" l="1"/>
  <c r="G879" i="7"/>
  <c r="H879" i="7" s="1"/>
  <c r="I879" i="7" s="1"/>
  <c r="F880" i="7" l="1"/>
  <c r="B880" i="7"/>
  <c r="A880" i="7"/>
  <c r="D880" i="7" l="1"/>
  <c r="E880" i="7" s="1"/>
  <c r="C880" i="7"/>
  <c r="G880" i="7"/>
  <c r="H880" i="7" s="1"/>
  <c r="I880" i="7" s="1"/>
  <c r="F881" i="7" s="1"/>
  <c r="B881" i="7" l="1"/>
  <c r="A881" i="7"/>
  <c r="D881" i="7" s="1"/>
  <c r="E881" i="7" s="1"/>
  <c r="G881" i="7" l="1"/>
  <c r="H881" i="7" s="1"/>
  <c r="I881" i="7" s="1"/>
  <c r="C881" i="7"/>
  <c r="F882" i="7" l="1"/>
  <c r="B882" i="7"/>
  <c r="A882" i="7"/>
  <c r="D882" i="7" s="1"/>
  <c r="E882" i="7" s="1"/>
  <c r="C882" i="7" l="1"/>
  <c r="G882" i="7"/>
  <c r="H882" i="7" s="1"/>
  <c r="I882" i="7" s="1"/>
  <c r="F883" i="7" l="1"/>
  <c r="B883" i="7"/>
  <c r="A883" i="7"/>
  <c r="D883" i="7" l="1"/>
  <c r="E883" i="7" s="1"/>
  <c r="G883" i="7"/>
  <c r="H883" i="7" s="1"/>
  <c r="I883" i="7" s="1"/>
  <c r="C883" i="7"/>
  <c r="F884" i="7" l="1"/>
  <c r="A884" i="7"/>
  <c r="B884" i="7"/>
  <c r="G884" i="7" l="1"/>
  <c r="H884" i="7" s="1"/>
  <c r="I884" i="7" s="1"/>
  <c r="A885" i="7" s="1"/>
  <c r="C884" i="7"/>
  <c r="D884" i="7"/>
  <c r="E884" i="7" s="1"/>
  <c r="F885" i="7" l="1"/>
  <c r="B885" i="7"/>
  <c r="C885" i="7" l="1"/>
  <c r="G885" i="7"/>
  <c r="H885" i="7" s="1"/>
  <c r="I885" i="7" s="1"/>
  <c r="B886" i="7" s="1"/>
  <c r="D885" i="7"/>
  <c r="E885" i="7" s="1"/>
  <c r="F886" i="7" l="1"/>
  <c r="A886" i="7"/>
  <c r="D886" i="7" s="1"/>
  <c r="E886" i="7" s="1"/>
  <c r="G886" i="7" l="1"/>
  <c r="H886" i="7" s="1"/>
  <c r="I886" i="7" s="1"/>
  <c r="F887" i="7" s="1"/>
  <c r="C886" i="7"/>
  <c r="A887" i="7" l="1"/>
  <c r="B887" i="7"/>
  <c r="G887" i="7" l="1"/>
  <c r="H887" i="7" s="1"/>
  <c r="I887" i="7" s="1"/>
  <c r="F888" i="7" s="1"/>
  <c r="D887" i="7"/>
  <c r="E887" i="7" s="1"/>
  <c r="C887" i="7"/>
  <c r="B888" i="7" l="1"/>
  <c r="A888" i="7"/>
  <c r="D888" i="7" s="1"/>
  <c r="E888" i="7" s="1"/>
  <c r="G888" i="7" l="1"/>
  <c r="H888" i="7" s="1"/>
  <c r="I888" i="7" s="1"/>
  <c r="F889" i="7" s="1"/>
  <c r="C888" i="7"/>
  <c r="B889" i="7" l="1"/>
  <c r="A889" i="7"/>
  <c r="D889" i="7" s="1"/>
  <c r="E889" i="7" s="1"/>
  <c r="C889" i="7" l="1"/>
  <c r="G889" i="7"/>
  <c r="H889" i="7" s="1"/>
  <c r="I889" i="7" s="1"/>
  <c r="F890" i="7" s="1"/>
  <c r="B890" i="7" l="1"/>
  <c r="C890" i="7" s="1"/>
  <c r="A890" i="7"/>
  <c r="D890" i="7" s="1"/>
  <c r="E890" i="7" s="1"/>
  <c r="G890" i="7" l="1"/>
  <c r="H890" i="7" s="1"/>
  <c r="I890" i="7" s="1"/>
  <c r="F891" i="7" l="1"/>
  <c r="B891" i="7"/>
  <c r="A891" i="7"/>
  <c r="D891" i="7" s="1"/>
  <c r="E891" i="7" s="1"/>
  <c r="G891" i="7" l="1"/>
  <c r="H891" i="7" s="1"/>
  <c r="I891" i="7" s="1"/>
  <c r="A892" i="7" s="1"/>
  <c r="C891" i="7"/>
  <c r="F892" i="7" l="1"/>
  <c r="B892" i="7"/>
  <c r="C892" i="7" l="1"/>
  <c r="G892" i="7"/>
  <c r="H892" i="7" s="1"/>
  <c r="I892" i="7" s="1"/>
  <c r="D892" i="7"/>
  <c r="E892" i="7" s="1"/>
  <c r="F893" i="7" l="1"/>
  <c r="A893" i="7"/>
  <c r="B893" i="7"/>
  <c r="C893" i="7" l="1"/>
  <c r="G893" i="7"/>
  <c r="H893" i="7" s="1"/>
  <c r="I893" i="7" s="1"/>
  <c r="A894" i="7" s="1"/>
  <c r="D893" i="7"/>
  <c r="E893" i="7" s="1"/>
  <c r="F894" i="7" l="1"/>
  <c r="B894" i="7"/>
  <c r="G894" i="7" l="1"/>
  <c r="H894" i="7" s="1"/>
  <c r="I894" i="7" s="1"/>
  <c r="C894" i="7"/>
  <c r="D894" i="7"/>
  <c r="E894" i="7" s="1"/>
  <c r="F895" i="7" l="1"/>
  <c r="A895" i="7"/>
  <c r="B895" i="7"/>
  <c r="G895" i="7" l="1"/>
  <c r="H895" i="7" s="1"/>
  <c r="I895" i="7" s="1"/>
  <c r="F896" i="7" s="1"/>
  <c r="C895" i="7"/>
  <c r="D895" i="7"/>
  <c r="E895" i="7" s="1"/>
  <c r="A896" i="7"/>
  <c r="B896" i="7" l="1"/>
  <c r="G896" i="7" l="1"/>
  <c r="H896" i="7" s="1"/>
  <c r="I896" i="7" s="1"/>
  <c r="C896" i="7"/>
  <c r="D896" i="7"/>
  <c r="E896" i="7" s="1"/>
  <c r="F897" i="7" l="1"/>
  <c r="B897" i="7"/>
  <c r="A897" i="7"/>
  <c r="D897" i="7" l="1"/>
  <c r="E897" i="7" s="1"/>
  <c r="C897" i="7"/>
  <c r="G897" i="7"/>
  <c r="H897" i="7" s="1"/>
  <c r="I897" i="7" s="1"/>
  <c r="A898" i="7" s="1"/>
  <c r="F898" i="7" l="1"/>
  <c r="B898" i="7"/>
  <c r="C898" i="7" l="1"/>
  <c r="G898" i="7"/>
  <c r="H898" i="7" s="1"/>
  <c r="I898" i="7" s="1"/>
  <c r="D898" i="7"/>
  <c r="E898" i="7" s="1"/>
  <c r="F899" i="7" l="1"/>
  <c r="A899" i="7"/>
  <c r="B899" i="7"/>
  <c r="G899" i="7" l="1"/>
  <c r="H899" i="7" s="1"/>
  <c r="I899" i="7" s="1"/>
  <c r="A900" i="7" s="1"/>
  <c r="C899" i="7"/>
  <c r="D899" i="7"/>
  <c r="E899" i="7" s="1"/>
  <c r="F900" i="7" l="1"/>
  <c r="B900" i="7"/>
  <c r="C900" i="7" l="1"/>
  <c r="G900" i="7"/>
  <c r="H900" i="7" s="1"/>
  <c r="I900" i="7" s="1"/>
  <c r="B901" i="7" s="1"/>
  <c r="D900" i="7"/>
  <c r="E900" i="7" s="1"/>
  <c r="F901" i="7" l="1"/>
  <c r="A901" i="7"/>
  <c r="D901" i="7" s="1"/>
  <c r="E901" i="7" s="1"/>
  <c r="G901" i="7" l="1"/>
  <c r="H901" i="7" s="1"/>
  <c r="I901" i="7" s="1"/>
  <c r="F902" i="7" s="1"/>
  <c r="C901" i="7"/>
  <c r="A902" i="7" l="1"/>
  <c r="B902" i="7"/>
  <c r="C902" i="7" s="1"/>
  <c r="G902" i="7" l="1"/>
  <c r="H902" i="7" s="1"/>
  <c r="I902" i="7" s="1"/>
  <c r="F903" i="7" s="1"/>
  <c r="D902" i="7"/>
  <c r="E902" i="7" s="1"/>
  <c r="A903" i="7" l="1"/>
  <c r="B903" i="7"/>
  <c r="D903" i="7"/>
  <c r="E903" i="7" s="1"/>
  <c r="G903" i="7"/>
  <c r="H903" i="7" s="1"/>
  <c r="I903" i="7" s="1"/>
  <c r="F904" i="7" s="1"/>
  <c r="C903" i="7" l="1"/>
  <c r="B904" i="7"/>
  <c r="A904" i="7"/>
  <c r="C904" i="7" l="1"/>
  <c r="D904" i="7"/>
  <c r="E904" i="7" s="1"/>
  <c r="G904" i="7"/>
  <c r="H904" i="7" s="1"/>
  <c r="I904" i="7" s="1"/>
  <c r="A905" i="7" s="1"/>
  <c r="B905" i="7" l="1"/>
  <c r="F905" i="7"/>
  <c r="D905" i="7"/>
  <c r="E905" i="7" s="1"/>
  <c r="G905" i="7"/>
  <c r="H905" i="7" s="1"/>
  <c r="I905" i="7" s="1"/>
  <c r="C905" i="7"/>
  <c r="F906" i="7" l="1"/>
  <c r="A906" i="7"/>
  <c r="B906" i="7"/>
  <c r="G906" i="7" l="1"/>
  <c r="H906" i="7" s="1"/>
  <c r="I906" i="7" s="1"/>
  <c r="F907" i="7" s="1"/>
  <c r="C906" i="7"/>
  <c r="D906" i="7"/>
  <c r="E906" i="7" s="1"/>
  <c r="A907" i="7" l="1"/>
  <c r="B907" i="7"/>
  <c r="D907" i="7" l="1"/>
  <c r="E907" i="7" s="1"/>
  <c r="C907" i="7"/>
  <c r="G907" i="7"/>
  <c r="H907" i="7" s="1"/>
  <c r="I907" i="7" s="1"/>
  <c r="B908" i="7" s="1"/>
  <c r="F908" i="7" l="1"/>
  <c r="A908" i="7"/>
  <c r="C908" i="7" s="1"/>
  <c r="G908" i="7" l="1"/>
  <c r="H908" i="7" s="1"/>
  <c r="I908" i="7" s="1"/>
  <c r="B909" i="7" s="1"/>
  <c r="D908" i="7"/>
  <c r="E908" i="7" s="1"/>
  <c r="A909" i="7" l="1"/>
  <c r="D909" i="7" s="1"/>
  <c r="E909" i="7" s="1"/>
  <c r="F909" i="7"/>
  <c r="G909" i="7" l="1"/>
  <c r="H909" i="7" s="1"/>
  <c r="I909" i="7" s="1"/>
  <c r="F910" i="7" s="1"/>
  <c r="C909" i="7"/>
  <c r="A910" i="7" l="1"/>
  <c r="B910" i="7"/>
  <c r="C910" i="7" l="1"/>
  <c r="D910" i="7"/>
  <c r="E910" i="7" s="1"/>
  <c r="G910" i="7"/>
  <c r="H910" i="7" s="1"/>
  <c r="I910" i="7" s="1"/>
  <c r="F911" i="7" s="1"/>
  <c r="B911" i="7" l="1"/>
  <c r="A911" i="7"/>
  <c r="C911" i="7" l="1"/>
  <c r="G911" i="7"/>
  <c r="H911" i="7" s="1"/>
  <c r="I911" i="7" s="1"/>
  <c r="F912" i="7" s="1"/>
  <c r="D911" i="7"/>
  <c r="E911" i="7" s="1"/>
  <c r="A912" i="7" l="1"/>
  <c r="B912" i="7"/>
  <c r="G912" i="7" l="1"/>
  <c r="H912" i="7" s="1"/>
  <c r="I912" i="7" s="1"/>
  <c r="F913" i="7" s="1"/>
  <c r="C912" i="7"/>
  <c r="D912" i="7"/>
  <c r="E912" i="7" s="1"/>
  <c r="A913" i="7" l="1"/>
  <c r="B913" i="7"/>
  <c r="C913" i="7" l="1"/>
  <c r="G913" i="7"/>
  <c r="H913" i="7" s="1"/>
  <c r="I913" i="7" s="1"/>
  <c r="B914" i="7" s="1"/>
  <c r="D913" i="7"/>
  <c r="E913" i="7" s="1"/>
  <c r="F914" i="7" l="1"/>
  <c r="A914" i="7"/>
  <c r="C914" i="7" s="1"/>
  <c r="D914" i="7" l="1"/>
  <c r="E914" i="7" s="1"/>
  <c r="G914" i="7"/>
  <c r="H914" i="7" s="1"/>
  <c r="I914" i="7" s="1"/>
  <c r="F915" i="7" s="1"/>
  <c r="A915" i="7" l="1"/>
  <c r="B915" i="7"/>
  <c r="G915" i="7" l="1"/>
  <c r="H915" i="7" s="1"/>
  <c r="I915" i="7" s="1"/>
  <c r="F916" i="7" s="1"/>
  <c r="D915" i="7"/>
  <c r="E915" i="7" s="1"/>
  <c r="C915" i="7"/>
  <c r="A916" i="7" l="1"/>
  <c r="B916" i="7"/>
  <c r="G916" i="7" s="1"/>
  <c r="H916" i="7" s="1"/>
  <c r="I916" i="7" s="1"/>
  <c r="F917" i="7" s="1"/>
  <c r="C916" i="7" l="1"/>
  <c r="D916" i="7"/>
  <c r="E916" i="7" s="1"/>
  <c r="B917" i="7"/>
  <c r="A917" i="7"/>
  <c r="D917" i="7" l="1"/>
  <c r="E917" i="7" s="1"/>
  <c r="G917" i="7"/>
  <c r="H917" i="7" s="1"/>
  <c r="I917" i="7" s="1"/>
  <c r="F918" i="7" s="1"/>
  <c r="C917" i="7"/>
  <c r="B918" i="7" l="1"/>
  <c r="A918" i="7"/>
  <c r="D918" i="7" l="1"/>
  <c r="E918" i="7" s="1"/>
  <c r="G918" i="7"/>
  <c r="H918" i="7" s="1"/>
  <c r="I918" i="7" s="1"/>
  <c r="F919" i="7" s="1"/>
  <c r="C918" i="7"/>
  <c r="B919" i="7" l="1"/>
  <c r="A919" i="7"/>
  <c r="D919" i="7" l="1"/>
  <c r="E919" i="7" s="1"/>
  <c r="G919" i="7"/>
  <c r="H919" i="7" s="1"/>
  <c r="I919" i="7" s="1"/>
  <c r="F920" i="7" s="1"/>
  <c r="C919" i="7"/>
  <c r="B920" i="7" l="1"/>
  <c r="A920" i="7"/>
  <c r="D920" i="7" l="1"/>
  <c r="E920" i="7" s="1"/>
  <c r="C920" i="7"/>
  <c r="G920" i="7"/>
  <c r="H920" i="7" s="1"/>
  <c r="I920" i="7" s="1"/>
  <c r="F921" i="7" s="1"/>
  <c r="B921" i="7" l="1"/>
  <c r="A921" i="7"/>
  <c r="D921" i="7" l="1"/>
  <c r="E921" i="7" s="1"/>
  <c r="G921" i="7"/>
  <c r="H921" i="7" s="1"/>
  <c r="I921" i="7" s="1"/>
  <c r="F922" i="7" s="1"/>
  <c r="C921" i="7"/>
  <c r="B922" i="7" l="1"/>
  <c r="A922" i="7"/>
  <c r="D922" i="7" l="1"/>
  <c r="E922" i="7" s="1"/>
  <c r="C922" i="7"/>
  <c r="G922" i="7"/>
  <c r="H922" i="7" s="1"/>
  <c r="I922" i="7" s="1"/>
  <c r="F923" i="7" s="1"/>
  <c r="B923" i="7" l="1"/>
  <c r="A923" i="7"/>
  <c r="D923" i="7" l="1"/>
  <c r="E923" i="7" s="1"/>
  <c r="C923" i="7"/>
  <c r="G923" i="7"/>
  <c r="H923" i="7" s="1"/>
  <c r="I923" i="7" s="1"/>
  <c r="F924" i="7" s="1"/>
  <c r="B924" i="7" l="1"/>
  <c r="A924" i="7"/>
  <c r="D924" i="7" l="1"/>
  <c r="E924" i="7" s="1"/>
  <c r="C924" i="7"/>
  <c r="G924" i="7"/>
  <c r="H924" i="7" s="1"/>
  <c r="I924" i="7" s="1"/>
  <c r="F925" i="7" s="1"/>
  <c r="B925" i="7" l="1"/>
  <c r="A925" i="7"/>
  <c r="D925" i="7" l="1"/>
  <c r="E925" i="7" s="1"/>
  <c r="G925" i="7"/>
  <c r="H925" i="7" s="1"/>
  <c r="I925" i="7" s="1"/>
  <c r="F926" i="7" s="1"/>
  <c r="C925" i="7"/>
  <c r="B926" i="7" l="1"/>
  <c r="A926" i="7"/>
  <c r="D926" i="7" l="1"/>
  <c r="E926" i="7" s="1"/>
  <c r="G926" i="7"/>
  <c r="H926" i="7" s="1"/>
  <c r="I926" i="7" s="1"/>
  <c r="B927" i="7" s="1"/>
  <c r="C926" i="7"/>
  <c r="A927" i="7" l="1"/>
  <c r="C927" i="7" s="1"/>
  <c r="F927" i="7"/>
  <c r="G927" i="7" l="1"/>
  <c r="H927" i="7" s="1"/>
  <c r="I927" i="7" s="1"/>
  <c r="F928" i="7" s="1"/>
  <c r="D927" i="7"/>
  <c r="E927" i="7" s="1"/>
  <c r="A928" i="7" l="1"/>
  <c r="B928" i="7"/>
  <c r="D928" i="7" l="1"/>
  <c r="E928" i="7" s="1"/>
  <c r="C928" i="7"/>
  <c r="G928" i="7"/>
  <c r="H928" i="7" s="1"/>
  <c r="I928" i="7" s="1"/>
  <c r="F929" i="7" s="1"/>
  <c r="A929" i="7" l="1"/>
  <c r="B929" i="7"/>
  <c r="G929" i="7" l="1"/>
  <c r="H929" i="7" s="1"/>
  <c r="I929" i="7" s="1"/>
  <c r="F930" i="7" s="1"/>
  <c r="C929" i="7"/>
  <c r="D929" i="7"/>
  <c r="E929" i="7" s="1"/>
  <c r="B930" i="7" l="1"/>
  <c r="A930" i="7"/>
  <c r="D930" i="7" l="1"/>
  <c r="E930" i="7" s="1"/>
  <c r="C930" i="7"/>
  <c r="G930" i="7"/>
  <c r="H930" i="7" s="1"/>
  <c r="I930" i="7" s="1"/>
  <c r="F931" i="7" s="1"/>
  <c r="A931" i="7" l="1"/>
  <c r="B931" i="7"/>
  <c r="C931" i="7" l="1"/>
  <c r="D931" i="7"/>
  <c r="E931" i="7" s="1"/>
  <c r="G931" i="7"/>
  <c r="H931" i="7" s="1"/>
  <c r="I931" i="7" s="1"/>
  <c r="F932" i="7" s="1"/>
  <c r="B932" i="7" l="1"/>
  <c r="A932" i="7"/>
  <c r="C932" i="7" l="1"/>
  <c r="D932" i="7"/>
  <c r="E932" i="7" s="1"/>
  <c r="G932" i="7"/>
  <c r="H932" i="7" s="1"/>
  <c r="I932" i="7" s="1"/>
  <c r="F933" i="7" s="1"/>
  <c r="A933" i="7" l="1"/>
  <c r="B933" i="7"/>
  <c r="C933" i="7" l="1"/>
  <c r="D933" i="7"/>
  <c r="E933" i="7" s="1"/>
  <c r="G933" i="7"/>
  <c r="H933" i="7" s="1"/>
  <c r="I933" i="7" s="1"/>
  <c r="F934" i="7" s="1"/>
  <c r="A934" i="7" l="1"/>
  <c r="B934" i="7"/>
  <c r="G934" i="7" s="1"/>
  <c r="H934" i="7" s="1"/>
  <c r="I934" i="7" s="1"/>
  <c r="F935" i="7" s="1"/>
  <c r="D934" i="7"/>
  <c r="E934" i="7" s="1"/>
  <c r="C934" i="7" l="1"/>
  <c r="A935" i="7"/>
  <c r="B935" i="7"/>
  <c r="C935" i="7" l="1"/>
  <c r="G935" i="7"/>
  <c r="H935" i="7" s="1"/>
  <c r="I935" i="7" s="1"/>
  <c r="F936" i="7" s="1"/>
  <c r="D935" i="7"/>
  <c r="E935" i="7" s="1"/>
  <c r="A936" i="7" l="1"/>
  <c r="B936" i="7"/>
  <c r="G936" i="7" s="1"/>
  <c r="H936" i="7" s="1"/>
  <c r="I936" i="7" s="1"/>
  <c r="F937" i="7" s="1"/>
  <c r="D936" i="7" l="1"/>
  <c r="E936" i="7" s="1"/>
  <c r="C936" i="7"/>
  <c r="B937" i="7"/>
  <c r="A937" i="7"/>
  <c r="D937" i="7" l="1"/>
  <c r="E937" i="7" s="1"/>
  <c r="G937" i="7"/>
  <c r="H937" i="7" s="1"/>
  <c r="I937" i="7" s="1"/>
  <c r="F938" i="7" s="1"/>
  <c r="C937" i="7"/>
  <c r="B938" i="7" l="1"/>
  <c r="A938" i="7"/>
  <c r="D938" i="7" l="1"/>
  <c r="E938" i="7" s="1"/>
  <c r="G938" i="7"/>
  <c r="H938" i="7" s="1"/>
  <c r="I938" i="7" s="1"/>
  <c r="F939" i="7" s="1"/>
  <c r="C938" i="7"/>
  <c r="B939" i="7" l="1"/>
  <c r="A939" i="7"/>
  <c r="D939" i="7" l="1"/>
  <c r="E939" i="7" s="1"/>
  <c r="C939" i="7"/>
  <c r="G939" i="7"/>
  <c r="H939" i="7" s="1"/>
  <c r="I939" i="7" s="1"/>
  <c r="F940" i="7" s="1"/>
  <c r="B940" i="7" l="1"/>
  <c r="A940" i="7"/>
  <c r="D940" i="7" l="1"/>
  <c r="E940" i="7" s="1"/>
  <c r="G940" i="7"/>
  <c r="H940" i="7" s="1"/>
  <c r="I940" i="7" s="1"/>
  <c r="F941" i="7" s="1"/>
  <c r="C940" i="7"/>
  <c r="B941" i="7" l="1"/>
  <c r="A941" i="7"/>
  <c r="D941" i="7" l="1"/>
  <c r="E941" i="7" s="1"/>
  <c r="G941" i="7"/>
  <c r="H941" i="7" s="1"/>
  <c r="I941" i="7" s="1"/>
  <c r="F942" i="7" s="1"/>
  <c r="C941" i="7"/>
  <c r="B942" i="7" l="1"/>
  <c r="A942" i="7"/>
  <c r="D942" i="7" l="1"/>
  <c r="E942" i="7" s="1"/>
  <c r="G942" i="7"/>
  <c r="H942" i="7" s="1"/>
  <c r="I942" i="7" s="1"/>
  <c r="F943" i="7" s="1"/>
  <c r="C942" i="7"/>
  <c r="B943" i="7" l="1"/>
  <c r="A943" i="7"/>
  <c r="D943" i="7" l="1"/>
  <c r="E943" i="7" s="1"/>
  <c r="G943" i="7"/>
  <c r="H943" i="7" s="1"/>
  <c r="I943" i="7" s="1"/>
  <c r="F944" i="7" s="1"/>
  <c r="C943" i="7"/>
  <c r="B944" i="7" l="1"/>
  <c r="A944" i="7"/>
  <c r="D944" i="7" l="1"/>
  <c r="E944" i="7" s="1"/>
  <c r="C944" i="7"/>
  <c r="G944" i="7"/>
  <c r="H944" i="7" s="1"/>
  <c r="I944" i="7" s="1"/>
  <c r="F945" i="7" s="1"/>
  <c r="B945" i="7" l="1"/>
  <c r="A945" i="7"/>
  <c r="D945" i="7" l="1"/>
  <c r="E945" i="7" s="1"/>
  <c r="G945" i="7"/>
  <c r="H945" i="7" s="1"/>
  <c r="I945" i="7" s="1"/>
  <c r="F946" i="7" s="1"/>
  <c r="C945" i="7"/>
  <c r="B946" i="7" l="1"/>
  <c r="A946" i="7"/>
  <c r="D946" i="7" l="1"/>
  <c r="E946" i="7" s="1"/>
  <c r="G946" i="7"/>
  <c r="H946" i="7" s="1"/>
  <c r="I946" i="7" s="1"/>
  <c r="F947" i="7" s="1"/>
  <c r="C946" i="7"/>
  <c r="B947" i="7" l="1"/>
  <c r="A947" i="7"/>
  <c r="D947" i="7" l="1"/>
  <c r="E947" i="7" s="1"/>
  <c r="G947" i="7"/>
  <c r="H947" i="7" s="1"/>
  <c r="I947" i="7" s="1"/>
  <c r="F948" i="7" s="1"/>
  <c r="C947" i="7"/>
  <c r="B948" i="7" l="1"/>
  <c r="A948" i="7"/>
  <c r="D948" i="7" l="1"/>
  <c r="E948" i="7" s="1"/>
  <c r="G948" i="7"/>
  <c r="H948" i="7" s="1"/>
  <c r="I948" i="7" s="1"/>
  <c r="F949" i="7" s="1"/>
  <c r="C948" i="7"/>
  <c r="B949" i="7" l="1"/>
  <c r="A949" i="7"/>
  <c r="D949" i="7" l="1"/>
  <c r="E949" i="7" s="1"/>
  <c r="C949" i="7"/>
  <c r="G949" i="7"/>
  <c r="H949" i="7" s="1"/>
  <c r="I949" i="7" s="1"/>
  <c r="F950" i="7" s="1"/>
  <c r="B950" i="7" l="1"/>
  <c r="A950" i="7"/>
  <c r="D950" i="7" l="1"/>
  <c r="E950" i="7" s="1"/>
  <c r="C950" i="7"/>
  <c r="G950" i="7"/>
  <c r="H950" i="7" s="1"/>
  <c r="I950" i="7" s="1"/>
  <c r="F951" i="7" s="1"/>
  <c r="B951" i="7" l="1"/>
  <c r="A951" i="7"/>
  <c r="D951" i="7" l="1"/>
  <c r="E951" i="7" s="1"/>
  <c r="G951" i="7"/>
  <c r="H951" i="7" s="1"/>
  <c r="I951" i="7" s="1"/>
  <c r="F952" i="7" s="1"/>
  <c r="C951" i="7"/>
  <c r="B952" i="7" l="1"/>
  <c r="A952" i="7"/>
  <c r="D952" i="7" l="1"/>
  <c r="E952" i="7" s="1"/>
  <c r="C952" i="7"/>
  <c r="G952" i="7"/>
  <c r="H952" i="7" s="1"/>
  <c r="I952" i="7" s="1"/>
  <c r="F953" i="7" s="1"/>
  <c r="B953" i="7" l="1"/>
  <c r="A953" i="7"/>
  <c r="D953" i="7" l="1"/>
  <c r="E953" i="7" s="1"/>
  <c r="G953" i="7"/>
  <c r="H953" i="7" s="1"/>
  <c r="I953" i="7" s="1"/>
  <c r="F954" i="7" s="1"/>
  <c r="C953" i="7"/>
  <c r="B954" i="7" l="1"/>
  <c r="A954" i="7"/>
  <c r="D954" i="7" l="1"/>
  <c r="E954" i="7" s="1"/>
  <c r="C954" i="7"/>
  <c r="G954" i="7"/>
  <c r="H954" i="7" s="1"/>
  <c r="I954" i="7" s="1"/>
  <c r="F955" i="7" s="1"/>
  <c r="B955" i="7" l="1"/>
  <c r="A955" i="7"/>
  <c r="D955" i="7" l="1"/>
  <c r="E955" i="7" s="1"/>
  <c r="C955" i="7"/>
  <c r="G955" i="7"/>
  <c r="H955" i="7" s="1"/>
  <c r="I955" i="7" s="1"/>
  <c r="F956" i="7" s="1"/>
  <c r="B956" i="7" l="1"/>
  <c r="A956" i="7"/>
  <c r="D956" i="7" l="1"/>
  <c r="E956" i="7" s="1"/>
  <c r="G956" i="7"/>
  <c r="H956" i="7" s="1"/>
  <c r="I956" i="7" s="1"/>
  <c r="F957" i="7" s="1"/>
  <c r="C956" i="7"/>
  <c r="B957" i="7" l="1"/>
  <c r="A957" i="7"/>
  <c r="D957" i="7" l="1"/>
  <c r="E957" i="7" s="1"/>
  <c r="G957" i="7"/>
  <c r="H957" i="7" s="1"/>
  <c r="I957" i="7" s="1"/>
  <c r="F958" i="7" s="1"/>
  <c r="C957" i="7"/>
  <c r="B958" i="7" l="1"/>
  <c r="A958" i="7"/>
  <c r="D958" i="7" l="1"/>
  <c r="E958" i="7" s="1"/>
  <c r="C958" i="7"/>
  <c r="G958" i="7"/>
  <c r="H958" i="7" s="1"/>
  <c r="I958" i="7" s="1"/>
  <c r="F959" i="7" s="1"/>
  <c r="B959" i="7" l="1"/>
  <c r="A959" i="7"/>
  <c r="D959" i="7" l="1"/>
  <c r="E959" i="7" s="1"/>
  <c r="C959" i="7"/>
  <c r="G959" i="7"/>
  <c r="H959" i="7" s="1"/>
  <c r="I959" i="7" s="1"/>
  <c r="F960" i="7" s="1"/>
  <c r="B960" i="7" l="1"/>
  <c r="A960" i="7"/>
  <c r="D960" i="7" l="1"/>
  <c r="E960" i="7" s="1"/>
  <c r="G960" i="7"/>
  <c r="H960" i="7" s="1"/>
  <c r="I960" i="7" s="1"/>
  <c r="F961" i="7" s="1"/>
  <c r="C960" i="7"/>
  <c r="B961" i="7" l="1"/>
  <c r="A961" i="7"/>
  <c r="D961" i="7" l="1"/>
  <c r="E961" i="7" s="1"/>
  <c r="G961" i="7"/>
  <c r="H961" i="7" s="1"/>
  <c r="I961" i="7" s="1"/>
  <c r="F962" i="7" s="1"/>
  <c r="C961" i="7"/>
  <c r="B962" i="7" l="1"/>
  <c r="A962" i="7"/>
  <c r="D962" i="7" l="1"/>
  <c r="E962" i="7" s="1"/>
  <c r="C962" i="7"/>
  <c r="G962" i="7"/>
  <c r="H962" i="7" s="1"/>
  <c r="I962" i="7" s="1"/>
  <c r="F963" i="7" s="1"/>
  <c r="B963" i="7" l="1"/>
  <c r="A963" i="7"/>
  <c r="D963" i="7" l="1"/>
  <c r="E963" i="7" s="1"/>
  <c r="G963" i="7"/>
  <c r="H963" i="7" s="1"/>
  <c r="I963" i="7" s="1"/>
  <c r="F964" i="7" s="1"/>
  <c r="C963" i="7"/>
  <c r="B964" i="7" l="1"/>
  <c r="A964" i="7"/>
  <c r="D964" i="7" l="1"/>
  <c r="E964" i="7" s="1"/>
  <c r="G964" i="7"/>
  <c r="H964" i="7" s="1"/>
  <c r="I964" i="7" s="1"/>
  <c r="F965" i="7" s="1"/>
  <c r="C964" i="7"/>
  <c r="B965" i="7" l="1"/>
  <c r="A965" i="7"/>
  <c r="G965" i="7" l="1"/>
  <c r="H965" i="7" s="1"/>
  <c r="I965" i="7" s="1"/>
  <c r="F966" i="7" s="1"/>
  <c r="C965" i="7"/>
  <c r="D965" i="7"/>
  <c r="E965" i="7" s="1"/>
  <c r="A966" i="7" l="1"/>
  <c r="B966" i="7"/>
  <c r="D966" i="7" l="1"/>
  <c r="E966" i="7" s="1"/>
  <c r="C966" i="7"/>
  <c r="G966" i="7"/>
  <c r="H966" i="7" s="1"/>
  <c r="I966" i="7" s="1"/>
  <c r="F967" i="7" l="1"/>
  <c r="A967" i="7"/>
  <c r="B967" i="7"/>
  <c r="C967" i="7" l="1"/>
  <c r="G967" i="7"/>
  <c r="H967" i="7" s="1"/>
  <c r="I967" i="7" s="1"/>
  <c r="F968" i="7" s="1"/>
  <c r="D967" i="7"/>
  <c r="E967" i="7" s="1"/>
  <c r="B968" i="7" l="1"/>
  <c r="A968" i="7"/>
  <c r="C968" i="7" l="1"/>
  <c r="G968" i="7"/>
  <c r="H968" i="7" s="1"/>
  <c r="I968" i="7" s="1"/>
  <c r="F969" i="7" s="1"/>
  <c r="D968" i="7"/>
  <c r="E968" i="7" s="1"/>
  <c r="B969" i="7" l="1"/>
  <c r="A969" i="7"/>
  <c r="D969" i="7" l="1"/>
  <c r="E969" i="7" s="1"/>
  <c r="G969" i="7"/>
  <c r="H969" i="7" s="1"/>
  <c r="I969" i="7" s="1"/>
  <c r="F970" i="7" s="1"/>
  <c r="C969" i="7"/>
  <c r="B970" i="7" l="1"/>
  <c r="A970" i="7"/>
  <c r="D970" i="7" l="1"/>
  <c r="E970" i="7" s="1"/>
  <c r="G970" i="7"/>
  <c r="H970" i="7" s="1"/>
  <c r="I970" i="7" s="1"/>
  <c r="F971" i="7" s="1"/>
  <c r="C970" i="7"/>
  <c r="B971" i="7" l="1"/>
  <c r="A971" i="7"/>
  <c r="D971" i="7" l="1"/>
  <c r="E971" i="7" s="1"/>
  <c r="C971" i="7"/>
  <c r="G971" i="7"/>
  <c r="H971" i="7" s="1"/>
  <c r="I971" i="7" s="1"/>
  <c r="F972" i="7" s="1"/>
  <c r="B972" i="7" l="1"/>
  <c r="A972" i="7"/>
  <c r="D972" i="7" l="1"/>
  <c r="E972" i="7" s="1"/>
  <c r="G972" i="7"/>
  <c r="H972" i="7" s="1"/>
  <c r="I972" i="7" s="1"/>
  <c r="F973" i="7" s="1"/>
  <c r="C972" i="7"/>
  <c r="B973" i="7" l="1"/>
  <c r="A973" i="7"/>
  <c r="D973" i="7" l="1"/>
  <c r="E973" i="7" s="1"/>
  <c r="C973" i="7"/>
  <c r="G973" i="7"/>
  <c r="H973" i="7" s="1"/>
  <c r="I973" i="7" s="1"/>
  <c r="F974" i="7" s="1"/>
  <c r="B974" i="7" l="1"/>
  <c r="A974" i="7"/>
  <c r="D974" i="7" l="1"/>
  <c r="E974" i="7" s="1"/>
  <c r="C974" i="7"/>
  <c r="G974" i="7"/>
  <c r="H974" i="7" s="1"/>
  <c r="I974" i="7" s="1"/>
  <c r="F975" i="7" s="1"/>
  <c r="B975" i="7" l="1"/>
  <c r="A975" i="7"/>
  <c r="D975" i="7" l="1"/>
  <c r="E975" i="7" s="1"/>
  <c r="C975" i="7"/>
  <c r="G975" i="7"/>
  <c r="H975" i="7" s="1"/>
  <c r="I975" i="7" s="1"/>
  <c r="F976" i="7" s="1"/>
  <c r="B976" i="7" l="1"/>
  <c r="A976" i="7"/>
  <c r="D976" i="7" l="1"/>
  <c r="E976" i="7" s="1"/>
  <c r="C976" i="7"/>
  <c r="G976" i="7"/>
  <c r="H976" i="7" s="1"/>
  <c r="I976" i="7" s="1"/>
  <c r="F977" i="7" s="1"/>
  <c r="B977" i="7" l="1"/>
  <c r="A977" i="7"/>
  <c r="D977" i="7" l="1"/>
  <c r="E977" i="7" s="1"/>
  <c r="G977" i="7"/>
  <c r="H977" i="7" s="1"/>
  <c r="I977" i="7" s="1"/>
  <c r="F978" i="7" s="1"/>
  <c r="C977" i="7"/>
  <c r="B978" i="7" l="1"/>
  <c r="A978" i="7"/>
  <c r="D978" i="7" l="1"/>
  <c r="E978" i="7" s="1"/>
  <c r="G978" i="7"/>
  <c r="H978" i="7" s="1"/>
  <c r="I978" i="7" s="1"/>
  <c r="F979" i="7" s="1"/>
  <c r="C978" i="7"/>
  <c r="B979" i="7" l="1"/>
  <c r="A979" i="7"/>
  <c r="D979" i="7" l="1"/>
  <c r="E979" i="7" s="1"/>
  <c r="G979" i="7"/>
  <c r="H979" i="7" s="1"/>
  <c r="I979" i="7" s="1"/>
  <c r="C979" i="7"/>
  <c r="F980" i="7" l="1"/>
  <c r="B980" i="7"/>
  <c r="A980" i="7"/>
  <c r="D980" i="7" l="1"/>
  <c r="E980" i="7" s="1"/>
  <c r="C980" i="7"/>
  <c r="G980" i="7"/>
  <c r="H980" i="7" s="1"/>
  <c r="I980" i="7" s="1"/>
  <c r="F981" i="7" s="1"/>
  <c r="B981" i="7" l="1"/>
  <c r="A981" i="7"/>
  <c r="D981" i="7" l="1"/>
  <c r="E981" i="7" s="1"/>
  <c r="C981" i="7"/>
  <c r="G981" i="7"/>
  <c r="H981" i="7" s="1"/>
  <c r="I981" i="7" s="1"/>
  <c r="F982" i="7" s="1"/>
  <c r="B982" i="7" l="1"/>
  <c r="A982" i="7"/>
  <c r="D982" i="7" l="1"/>
  <c r="E982" i="7" s="1"/>
  <c r="G982" i="7"/>
  <c r="H982" i="7" s="1"/>
  <c r="I982" i="7" s="1"/>
  <c r="F983" i="7" s="1"/>
  <c r="C982" i="7"/>
  <c r="B983" i="7" l="1"/>
  <c r="A983" i="7"/>
  <c r="D983" i="7" l="1"/>
  <c r="E983" i="7" s="1"/>
  <c r="G983" i="7"/>
  <c r="H983" i="7" s="1"/>
  <c r="I983" i="7" s="1"/>
  <c r="F984" i="7" s="1"/>
  <c r="C983" i="7"/>
  <c r="B984" i="7" l="1"/>
  <c r="A984" i="7"/>
  <c r="D984" i="7" l="1"/>
  <c r="E984" i="7" s="1"/>
  <c r="C984" i="7"/>
  <c r="G984" i="7"/>
  <c r="H984" i="7" s="1"/>
  <c r="I984" i="7" s="1"/>
  <c r="F985" i="7" s="1"/>
  <c r="B985" i="7" l="1"/>
  <c r="A985" i="7"/>
  <c r="D985" i="7" l="1"/>
  <c r="E985" i="7" s="1"/>
  <c r="G985" i="7"/>
  <c r="H985" i="7" s="1"/>
  <c r="I985" i="7" s="1"/>
  <c r="C985" i="7"/>
  <c r="B986" i="7" l="1"/>
  <c r="F986" i="7"/>
  <c r="A986" i="7"/>
  <c r="D986" i="7" l="1"/>
  <c r="E986" i="7" s="1"/>
  <c r="C986" i="7"/>
  <c r="G986" i="7"/>
  <c r="H986" i="7" s="1"/>
  <c r="I986" i="7" s="1"/>
  <c r="B987" i="7" l="1"/>
  <c r="F987" i="7"/>
  <c r="A987" i="7"/>
  <c r="D987" i="7" l="1"/>
  <c r="E987" i="7" s="1"/>
  <c r="C987" i="7"/>
  <c r="G987" i="7"/>
  <c r="H987" i="7" s="1"/>
  <c r="I987" i="7" s="1"/>
  <c r="F988" i="7" s="1"/>
  <c r="B988" i="7" l="1"/>
  <c r="A988" i="7"/>
  <c r="D988" i="7" l="1"/>
  <c r="E988" i="7" s="1"/>
  <c r="C988" i="7"/>
  <c r="G988" i="7"/>
  <c r="H988" i="7" s="1"/>
  <c r="I988" i="7" s="1"/>
  <c r="F989" i="7" s="1"/>
  <c r="B989" i="7" l="1"/>
  <c r="A989" i="7"/>
  <c r="D989" i="7" l="1"/>
  <c r="E989" i="7" s="1"/>
  <c r="C989" i="7"/>
  <c r="G989" i="7"/>
  <c r="H989" i="7" s="1"/>
  <c r="I989" i="7" s="1"/>
  <c r="F990" i="7" s="1"/>
  <c r="B990" i="7" l="1"/>
  <c r="A990" i="7"/>
  <c r="D990" i="7" l="1"/>
  <c r="E990" i="7" s="1"/>
  <c r="G990" i="7"/>
  <c r="H990" i="7" s="1"/>
  <c r="I990" i="7" s="1"/>
  <c r="C990" i="7"/>
  <c r="B991" i="7" l="1"/>
  <c r="F991" i="7"/>
  <c r="A991" i="7"/>
  <c r="D991" i="7" l="1"/>
  <c r="E991" i="7" s="1"/>
  <c r="G991" i="7"/>
  <c r="H991" i="7" s="1"/>
  <c r="I991" i="7" s="1"/>
  <c r="F992" i="7" s="1"/>
  <c r="C991" i="7"/>
  <c r="B992" i="7" l="1"/>
  <c r="A992" i="7"/>
  <c r="D992" i="7" l="1"/>
  <c r="E992" i="7" s="1"/>
  <c r="G992" i="7"/>
  <c r="H992" i="7" s="1"/>
  <c r="I992" i="7" s="1"/>
  <c r="F993" i="7" s="1"/>
  <c r="C992" i="7"/>
  <c r="B993" i="7" l="1"/>
  <c r="A993" i="7"/>
  <c r="D993" i="7" l="1"/>
  <c r="E993" i="7" s="1"/>
  <c r="G993" i="7"/>
  <c r="H993" i="7" s="1"/>
  <c r="I993" i="7" s="1"/>
  <c r="F994" i="7" s="1"/>
  <c r="C993" i="7"/>
  <c r="B994" i="7" l="1"/>
  <c r="A994" i="7"/>
  <c r="G994" i="7" l="1"/>
  <c r="H994" i="7" s="1"/>
  <c r="I994" i="7" s="1"/>
  <c r="B995" i="7" s="1"/>
  <c r="D994" i="7"/>
  <c r="E994" i="7" s="1"/>
  <c r="C994" i="7"/>
  <c r="A995" i="7" l="1"/>
  <c r="F995" i="7"/>
  <c r="G995" i="7" l="1"/>
  <c r="H995" i="7" s="1"/>
  <c r="I995" i="7" s="1"/>
  <c r="B996" i="7" s="1"/>
  <c r="D995" i="7"/>
  <c r="E995" i="7" s="1"/>
  <c r="C995" i="7"/>
  <c r="A996" i="7" l="1"/>
  <c r="D996" i="7" s="1"/>
  <c r="E996" i="7" s="1"/>
  <c r="F996" i="7"/>
  <c r="G996" i="7" l="1"/>
  <c r="H996" i="7" s="1"/>
  <c r="I996" i="7" s="1"/>
  <c r="B997" i="7" s="1"/>
  <c r="C996" i="7"/>
  <c r="F997" i="7" l="1"/>
  <c r="A997" i="7"/>
  <c r="D997" i="7" s="1"/>
  <c r="E997" i="7" s="1"/>
  <c r="C997" i="7" l="1"/>
  <c r="G997" i="7"/>
  <c r="H997" i="7" s="1"/>
  <c r="I997" i="7" s="1"/>
  <c r="A998" i="7" l="1"/>
  <c r="B998" i="7"/>
  <c r="F998" i="7"/>
  <c r="C998" i="7" l="1"/>
  <c r="G998" i="7"/>
  <c r="H998" i="7" s="1"/>
  <c r="I998" i="7" s="1"/>
  <c r="B999" i="7" s="1"/>
  <c r="D998" i="7"/>
  <c r="E998" i="7" s="1"/>
  <c r="F999" i="7" l="1"/>
  <c r="A999" i="7"/>
  <c r="D999" i="7" s="1"/>
  <c r="E999" i="7" s="1"/>
  <c r="G999" i="7" l="1"/>
  <c r="H999" i="7" s="1"/>
  <c r="I999" i="7" s="1"/>
  <c r="F1000" i="7" s="1"/>
  <c r="C999" i="7"/>
  <c r="B1000" i="7" l="1"/>
  <c r="A1000" i="7"/>
  <c r="G1000" i="7" l="1"/>
  <c r="H1000" i="7" s="1"/>
  <c r="I1000" i="7" s="1"/>
  <c r="B1001" i="7" s="1"/>
  <c r="C1000" i="7"/>
  <c r="D1000" i="7"/>
  <c r="E1000" i="7" s="1"/>
  <c r="A1001" i="7" l="1"/>
  <c r="C1001" i="7" s="1"/>
  <c r="F1001" i="7"/>
  <c r="D1001" i="7" l="1"/>
  <c r="E1001" i="7" s="1"/>
  <c r="G1001" i="7"/>
  <c r="H1001" i="7" s="1"/>
  <c r="I1001" i="7" s="1"/>
  <c r="B1002" i="7" s="1"/>
  <c r="A1002" i="7" l="1"/>
  <c r="D1002" i="7" s="1"/>
  <c r="E1002" i="7" s="1"/>
  <c r="F1002" i="7"/>
  <c r="G1002" i="7" l="1"/>
  <c r="H1002" i="7" s="1"/>
  <c r="I1002" i="7" s="1"/>
  <c r="F1003" i="7" s="1"/>
  <c r="C1002" i="7"/>
  <c r="B1003" i="7" l="1"/>
  <c r="A1003" i="7"/>
  <c r="C1003" i="7" l="1"/>
  <c r="D1003" i="7"/>
  <c r="E1003" i="7" s="1"/>
  <c r="G1003" i="7"/>
  <c r="H1003" i="7" s="1"/>
  <c r="I1003" i="7" s="1"/>
  <c r="F1004" i="7" s="1"/>
  <c r="A1004" i="7" l="1"/>
  <c r="B1004" i="7"/>
  <c r="G1004" i="7" l="1"/>
  <c r="H1004" i="7" s="1"/>
  <c r="I1004" i="7" s="1"/>
  <c r="F1005" i="7" s="1"/>
  <c r="D1004" i="7"/>
  <c r="E1004" i="7" s="1"/>
  <c r="C1004" i="7"/>
  <c r="B1005" i="7" l="1"/>
  <c r="A1005" i="7"/>
  <c r="D1005" i="7" l="1"/>
  <c r="E1005" i="7" s="1"/>
  <c r="C1005" i="7"/>
  <c r="G1005" i="7"/>
  <c r="H1005" i="7" s="1"/>
  <c r="I1005" i="7" s="1"/>
  <c r="B1006" i="7" l="1"/>
  <c r="F1006" i="7"/>
  <c r="A1006" i="7"/>
  <c r="D1006" i="7" l="1"/>
  <c r="E1006" i="7" s="1"/>
  <c r="C1006" i="7"/>
  <c r="G1006" i="7"/>
  <c r="H1006" i="7" s="1"/>
  <c r="I1006" i="7" s="1"/>
  <c r="F1007" i="7" l="1"/>
  <c r="A1007" i="7"/>
  <c r="B1007" i="7"/>
  <c r="D1007" i="7" l="1"/>
  <c r="E1007" i="7" s="1"/>
  <c r="C1007" i="7"/>
  <c r="G1007" i="7"/>
  <c r="H1007" i="7" s="1"/>
  <c r="I1007" i="7" s="1"/>
  <c r="F1008" i="7" l="1"/>
  <c r="B1008" i="7"/>
  <c r="A1008" i="7"/>
  <c r="D1008" i="7" l="1"/>
  <c r="E1008" i="7" s="1"/>
  <c r="C1008" i="7"/>
  <c r="G1008" i="7"/>
  <c r="H1008" i="7" s="1"/>
  <c r="I1008" i="7" s="1"/>
  <c r="B1009" i="7" s="1"/>
  <c r="F1009" i="7" l="1"/>
  <c r="A1009" i="7"/>
  <c r="D1009" i="7" s="1"/>
  <c r="E1009" i="7" s="1"/>
  <c r="G1009" i="7" l="1"/>
  <c r="H1009" i="7" s="1"/>
  <c r="I1009" i="7" s="1"/>
  <c r="F1010" i="7" s="1"/>
  <c r="C1009" i="7"/>
  <c r="A1010" i="7" l="1"/>
  <c r="B1010" i="7"/>
  <c r="C1010" i="7" l="1"/>
  <c r="G1010" i="7"/>
  <c r="H1010" i="7" s="1"/>
  <c r="I1010" i="7" s="1"/>
  <c r="D1010" i="7"/>
  <c r="E1010" i="7" s="1"/>
  <c r="B1011" i="7" l="1"/>
  <c r="A1011" i="7"/>
  <c r="F1011" i="7"/>
  <c r="C1011" i="7" l="1"/>
  <c r="D1011" i="7"/>
  <c r="E1011" i="7" s="1"/>
  <c r="G1011" i="7"/>
  <c r="H1011" i="7" s="1"/>
  <c r="I1011" i="7" s="1"/>
  <c r="F1012" i="7" l="1"/>
  <c r="B1012" i="7"/>
  <c r="A1012" i="7"/>
  <c r="C1012" i="7" l="1"/>
  <c r="G1012" i="7"/>
  <c r="H1012" i="7" s="1"/>
  <c r="I1012" i="7" s="1"/>
  <c r="D1012" i="7"/>
  <c r="E1012" i="7" s="1"/>
  <c r="F1013" i="7" l="1"/>
  <c r="A1013" i="7"/>
  <c r="B1013" i="7"/>
  <c r="G1013" i="7" l="1"/>
  <c r="H1013" i="7" s="1"/>
  <c r="I1013" i="7" s="1"/>
  <c r="A1014" i="7" s="1"/>
  <c r="C1013" i="7"/>
  <c r="D1013" i="7"/>
  <c r="E1013" i="7" s="1"/>
  <c r="F1014" i="7" l="1"/>
  <c r="B1014" i="7"/>
  <c r="G1014" i="7" l="1"/>
  <c r="H1014" i="7" s="1"/>
  <c r="I1014" i="7" s="1"/>
  <c r="B1015" i="7" s="1"/>
  <c r="C1014" i="7"/>
  <c r="D1014" i="7"/>
  <c r="E1014" i="7" s="1"/>
  <c r="A1015" i="7" l="1"/>
  <c r="D1015" i="7" s="1"/>
  <c r="E1015" i="7" s="1"/>
  <c r="F1015" i="7"/>
  <c r="G1015" i="7" l="1"/>
  <c r="H1015" i="7" s="1"/>
  <c r="I1015" i="7" s="1"/>
  <c r="C1015" i="7"/>
  <c r="B1016" i="7" l="1"/>
  <c r="A1016" i="7"/>
  <c r="F1016" i="7"/>
  <c r="D1016" i="7" l="1"/>
  <c r="E1016" i="7" s="1"/>
  <c r="G1016" i="7"/>
  <c r="H1016" i="7" s="1"/>
  <c r="I1016" i="7" s="1"/>
  <c r="C1016" i="7"/>
  <c r="F1017" i="7" l="1"/>
  <c r="B1017" i="7"/>
  <c r="A1017" i="7"/>
  <c r="D1017" i="7" l="1"/>
  <c r="E1017" i="7" s="1"/>
  <c r="C1017" i="7"/>
  <c r="G1017" i="7"/>
  <c r="H1017" i="7" s="1"/>
  <c r="I1017" i="7" s="1"/>
  <c r="F1018" i="7" s="1"/>
  <c r="B1018" i="7" l="1"/>
  <c r="A1018" i="7"/>
  <c r="D1018" i="7" l="1"/>
  <c r="E1018" i="7" s="1"/>
  <c r="G1018" i="7"/>
  <c r="H1018" i="7" s="1"/>
  <c r="I1018" i="7" s="1"/>
  <c r="C1018" i="7"/>
  <c r="B1019" i="7" l="1"/>
  <c r="F1019" i="7"/>
  <c r="A1019" i="7"/>
  <c r="D1019" i="7" l="1"/>
  <c r="E1019" i="7" s="1"/>
  <c r="C1019" i="7"/>
  <c r="G1019" i="7"/>
  <c r="H1019" i="7" s="1"/>
  <c r="I1019" i="7" s="1"/>
  <c r="F1020" i="7" l="1"/>
  <c r="B1020" i="7"/>
  <c r="A1020" i="7"/>
  <c r="D1020" i="7" l="1"/>
  <c r="E1020" i="7" s="1"/>
  <c r="C1020" i="7"/>
  <c r="G1020" i="7"/>
  <c r="H1020" i="7" s="1"/>
  <c r="I1020" i="7" s="1"/>
  <c r="F1021" i="7" s="1"/>
  <c r="A1021" i="7" l="1"/>
  <c r="B1021" i="7"/>
  <c r="G1021" i="7" l="1"/>
  <c r="H1021" i="7" s="1"/>
  <c r="I1021" i="7" s="1"/>
  <c r="C1021" i="7"/>
  <c r="D1021" i="7"/>
  <c r="E1021" i="7" s="1"/>
  <c r="F1022" i="7" l="1"/>
  <c r="A1022" i="7"/>
  <c r="B1022" i="7"/>
  <c r="D1022" i="7" l="1"/>
  <c r="E1022" i="7" s="1"/>
  <c r="G1022" i="7"/>
  <c r="H1022" i="7" s="1"/>
  <c r="I1022" i="7" s="1"/>
  <c r="F1023" i="7" s="1"/>
  <c r="C1022" i="7"/>
  <c r="B1023" i="7" l="1"/>
  <c r="A1023" i="7"/>
  <c r="D1023" i="7" l="1"/>
  <c r="E1023" i="7" s="1"/>
  <c r="G1023" i="7"/>
  <c r="H1023" i="7" s="1"/>
  <c r="I1023" i="7" s="1"/>
  <c r="C1023" i="7"/>
  <c r="B1024" i="7" l="1"/>
  <c r="F1024" i="7"/>
  <c r="A1024" i="7"/>
  <c r="G1024" i="7" l="1"/>
  <c r="H1024" i="7" s="1"/>
  <c r="I1024" i="7" s="1"/>
  <c r="B1025" i="7" s="1"/>
  <c r="C1024" i="7"/>
  <c r="D1024" i="7"/>
  <c r="E1024" i="7" s="1"/>
  <c r="A1025" i="7" l="1"/>
  <c r="D1025" i="7" s="1"/>
  <c r="E1025" i="7" s="1"/>
  <c r="F1025" i="7"/>
  <c r="G1025" i="7" l="1"/>
  <c r="H1025" i="7" s="1"/>
  <c r="I1025" i="7" s="1"/>
  <c r="F1026" i="7" s="1"/>
  <c r="C1025" i="7"/>
  <c r="A1026" i="7" l="1"/>
  <c r="B1026" i="7"/>
  <c r="C1026" i="7" l="1"/>
  <c r="G1026" i="7"/>
  <c r="H1026" i="7" s="1"/>
  <c r="I1026" i="7" s="1"/>
  <c r="A1027" i="7" s="1"/>
  <c r="D1026" i="7"/>
  <c r="E1026" i="7" s="1"/>
  <c r="F1027" i="7" l="1"/>
  <c r="B1027" i="7"/>
  <c r="D1027" i="7" s="1"/>
  <c r="E1027" i="7" s="1"/>
  <c r="G1027" i="7" l="1"/>
  <c r="H1027" i="7" s="1"/>
  <c r="I1027" i="7" s="1"/>
  <c r="B1028" i="7" s="1"/>
  <c r="C1027" i="7"/>
  <c r="A1028" i="7" l="1"/>
  <c r="D1028" i="7" s="1"/>
  <c r="E1028" i="7" s="1"/>
  <c r="F1028" i="7"/>
  <c r="C1028" i="7" l="1"/>
  <c r="G1028" i="7"/>
  <c r="H1028" i="7" s="1"/>
  <c r="I1028" i="7" s="1"/>
  <c r="A1029" i="7" s="1"/>
  <c r="F1029" i="7" l="1"/>
  <c r="B1029" i="7"/>
  <c r="C1029" i="7" s="1"/>
  <c r="D1029" i="7"/>
  <c r="E1029" i="7" s="1"/>
  <c r="G1029" i="7"/>
  <c r="H1029" i="7" s="1"/>
  <c r="I1029" i="7" s="1"/>
  <c r="B1030" i="7" l="1"/>
  <c r="F1030" i="7"/>
  <c r="A1030" i="7"/>
  <c r="D1030" i="7" l="1"/>
  <c r="E1030" i="7" s="1"/>
  <c r="C1030" i="7"/>
  <c r="G1030" i="7"/>
  <c r="H1030" i="7" s="1"/>
  <c r="I1030" i="7" s="1"/>
  <c r="F1031" i="7" s="1"/>
  <c r="A1031" i="7" l="1"/>
  <c r="B1031" i="7"/>
  <c r="G1031" i="7" l="1"/>
  <c r="H1031" i="7" s="1"/>
  <c r="I1031" i="7" s="1"/>
  <c r="F1032" i="7" s="1"/>
  <c r="C1031" i="7"/>
  <c r="D1031" i="7"/>
  <c r="E1031" i="7" s="1"/>
  <c r="B1032" i="7" l="1"/>
  <c r="A1032" i="7"/>
  <c r="C1032" i="7" l="1"/>
  <c r="D1032" i="7"/>
  <c r="E1032" i="7" s="1"/>
  <c r="G1032" i="7"/>
  <c r="H1032" i="7" s="1"/>
  <c r="I1032" i="7" s="1"/>
  <c r="F1033" i="7" s="1"/>
  <c r="A1033" i="7" l="1"/>
  <c r="B1033" i="7"/>
  <c r="G1033" i="7" l="1"/>
  <c r="H1033" i="7" s="1"/>
  <c r="I1033" i="7" s="1"/>
  <c r="F1034" i="7" s="1"/>
  <c r="C1033" i="7"/>
  <c r="D1033" i="7"/>
  <c r="E1033" i="7" s="1"/>
  <c r="A1034" i="7" l="1"/>
  <c r="B1034" i="7"/>
  <c r="G1034" i="7" l="1"/>
  <c r="H1034" i="7" s="1"/>
  <c r="I1034" i="7" s="1"/>
  <c r="F1035" i="7" s="1"/>
  <c r="C1034" i="7"/>
  <c r="D1034" i="7"/>
  <c r="E1034" i="7" s="1"/>
  <c r="A1035" i="7" l="1"/>
  <c r="B1035" i="7"/>
  <c r="D1035" i="7" l="1"/>
  <c r="E1035" i="7" s="1"/>
  <c r="C1035" i="7"/>
  <c r="G1035" i="7"/>
  <c r="H1035" i="7" s="1"/>
  <c r="I1035" i="7" s="1"/>
  <c r="B1036" i="7" s="1"/>
  <c r="F1036" i="7" l="1"/>
  <c r="A1036" i="7"/>
  <c r="C1036" i="7" s="1"/>
  <c r="G1036" i="7" l="1"/>
  <c r="H1036" i="7" s="1"/>
  <c r="I1036" i="7" s="1"/>
  <c r="B1037" i="7" s="1"/>
  <c r="D1036" i="7"/>
  <c r="E1036" i="7" s="1"/>
  <c r="A1037" i="7" l="1"/>
  <c r="C1037" i="7" s="1"/>
  <c r="F1037" i="7"/>
  <c r="G1037" i="7" l="1"/>
  <c r="H1037" i="7" s="1"/>
  <c r="I1037" i="7" s="1"/>
  <c r="F1038" i="7" s="1"/>
  <c r="D1037" i="7"/>
  <c r="E1037" i="7" s="1"/>
  <c r="B1038" i="7" l="1"/>
  <c r="A1038" i="7"/>
  <c r="D1038" i="7" s="1"/>
  <c r="E1038" i="7" s="1"/>
  <c r="C1038" i="7" l="1"/>
  <c r="G1038" i="7"/>
  <c r="H1038" i="7" s="1"/>
  <c r="I1038" i="7" s="1"/>
  <c r="F1039" i="7" s="1"/>
  <c r="A1039" i="7" l="1"/>
  <c r="D1039" i="7" s="1"/>
  <c r="E1039" i="7" s="1"/>
  <c r="B1039" i="7"/>
  <c r="C1039" i="7" s="1"/>
  <c r="G1039" i="7" l="1"/>
  <c r="H1039" i="7" s="1"/>
  <c r="I1039" i="7" s="1"/>
  <c r="F1040" i="7" s="1"/>
  <c r="A1040" i="7" l="1"/>
  <c r="B1040" i="7"/>
  <c r="D1040" i="7" s="1"/>
  <c r="E1040" i="7" s="1"/>
  <c r="C1040" i="7"/>
  <c r="G1040" i="7"/>
  <c r="H1040" i="7" s="1"/>
  <c r="I1040" i="7" s="1"/>
  <c r="F1041" i="7" s="1"/>
  <c r="B1041" i="7" l="1"/>
  <c r="A1041" i="7"/>
  <c r="D1041" i="7" l="1"/>
  <c r="E1041" i="7" s="1"/>
  <c r="C1041" i="7"/>
  <c r="G1041" i="7"/>
  <c r="H1041" i="7" s="1"/>
  <c r="I1041" i="7" s="1"/>
  <c r="F1042" i="7" s="1"/>
  <c r="A1042" i="7" l="1"/>
  <c r="B1042" i="7"/>
  <c r="C1042" i="7" l="1"/>
  <c r="G1042" i="7"/>
  <c r="H1042" i="7" s="1"/>
  <c r="I1042" i="7" s="1"/>
  <c r="F1043" i="7" s="1"/>
  <c r="D1042" i="7"/>
  <c r="E1042" i="7" s="1"/>
  <c r="B1043" i="7" l="1"/>
  <c r="A1043" i="7"/>
  <c r="D1043" i="7" l="1"/>
  <c r="E1043" i="7" s="1"/>
  <c r="C1043" i="7"/>
  <c r="G1043" i="7"/>
  <c r="H1043" i="7" s="1"/>
  <c r="I1043" i="7" s="1"/>
  <c r="F1044" i="7" s="1"/>
  <c r="A1044" i="7" l="1"/>
  <c r="B1044" i="7"/>
  <c r="C1044" i="7" l="1"/>
  <c r="G1044" i="7"/>
  <c r="H1044" i="7" s="1"/>
  <c r="I1044" i="7" s="1"/>
  <c r="F1045" i="7" s="1"/>
  <c r="D1044" i="7"/>
  <c r="E1044" i="7" s="1"/>
  <c r="B1045" i="7" l="1"/>
  <c r="A1045" i="7"/>
  <c r="D1045" i="7" l="1"/>
  <c r="E1045" i="7" s="1"/>
  <c r="C1045" i="7"/>
  <c r="G1045" i="7"/>
  <c r="H1045" i="7" s="1"/>
  <c r="I1045" i="7" s="1"/>
  <c r="F1046" i="7" s="1"/>
  <c r="A1046" i="7" l="1"/>
  <c r="B1046" i="7"/>
  <c r="G1046" i="7" l="1"/>
  <c r="H1046" i="7" s="1"/>
  <c r="I1046" i="7" s="1"/>
  <c r="F1047" i="7" s="1"/>
  <c r="C1046" i="7"/>
  <c r="D1046" i="7"/>
  <c r="E1046" i="7" s="1"/>
  <c r="A1047" i="7" l="1"/>
  <c r="B1047" i="7"/>
  <c r="D1047" i="7" l="1"/>
  <c r="E1047" i="7" s="1"/>
  <c r="G1047" i="7"/>
  <c r="H1047" i="7" s="1"/>
  <c r="I1047" i="7" s="1"/>
  <c r="B1048" i="7" s="1"/>
  <c r="C1047" i="7"/>
  <c r="F1048" i="7" l="1"/>
  <c r="A1048" i="7"/>
  <c r="G1048" i="7" l="1"/>
  <c r="H1048" i="7" s="1"/>
  <c r="I1048" i="7" s="1"/>
  <c r="F1049" i="7" s="1"/>
  <c r="D1048" i="7"/>
  <c r="E1048" i="7" s="1"/>
  <c r="C1048" i="7"/>
  <c r="A1049" i="7" l="1"/>
  <c r="B1049" i="7"/>
  <c r="D1049" i="7" l="1"/>
  <c r="E1049" i="7" s="1"/>
  <c r="C1049" i="7"/>
  <c r="G1049" i="7"/>
  <c r="H1049" i="7" s="1"/>
  <c r="I1049" i="7" s="1"/>
  <c r="F1050" i="7" s="1"/>
  <c r="B1050" i="7" l="1"/>
  <c r="A1050" i="7"/>
  <c r="G1050" i="7" l="1"/>
  <c r="H1050" i="7" s="1"/>
  <c r="I1050" i="7" s="1"/>
  <c r="F1051" i="7" s="1"/>
  <c r="C1050" i="7"/>
  <c r="D1050" i="7"/>
  <c r="E1050" i="7" s="1"/>
  <c r="A1051" i="7" l="1"/>
  <c r="B1051" i="7"/>
  <c r="C1051" i="7" s="1"/>
  <c r="D1051" i="7"/>
  <c r="E1051" i="7" s="1"/>
  <c r="G1051" i="7"/>
  <c r="H1051" i="7" s="1"/>
  <c r="I1051" i="7" s="1"/>
  <c r="B1052" i="7" l="1"/>
  <c r="F1052" i="7"/>
  <c r="A1052" i="7"/>
  <c r="D1052" i="7" l="1"/>
  <c r="E1052" i="7" s="1"/>
  <c r="C1052" i="7"/>
  <c r="G1052" i="7"/>
  <c r="H1052" i="7" s="1"/>
  <c r="I1052" i="7" s="1"/>
  <c r="F1053" i="7" s="1"/>
  <c r="A1053" i="7" l="1"/>
  <c r="B1053" i="7"/>
  <c r="G1053" i="7" l="1"/>
  <c r="H1053" i="7" s="1"/>
  <c r="I1053" i="7" s="1"/>
  <c r="F1054" i="7" s="1"/>
  <c r="C1053" i="7"/>
  <c r="D1053" i="7"/>
  <c r="E1053" i="7" s="1"/>
  <c r="B1054" i="7" l="1"/>
  <c r="A1054" i="7"/>
  <c r="D1054" i="7" l="1"/>
  <c r="E1054" i="7" s="1"/>
  <c r="G1054" i="7"/>
  <c r="H1054" i="7" s="1"/>
  <c r="I1054" i="7" s="1"/>
  <c r="F1055" i="7" s="1"/>
  <c r="C1054" i="7"/>
  <c r="A1055" i="7" l="1"/>
  <c r="B1055" i="7"/>
  <c r="G1055" i="7" l="1"/>
  <c r="H1055" i="7" s="1"/>
  <c r="I1055" i="7" s="1"/>
  <c r="A1056" i="7" s="1"/>
  <c r="C1055" i="7"/>
  <c r="D1055" i="7"/>
  <c r="E1055" i="7" s="1"/>
  <c r="B1056" i="7" l="1"/>
  <c r="F1056" i="7"/>
  <c r="C1056" i="7" l="1"/>
  <c r="G1056" i="7"/>
  <c r="H1056" i="7" s="1"/>
  <c r="I1056" i="7" s="1"/>
  <c r="D1056" i="7"/>
  <c r="E1056" i="7" s="1"/>
  <c r="B1057" i="7" l="1"/>
  <c r="F1057" i="7"/>
  <c r="A1057" i="7"/>
  <c r="D1057" i="7" l="1"/>
  <c r="E1057" i="7" s="1"/>
  <c r="C1057" i="7"/>
  <c r="G1057" i="7"/>
  <c r="H1057" i="7" s="1"/>
  <c r="I1057" i="7" s="1"/>
  <c r="F1058" i="7" s="1"/>
  <c r="A1058" i="7" l="1"/>
  <c r="B1058" i="7"/>
  <c r="C1058" i="7" l="1"/>
  <c r="G1058" i="7"/>
  <c r="H1058" i="7" s="1"/>
  <c r="I1058" i="7" s="1"/>
  <c r="F1059" i="7" s="1"/>
  <c r="D1058" i="7"/>
  <c r="E1058" i="7" s="1"/>
  <c r="B1059" i="7" l="1"/>
  <c r="A1059" i="7"/>
  <c r="D1059" i="7" l="1"/>
  <c r="E1059" i="7" s="1"/>
  <c r="C1059" i="7"/>
  <c r="G1059" i="7"/>
  <c r="H1059" i="7" s="1"/>
  <c r="I1059" i="7" s="1"/>
  <c r="F1060" i="7" s="1"/>
  <c r="A1060" i="7" l="1"/>
  <c r="B1060" i="7"/>
  <c r="C1060" i="7" l="1"/>
  <c r="G1060" i="7"/>
  <c r="H1060" i="7" s="1"/>
  <c r="I1060" i="7" s="1"/>
  <c r="F1061" i="7" s="1"/>
  <c r="D1060" i="7"/>
  <c r="E1060" i="7" s="1"/>
  <c r="B1061" i="7" l="1"/>
  <c r="A1061" i="7"/>
  <c r="D1061" i="7" l="1"/>
  <c r="E1061" i="7" s="1"/>
  <c r="G1061" i="7"/>
  <c r="H1061" i="7" s="1"/>
  <c r="I1061" i="7" s="1"/>
  <c r="F1062" i="7" s="1"/>
  <c r="C1061" i="7"/>
  <c r="B1062" i="7" l="1"/>
  <c r="A1062" i="7"/>
  <c r="D1062" i="7" l="1"/>
  <c r="E1062" i="7" s="1"/>
  <c r="G1062" i="7"/>
  <c r="H1062" i="7" s="1"/>
  <c r="I1062" i="7" s="1"/>
  <c r="F1063" i="7" s="1"/>
  <c r="C1062" i="7"/>
  <c r="A1063" i="7" l="1"/>
  <c r="B1063" i="7"/>
  <c r="C1063" i="7" l="1"/>
  <c r="G1063" i="7"/>
  <c r="H1063" i="7" s="1"/>
  <c r="I1063" i="7" s="1"/>
  <c r="F1064" i="7" s="1"/>
  <c r="D1063" i="7"/>
  <c r="E1063" i="7" s="1"/>
  <c r="B1064" i="7" l="1"/>
  <c r="A1064" i="7"/>
  <c r="D1064" i="7" l="1"/>
  <c r="E1064" i="7" s="1"/>
  <c r="C1064" i="7"/>
  <c r="G1064" i="7"/>
  <c r="H1064" i="7" s="1"/>
  <c r="I1064" i="7" s="1"/>
  <c r="F1065" i="7" s="1"/>
  <c r="A1065" i="7" l="1"/>
  <c r="B1065" i="7"/>
  <c r="C1065" i="7" l="1"/>
  <c r="G1065" i="7"/>
  <c r="H1065" i="7" s="1"/>
  <c r="I1065" i="7" s="1"/>
  <c r="F1066" i="7" s="1"/>
  <c r="D1065" i="7"/>
  <c r="E1065" i="7" s="1"/>
  <c r="B1066" i="7" l="1"/>
  <c r="A1066" i="7"/>
  <c r="G1066" i="7" l="1"/>
  <c r="H1066" i="7" s="1"/>
  <c r="I1066" i="7" s="1"/>
  <c r="F1067" i="7" s="1"/>
  <c r="C1066" i="7"/>
  <c r="D1066" i="7"/>
  <c r="E1066" i="7" s="1"/>
  <c r="A1067" i="7" l="1"/>
  <c r="B1067" i="7"/>
  <c r="D1067" i="7" l="1"/>
  <c r="E1067" i="7" s="1"/>
  <c r="G1067" i="7"/>
  <c r="H1067" i="7" s="1"/>
  <c r="I1067" i="7" s="1"/>
  <c r="B1068" i="7" s="1"/>
  <c r="C1067" i="7"/>
  <c r="F1068" i="7" l="1"/>
  <c r="A1068" i="7"/>
  <c r="C1068" i="7" s="1"/>
  <c r="G1068" i="7" l="1"/>
  <c r="H1068" i="7" s="1"/>
  <c r="I1068" i="7" s="1"/>
  <c r="F1069" i="7" s="1"/>
  <c r="D1068" i="7"/>
  <c r="E1068" i="7" s="1"/>
  <c r="B1069" i="7" l="1"/>
  <c r="A1069" i="7"/>
  <c r="G1069" i="7" l="1"/>
  <c r="H1069" i="7" s="1"/>
  <c r="I1069" i="7" s="1"/>
  <c r="F1070" i="7" s="1"/>
  <c r="C1069" i="7"/>
  <c r="D1069" i="7"/>
  <c r="E1069" i="7" s="1"/>
  <c r="B1070" i="7" l="1"/>
  <c r="A1070" i="7"/>
  <c r="D1070" i="7" s="1"/>
  <c r="E1070" i="7" s="1"/>
  <c r="C1070" i="7" l="1"/>
  <c r="G1070" i="7"/>
  <c r="H1070" i="7" s="1"/>
  <c r="I1070" i="7" s="1"/>
  <c r="F1071" i="7" s="1"/>
  <c r="B1071" i="7" l="1"/>
  <c r="A1071" i="7"/>
  <c r="G1071" i="7" s="1"/>
  <c r="H1071" i="7" s="1"/>
  <c r="I1071" i="7" s="1"/>
  <c r="F1072" i="7" s="1"/>
  <c r="C1071" i="7" l="1"/>
  <c r="D1071" i="7"/>
  <c r="E1071" i="7" s="1"/>
  <c r="A1072" i="7"/>
  <c r="B1072" i="7"/>
  <c r="C1072" i="7" l="1"/>
  <c r="G1072" i="7"/>
  <c r="H1072" i="7" s="1"/>
  <c r="I1072" i="7" s="1"/>
  <c r="F1073" i="7" s="1"/>
  <c r="D1072" i="7"/>
  <c r="E1072" i="7" s="1"/>
  <c r="B1073" i="7" l="1"/>
  <c r="A1073" i="7"/>
  <c r="D1073" i="7" l="1"/>
  <c r="E1073" i="7" s="1"/>
  <c r="C1073" i="7"/>
  <c r="G1073" i="7"/>
  <c r="H1073" i="7" s="1"/>
  <c r="I1073" i="7" s="1"/>
  <c r="F1074" i="7" s="1"/>
  <c r="A1074" i="7" l="1"/>
  <c r="B1074" i="7"/>
  <c r="G1074" i="7" l="1"/>
  <c r="H1074" i="7" s="1"/>
  <c r="I1074" i="7" s="1"/>
  <c r="F1075" i="7" s="1"/>
  <c r="C1074" i="7"/>
  <c r="D1074" i="7"/>
  <c r="E1074" i="7" s="1"/>
  <c r="A1075" i="7" l="1"/>
  <c r="B1075" i="7"/>
  <c r="D1075" i="7" l="1"/>
  <c r="E1075" i="7" s="1"/>
  <c r="G1075" i="7"/>
  <c r="H1075" i="7" s="1"/>
  <c r="I1075" i="7" s="1"/>
  <c r="B1076" i="7" s="1"/>
  <c r="C1075" i="7"/>
  <c r="F1076" i="7" l="1"/>
  <c r="A1076" i="7"/>
  <c r="G1076" i="7" l="1"/>
  <c r="H1076" i="7" s="1"/>
  <c r="I1076" i="7" s="1"/>
  <c r="F1077" i="7" s="1"/>
  <c r="D1076" i="7"/>
  <c r="E1076" i="7" s="1"/>
  <c r="C1076" i="7"/>
  <c r="B1077" i="7" l="1"/>
  <c r="A1077" i="7"/>
  <c r="C1077" i="7" l="1"/>
  <c r="D1077" i="7"/>
  <c r="E1077" i="7" s="1"/>
  <c r="G1077" i="7"/>
  <c r="H1077" i="7" s="1"/>
  <c r="I1077" i="7" s="1"/>
  <c r="F1078" i="7" s="1"/>
  <c r="A1078" i="7" l="1"/>
  <c r="B1078" i="7"/>
  <c r="D1078" i="7" l="1"/>
  <c r="E1078" i="7" s="1"/>
  <c r="C1078" i="7"/>
  <c r="G1078" i="7"/>
  <c r="H1078" i="7" s="1"/>
  <c r="I1078" i="7" s="1"/>
  <c r="A1079" i="7" s="1"/>
  <c r="B1079" i="7" l="1"/>
  <c r="C1079" i="7" s="1"/>
  <c r="F1079" i="7"/>
  <c r="D1079" i="7" l="1"/>
  <c r="E1079" i="7" s="1"/>
  <c r="G1079" i="7"/>
  <c r="H1079" i="7" s="1"/>
  <c r="I1079" i="7" s="1"/>
  <c r="F1080" i="7" s="1"/>
  <c r="B1080" i="7" l="1"/>
  <c r="A1080" i="7"/>
  <c r="D1080" i="7" s="1"/>
  <c r="E1080" i="7" s="1"/>
  <c r="G1080" i="7"/>
  <c r="H1080" i="7" s="1"/>
  <c r="I1080" i="7" s="1"/>
  <c r="F1081" i="7" s="1"/>
  <c r="C1080" i="7"/>
  <c r="A1081" i="7" l="1"/>
  <c r="B1081" i="7"/>
  <c r="C1081" i="7" l="1"/>
  <c r="G1081" i="7"/>
  <c r="H1081" i="7" s="1"/>
  <c r="I1081" i="7" s="1"/>
  <c r="D1081" i="7"/>
  <c r="E1081" i="7" s="1"/>
  <c r="A1082" i="7" l="1"/>
  <c r="F1082" i="7"/>
  <c r="B1082" i="7"/>
  <c r="G1082" i="7" l="1"/>
  <c r="H1082" i="7" s="1"/>
  <c r="I1082" i="7" s="1"/>
  <c r="C1082" i="7"/>
  <c r="D1082" i="7"/>
  <c r="E1082" i="7" s="1"/>
  <c r="F1083" i="7" l="1"/>
  <c r="A1083" i="7"/>
  <c r="B1083" i="7"/>
  <c r="C1083" i="7" l="1"/>
  <c r="G1083" i="7"/>
  <c r="H1083" i="7" s="1"/>
  <c r="I1083" i="7" s="1"/>
  <c r="A1084" i="7" s="1"/>
  <c r="D1083" i="7"/>
  <c r="E1083" i="7" s="1"/>
  <c r="F1084" i="7" l="1"/>
  <c r="B1084" i="7"/>
  <c r="G1084" i="7" l="1"/>
  <c r="H1084" i="7" s="1"/>
  <c r="I1084" i="7" s="1"/>
  <c r="C1084" i="7"/>
  <c r="D1084" i="7"/>
  <c r="E1084" i="7" s="1"/>
  <c r="F1085" i="7" l="1"/>
  <c r="A1085" i="7"/>
  <c r="B1085" i="7"/>
  <c r="G1085" i="7" l="1"/>
  <c r="H1085" i="7" s="1"/>
  <c r="I1085" i="7" s="1"/>
  <c r="A1086" i="7" s="1"/>
  <c r="C1085" i="7"/>
  <c r="D1085" i="7"/>
  <c r="E1085" i="7" s="1"/>
  <c r="F1086" i="7" l="1"/>
  <c r="B1086" i="7"/>
  <c r="G1086" i="7" l="1"/>
  <c r="H1086" i="7" s="1"/>
  <c r="I1086" i="7" s="1"/>
  <c r="C1086" i="7"/>
  <c r="D1086" i="7"/>
  <c r="E1086" i="7" s="1"/>
  <c r="F1087" i="7" l="1"/>
  <c r="A1087" i="7"/>
  <c r="B1087" i="7"/>
  <c r="C1087" i="7" l="1"/>
  <c r="G1087" i="7"/>
  <c r="H1087" i="7" s="1"/>
  <c r="I1087" i="7" s="1"/>
  <c r="A1088" i="7" s="1"/>
  <c r="D1087" i="7"/>
  <c r="E1087" i="7" s="1"/>
  <c r="F1088" i="7" l="1"/>
  <c r="B1088" i="7"/>
  <c r="G1088" i="7" l="1"/>
  <c r="H1088" i="7" s="1"/>
  <c r="I1088" i="7" s="1"/>
  <c r="C1088" i="7"/>
  <c r="D1088" i="7"/>
  <c r="E1088" i="7" s="1"/>
  <c r="F1089" i="7" l="1"/>
  <c r="A1089" i="7"/>
  <c r="B1089" i="7"/>
  <c r="G1089" i="7" l="1"/>
  <c r="H1089" i="7" s="1"/>
  <c r="I1089" i="7" s="1"/>
  <c r="A1090" i="7" s="1"/>
  <c r="C1089" i="7"/>
  <c r="D1089" i="7"/>
  <c r="E1089" i="7" s="1"/>
  <c r="F1090" i="7" l="1"/>
  <c r="B1090" i="7"/>
  <c r="C1090" i="7" l="1"/>
  <c r="G1090" i="7"/>
  <c r="H1090" i="7" s="1"/>
  <c r="I1090" i="7" s="1"/>
  <c r="B1091" i="7" s="1"/>
  <c r="D1090" i="7"/>
  <c r="E1090" i="7" s="1"/>
  <c r="F1091" i="7" l="1"/>
  <c r="A1091" i="7"/>
  <c r="D1091" i="7" s="1"/>
  <c r="E1091" i="7" s="1"/>
  <c r="G1091" i="7" l="1"/>
  <c r="H1091" i="7" s="1"/>
  <c r="I1091" i="7" s="1"/>
  <c r="F1092" i="7" s="1"/>
  <c r="C1091" i="7"/>
  <c r="A1092" i="7" l="1"/>
  <c r="B1092" i="7"/>
  <c r="G1092" i="7" l="1"/>
  <c r="H1092" i="7" s="1"/>
  <c r="I1092" i="7" s="1"/>
  <c r="F1093" i="7" s="1"/>
  <c r="C1092" i="7"/>
  <c r="D1092" i="7"/>
  <c r="E1092" i="7" s="1"/>
  <c r="B1093" i="7" l="1"/>
  <c r="A1093" i="7"/>
  <c r="C1093" i="7" s="1"/>
  <c r="G1093" i="7"/>
  <c r="H1093" i="7" s="1"/>
  <c r="I1093" i="7" s="1"/>
  <c r="F1094" i="7" s="1"/>
  <c r="D1093" i="7"/>
  <c r="E1093" i="7" s="1"/>
  <c r="A1094" i="7" l="1"/>
  <c r="B1094" i="7"/>
  <c r="G1094" i="7" s="1"/>
  <c r="H1094" i="7" s="1"/>
  <c r="I1094" i="7" s="1"/>
  <c r="F1095" i="7" s="1"/>
  <c r="C1094" i="7"/>
  <c r="D1094" i="7" l="1"/>
  <c r="E1094" i="7" s="1"/>
  <c r="B1095" i="7"/>
  <c r="A1095" i="7"/>
  <c r="D1095" i="7" l="1"/>
  <c r="E1095" i="7" s="1"/>
  <c r="C1095" i="7"/>
  <c r="G1095" i="7"/>
  <c r="H1095" i="7" s="1"/>
  <c r="I1095" i="7" s="1"/>
  <c r="F1096" i="7" s="1"/>
  <c r="B1096" i="7" l="1"/>
  <c r="A1096" i="7"/>
  <c r="D1096" i="7" l="1"/>
  <c r="E1096" i="7" s="1"/>
  <c r="G1096" i="7"/>
  <c r="H1096" i="7" s="1"/>
  <c r="I1096" i="7" s="1"/>
  <c r="F1097" i="7" s="1"/>
  <c r="C1096" i="7"/>
  <c r="B1097" i="7" l="1"/>
  <c r="A1097" i="7"/>
  <c r="D1097" i="7" l="1"/>
  <c r="E1097" i="7" s="1"/>
  <c r="C1097" i="7"/>
  <c r="G1097" i="7"/>
  <c r="H1097" i="7" s="1"/>
  <c r="I1097" i="7" s="1"/>
  <c r="F1098" i="7" s="1"/>
  <c r="B1098" i="7" l="1"/>
  <c r="A1098" i="7"/>
  <c r="D1098" i="7" l="1"/>
  <c r="E1098" i="7" s="1"/>
  <c r="G1098" i="7"/>
  <c r="H1098" i="7" s="1"/>
  <c r="I1098" i="7" s="1"/>
  <c r="F1099" i="7" s="1"/>
  <c r="C1098" i="7"/>
  <c r="B1099" i="7" l="1"/>
  <c r="A1099" i="7"/>
  <c r="D1099" i="7" l="1"/>
  <c r="E1099" i="7" s="1"/>
  <c r="G1099" i="7"/>
  <c r="H1099" i="7" s="1"/>
  <c r="I1099" i="7" s="1"/>
  <c r="F1100" i="7" s="1"/>
  <c r="C1099" i="7"/>
  <c r="B1100" i="7" l="1"/>
  <c r="A1100" i="7"/>
  <c r="D1100" i="7" l="1"/>
  <c r="E1100" i="7" s="1"/>
  <c r="C1100" i="7"/>
  <c r="G1100" i="7"/>
  <c r="H1100" i="7" s="1"/>
  <c r="I1100" i="7" s="1"/>
  <c r="F1101" i="7" s="1"/>
  <c r="B1101" i="7" l="1"/>
  <c r="A1101" i="7"/>
  <c r="D1101" i="7" l="1"/>
  <c r="E1101" i="7" s="1"/>
  <c r="G1101" i="7"/>
  <c r="H1101" i="7" s="1"/>
  <c r="I1101" i="7" s="1"/>
  <c r="F1102" i="7" s="1"/>
  <c r="C1101" i="7"/>
  <c r="A1102" i="7" l="1"/>
  <c r="B1102" i="7"/>
  <c r="C1102" i="7" l="1"/>
  <c r="G1102" i="7"/>
  <c r="H1102" i="7" s="1"/>
  <c r="I1102" i="7" s="1"/>
  <c r="B1103" i="7" s="1"/>
  <c r="D1102" i="7"/>
  <c r="E1102" i="7" s="1"/>
  <c r="A1103" i="7" l="1"/>
  <c r="F1103" i="7"/>
  <c r="G1103" i="7" l="1"/>
  <c r="H1103" i="7" s="1"/>
  <c r="I1103" i="7" s="1"/>
  <c r="F1104" i="7" s="1"/>
  <c r="D1103" i="7"/>
  <c r="E1103" i="7" s="1"/>
  <c r="C1103" i="7"/>
  <c r="B1104" i="7" l="1"/>
  <c r="A1104" i="7"/>
  <c r="G1104" i="7" l="1"/>
  <c r="H1104" i="7" s="1"/>
  <c r="I1104" i="7" s="1"/>
  <c r="F1105" i="7" s="1"/>
  <c r="D1104" i="7"/>
  <c r="E1104" i="7" s="1"/>
  <c r="C1104" i="7"/>
  <c r="B1105" i="7" l="1"/>
  <c r="A1105" i="7"/>
  <c r="D1105" i="7" l="1"/>
  <c r="E1105" i="7" s="1"/>
  <c r="G1105" i="7"/>
  <c r="H1105" i="7" s="1"/>
  <c r="I1105" i="7" s="1"/>
  <c r="B1106" i="7" s="1"/>
  <c r="C1105" i="7"/>
  <c r="F1106" i="7" l="1"/>
  <c r="A1106" i="7"/>
  <c r="C1106" i="7" s="1"/>
  <c r="G1106" i="7" l="1"/>
  <c r="H1106" i="7" s="1"/>
  <c r="I1106" i="7" s="1"/>
  <c r="B1107" i="7" s="1"/>
  <c r="D1106" i="7"/>
  <c r="E1106" i="7" s="1"/>
  <c r="A1107" i="7" l="1"/>
  <c r="C1107" i="7" s="1"/>
  <c r="F1107" i="7"/>
  <c r="G1107" i="7" l="1"/>
  <c r="H1107" i="7" s="1"/>
  <c r="I1107" i="7" s="1"/>
  <c r="F1108" i="7" s="1"/>
  <c r="D1107" i="7"/>
  <c r="E1107" i="7" s="1"/>
  <c r="B1108" i="7" l="1"/>
  <c r="A1108" i="7"/>
  <c r="D1108" i="7" l="1"/>
  <c r="E1108" i="7" s="1"/>
  <c r="C1108" i="7"/>
  <c r="G1108" i="7"/>
  <c r="H1108" i="7" s="1"/>
  <c r="I1108" i="7" s="1"/>
  <c r="F1109" i="7" s="1"/>
  <c r="A1109" i="7" l="1"/>
  <c r="B1109" i="7"/>
  <c r="G1109" i="7" s="1"/>
  <c r="H1109" i="7" s="1"/>
  <c r="I1109" i="7" s="1"/>
  <c r="F1110" i="7" s="1"/>
  <c r="D1109" i="7" l="1"/>
  <c r="E1109" i="7" s="1"/>
  <c r="C1109" i="7"/>
  <c r="A1110" i="7"/>
  <c r="B1110" i="7"/>
  <c r="C1110" i="7" l="1"/>
  <c r="G1110" i="7"/>
  <c r="H1110" i="7" s="1"/>
  <c r="I1110" i="7" s="1"/>
  <c r="B1111" i="7" s="1"/>
  <c r="D1110" i="7"/>
  <c r="E1110" i="7" s="1"/>
  <c r="F1111" i="7" l="1"/>
  <c r="A1111" i="7"/>
  <c r="C1111" i="7" s="1"/>
  <c r="G1111" i="7" l="1"/>
  <c r="H1111" i="7" s="1"/>
  <c r="I1111" i="7" s="1"/>
  <c r="F1112" i="7" s="1"/>
  <c r="D1111" i="7"/>
  <c r="E1111" i="7" s="1"/>
  <c r="A1112" i="7" l="1"/>
  <c r="B1112" i="7"/>
  <c r="D1112" i="7" l="1"/>
  <c r="E1112" i="7" s="1"/>
  <c r="C1112" i="7"/>
  <c r="G1112" i="7"/>
  <c r="H1112" i="7" s="1"/>
  <c r="I1112" i="7" s="1"/>
  <c r="F1113" i="7" s="1"/>
  <c r="B1113" i="7" l="1"/>
  <c r="A1113" i="7"/>
  <c r="G1113" i="7" s="1"/>
  <c r="H1113" i="7" s="1"/>
  <c r="I1113" i="7" s="1"/>
  <c r="A1114" i="7" s="1"/>
  <c r="C1113" i="7" l="1"/>
  <c r="D1113" i="7"/>
  <c r="E1113" i="7" s="1"/>
  <c r="F1114" i="7"/>
  <c r="B1114" i="7"/>
  <c r="C1114" i="7" s="1"/>
  <c r="D1114" i="7" l="1"/>
  <c r="E1114" i="7" s="1"/>
  <c r="G1114" i="7"/>
  <c r="H1114" i="7" s="1"/>
  <c r="I1114" i="7" s="1"/>
  <c r="F1115" i="7" s="1"/>
  <c r="A1115" i="7" l="1"/>
  <c r="B1115" i="7"/>
  <c r="G1115" i="7" l="1"/>
  <c r="H1115" i="7" s="1"/>
  <c r="I1115" i="7" s="1"/>
  <c r="B1116" i="7" s="1"/>
  <c r="C1115" i="7"/>
  <c r="D1115" i="7"/>
  <c r="E1115" i="7" s="1"/>
  <c r="F1116" i="7" l="1"/>
  <c r="A1116" i="7"/>
  <c r="C1116" i="7" s="1"/>
  <c r="D1116" i="7" l="1"/>
  <c r="E1116" i="7" s="1"/>
  <c r="G1116" i="7"/>
  <c r="H1116" i="7" s="1"/>
  <c r="I1116" i="7" s="1"/>
  <c r="F1117" i="7" s="1"/>
  <c r="B1117" i="7" l="1"/>
  <c r="A1117" i="7"/>
  <c r="D1117" i="7" l="1"/>
  <c r="E1117" i="7" s="1"/>
  <c r="G1117" i="7"/>
  <c r="H1117" i="7" s="1"/>
  <c r="I1117" i="7" s="1"/>
  <c r="F1118" i="7" s="1"/>
  <c r="C1117" i="7"/>
  <c r="A1118" i="7" l="1"/>
  <c r="B1118" i="7"/>
  <c r="G1118" i="7" l="1"/>
  <c r="H1118" i="7" s="1"/>
  <c r="I1118" i="7" s="1"/>
  <c r="F1119" i="7" s="1"/>
  <c r="D1118" i="7"/>
  <c r="E1118" i="7" s="1"/>
  <c r="C1118" i="7"/>
  <c r="A1119" i="7"/>
  <c r="B1119" i="7" l="1"/>
  <c r="G1119" i="7"/>
  <c r="H1119" i="7" s="1"/>
  <c r="I1119" i="7" s="1"/>
  <c r="F1120" i="7" s="1"/>
  <c r="D1119" i="7"/>
  <c r="E1119" i="7" s="1"/>
  <c r="C1119" i="7"/>
  <c r="B1120" i="7" l="1"/>
  <c r="A1120" i="7"/>
  <c r="D1120" i="7" s="1"/>
  <c r="E1120" i="7" s="1"/>
  <c r="G1120" i="7" l="1"/>
  <c r="H1120" i="7" s="1"/>
  <c r="I1120" i="7" s="1"/>
  <c r="B1121" i="7" s="1"/>
  <c r="C1120" i="7"/>
  <c r="A1121" i="7" l="1"/>
  <c r="D1121" i="7" s="1"/>
  <c r="E1121" i="7" s="1"/>
  <c r="F1121" i="7"/>
  <c r="G1121" i="7" s="1"/>
  <c r="H1121" i="7" s="1"/>
  <c r="I1121" i="7" s="1"/>
  <c r="B1122" i="7" s="1"/>
  <c r="C1121" i="7" l="1"/>
  <c r="A1122" i="7"/>
  <c r="C1122" i="7" s="1"/>
  <c r="F1122" i="7"/>
  <c r="D1122" i="7" l="1"/>
  <c r="E1122" i="7" s="1"/>
  <c r="G1122" i="7"/>
  <c r="H1122" i="7" s="1"/>
  <c r="I1122" i="7" s="1"/>
  <c r="F1123" i="7" s="1"/>
  <c r="A1123" i="7" l="1"/>
  <c r="B1123" i="7"/>
  <c r="C1123" i="7" l="1"/>
  <c r="D1123" i="7"/>
  <c r="E1123" i="7" s="1"/>
  <c r="G1123" i="7"/>
  <c r="H1123" i="7" s="1"/>
  <c r="I1123" i="7" s="1"/>
  <c r="B1124" i="7" s="1"/>
  <c r="F1124" i="7" l="1"/>
  <c r="A1124" i="7"/>
  <c r="D1124" i="7" s="1"/>
  <c r="E1124" i="7" s="1"/>
  <c r="C1124" i="7" l="1"/>
  <c r="G1124" i="7"/>
  <c r="H1124" i="7" s="1"/>
  <c r="I1124" i="7" s="1"/>
  <c r="A1125" i="7" l="1"/>
  <c r="F1125" i="7"/>
  <c r="B1125" i="7"/>
  <c r="C1125" i="7" l="1"/>
  <c r="G1125" i="7"/>
  <c r="H1125" i="7" s="1"/>
  <c r="I1125" i="7" s="1"/>
  <c r="B1126" i="7" s="1"/>
  <c r="D1125" i="7"/>
  <c r="E1125" i="7" s="1"/>
  <c r="F1126" i="7" l="1"/>
  <c r="A1126" i="7"/>
  <c r="D1126" i="7" s="1"/>
  <c r="E1126" i="7" s="1"/>
  <c r="G1126" i="7" l="1"/>
  <c r="H1126" i="7" s="1"/>
  <c r="I1126" i="7" s="1"/>
  <c r="B1127" i="7" s="1"/>
  <c r="C1126" i="7"/>
  <c r="F1127" i="7" l="1"/>
  <c r="A1127" i="7"/>
  <c r="D1127" i="7" s="1"/>
  <c r="E1127" i="7" s="1"/>
  <c r="G1127" i="7" l="1"/>
  <c r="H1127" i="7" s="1"/>
  <c r="I1127" i="7" s="1"/>
  <c r="F1128" i="7" s="1"/>
  <c r="C1127" i="7"/>
  <c r="A1128" i="7" l="1"/>
  <c r="B1128" i="7"/>
  <c r="C1128" i="7" l="1"/>
  <c r="G1128" i="7"/>
  <c r="H1128" i="7" s="1"/>
  <c r="I1128" i="7" s="1"/>
  <c r="F1129" i="7" s="1"/>
  <c r="D1128" i="7"/>
  <c r="E1128" i="7" s="1"/>
  <c r="A1129" i="7" l="1"/>
  <c r="B1129" i="7"/>
  <c r="G1129" i="7" l="1"/>
  <c r="H1129" i="7" s="1"/>
  <c r="I1129" i="7" s="1"/>
  <c r="B1130" i="7" s="1"/>
  <c r="D1129" i="7"/>
  <c r="E1129" i="7" s="1"/>
  <c r="C1129" i="7"/>
  <c r="A1130" i="7" l="1"/>
  <c r="C1130" i="7" s="1"/>
  <c r="F1130" i="7"/>
  <c r="G1130" i="7" l="1"/>
  <c r="H1130" i="7" s="1"/>
  <c r="I1130" i="7" s="1"/>
  <c r="B1131" i="7" s="1"/>
  <c r="D1130" i="7"/>
  <c r="E1130" i="7" s="1"/>
  <c r="A1131" i="7" l="1"/>
  <c r="D1131" i="7" s="1"/>
  <c r="E1131" i="7" s="1"/>
  <c r="F1131" i="7"/>
  <c r="G1131" i="7" l="1"/>
  <c r="H1131" i="7" s="1"/>
  <c r="I1131" i="7" s="1"/>
  <c r="F1132" i="7" s="1"/>
  <c r="C1131" i="7"/>
  <c r="A1132" i="7" l="1"/>
  <c r="B1132" i="7"/>
  <c r="C1132" i="7" l="1"/>
  <c r="G1132" i="7"/>
  <c r="H1132" i="7" s="1"/>
  <c r="I1132" i="7" s="1"/>
  <c r="B1133" i="7" s="1"/>
  <c r="D1132" i="7"/>
  <c r="E1132" i="7" s="1"/>
  <c r="F1133" i="7" l="1"/>
  <c r="A1133" i="7"/>
  <c r="D1133" i="7" s="1"/>
  <c r="E1133" i="7" s="1"/>
  <c r="G1133" i="7" l="1"/>
  <c r="H1133" i="7" s="1"/>
  <c r="I1133" i="7" s="1"/>
  <c r="F1134" i="7" s="1"/>
  <c r="C1133" i="7"/>
  <c r="A1134" i="7" l="1"/>
  <c r="B1134" i="7"/>
  <c r="G1134" i="7" s="1"/>
  <c r="H1134" i="7" s="1"/>
  <c r="I1134" i="7" s="1"/>
  <c r="D1134" i="7" l="1"/>
  <c r="E1134" i="7" s="1"/>
  <c r="C1134" i="7"/>
  <c r="F1135" i="7"/>
  <c r="B1135" i="7"/>
  <c r="A1135" i="7"/>
  <c r="D1135" i="7" l="1"/>
  <c r="E1135" i="7" s="1"/>
  <c r="C1135" i="7"/>
  <c r="G1135" i="7"/>
  <c r="H1135" i="7" s="1"/>
  <c r="I1135" i="7" s="1"/>
  <c r="A1136" i="7" s="1"/>
  <c r="F1136" i="7" l="1"/>
  <c r="B1136" i="7"/>
  <c r="G1136" i="7" l="1"/>
  <c r="H1136" i="7" s="1"/>
  <c r="I1136" i="7" s="1"/>
  <c r="B1137" i="7" s="1"/>
  <c r="C1136" i="7"/>
  <c r="D1136" i="7"/>
  <c r="E1136" i="7" s="1"/>
  <c r="F1137" i="7" l="1"/>
  <c r="A1137" i="7"/>
  <c r="D1137" i="7" s="1"/>
  <c r="E1137" i="7" s="1"/>
  <c r="G1137" i="7" l="1"/>
  <c r="H1137" i="7" s="1"/>
  <c r="I1137" i="7" s="1"/>
  <c r="F1138" i="7" s="1"/>
  <c r="C1137" i="7"/>
  <c r="A1138" i="7" l="1"/>
  <c r="B1138" i="7"/>
  <c r="D1138" i="7" l="1"/>
  <c r="E1138" i="7" s="1"/>
  <c r="C1138" i="7"/>
  <c r="G1138" i="7"/>
  <c r="H1138" i="7" s="1"/>
  <c r="I1138" i="7" s="1"/>
  <c r="B1139" i="7" s="1"/>
  <c r="A1139" i="7" l="1"/>
  <c r="D1139" i="7" s="1"/>
  <c r="E1139" i="7" s="1"/>
  <c r="F1139" i="7"/>
  <c r="G1139" i="7" s="1"/>
  <c r="H1139" i="7" s="1"/>
  <c r="I1139" i="7" s="1"/>
  <c r="C1139" i="7" l="1"/>
  <c r="F1140" i="7"/>
  <c r="B1140" i="7"/>
  <c r="A1140" i="7"/>
  <c r="C1140" i="7" l="1"/>
  <c r="D1140" i="7"/>
  <c r="E1140" i="7" s="1"/>
  <c r="G1140" i="7"/>
  <c r="H1140" i="7" s="1"/>
  <c r="I1140" i="7" s="1"/>
  <c r="F1141" i="7" s="1"/>
  <c r="A1141" i="7" l="1"/>
  <c r="B1141" i="7"/>
  <c r="D1141" i="7" l="1"/>
  <c r="E1141" i="7" s="1"/>
  <c r="C1141" i="7"/>
  <c r="G1141" i="7"/>
  <c r="H1141" i="7" s="1"/>
  <c r="I1141" i="7" s="1"/>
  <c r="F1142" i="7" s="1"/>
  <c r="A1142" i="7" l="1"/>
  <c r="B1142" i="7"/>
  <c r="C1142" i="7" l="1"/>
  <c r="D1142" i="7"/>
  <c r="E1142" i="7" s="1"/>
  <c r="G1142" i="7"/>
  <c r="H1142" i="7" s="1"/>
  <c r="I1142" i="7" s="1"/>
  <c r="F1143" i="7" s="1"/>
  <c r="A1143" i="7" l="1"/>
  <c r="B1143" i="7"/>
  <c r="C1143" i="7" l="1"/>
  <c r="G1143" i="7"/>
  <c r="H1143" i="7" s="1"/>
  <c r="I1143" i="7" s="1"/>
  <c r="F1144" i="7" s="1"/>
  <c r="D1143" i="7"/>
  <c r="E1143" i="7" s="1"/>
  <c r="B1144" i="7" l="1"/>
  <c r="A1144" i="7"/>
  <c r="G1144" i="7" l="1"/>
  <c r="H1144" i="7" s="1"/>
  <c r="I1144" i="7" s="1"/>
  <c r="F1145" i="7" s="1"/>
  <c r="C1144" i="7"/>
  <c r="D1144" i="7"/>
  <c r="E1144" i="7" s="1"/>
  <c r="A1145" i="7" l="1"/>
  <c r="B1145" i="7"/>
  <c r="G1145" i="7" l="1"/>
  <c r="H1145" i="7" s="1"/>
  <c r="I1145" i="7" s="1"/>
  <c r="F1146" i="7" s="1"/>
  <c r="D1145" i="7"/>
  <c r="E1145" i="7" s="1"/>
  <c r="C1145" i="7"/>
  <c r="B1146" i="7"/>
  <c r="A1146" i="7" l="1"/>
  <c r="G1146" i="7"/>
  <c r="H1146" i="7" s="1"/>
  <c r="I1146" i="7" s="1"/>
  <c r="F1147" i="7" s="1"/>
  <c r="C1146" i="7"/>
  <c r="D1146" i="7"/>
  <c r="E1146" i="7" s="1"/>
  <c r="A1147" i="7" l="1"/>
  <c r="B1147" i="7"/>
  <c r="D1147" i="7" l="1"/>
  <c r="E1147" i="7" s="1"/>
  <c r="C1147" i="7"/>
  <c r="G1147" i="7"/>
  <c r="H1147" i="7" s="1"/>
  <c r="I1147" i="7" s="1"/>
  <c r="B1148" i="7" s="1"/>
  <c r="F1148" i="7" l="1"/>
  <c r="A1148" i="7"/>
  <c r="G1148" i="7" l="1"/>
  <c r="H1148" i="7" s="1"/>
  <c r="I1148" i="7" s="1"/>
  <c r="B1149" i="7" s="1"/>
  <c r="D1148" i="7"/>
  <c r="E1148" i="7" s="1"/>
  <c r="C1148" i="7"/>
  <c r="A1149" i="7" l="1"/>
  <c r="D1149" i="7" s="1"/>
  <c r="E1149" i="7" s="1"/>
  <c r="F1149" i="7"/>
  <c r="C1149" i="7" l="1"/>
  <c r="G1149" i="7"/>
  <c r="H1149" i="7" s="1"/>
  <c r="I1149" i="7" s="1"/>
  <c r="B1150" i="7" s="1"/>
  <c r="F1150" i="7" l="1"/>
  <c r="A1150" i="7"/>
  <c r="C1150" i="7" s="1"/>
  <c r="D1150" i="7" l="1"/>
  <c r="E1150" i="7" s="1"/>
  <c r="G1150" i="7"/>
  <c r="H1150" i="7" s="1"/>
  <c r="I1150" i="7" s="1"/>
  <c r="B1151" i="7" s="1"/>
  <c r="A1151" i="7" l="1"/>
  <c r="D1151" i="7" s="1"/>
  <c r="E1151" i="7" s="1"/>
  <c r="F1151" i="7"/>
  <c r="C1151" i="7" l="1"/>
  <c r="G1151" i="7"/>
  <c r="H1151" i="7" s="1"/>
  <c r="I1151" i="7" s="1"/>
  <c r="F1152" i="7" s="1"/>
  <c r="A1152" i="7" l="1"/>
  <c r="B1152" i="7"/>
  <c r="D1152" i="7" l="1"/>
  <c r="E1152" i="7" s="1"/>
  <c r="G1152" i="7"/>
  <c r="H1152" i="7" s="1"/>
  <c r="I1152" i="7" s="1"/>
  <c r="F1153" i="7" s="1"/>
  <c r="C1152" i="7"/>
  <c r="A1153" i="7" l="1"/>
  <c r="B1153" i="7"/>
  <c r="C1153" i="7" l="1"/>
  <c r="G1153" i="7"/>
  <c r="H1153" i="7" s="1"/>
  <c r="I1153" i="7" s="1"/>
  <c r="F1154" i="7" s="1"/>
  <c r="D1153" i="7"/>
  <c r="E1153" i="7" s="1"/>
  <c r="B1154" i="7" l="1"/>
  <c r="A1154" i="7"/>
  <c r="C1154" i="7" l="1"/>
  <c r="G1154" i="7"/>
  <c r="H1154" i="7" s="1"/>
  <c r="I1154" i="7" s="1"/>
  <c r="F1155" i="7" s="1"/>
  <c r="D1154" i="7"/>
  <c r="E1154" i="7" s="1"/>
  <c r="B1155" i="7" l="1"/>
  <c r="A1155" i="7"/>
  <c r="C1155" i="7" l="1"/>
  <c r="D1155" i="7"/>
  <c r="E1155" i="7" s="1"/>
  <c r="G1155" i="7"/>
  <c r="H1155" i="7" s="1"/>
  <c r="I1155" i="7" s="1"/>
  <c r="F1156" i="7" s="1"/>
  <c r="A1156" i="7" l="1"/>
  <c r="B1156" i="7"/>
  <c r="C1156" i="7" l="1"/>
  <c r="D1156" i="7"/>
  <c r="E1156" i="7" s="1"/>
  <c r="G1156" i="7"/>
  <c r="H1156" i="7" s="1"/>
  <c r="I1156" i="7" s="1"/>
  <c r="F1157" i="7" s="1"/>
  <c r="A1157" i="7" l="1"/>
  <c r="B1157" i="7"/>
  <c r="C1157" i="7" l="1"/>
  <c r="D1157" i="7"/>
  <c r="E1157" i="7" s="1"/>
  <c r="G1157" i="7"/>
  <c r="H1157" i="7" s="1"/>
  <c r="I1157" i="7" s="1"/>
  <c r="F1158" i="7" s="1"/>
  <c r="B1158" i="7" l="1"/>
  <c r="A1158" i="7"/>
  <c r="G1158" i="7" l="1"/>
  <c r="H1158" i="7" s="1"/>
  <c r="I1158" i="7" s="1"/>
  <c r="B1159" i="7" s="1"/>
  <c r="C1158" i="7"/>
  <c r="D1158" i="7"/>
  <c r="E1158" i="7" s="1"/>
  <c r="A1159" i="7" l="1"/>
  <c r="C1159" i="7" s="1"/>
  <c r="F1159" i="7"/>
  <c r="G1159" i="7" s="1"/>
  <c r="H1159" i="7" s="1"/>
  <c r="I1159" i="7" s="1"/>
  <c r="B1160" i="7" s="1"/>
  <c r="D1159" i="7" l="1"/>
  <c r="E1159" i="7" s="1"/>
  <c r="A1160" i="7"/>
  <c r="D1160" i="7" s="1"/>
  <c r="F1160" i="7"/>
  <c r="E1160" i="7" l="1"/>
  <c r="C1160" i="7"/>
  <c r="G1160" i="7"/>
  <c r="H1160" i="7" s="1"/>
  <c r="I1160" i="7" s="1"/>
  <c r="F1161" i="7" s="1"/>
  <c r="A1161" i="7" l="1"/>
  <c r="B1161" i="7"/>
  <c r="C1161" i="7" l="1"/>
  <c r="D1161" i="7"/>
  <c r="E1161" i="7" s="1"/>
  <c r="G1161" i="7"/>
  <c r="H1161" i="7" s="1"/>
  <c r="I1161" i="7" s="1"/>
  <c r="B1162" i="7" s="1"/>
  <c r="F1162" i="7" l="1"/>
  <c r="A1162" i="7"/>
  <c r="C1162" i="7" s="1"/>
  <c r="G1162" i="7" l="1"/>
  <c r="H1162" i="7" s="1"/>
  <c r="I1162" i="7" s="1"/>
  <c r="F1163" i="7" s="1"/>
  <c r="D1162" i="7"/>
  <c r="E1162" i="7" s="1"/>
  <c r="A1163" i="7" l="1"/>
  <c r="B1163" i="7"/>
  <c r="G1163" i="7" l="1"/>
  <c r="H1163" i="7" s="1"/>
  <c r="I1163" i="7" s="1"/>
  <c r="B1164" i="7" s="1"/>
  <c r="D1163" i="7"/>
  <c r="E1163" i="7" s="1"/>
  <c r="C1163" i="7"/>
  <c r="F1164" i="7" l="1"/>
  <c r="A1164" i="7"/>
  <c r="C1164" i="7" s="1"/>
  <c r="D1164" i="7"/>
  <c r="E1164" i="7" s="1"/>
  <c r="G1164" i="7" l="1"/>
  <c r="H1164" i="7" s="1"/>
  <c r="I1164" i="7" s="1"/>
  <c r="B1165" i="7" s="1"/>
  <c r="F1165" i="7" l="1"/>
  <c r="A1165" i="7"/>
  <c r="D1165" i="7" s="1"/>
  <c r="E1165" i="7" s="1"/>
  <c r="G1165" i="7" l="1"/>
  <c r="H1165" i="7" s="1"/>
  <c r="I1165" i="7" s="1"/>
  <c r="A1166" i="7" s="1"/>
  <c r="C1165" i="7"/>
  <c r="B1166" i="7" l="1"/>
  <c r="D1166" i="7" s="1"/>
  <c r="E1166" i="7" s="1"/>
  <c r="F1166" i="7"/>
  <c r="G1166" i="7" s="1"/>
  <c r="H1166" i="7" s="1"/>
  <c r="I1166" i="7" s="1"/>
  <c r="F1167" i="7" s="1"/>
  <c r="C1166" i="7"/>
  <c r="A1167" i="7" l="1"/>
  <c r="B1167" i="7"/>
  <c r="C1167" i="7" s="1"/>
  <c r="G1167" i="7"/>
  <c r="H1167" i="7" s="1"/>
  <c r="I1167" i="7" s="1"/>
  <c r="F1168" i="7" s="1"/>
  <c r="D1167" i="7" l="1"/>
  <c r="E1167" i="7" s="1"/>
  <c r="B1168" i="7"/>
  <c r="A1168" i="7"/>
  <c r="D1168" i="7" l="1"/>
  <c r="E1168" i="7" s="1"/>
  <c r="C1168" i="7"/>
  <c r="G1168" i="7"/>
  <c r="H1168" i="7" s="1"/>
  <c r="I1168" i="7" s="1"/>
  <c r="F1169" i="7" s="1"/>
  <c r="B1169" i="7" l="1"/>
  <c r="A1169" i="7"/>
  <c r="D1169" i="7" l="1"/>
  <c r="E1169" i="7" s="1"/>
  <c r="C1169" i="7"/>
  <c r="G1169" i="7"/>
  <c r="H1169" i="7" s="1"/>
  <c r="I1169" i="7" s="1"/>
  <c r="F1170" i="7" s="1"/>
  <c r="B1170" i="7" l="1"/>
  <c r="A1170" i="7"/>
  <c r="D1170" i="7" l="1"/>
  <c r="E1170" i="7" s="1"/>
  <c r="G1170" i="7"/>
  <c r="H1170" i="7" s="1"/>
  <c r="I1170" i="7" s="1"/>
  <c r="F1171" i="7" s="1"/>
  <c r="C1170" i="7"/>
  <c r="B1171" i="7" l="1"/>
  <c r="A1171" i="7"/>
  <c r="D1171" i="7" l="1"/>
  <c r="E1171" i="7" s="1"/>
  <c r="C1171" i="7"/>
  <c r="G1171" i="7"/>
  <c r="H1171" i="7" s="1"/>
  <c r="I1171" i="7" s="1"/>
  <c r="F1172" i="7" s="1"/>
  <c r="B1172" i="7" l="1"/>
  <c r="A1172" i="7"/>
  <c r="D1172" i="7" l="1"/>
  <c r="E1172" i="7" s="1"/>
  <c r="C1172" i="7"/>
  <c r="G1172" i="7"/>
  <c r="H1172" i="7" s="1"/>
  <c r="I1172" i="7" s="1"/>
  <c r="F1173" i="7" s="1"/>
  <c r="B1173" i="7" l="1"/>
  <c r="A1173" i="7"/>
  <c r="G1173" i="7" l="1"/>
  <c r="H1173" i="7" s="1"/>
  <c r="I1173" i="7" s="1"/>
  <c r="F1174" i="7" s="1"/>
  <c r="C1173" i="7"/>
  <c r="D1173" i="7"/>
  <c r="E1173" i="7" s="1"/>
  <c r="A1174" i="7" l="1"/>
  <c r="B1174" i="7"/>
  <c r="D1174" i="7" l="1"/>
  <c r="E1174" i="7" s="1"/>
  <c r="G1174" i="7"/>
  <c r="H1174" i="7" s="1"/>
  <c r="I1174" i="7" s="1"/>
  <c r="F1175" i="7" s="1"/>
  <c r="C1174" i="7"/>
  <c r="A1175" i="7" l="1"/>
  <c r="B1175" i="7"/>
  <c r="C1175" i="7" l="1"/>
  <c r="G1175" i="7"/>
  <c r="H1175" i="7" s="1"/>
  <c r="I1175" i="7" s="1"/>
  <c r="F1176" i="7" s="1"/>
  <c r="D1175" i="7"/>
  <c r="E1175" i="7" s="1"/>
  <c r="A1176" i="7" l="1"/>
  <c r="B1176" i="7"/>
  <c r="G1176" i="7" l="1"/>
  <c r="H1176" i="7" s="1"/>
  <c r="I1176" i="7" s="1"/>
  <c r="F1177" i="7" s="1"/>
  <c r="D1176" i="7"/>
  <c r="E1176" i="7" s="1"/>
  <c r="C1176" i="7"/>
  <c r="A1177" i="7" l="1"/>
  <c r="B1177" i="7"/>
  <c r="D1177" i="7" l="1"/>
  <c r="E1177" i="7" s="1"/>
  <c r="C1177" i="7"/>
  <c r="G1177" i="7"/>
  <c r="H1177" i="7" s="1"/>
  <c r="I1177" i="7" s="1"/>
  <c r="F1178" i="7" s="1"/>
  <c r="B1178" i="7" l="1"/>
  <c r="A1178" i="7"/>
  <c r="D1178" i="7" l="1"/>
  <c r="E1178" i="7" s="1"/>
  <c r="G1178" i="7"/>
  <c r="H1178" i="7" s="1"/>
  <c r="I1178" i="7" s="1"/>
  <c r="F1179" i="7" s="1"/>
  <c r="C1178" i="7"/>
  <c r="B1179" i="7" l="1"/>
  <c r="A1179" i="7"/>
  <c r="D1179" i="7" l="1"/>
  <c r="E1179" i="7" s="1"/>
  <c r="C1179" i="7"/>
  <c r="G1179" i="7"/>
  <c r="H1179" i="7" s="1"/>
  <c r="I1179" i="7" s="1"/>
  <c r="F1180" i="7" s="1"/>
  <c r="B1180" i="7" l="1"/>
  <c r="A1180" i="7"/>
  <c r="C1180" i="7" s="1"/>
  <c r="G1180" i="7" l="1"/>
  <c r="H1180" i="7" s="1"/>
  <c r="I1180" i="7" s="1"/>
  <c r="F1181" i="7" s="1"/>
  <c r="D1180" i="7"/>
  <c r="E1180" i="7" s="1"/>
  <c r="A1181" i="7" l="1"/>
  <c r="B1181" i="7"/>
  <c r="G1181" i="7" s="1"/>
  <c r="H1181" i="7" s="1"/>
  <c r="I1181" i="7" s="1"/>
  <c r="F1182" i="7" s="1"/>
  <c r="D1181" i="7" l="1"/>
  <c r="E1181" i="7" s="1"/>
  <c r="C1181" i="7"/>
  <c r="B1182" i="7"/>
  <c r="A1182" i="7"/>
  <c r="D1182" i="7" l="1"/>
  <c r="E1182" i="7" s="1"/>
  <c r="C1182" i="7"/>
  <c r="G1182" i="7"/>
  <c r="H1182" i="7" s="1"/>
  <c r="I1182" i="7" s="1"/>
  <c r="F1183" i="7" s="1"/>
  <c r="B1183" i="7" l="1"/>
  <c r="A1183" i="7"/>
  <c r="D1183" i="7" l="1"/>
  <c r="E1183" i="7" s="1"/>
  <c r="C1183" i="7"/>
  <c r="G1183" i="7"/>
  <c r="H1183" i="7" s="1"/>
  <c r="I1183" i="7" s="1"/>
  <c r="F1184" i="7" s="1"/>
  <c r="B1184" i="7" l="1"/>
  <c r="A1184" i="7"/>
  <c r="G1184" i="7" l="1"/>
  <c r="H1184" i="7" s="1"/>
  <c r="I1184" i="7" s="1"/>
  <c r="F1185" i="7" s="1"/>
  <c r="C1184" i="7"/>
  <c r="D1184" i="7"/>
  <c r="E1184" i="7" s="1"/>
  <c r="A1185" i="7" l="1"/>
  <c r="B1185" i="7"/>
  <c r="D1185" i="7" l="1"/>
  <c r="E1185" i="7" s="1"/>
  <c r="G1185" i="7"/>
  <c r="H1185" i="7" s="1"/>
  <c r="I1185" i="7" s="1"/>
  <c r="B1186" i="7" s="1"/>
  <c r="C1185" i="7"/>
  <c r="F1186" i="7" l="1"/>
  <c r="A1186" i="7"/>
  <c r="G1186" i="7" l="1"/>
  <c r="H1186" i="7" s="1"/>
  <c r="I1186" i="7" s="1"/>
  <c r="B1187" i="7" s="1"/>
  <c r="D1186" i="7"/>
  <c r="E1186" i="7" s="1"/>
  <c r="C1186" i="7"/>
  <c r="A1187" i="7" l="1"/>
  <c r="D1187" i="7" s="1"/>
  <c r="E1187" i="7" s="1"/>
  <c r="F1187" i="7"/>
  <c r="G1187" i="7" l="1"/>
  <c r="H1187" i="7" s="1"/>
  <c r="I1187" i="7" s="1"/>
  <c r="F1188" i="7" s="1"/>
  <c r="C1187" i="7"/>
  <c r="A1188" i="7" l="1"/>
  <c r="B1188" i="7"/>
  <c r="C1188" i="7" l="1"/>
  <c r="D1188" i="7"/>
  <c r="E1188" i="7" s="1"/>
  <c r="G1188" i="7"/>
  <c r="H1188" i="7" s="1"/>
  <c r="I1188" i="7" s="1"/>
  <c r="F1189" i="7" s="1"/>
  <c r="A1189" i="7" l="1"/>
  <c r="B1189" i="7"/>
  <c r="G1189" i="7" l="1"/>
  <c r="H1189" i="7" s="1"/>
  <c r="I1189" i="7" s="1"/>
  <c r="F1190" i="7" s="1"/>
  <c r="C1189" i="7"/>
  <c r="D1189" i="7"/>
  <c r="E1189" i="7" s="1"/>
  <c r="A1190" i="7" l="1"/>
  <c r="B1190" i="7"/>
  <c r="D1190" i="7" l="1"/>
  <c r="E1190" i="7" s="1"/>
  <c r="G1190" i="7"/>
  <c r="H1190" i="7" s="1"/>
  <c r="I1190" i="7" s="1"/>
  <c r="F1191" i="7" s="1"/>
  <c r="C1190" i="7"/>
  <c r="A1191" i="7" l="1"/>
  <c r="B1191" i="7"/>
  <c r="G1191" i="7" l="1"/>
  <c r="H1191" i="7" s="1"/>
  <c r="I1191" i="7" s="1"/>
  <c r="F1192" i="7" s="1"/>
  <c r="C1191" i="7"/>
  <c r="D1191" i="7"/>
  <c r="E1191" i="7" s="1"/>
  <c r="A1192" i="7" l="1"/>
  <c r="B1192" i="7"/>
  <c r="G1192" i="7" l="1"/>
  <c r="H1192" i="7" s="1"/>
  <c r="I1192" i="7" s="1"/>
  <c r="F1193" i="7" s="1"/>
  <c r="D1192" i="7"/>
  <c r="E1192" i="7" s="1"/>
  <c r="C1192" i="7"/>
  <c r="A1193" i="7" l="1"/>
  <c r="B1193" i="7"/>
  <c r="D1193" i="7" s="1"/>
  <c r="E1193" i="7" s="1"/>
  <c r="G1193" i="7"/>
  <c r="H1193" i="7" s="1"/>
  <c r="I1193" i="7" s="1"/>
  <c r="F1194" i="7" s="1"/>
  <c r="C1193" i="7"/>
  <c r="A1194" i="7" l="1"/>
  <c r="B1194" i="7"/>
  <c r="D1194" i="7" l="1"/>
  <c r="E1194" i="7" s="1"/>
  <c r="C1194" i="7"/>
  <c r="G1194" i="7"/>
  <c r="H1194" i="7" s="1"/>
  <c r="I1194" i="7" s="1"/>
  <c r="F1195" i="7" l="1"/>
  <c r="A1195" i="7"/>
  <c r="B1195" i="7"/>
  <c r="C1195" i="7" l="1"/>
  <c r="G1195" i="7"/>
  <c r="H1195" i="7" s="1"/>
  <c r="I1195" i="7" s="1"/>
  <c r="F1196" i="7" s="1"/>
  <c r="D1195" i="7"/>
  <c r="E1195" i="7" s="1"/>
  <c r="B1196" i="7" l="1"/>
  <c r="A1196" i="7"/>
  <c r="D1196" i="7" l="1"/>
  <c r="E1196" i="7" s="1"/>
  <c r="C1196" i="7"/>
  <c r="G1196" i="7"/>
  <c r="H1196" i="7" s="1"/>
  <c r="I1196" i="7" s="1"/>
  <c r="F1197" i="7" s="1"/>
  <c r="B1197" i="7" l="1"/>
  <c r="A1197" i="7"/>
  <c r="D1197" i="7" l="1"/>
  <c r="E1197" i="7" s="1"/>
  <c r="C1197" i="7"/>
  <c r="G1197" i="7"/>
  <c r="H1197" i="7" s="1"/>
  <c r="I1197" i="7" s="1"/>
  <c r="F1198" i="7" s="1"/>
  <c r="B1198" i="7" l="1"/>
  <c r="A1198" i="7"/>
  <c r="D1198" i="7" l="1"/>
  <c r="E1198" i="7" s="1"/>
  <c r="C1198" i="7"/>
  <c r="G1198" i="7"/>
  <c r="H1198" i="7" s="1"/>
  <c r="I1198" i="7" s="1"/>
  <c r="F1199" i="7" l="1"/>
  <c r="B1199" i="7"/>
  <c r="A1199" i="7"/>
  <c r="D1199" i="7" l="1"/>
  <c r="E1199" i="7" s="1"/>
  <c r="C1199" i="7"/>
  <c r="G1199" i="7"/>
  <c r="H1199" i="7" s="1"/>
  <c r="I1199" i="7" s="1"/>
  <c r="F1200" i="7" s="1"/>
  <c r="B1200" i="7" l="1"/>
  <c r="A1200" i="7"/>
  <c r="D1200" i="7" l="1"/>
  <c r="E1200" i="7" s="1"/>
  <c r="C1200" i="7"/>
  <c r="G1200" i="7"/>
  <c r="H1200" i="7" s="1"/>
  <c r="I1200" i="7" s="1"/>
  <c r="F1201" i="7" s="1"/>
  <c r="B1201" i="7" l="1"/>
  <c r="A1201" i="7"/>
  <c r="D1201" i="7" l="1"/>
  <c r="E1201" i="7" s="1"/>
  <c r="G1201" i="7"/>
  <c r="H1201" i="7" s="1"/>
  <c r="I1201" i="7" s="1"/>
  <c r="F1202" i="7" s="1"/>
  <c r="C1201" i="7"/>
  <c r="B1202" i="7" l="1"/>
  <c r="A1202" i="7"/>
  <c r="D1202" i="7" l="1"/>
  <c r="E1202" i="7" s="1"/>
  <c r="C1202" i="7"/>
  <c r="G1202" i="7"/>
  <c r="H1202" i="7" s="1"/>
  <c r="I1202" i="7" s="1"/>
  <c r="F1203" i="7" s="1"/>
  <c r="B1203" i="7" l="1"/>
  <c r="A1203" i="7"/>
  <c r="G1203" i="7" l="1"/>
  <c r="H1203" i="7" s="1"/>
  <c r="I1203" i="7" s="1"/>
  <c r="F1204" i="7" s="1"/>
  <c r="D1203" i="7"/>
  <c r="E1203" i="7" s="1"/>
  <c r="C1203" i="7"/>
  <c r="B1204" i="7" l="1"/>
  <c r="A1204" i="7"/>
  <c r="G1204" i="7" l="1"/>
  <c r="H1204" i="7" s="1"/>
  <c r="I1204" i="7" s="1"/>
  <c r="F1205" i="7" s="1"/>
  <c r="D1204" i="7"/>
  <c r="E1204" i="7" s="1"/>
  <c r="C1204" i="7"/>
  <c r="B1205" i="7" l="1"/>
  <c r="A1205" i="7"/>
  <c r="G1205" i="7" l="1"/>
  <c r="H1205" i="7" s="1"/>
  <c r="I1205" i="7" s="1"/>
  <c r="B1206" i="7" s="1"/>
  <c r="D1205" i="7"/>
  <c r="E1205" i="7" s="1"/>
  <c r="C1205" i="7"/>
  <c r="F1206" i="7" l="1"/>
  <c r="A1206" i="7"/>
  <c r="C1206" i="7" s="1"/>
  <c r="D1206" i="7" l="1"/>
  <c r="E1206" i="7" s="1"/>
  <c r="G1206" i="7"/>
  <c r="H1206" i="7" s="1"/>
  <c r="I1206" i="7" s="1"/>
  <c r="F1207" i="7" l="1"/>
  <c r="B1207" i="7"/>
  <c r="A1207" i="7"/>
  <c r="D1207" i="7" l="1"/>
  <c r="E1207" i="7" s="1"/>
  <c r="G1207" i="7"/>
  <c r="H1207" i="7" s="1"/>
  <c r="I1207" i="7" s="1"/>
  <c r="C1207" i="7"/>
  <c r="F1208" i="7" l="1"/>
  <c r="B1208" i="7"/>
  <c r="A1208" i="7"/>
  <c r="D1208" i="7" l="1"/>
  <c r="E1208" i="7" s="1"/>
  <c r="C1208" i="7"/>
  <c r="G1208" i="7"/>
  <c r="H1208" i="7" s="1"/>
  <c r="I1208" i="7" s="1"/>
  <c r="B1209" i="7" l="1"/>
  <c r="A1209" i="7"/>
  <c r="F1209" i="7"/>
  <c r="G1209" i="7" l="1"/>
  <c r="H1209" i="7" s="1"/>
  <c r="I1209" i="7" s="1"/>
  <c r="B1210" i="7" s="1"/>
  <c r="C1209" i="7"/>
  <c r="D1209" i="7"/>
  <c r="E1209" i="7" s="1"/>
  <c r="A1210" i="7" l="1"/>
  <c r="D1210" i="7" s="1"/>
  <c r="E1210" i="7" s="1"/>
  <c r="F1210" i="7"/>
  <c r="G1210" i="7" s="1"/>
  <c r="H1210" i="7" s="1"/>
  <c r="I1210" i="7" s="1"/>
  <c r="F1211" i="7" s="1"/>
  <c r="C1210" i="7"/>
  <c r="B1211" i="7" l="1"/>
  <c r="A1211" i="7"/>
  <c r="C1211" i="7" l="1"/>
  <c r="G1211" i="7"/>
  <c r="H1211" i="7" s="1"/>
  <c r="I1211" i="7" s="1"/>
  <c r="F1212" i="7" s="1"/>
  <c r="D1211" i="7"/>
  <c r="E1211" i="7" s="1"/>
  <c r="B1212" i="7" l="1"/>
  <c r="A1212" i="7"/>
  <c r="C1212" i="7" l="1"/>
  <c r="G1212" i="7"/>
  <c r="H1212" i="7" s="1"/>
  <c r="I1212" i="7" s="1"/>
  <c r="F1213" i="7" s="1"/>
  <c r="D1212" i="7"/>
  <c r="E1212" i="7" s="1"/>
  <c r="B1213" i="7" l="1"/>
  <c r="A1213" i="7"/>
  <c r="C1213" i="7" l="1"/>
  <c r="G1213" i="7"/>
  <c r="H1213" i="7" s="1"/>
  <c r="I1213" i="7" s="1"/>
  <c r="F1214" i="7" s="1"/>
  <c r="D1213" i="7"/>
  <c r="E1213" i="7" s="1"/>
  <c r="A1214" i="7" l="1"/>
  <c r="B1214" i="7"/>
  <c r="C1214" i="7" l="1"/>
  <c r="D1214" i="7"/>
  <c r="E1214" i="7" s="1"/>
  <c r="G1214" i="7"/>
  <c r="H1214" i="7" s="1"/>
  <c r="I1214" i="7" s="1"/>
  <c r="F1215" i="7" s="1"/>
  <c r="B1215" i="7" l="1"/>
  <c r="A1215" i="7"/>
  <c r="C1215" i="7" l="1"/>
  <c r="D1215" i="7"/>
  <c r="E1215" i="7" s="1"/>
  <c r="G1215" i="7"/>
  <c r="H1215" i="7" s="1"/>
  <c r="I1215" i="7" s="1"/>
  <c r="F1216" i="7" l="1"/>
  <c r="B1216" i="7"/>
  <c r="A1216" i="7"/>
  <c r="D1216" i="7" s="1"/>
  <c r="E1216" i="7" s="1"/>
  <c r="C1216" i="7" l="1"/>
  <c r="G1216" i="7"/>
  <c r="H1216" i="7" s="1"/>
  <c r="I1216" i="7" s="1"/>
  <c r="A1217" i="7" s="1"/>
  <c r="F1217" i="7" l="1"/>
  <c r="B1217" i="7"/>
  <c r="G1217" i="7" l="1"/>
  <c r="H1217" i="7" s="1"/>
  <c r="I1217" i="7" s="1"/>
  <c r="C1217" i="7"/>
  <c r="D1217" i="7"/>
  <c r="E1217" i="7" s="1"/>
  <c r="F1218" i="7" l="1"/>
  <c r="A1218" i="7"/>
  <c r="B1218" i="7"/>
  <c r="G1218" i="7" l="1"/>
  <c r="H1218" i="7" s="1"/>
  <c r="I1218" i="7" s="1"/>
  <c r="A1219" i="7" s="1"/>
  <c r="C1218" i="7"/>
  <c r="D1218" i="7"/>
  <c r="E1218" i="7" s="1"/>
  <c r="F1219" i="7" l="1"/>
  <c r="B1219" i="7"/>
  <c r="C1219" i="7" l="1"/>
  <c r="G1219" i="7"/>
  <c r="H1219" i="7" s="1"/>
  <c r="I1219" i="7" s="1"/>
  <c r="D1219" i="7"/>
  <c r="E1219" i="7" s="1"/>
  <c r="F1220" i="7" l="1"/>
  <c r="A1220" i="7"/>
  <c r="B1220" i="7"/>
  <c r="C1220" i="7" l="1"/>
  <c r="G1220" i="7"/>
  <c r="H1220" i="7" s="1"/>
  <c r="I1220" i="7" s="1"/>
  <c r="D1220" i="7"/>
  <c r="E1220" i="7" s="1"/>
  <c r="F1221" i="7" l="1"/>
  <c r="B1221" i="7"/>
  <c r="A1221" i="7"/>
  <c r="D1221" i="7" l="1"/>
  <c r="E1221" i="7" s="1"/>
  <c r="G1221" i="7"/>
  <c r="H1221" i="7" s="1"/>
  <c r="I1221" i="7" s="1"/>
  <c r="C1221" i="7"/>
  <c r="F1222" i="7" l="1"/>
  <c r="B1222" i="7"/>
  <c r="A1222" i="7"/>
  <c r="D1222" i="7" s="1"/>
  <c r="E1222" i="7" s="1"/>
  <c r="C1222" i="7" l="1"/>
  <c r="G1222" i="7"/>
  <c r="H1222" i="7" s="1"/>
  <c r="I1222" i="7" s="1"/>
  <c r="F1223" i="7" l="1"/>
  <c r="B1223" i="7"/>
  <c r="A1223" i="7"/>
  <c r="D1223" i="7" l="1"/>
  <c r="E1223" i="7" s="1"/>
  <c r="G1223" i="7"/>
  <c r="H1223" i="7" s="1"/>
  <c r="I1223" i="7" s="1"/>
  <c r="B1224" i="7" s="1"/>
  <c r="C1223" i="7"/>
  <c r="F1224" i="7" l="1"/>
  <c r="A1224" i="7"/>
  <c r="D1224" i="7" s="1"/>
  <c r="E1224" i="7" s="1"/>
  <c r="G1224" i="7" l="1"/>
  <c r="H1224" i="7" s="1"/>
  <c r="I1224" i="7" s="1"/>
  <c r="F1225" i="7" s="1"/>
  <c r="C1224" i="7"/>
  <c r="B1225" i="7" l="1"/>
  <c r="A1225" i="7"/>
  <c r="D1225" i="7" s="1"/>
  <c r="E1225" i="7" s="1"/>
  <c r="C1225" i="7"/>
  <c r="G1225" i="7"/>
  <c r="H1225" i="7" s="1"/>
  <c r="I1225" i="7" s="1"/>
  <c r="F1226" i="7" s="1"/>
  <c r="A1226" i="7" l="1"/>
  <c r="B1226" i="7"/>
  <c r="G1226" i="7" s="1"/>
  <c r="H1226" i="7" s="1"/>
  <c r="I1226" i="7" s="1"/>
  <c r="F1227" i="7" s="1"/>
  <c r="D1226" i="7"/>
  <c r="E1226" i="7" s="1"/>
  <c r="C1226" i="7"/>
  <c r="B1227" i="7" l="1"/>
  <c r="A1227" i="7"/>
  <c r="C1227" i="7" l="1"/>
  <c r="D1227" i="7"/>
  <c r="E1227" i="7" s="1"/>
  <c r="G1227" i="7"/>
  <c r="H1227" i="7" s="1"/>
  <c r="I1227" i="7" s="1"/>
  <c r="F1228" i="7" s="1"/>
  <c r="A1228" i="7" l="1"/>
  <c r="B1228" i="7"/>
  <c r="G1228" i="7" l="1"/>
  <c r="H1228" i="7" s="1"/>
  <c r="I1228" i="7" s="1"/>
  <c r="F1229" i="7" s="1"/>
  <c r="C1228" i="7"/>
  <c r="D1228" i="7"/>
  <c r="E1228" i="7" s="1"/>
  <c r="A1229" i="7" l="1"/>
  <c r="B1229" i="7"/>
  <c r="D1229" i="7" l="1"/>
  <c r="E1229" i="7" s="1"/>
  <c r="G1229" i="7"/>
  <c r="H1229" i="7" s="1"/>
  <c r="I1229" i="7" s="1"/>
  <c r="B1230" i="7" s="1"/>
  <c r="C1229" i="7"/>
  <c r="F1230" i="7" l="1"/>
  <c r="A1230" i="7"/>
  <c r="G1230" i="7" l="1"/>
  <c r="H1230" i="7" s="1"/>
  <c r="I1230" i="7" s="1"/>
  <c r="F1231" i="7" s="1"/>
  <c r="D1230" i="7"/>
  <c r="E1230" i="7" s="1"/>
  <c r="C1230" i="7"/>
  <c r="A1231" i="7" l="1"/>
  <c r="B1231" i="7"/>
  <c r="D1231" i="7" l="1"/>
  <c r="E1231" i="7" s="1"/>
  <c r="C1231" i="7"/>
  <c r="G1231" i="7"/>
  <c r="H1231" i="7" s="1"/>
  <c r="I1231" i="7" s="1"/>
  <c r="F1232" i="7" s="1"/>
  <c r="B1232" i="7" l="1"/>
  <c r="A1232" i="7"/>
  <c r="G1232" i="7" l="1"/>
  <c r="H1232" i="7" s="1"/>
  <c r="I1232" i="7" s="1"/>
  <c r="B1233" i="7" s="1"/>
  <c r="C1232" i="7"/>
  <c r="D1232" i="7"/>
  <c r="E1232" i="7" s="1"/>
  <c r="F1233" i="7" l="1"/>
  <c r="A1233" i="7"/>
  <c r="C1233" i="7" s="1"/>
  <c r="D1233" i="7" l="1"/>
  <c r="E1233" i="7" s="1"/>
  <c r="G1233" i="7"/>
  <c r="H1233" i="7" s="1"/>
  <c r="I1233" i="7" s="1"/>
  <c r="A1234" i="7" l="1"/>
  <c r="F1234" i="7"/>
  <c r="B1234" i="7"/>
  <c r="D1234" i="7" l="1"/>
  <c r="E1234" i="7" s="1"/>
  <c r="C1234" i="7"/>
  <c r="G1234" i="7"/>
  <c r="H1234" i="7" s="1"/>
  <c r="I1234" i="7" s="1"/>
  <c r="F1235" i="7" l="1"/>
  <c r="B1235" i="7"/>
  <c r="A1235" i="7"/>
  <c r="D1235" i="7" l="1"/>
  <c r="E1235" i="7" s="1"/>
  <c r="G1235" i="7"/>
  <c r="H1235" i="7" s="1"/>
  <c r="I1235" i="7" s="1"/>
  <c r="A1236" i="7" s="1"/>
  <c r="C1235" i="7"/>
  <c r="F1236" i="7" l="1"/>
  <c r="B1236" i="7"/>
  <c r="C1236" i="7" l="1"/>
  <c r="G1236" i="7"/>
  <c r="H1236" i="7" s="1"/>
  <c r="I1236" i="7" s="1"/>
  <c r="D1236" i="7"/>
  <c r="E1236" i="7" s="1"/>
  <c r="F1237" i="7" l="1"/>
  <c r="A1237" i="7"/>
  <c r="B1237" i="7"/>
  <c r="C1237" i="7" l="1"/>
  <c r="G1237" i="7"/>
  <c r="H1237" i="7" s="1"/>
  <c r="I1237" i="7" s="1"/>
  <c r="D1237" i="7"/>
  <c r="E1237" i="7" s="1"/>
  <c r="F1238" i="7" l="1"/>
  <c r="B1238" i="7"/>
  <c r="A1238" i="7"/>
  <c r="D1238" i="7" l="1"/>
  <c r="E1238" i="7" s="1"/>
  <c r="C1238" i="7"/>
  <c r="G1238" i="7"/>
  <c r="H1238" i="7" s="1"/>
  <c r="I1238" i="7" s="1"/>
  <c r="A1239" i="7" s="1"/>
  <c r="B1239" i="7" l="1"/>
  <c r="F1239" i="7"/>
  <c r="G1239" i="7" l="1"/>
  <c r="H1239" i="7" s="1"/>
  <c r="I1239" i="7" s="1"/>
  <c r="B1240" i="7" s="1"/>
  <c r="D1239" i="7"/>
  <c r="E1239" i="7" s="1"/>
  <c r="C1239" i="7"/>
  <c r="F1240" i="7" l="1"/>
  <c r="A1240" i="7"/>
  <c r="G1240" i="7" l="1"/>
  <c r="H1240" i="7" s="1"/>
  <c r="I1240" i="7" s="1"/>
  <c r="A1241" i="7" s="1"/>
  <c r="D1240" i="7"/>
  <c r="E1240" i="7" s="1"/>
  <c r="C1240" i="7"/>
  <c r="B1241" i="7" l="1"/>
  <c r="F1241" i="7"/>
  <c r="C1241" i="7" l="1"/>
  <c r="G1241" i="7"/>
  <c r="H1241" i="7" s="1"/>
  <c r="I1241" i="7" s="1"/>
  <c r="B1242" i="7" s="1"/>
  <c r="D1241" i="7"/>
  <c r="E1241" i="7" s="1"/>
  <c r="F1242" i="7" l="1"/>
  <c r="A1242" i="7"/>
  <c r="D1242" i="7" s="1"/>
  <c r="E1242" i="7" s="1"/>
  <c r="G1242" i="7" l="1"/>
  <c r="H1242" i="7" s="1"/>
  <c r="I1242" i="7" s="1"/>
  <c r="A1243" i="7" s="1"/>
  <c r="C1242" i="7"/>
  <c r="B1243" i="7" l="1"/>
  <c r="D1243" i="7" s="1"/>
  <c r="E1243" i="7" s="1"/>
  <c r="F1243" i="7"/>
  <c r="G1243" i="7" l="1"/>
  <c r="H1243" i="7" s="1"/>
  <c r="I1243" i="7" s="1"/>
  <c r="F1244" i="7" s="1"/>
  <c r="C1243" i="7"/>
  <c r="A1244" i="7" l="1"/>
  <c r="B1244" i="7"/>
  <c r="D1244" i="7" l="1"/>
  <c r="E1244" i="7" s="1"/>
  <c r="C1244" i="7"/>
  <c r="G1244" i="7"/>
  <c r="H1244" i="7" s="1"/>
  <c r="I1244" i="7" s="1"/>
  <c r="A1245" i="7" s="1"/>
  <c r="F1245" i="7" l="1"/>
  <c r="B1245" i="7"/>
  <c r="D1245" i="7" s="1"/>
  <c r="E1245" i="7" s="1"/>
  <c r="C1245" i="7" l="1"/>
  <c r="G1245" i="7"/>
  <c r="H1245" i="7" s="1"/>
  <c r="I1245" i="7" s="1"/>
  <c r="B1246" i="7" s="1"/>
  <c r="A1246" i="7" l="1"/>
  <c r="D1246" i="7" s="1"/>
  <c r="E1246" i="7" s="1"/>
  <c r="F1246" i="7"/>
  <c r="G1246" i="7" s="1"/>
  <c r="H1246" i="7" s="1"/>
  <c r="I1246" i="7" s="1"/>
  <c r="F1247" i="7" s="1"/>
  <c r="C1246" i="7" l="1"/>
  <c r="B1247" i="7"/>
  <c r="A1247" i="7"/>
  <c r="C1247" i="7" l="1"/>
  <c r="G1247" i="7"/>
  <c r="H1247" i="7" s="1"/>
  <c r="I1247" i="7" s="1"/>
  <c r="F1248" i="7" s="1"/>
  <c r="D1247" i="7"/>
  <c r="E1247" i="7" s="1"/>
  <c r="B1248" i="7" l="1"/>
  <c r="A1248" i="7"/>
  <c r="G1248" i="7" l="1"/>
  <c r="H1248" i="7" s="1"/>
  <c r="I1248" i="7" s="1"/>
  <c r="F1249" i="7" s="1"/>
  <c r="C1248" i="7"/>
  <c r="D1248" i="7"/>
  <c r="E1248" i="7" s="1"/>
  <c r="B1249" i="7" l="1"/>
  <c r="A1249" i="7"/>
  <c r="C1249" i="7" l="1"/>
  <c r="G1249" i="7"/>
  <c r="H1249" i="7" s="1"/>
  <c r="I1249" i="7" s="1"/>
  <c r="F1250" i="7" s="1"/>
  <c r="D1249" i="7"/>
  <c r="E1249" i="7" s="1"/>
  <c r="A1250" i="7" l="1"/>
  <c r="B1250" i="7"/>
  <c r="D1250" i="7" l="1"/>
  <c r="E1250" i="7" s="1"/>
  <c r="G1250" i="7"/>
  <c r="H1250" i="7" s="1"/>
  <c r="I1250" i="7" s="1"/>
  <c r="F1251" i="7" s="1"/>
  <c r="C1250" i="7"/>
  <c r="B1251" i="7" l="1"/>
  <c r="A1251" i="7"/>
  <c r="D1251" i="7" l="1"/>
  <c r="E1251" i="7" s="1"/>
  <c r="C1251" i="7"/>
  <c r="G1251" i="7"/>
  <c r="H1251" i="7" s="1"/>
  <c r="I1251" i="7" s="1"/>
  <c r="F1252" i="7" s="1"/>
  <c r="B1252" i="7" l="1"/>
  <c r="A1252" i="7"/>
  <c r="D1252" i="7" l="1"/>
  <c r="E1252" i="7" s="1"/>
  <c r="G1252" i="7"/>
  <c r="H1252" i="7" s="1"/>
  <c r="I1252" i="7" s="1"/>
  <c r="F1253" i="7" s="1"/>
  <c r="C1252" i="7"/>
  <c r="B1253" i="7" l="1"/>
  <c r="A1253" i="7"/>
  <c r="D1253" i="7" l="1"/>
  <c r="E1253" i="7" s="1"/>
  <c r="G1253" i="7"/>
  <c r="H1253" i="7" s="1"/>
  <c r="I1253" i="7" s="1"/>
  <c r="C1253" i="7"/>
  <c r="F1254" i="7" l="1"/>
  <c r="B1254" i="7"/>
  <c r="A1254" i="7"/>
  <c r="D1254" i="7" l="1"/>
  <c r="E1254" i="7" s="1"/>
  <c r="G1254" i="7"/>
  <c r="H1254" i="7" s="1"/>
  <c r="I1254" i="7" s="1"/>
  <c r="C1254" i="7"/>
  <c r="B1255" i="7" l="1"/>
  <c r="F1255" i="7"/>
  <c r="A1255" i="7"/>
  <c r="D1255" i="7" l="1"/>
  <c r="E1255" i="7" s="1"/>
  <c r="G1255" i="7"/>
  <c r="H1255" i="7" s="1"/>
  <c r="I1255" i="7" s="1"/>
  <c r="F1256" i="7" s="1"/>
  <c r="C1255" i="7"/>
  <c r="B1256" i="7" l="1"/>
  <c r="A1256" i="7"/>
  <c r="D1256" i="7" l="1"/>
  <c r="E1256" i="7" s="1"/>
  <c r="G1256" i="7"/>
  <c r="H1256" i="7" s="1"/>
  <c r="I1256" i="7" s="1"/>
  <c r="F1257" i="7" s="1"/>
  <c r="C1256" i="7"/>
  <c r="B1257" i="7" l="1"/>
  <c r="A1257" i="7"/>
  <c r="C1257" i="7" l="1"/>
  <c r="D1257" i="7"/>
  <c r="E1257" i="7" s="1"/>
  <c r="G1257" i="7"/>
  <c r="H1257" i="7" s="1"/>
  <c r="I1257" i="7" s="1"/>
  <c r="A1258" i="7" s="1"/>
  <c r="B1258" i="7" l="1"/>
  <c r="D1258" i="7" s="1"/>
  <c r="E1258" i="7" s="1"/>
  <c r="F1258" i="7"/>
  <c r="G1258" i="7" l="1"/>
  <c r="H1258" i="7" s="1"/>
  <c r="I1258" i="7" s="1"/>
  <c r="F1259" i="7" s="1"/>
  <c r="C1258" i="7"/>
  <c r="A1259" i="7" l="1"/>
  <c r="B1259" i="7"/>
  <c r="G1259" i="7" s="1"/>
  <c r="H1259" i="7" s="1"/>
  <c r="I1259" i="7" s="1"/>
  <c r="F1260" i="7" s="1"/>
  <c r="D1259" i="7" l="1"/>
  <c r="E1259" i="7" s="1"/>
  <c r="C1259" i="7"/>
  <c r="A1260" i="7"/>
  <c r="B1260" i="7"/>
  <c r="G1260" i="7" l="1"/>
  <c r="H1260" i="7" s="1"/>
  <c r="I1260" i="7" s="1"/>
  <c r="F1261" i="7" s="1"/>
  <c r="C1260" i="7"/>
  <c r="D1260" i="7"/>
  <c r="E1260" i="7" s="1"/>
  <c r="A1261" i="7" l="1"/>
  <c r="B1261" i="7"/>
  <c r="D1261" i="7" l="1"/>
  <c r="E1261" i="7" s="1"/>
  <c r="C1261" i="7"/>
  <c r="G1261" i="7"/>
  <c r="H1261" i="7" s="1"/>
  <c r="I1261" i="7" s="1"/>
  <c r="F1262" i="7" s="1"/>
  <c r="B1262" i="7" l="1"/>
  <c r="A1262" i="7"/>
  <c r="D1262" i="7" l="1"/>
  <c r="E1262" i="7" s="1"/>
  <c r="G1262" i="7"/>
  <c r="H1262" i="7" s="1"/>
  <c r="I1262" i="7" s="1"/>
  <c r="F1263" i="7" s="1"/>
  <c r="C1262" i="7"/>
  <c r="A1263" i="7" l="1"/>
  <c r="B1263" i="7"/>
  <c r="C1263" i="7" l="1"/>
  <c r="G1263" i="7"/>
  <c r="H1263" i="7" s="1"/>
  <c r="I1263" i="7" s="1"/>
  <c r="F1264" i="7" s="1"/>
  <c r="D1263" i="7"/>
  <c r="E1263" i="7" s="1"/>
  <c r="B1264" i="7" l="1"/>
  <c r="A1264" i="7"/>
  <c r="C1264" i="7" s="1"/>
  <c r="D1264" i="7" l="1"/>
  <c r="E1264" i="7" s="1"/>
  <c r="G1264" i="7"/>
  <c r="H1264" i="7" s="1"/>
  <c r="I1264" i="7" s="1"/>
  <c r="F1265" i="7" s="1"/>
  <c r="B1265" i="7" l="1"/>
  <c r="A1265" i="7"/>
  <c r="D1265" i="7" s="1"/>
  <c r="E1265" i="7" s="1"/>
  <c r="G1265" i="7" l="1"/>
  <c r="H1265" i="7" s="1"/>
  <c r="I1265" i="7" s="1"/>
  <c r="F1266" i="7" s="1"/>
  <c r="C1265" i="7"/>
  <c r="A1266" i="7" l="1"/>
  <c r="B1266" i="7"/>
  <c r="G1266" i="7" s="1"/>
  <c r="H1266" i="7" s="1"/>
  <c r="I1266" i="7" s="1"/>
  <c r="F1267" i="7" s="1"/>
  <c r="D1266" i="7"/>
  <c r="E1266" i="7" s="1"/>
  <c r="C1266" i="7"/>
  <c r="B1267" i="7" l="1"/>
  <c r="A1267" i="7"/>
  <c r="D1267" i="7" l="1"/>
  <c r="E1267" i="7" s="1"/>
  <c r="G1267" i="7"/>
  <c r="H1267" i="7" s="1"/>
  <c r="I1267" i="7" s="1"/>
  <c r="C1267" i="7"/>
  <c r="F1268" i="7" l="1"/>
  <c r="B1268" i="7"/>
  <c r="A1268" i="7"/>
  <c r="D1268" i="7" l="1"/>
  <c r="E1268" i="7" s="1"/>
  <c r="G1268" i="7"/>
  <c r="H1268" i="7" s="1"/>
  <c r="I1268" i="7" s="1"/>
  <c r="F1269" i="7" s="1"/>
  <c r="C1268" i="7"/>
  <c r="B1269" i="7" l="1"/>
  <c r="A1269" i="7"/>
  <c r="D1269" i="7" l="1"/>
  <c r="E1269" i="7" s="1"/>
  <c r="G1269" i="7"/>
  <c r="H1269" i="7" s="1"/>
  <c r="I1269" i="7" s="1"/>
  <c r="C1269" i="7"/>
  <c r="F1270" i="7" l="1"/>
  <c r="B1270" i="7"/>
  <c r="A1270" i="7"/>
  <c r="D1270" i="7" l="1"/>
  <c r="E1270" i="7" s="1"/>
  <c r="C1270" i="7"/>
  <c r="G1270" i="7"/>
  <c r="H1270" i="7" s="1"/>
  <c r="I1270" i="7" s="1"/>
  <c r="F1271" i="7" s="1"/>
  <c r="B1271" i="7" l="1"/>
  <c r="A1271" i="7"/>
  <c r="D1271" i="7" l="1"/>
  <c r="E1271" i="7" s="1"/>
  <c r="C1271" i="7"/>
  <c r="G1271" i="7"/>
  <c r="H1271" i="7" s="1"/>
  <c r="I1271" i="7" s="1"/>
  <c r="F1272" i="7" s="1"/>
  <c r="B1272" i="7" l="1"/>
  <c r="A1272" i="7"/>
  <c r="D1272" i="7" l="1"/>
  <c r="E1272" i="7" s="1"/>
  <c r="C1272" i="7"/>
  <c r="G1272" i="7"/>
  <c r="H1272" i="7" s="1"/>
  <c r="I1272" i="7" s="1"/>
  <c r="F1273" i="7" s="1"/>
  <c r="B1273" i="7" l="1"/>
  <c r="A1273" i="7"/>
  <c r="D1273" i="7" l="1"/>
  <c r="E1273" i="7" s="1"/>
  <c r="C1273" i="7"/>
  <c r="G1273" i="7"/>
  <c r="H1273" i="7" s="1"/>
  <c r="I1273" i="7" s="1"/>
  <c r="F1274" i="7" s="1"/>
  <c r="B1274" i="7" l="1"/>
  <c r="A1274" i="7"/>
  <c r="D1274" i="7" l="1"/>
  <c r="E1274" i="7" s="1"/>
  <c r="G1274" i="7"/>
  <c r="H1274" i="7" s="1"/>
  <c r="I1274" i="7" s="1"/>
  <c r="F1275" i="7" s="1"/>
  <c r="C1274" i="7"/>
  <c r="B1275" i="7" l="1"/>
  <c r="A1275" i="7"/>
  <c r="D1275" i="7" l="1"/>
  <c r="E1275" i="7" s="1"/>
  <c r="C1275" i="7"/>
  <c r="G1275" i="7"/>
  <c r="H1275" i="7" s="1"/>
  <c r="I1275" i="7" s="1"/>
  <c r="F1276" i="7" s="1"/>
  <c r="B1276" i="7" l="1"/>
  <c r="A1276" i="7"/>
  <c r="D1276" i="7" l="1"/>
  <c r="E1276" i="7" s="1"/>
  <c r="G1276" i="7"/>
  <c r="H1276" i="7" s="1"/>
  <c r="I1276" i="7" s="1"/>
  <c r="F1277" i="7" s="1"/>
  <c r="C1276" i="7"/>
  <c r="B1277" i="7" l="1"/>
  <c r="A1277" i="7"/>
  <c r="G1277" i="7" l="1"/>
  <c r="H1277" i="7" s="1"/>
  <c r="I1277" i="7" s="1"/>
  <c r="F1278" i="7" s="1"/>
  <c r="C1277" i="7"/>
  <c r="D1277" i="7"/>
  <c r="E1277" i="7" s="1"/>
  <c r="A1278" i="7" l="1"/>
  <c r="B1278" i="7"/>
  <c r="C1278" i="7" l="1"/>
  <c r="G1278" i="7"/>
  <c r="H1278" i="7" s="1"/>
  <c r="I1278" i="7" s="1"/>
  <c r="F1279" i="7" s="1"/>
  <c r="D1278" i="7"/>
  <c r="E1278" i="7" s="1"/>
  <c r="B1279" i="7" l="1"/>
  <c r="A1279" i="7"/>
  <c r="D1279" i="7" l="1"/>
  <c r="E1279" i="7" s="1"/>
  <c r="G1279" i="7"/>
  <c r="H1279" i="7" s="1"/>
  <c r="I1279" i="7" s="1"/>
  <c r="F1280" i="7" s="1"/>
  <c r="C1279" i="7"/>
  <c r="B1280" i="7" l="1"/>
  <c r="A1280" i="7"/>
  <c r="G1280" i="7" l="1"/>
  <c r="H1280" i="7" s="1"/>
  <c r="I1280" i="7" s="1"/>
  <c r="F1281" i="7" s="1"/>
  <c r="C1280" i="7"/>
  <c r="D1280" i="7"/>
  <c r="E1280" i="7" s="1"/>
  <c r="A1281" i="7" l="1"/>
  <c r="B1281" i="7"/>
  <c r="C1281" i="7" s="1"/>
  <c r="G1281" i="7" l="1"/>
  <c r="H1281" i="7" s="1"/>
  <c r="I1281" i="7" s="1"/>
  <c r="F1282" i="7" s="1"/>
  <c r="D1281" i="7"/>
  <c r="E1281" i="7" s="1"/>
  <c r="B1282" i="7" l="1"/>
  <c r="A1282" i="7"/>
  <c r="D1282" i="7" l="1"/>
  <c r="E1282" i="7" s="1"/>
  <c r="C1282" i="7"/>
  <c r="G1282" i="7"/>
  <c r="H1282" i="7" s="1"/>
  <c r="I1282" i="7" s="1"/>
  <c r="F1283" i="7" s="1"/>
  <c r="A1283" i="7" l="1"/>
  <c r="B1283" i="7"/>
  <c r="G1283" i="7" l="1"/>
  <c r="H1283" i="7" s="1"/>
  <c r="I1283" i="7" s="1"/>
  <c r="A1284" i="7" s="1"/>
  <c r="C1283" i="7"/>
  <c r="D1283" i="7"/>
  <c r="E1283" i="7" s="1"/>
  <c r="B1284" i="7" l="1"/>
  <c r="D1284" i="7" s="1"/>
  <c r="E1284" i="7" s="1"/>
  <c r="F1284" i="7"/>
  <c r="G1284" i="7" l="1"/>
  <c r="H1284" i="7" s="1"/>
  <c r="I1284" i="7" s="1"/>
  <c r="F1285" i="7" s="1"/>
  <c r="C1284" i="7"/>
  <c r="A1285" i="7" l="1"/>
  <c r="B1285" i="7"/>
  <c r="D1285" i="7" l="1"/>
  <c r="E1285" i="7" s="1"/>
  <c r="C1285" i="7"/>
  <c r="G1285" i="7"/>
  <c r="H1285" i="7" s="1"/>
  <c r="I1285" i="7" s="1"/>
  <c r="F1286" i="7" s="1"/>
  <c r="B1286" i="7" l="1"/>
  <c r="A1286" i="7"/>
  <c r="G1286" i="7" l="1"/>
  <c r="H1286" i="7" s="1"/>
  <c r="I1286" i="7" s="1"/>
  <c r="F1287" i="7" s="1"/>
  <c r="C1286" i="7"/>
  <c r="D1286" i="7"/>
  <c r="E1286" i="7" s="1"/>
  <c r="A1287" i="7" l="1"/>
  <c r="B1287" i="7"/>
  <c r="G1287" i="7" s="1"/>
  <c r="H1287" i="7" s="1"/>
  <c r="I1287" i="7" s="1"/>
  <c r="F1288" i="7" s="1"/>
  <c r="D1287" i="7" l="1"/>
  <c r="E1287" i="7" s="1"/>
  <c r="C1287" i="7"/>
  <c r="A1288" i="7"/>
  <c r="B1288" i="7"/>
  <c r="G1288" i="7" l="1"/>
  <c r="H1288" i="7" s="1"/>
  <c r="I1288" i="7" s="1"/>
  <c r="F1289" i="7" s="1"/>
  <c r="D1288" i="7"/>
  <c r="E1288" i="7" s="1"/>
  <c r="C1288" i="7"/>
  <c r="B1289" i="7" l="1"/>
  <c r="A1289" i="7"/>
  <c r="C1289" i="7" l="1"/>
  <c r="G1289" i="7"/>
  <c r="H1289" i="7" s="1"/>
  <c r="I1289" i="7" s="1"/>
  <c r="F1290" i="7" s="1"/>
  <c r="D1289" i="7"/>
  <c r="E1289" i="7" s="1"/>
  <c r="B1290" i="7" l="1"/>
  <c r="A1290" i="7"/>
  <c r="D1290" i="7" s="1"/>
  <c r="E1290" i="7" s="1"/>
  <c r="G1290" i="7" l="1"/>
  <c r="H1290" i="7" s="1"/>
  <c r="I1290" i="7" s="1"/>
  <c r="F1291" i="7" s="1"/>
  <c r="C1290" i="7"/>
  <c r="B1291" i="7" l="1"/>
  <c r="A1291" i="7"/>
  <c r="D1291" i="7"/>
  <c r="E1291" i="7" s="1"/>
  <c r="G1291" i="7"/>
  <c r="H1291" i="7" s="1"/>
  <c r="I1291" i="7" s="1"/>
  <c r="F1292" i="7" s="1"/>
  <c r="C1291" i="7" l="1"/>
  <c r="A1292" i="7"/>
  <c r="B1292" i="7"/>
  <c r="C1292" i="7" s="1"/>
  <c r="D1292" i="7" l="1"/>
  <c r="E1292" i="7" s="1"/>
  <c r="G1292" i="7"/>
  <c r="H1292" i="7" s="1"/>
  <c r="I1292" i="7" s="1"/>
  <c r="F1293" i="7" s="1"/>
  <c r="A1293" i="7" l="1"/>
  <c r="B1293" i="7"/>
  <c r="G1293" i="7" l="1"/>
  <c r="H1293" i="7" s="1"/>
  <c r="I1293" i="7" s="1"/>
  <c r="F1294" i="7" s="1"/>
  <c r="D1293" i="7"/>
  <c r="E1293" i="7" s="1"/>
  <c r="C1293" i="7"/>
  <c r="A1294" i="7" l="1"/>
  <c r="B1294" i="7"/>
  <c r="G1294" i="7" l="1"/>
  <c r="H1294" i="7" s="1"/>
  <c r="I1294" i="7" s="1"/>
  <c r="A1295" i="7" s="1"/>
  <c r="C1294" i="7"/>
  <c r="D1294" i="7"/>
  <c r="E1294" i="7" s="1"/>
  <c r="B1295" i="7"/>
  <c r="F1295" i="7"/>
  <c r="D1295" i="7" l="1"/>
  <c r="E1295" i="7" s="1"/>
  <c r="G1295" i="7"/>
  <c r="H1295" i="7" s="1"/>
  <c r="I1295" i="7" s="1"/>
  <c r="F1296" i="7" s="1"/>
  <c r="C1295" i="7"/>
  <c r="B1296" i="7" l="1"/>
  <c r="A1296" i="7"/>
  <c r="G1296" i="7" l="1"/>
  <c r="H1296" i="7" s="1"/>
  <c r="I1296" i="7" s="1"/>
  <c r="F1297" i="7" s="1"/>
  <c r="C1296" i="7"/>
  <c r="D1296" i="7"/>
  <c r="E1296" i="7" s="1"/>
  <c r="A1297" i="7" l="1"/>
  <c r="B1297" i="7"/>
  <c r="C1297" i="7" l="1"/>
  <c r="D1297" i="7"/>
  <c r="E1297" i="7" s="1"/>
  <c r="G1297" i="7"/>
  <c r="H1297" i="7" s="1"/>
  <c r="I1297" i="7" s="1"/>
  <c r="A1298" i="7" s="1"/>
  <c r="F1298" i="7" l="1"/>
  <c r="B1298" i="7"/>
  <c r="D1298" i="7" s="1"/>
  <c r="E1298" i="7" s="1"/>
  <c r="G1298" i="7" l="1"/>
  <c r="H1298" i="7" s="1"/>
  <c r="I1298" i="7" s="1"/>
  <c r="B1299" i="7" s="1"/>
  <c r="C1298" i="7"/>
  <c r="A1299" i="7" l="1"/>
  <c r="D1299" i="7" s="1"/>
  <c r="E1299" i="7" s="1"/>
  <c r="F1299" i="7"/>
  <c r="C1299" i="7" l="1"/>
  <c r="G1299" i="7"/>
  <c r="H1299" i="7" s="1"/>
  <c r="I1299" i="7" s="1"/>
  <c r="F1300" i="7" s="1"/>
  <c r="B1300" i="7" l="1"/>
  <c r="A1300" i="7"/>
  <c r="G1300" i="7" l="1"/>
  <c r="H1300" i="7" s="1"/>
  <c r="I1300" i="7" s="1"/>
  <c r="B1301" i="7" s="1"/>
  <c r="D1300" i="7"/>
  <c r="E1300" i="7" s="1"/>
  <c r="C1300" i="7"/>
  <c r="F1301" i="7" l="1"/>
  <c r="A1301" i="7"/>
  <c r="D1301" i="7" s="1"/>
  <c r="E1301" i="7" s="1"/>
  <c r="G1301" i="7"/>
  <c r="H1301" i="7" s="1"/>
  <c r="I1301" i="7" s="1"/>
  <c r="F1302" i="7" s="1"/>
  <c r="C1301" i="7" l="1"/>
  <c r="A1302" i="7"/>
  <c r="B1302" i="7"/>
  <c r="C1302" i="7" l="1"/>
  <c r="D1302" i="7"/>
  <c r="E1302" i="7" s="1"/>
  <c r="G1302" i="7"/>
  <c r="H1302" i="7" s="1"/>
  <c r="I1302" i="7" s="1"/>
  <c r="F1303" i="7" s="1"/>
  <c r="A1303" i="7" l="1"/>
  <c r="B1303" i="7"/>
  <c r="C1303" i="7" l="1"/>
  <c r="D1303" i="7"/>
  <c r="E1303" i="7" s="1"/>
  <c r="G1303" i="7"/>
  <c r="H1303" i="7" s="1"/>
  <c r="I1303" i="7" s="1"/>
  <c r="F1304" i="7" s="1"/>
  <c r="B1304" i="7" l="1"/>
  <c r="A1304" i="7"/>
  <c r="G1304" i="7" l="1"/>
  <c r="H1304" i="7" s="1"/>
  <c r="I1304" i="7" s="1"/>
  <c r="A1305" i="7" s="1"/>
  <c r="C1304" i="7"/>
  <c r="D1304" i="7"/>
  <c r="E1304" i="7" s="1"/>
  <c r="B1305" i="7" l="1"/>
  <c r="D1305" i="7" s="1"/>
  <c r="E1305" i="7" s="1"/>
  <c r="F1305" i="7"/>
  <c r="C1305" i="7" l="1"/>
  <c r="G1305" i="7"/>
  <c r="H1305" i="7" s="1"/>
  <c r="I1305" i="7" s="1"/>
  <c r="B1306" i="7" s="1"/>
  <c r="A1306" i="7" l="1"/>
  <c r="C1306" i="7" s="1"/>
  <c r="F1306" i="7"/>
  <c r="D1306" i="7" l="1"/>
  <c r="E1306" i="7" s="1"/>
  <c r="G1306" i="7"/>
  <c r="H1306" i="7" s="1"/>
  <c r="I1306" i="7" s="1"/>
  <c r="B1307" i="7" s="1"/>
  <c r="A1307" i="7" l="1"/>
  <c r="D1307" i="7" s="1"/>
  <c r="E1307" i="7" s="1"/>
  <c r="F1307" i="7"/>
  <c r="C1307" i="7" l="1"/>
  <c r="G1307" i="7"/>
  <c r="H1307" i="7" s="1"/>
  <c r="I1307" i="7" s="1"/>
  <c r="F1308" i="7" s="1"/>
  <c r="A1308" i="7" l="1"/>
  <c r="B1308" i="7"/>
  <c r="D1308" i="7" l="1"/>
  <c r="E1308" i="7" s="1"/>
  <c r="G1308" i="7"/>
  <c r="H1308" i="7" s="1"/>
  <c r="I1308" i="7" s="1"/>
  <c r="F1309" i="7" s="1"/>
  <c r="C1308" i="7"/>
  <c r="A1309" i="7" l="1"/>
  <c r="B1309" i="7"/>
  <c r="D1309" i="7" s="1"/>
  <c r="E1309" i="7" s="1"/>
  <c r="G1309" i="7" l="1"/>
  <c r="H1309" i="7" s="1"/>
  <c r="I1309" i="7" s="1"/>
  <c r="F1310" i="7" s="1"/>
  <c r="C1309" i="7"/>
  <c r="A1310" i="7" l="1"/>
  <c r="D1310" i="7" s="1"/>
  <c r="E1310" i="7" s="1"/>
  <c r="B1310" i="7"/>
  <c r="G1310" i="7" s="1"/>
  <c r="H1310" i="7" s="1"/>
  <c r="I1310" i="7" s="1"/>
  <c r="A1311" i="7" s="1"/>
  <c r="C1310" i="7" l="1"/>
  <c r="B1311" i="7"/>
  <c r="D1311" i="7" s="1"/>
  <c r="E1311" i="7" s="1"/>
  <c r="F1311" i="7"/>
  <c r="C1311" i="7" l="1"/>
  <c r="G1311" i="7"/>
  <c r="H1311" i="7" s="1"/>
  <c r="I1311" i="7" s="1"/>
  <c r="B1312" i="7" s="1"/>
  <c r="A1312" i="7" l="1"/>
  <c r="D1312" i="7" s="1"/>
  <c r="E1312" i="7" s="1"/>
  <c r="F1312" i="7"/>
  <c r="G1312" i="7" l="1"/>
  <c r="H1312" i="7" s="1"/>
  <c r="I1312" i="7" s="1"/>
  <c r="B1313" i="7" s="1"/>
  <c r="C1312" i="7"/>
  <c r="A1313" i="7" l="1"/>
  <c r="D1313" i="7" s="1"/>
  <c r="E1313" i="7" s="1"/>
  <c r="F1313" i="7"/>
  <c r="G1313" i="7" s="1"/>
  <c r="H1313" i="7" s="1"/>
  <c r="I1313" i="7" s="1"/>
  <c r="F1314" i="7" s="1"/>
  <c r="C1313" i="7" l="1"/>
  <c r="A1314" i="7"/>
  <c r="B1314" i="7"/>
  <c r="C1314" i="7" l="1"/>
  <c r="D1314" i="7"/>
  <c r="E1314" i="7" s="1"/>
  <c r="G1314" i="7"/>
  <c r="H1314" i="7" s="1"/>
  <c r="I1314" i="7" s="1"/>
  <c r="F1315" i="7" s="1"/>
  <c r="B1315" i="7" l="1"/>
  <c r="A1315" i="7"/>
  <c r="D1315" i="7" s="1"/>
  <c r="E1315" i="7" s="1"/>
  <c r="C1315" i="7" l="1"/>
  <c r="G1315" i="7"/>
  <c r="H1315" i="7" s="1"/>
  <c r="I1315" i="7" s="1"/>
  <c r="F1316" i="7" s="1"/>
  <c r="A1316" i="7" l="1"/>
  <c r="B1316" i="7"/>
  <c r="D1316" i="7" l="1"/>
  <c r="E1316" i="7" s="1"/>
  <c r="C1316" i="7"/>
  <c r="G1316" i="7"/>
  <c r="H1316" i="7" s="1"/>
  <c r="I1316" i="7" s="1"/>
  <c r="B1317" i="7" s="1"/>
  <c r="A1317" i="7" l="1"/>
  <c r="D1317" i="7" s="1"/>
  <c r="E1317" i="7" s="1"/>
  <c r="F1317" i="7"/>
  <c r="C1317" i="7" l="1"/>
  <c r="G1317" i="7"/>
  <c r="H1317" i="7" s="1"/>
  <c r="I1317" i="7" s="1"/>
  <c r="A1318" i="7" s="1"/>
  <c r="B1318" i="7" l="1"/>
  <c r="D1318" i="7" s="1"/>
  <c r="E1318" i="7" s="1"/>
  <c r="F1318" i="7"/>
  <c r="C1318" i="7" l="1"/>
  <c r="G1318" i="7"/>
  <c r="H1318" i="7" s="1"/>
  <c r="I1318" i="7" s="1"/>
  <c r="A1319" i="7" s="1"/>
  <c r="F1319" i="7" l="1"/>
  <c r="B1319" i="7"/>
  <c r="D1319" i="7" s="1"/>
  <c r="E1319" i="7" s="1"/>
  <c r="G1319" i="7" l="1"/>
  <c r="H1319" i="7" s="1"/>
  <c r="I1319" i="7" s="1"/>
  <c r="B1320" i="7" s="1"/>
  <c r="C1319" i="7"/>
  <c r="F1320" i="7" l="1"/>
  <c r="A1320" i="7"/>
  <c r="C1320" i="7" s="1"/>
  <c r="G1320" i="7" l="1"/>
  <c r="H1320" i="7" s="1"/>
  <c r="I1320" i="7" s="1"/>
  <c r="F1321" i="7" s="1"/>
  <c r="D1320" i="7"/>
  <c r="E1320" i="7" s="1"/>
  <c r="A1321" i="7" l="1"/>
  <c r="B1321" i="7"/>
  <c r="C1321" i="7" l="1"/>
  <c r="G1321" i="7"/>
  <c r="H1321" i="7" s="1"/>
  <c r="I1321" i="7" s="1"/>
  <c r="F1322" i="7" s="1"/>
  <c r="D1321" i="7"/>
  <c r="E1321" i="7" s="1"/>
  <c r="B1322" i="7" l="1"/>
  <c r="A1322" i="7"/>
  <c r="D1322" i="7" l="1"/>
  <c r="E1322" i="7" s="1"/>
  <c r="C1322" i="7"/>
  <c r="G1322" i="7"/>
  <c r="H1322" i="7" s="1"/>
  <c r="I1322" i="7" s="1"/>
  <c r="A1323" i="7" s="1"/>
  <c r="F1323" i="7" l="1"/>
  <c r="B1323" i="7"/>
  <c r="D1323" i="7" s="1"/>
  <c r="E1323" i="7" s="1"/>
  <c r="G1323" i="7"/>
  <c r="H1323" i="7" s="1"/>
  <c r="I1323" i="7" s="1"/>
  <c r="A1324" i="7" s="1"/>
  <c r="C1323" i="7" l="1"/>
  <c r="B1324" i="7"/>
  <c r="C1324" i="7" s="1"/>
  <c r="F1324" i="7"/>
  <c r="D1324" i="7" l="1"/>
  <c r="E1324" i="7" s="1"/>
  <c r="G1324" i="7"/>
  <c r="H1324" i="7" s="1"/>
  <c r="I1324" i="7" s="1"/>
  <c r="A1325" i="7" s="1"/>
  <c r="B1325" i="7" l="1"/>
  <c r="C1325" i="7" s="1"/>
  <c r="F1325" i="7"/>
  <c r="D1325" i="7" l="1"/>
  <c r="E1325" i="7" s="1"/>
  <c r="G1325" i="7"/>
  <c r="H1325" i="7" s="1"/>
  <c r="I1325" i="7" s="1"/>
  <c r="B1326" i="7" s="1"/>
  <c r="A1326" i="7" l="1"/>
  <c r="C1326" i="7" s="1"/>
  <c r="F1326" i="7"/>
  <c r="G1326" i="7" s="1"/>
  <c r="H1326" i="7" s="1"/>
  <c r="I1326" i="7" s="1"/>
  <c r="F1327" i="7" s="1"/>
  <c r="D1326" i="7"/>
  <c r="E1326" i="7" s="1"/>
  <c r="B1327" i="7" l="1"/>
  <c r="A1327" i="7"/>
  <c r="D1327" i="7" l="1"/>
  <c r="E1327" i="7" s="1"/>
  <c r="C1327" i="7"/>
  <c r="G1327" i="7"/>
  <c r="H1327" i="7" s="1"/>
  <c r="I1327" i="7" s="1"/>
  <c r="A1328" i="7" s="1"/>
  <c r="F1328" i="7" l="1"/>
  <c r="B1328" i="7"/>
  <c r="D1328" i="7" s="1"/>
  <c r="E1328" i="7" s="1"/>
  <c r="C1328" i="7" l="1"/>
  <c r="G1328" i="7"/>
  <c r="H1328" i="7" s="1"/>
  <c r="I1328" i="7" s="1"/>
  <c r="B1329" i="7" s="1"/>
  <c r="F1329" i="7" l="1"/>
  <c r="A1329" i="7"/>
  <c r="G1329" i="7" l="1"/>
  <c r="H1329" i="7" s="1"/>
  <c r="I1329" i="7" s="1"/>
  <c r="F1330" i="7" s="1"/>
  <c r="D1329" i="7"/>
  <c r="E1329" i="7" s="1"/>
  <c r="C1329" i="7"/>
  <c r="A1330" i="7" l="1"/>
  <c r="B1330" i="7"/>
  <c r="C1330" i="7" l="1"/>
  <c r="G1330" i="7"/>
  <c r="H1330" i="7" s="1"/>
  <c r="I1330" i="7" s="1"/>
  <c r="A1331" i="7" s="1"/>
  <c r="D1330" i="7"/>
  <c r="E1330" i="7" s="1"/>
  <c r="F1331" i="7" l="1"/>
  <c r="B1331" i="7"/>
  <c r="D1331" i="7" s="1"/>
  <c r="E1331" i="7" s="1"/>
  <c r="G1331" i="7" l="1"/>
  <c r="H1331" i="7" s="1"/>
  <c r="I1331" i="7" s="1"/>
  <c r="F1332" i="7" s="1"/>
  <c r="C1331" i="7"/>
  <c r="A1332" i="7" l="1"/>
  <c r="B1332" i="7"/>
  <c r="G1332" i="7" l="1"/>
  <c r="H1332" i="7" s="1"/>
  <c r="I1332" i="7" s="1"/>
  <c r="B1333" i="7" s="1"/>
  <c r="C1332" i="7"/>
  <c r="D1332" i="7"/>
  <c r="E1332" i="7" s="1"/>
  <c r="A1333" i="7" l="1"/>
  <c r="D1333" i="7" s="1"/>
  <c r="E1333" i="7" s="1"/>
  <c r="F1333" i="7"/>
  <c r="G1333" i="7" l="1"/>
  <c r="H1333" i="7" s="1"/>
  <c r="I1333" i="7" s="1"/>
  <c r="A1334" i="7" s="1"/>
  <c r="C1333" i="7"/>
  <c r="B1334" i="7" l="1"/>
  <c r="F1334" i="7"/>
  <c r="C1334" i="7"/>
  <c r="G1334" i="7"/>
  <c r="H1334" i="7" s="1"/>
  <c r="I1334" i="7" s="1"/>
  <c r="D1334" i="7"/>
  <c r="E1334" i="7" s="1"/>
  <c r="F1335" i="7" l="1"/>
  <c r="A1335" i="7"/>
  <c r="B1335" i="7"/>
  <c r="C1335" i="7" l="1"/>
  <c r="G1335" i="7"/>
  <c r="H1335" i="7" s="1"/>
  <c r="I1335" i="7" s="1"/>
  <c r="F1336" i="7" s="1"/>
  <c r="D1335" i="7"/>
  <c r="E1335" i="7" s="1"/>
  <c r="A1336" i="7" l="1"/>
  <c r="B1336" i="7"/>
  <c r="C1336" i="7" l="1"/>
  <c r="G1336" i="7"/>
  <c r="H1336" i="7" s="1"/>
  <c r="I1336" i="7" s="1"/>
  <c r="A1337" i="7" s="1"/>
  <c r="D1336" i="7"/>
  <c r="E1336" i="7" s="1"/>
  <c r="F1337" i="7" l="1"/>
  <c r="B1337" i="7"/>
  <c r="C1337" i="7" l="1"/>
  <c r="G1337" i="7"/>
  <c r="H1337" i="7" s="1"/>
  <c r="I1337" i="7" s="1"/>
  <c r="B1338" i="7" s="1"/>
  <c r="D1337" i="7"/>
  <c r="E1337" i="7" s="1"/>
  <c r="F1338" i="7" l="1"/>
  <c r="A1338" i="7"/>
  <c r="D1338" i="7" s="1"/>
  <c r="E1338" i="7" s="1"/>
  <c r="G1338" i="7" l="1"/>
  <c r="H1338" i="7" s="1"/>
  <c r="I1338" i="7" s="1"/>
  <c r="B1339" i="7" s="1"/>
  <c r="C1338" i="7"/>
  <c r="F1339" i="7" l="1"/>
  <c r="A1339" i="7"/>
  <c r="C1339" i="7" s="1"/>
  <c r="G1339" i="7" l="1"/>
  <c r="H1339" i="7" s="1"/>
  <c r="I1339" i="7" s="1"/>
  <c r="F1340" i="7" s="1"/>
  <c r="D1339" i="7"/>
  <c r="E1339" i="7" s="1"/>
  <c r="B1340" i="7" l="1"/>
  <c r="A1340" i="7"/>
  <c r="C1340" i="7" l="1"/>
  <c r="G1340" i="7"/>
  <c r="H1340" i="7" s="1"/>
  <c r="I1340" i="7" s="1"/>
  <c r="B1341" i="7" s="1"/>
  <c r="D1340" i="7"/>
  <c r="E1340" i="7" s="1"/>
  <c r="F1341" i="7" l="1"/>
  <c r="A1341" i="7"/>
  <c r="C1341" i="7" l="1"/>
  <c r="D1341" i="7"/>
  <c r="E1341" i="7" s="1"/>
  <c r="G1341" i="7"/>
  <c r="H1341" i="7" s="1"/>
  <c r="I1341" i="7" s="1"/>
  <c r="F1342" i="7" l="1"/>
  <c r="B1342" i="7"/>
  <c r="A1342" i="7"/>
  <c r="D1342" i="7" l="1"/>
  <c r="E1342" i="7" s="1"/>
  <c r="G1342" i="7"/>
  <c r="H1342" i="7" s="1"/>
  <c r="I1342" i="7" s="1"/>
  <c r="F1343" i="7" s="1"/>
  <c r="C1342" i="7"/>
  <c r="B1343" i="7" l="1"/>
  <c r="A1343" i="7"/>
  <c r="D1343" i="7" l="1"/>
  <c r="E1343" i="7" s="1"/>
  <c r="G1343" i="7"/>
  <c r="H1343" i="7" s="1"/>
  <c r="I1343" i="7" s="1"/>
  <c r="F1344" i="7" s="1"/>
  <c r="C1343" i="7"/>
  <c r="B1344" i="7" l="1"/>
  <c r="A1344" i="7"/>
  <c r="D1344" i="7" l="1"/>
  <c r="E1344" i="7" s="1"/>
  <c r="G1344" i="7"/>
  <c r="H1344" i="7" s="1"/>
  <c r="I1344" i="7" s="1"/>
  <c r="C1344" i="7"/>
  <c r="F1345" i="7" l="1"/>
  <c r="B1345" i="7"/>
  <c r="A1345" i="7"/>
  <c r="D1345" i="7" l="1"/>
  <c r="E1345" i="7" s="1"/>
  <c r="G1345" i="7"/>
  <c r="H1345" i="7" s="1"/>
  <c r="I1345" i="7" s="1"/>
  <c r="F1346" i="7" s="1"/>
  <c r="C1345" i="7"/>
  <c r="B1346" i="7" l="1"/>
  <c r="A1346" i="7"/>
  <c r="D1346" i="7" l="1"/>
  <c r="E1346" i="7" s="1"/>
  <c r="C1346" i="7"/>
  <c r="G1346" i="7"/>
  <c r="H1346" i="7" s="1"/>
  <c r="I1346" i="7" s="1"/>
  <c r="F1347" i="7" s="1"/>
  <c r="B1347" i="7" l="1"/>
  <c r="A1347" i="7"/>
  <c r="D1347" i="7" l="1"/>
  <c r="E1347" i="7" s="1"/>
  <c r="G1347" i="7"/>
  <c r="H1347" i="7" s="1"/>
  <c r="I1347" i="7" s="1"/>
  <c r="F1348" i="7" s="1"/>
  <c r="C1347" i="7"/>
  <c r="B1348" i="7" l="1"/>
  <c r="A1348" i="7"/>
  <c r="D1348" i="7" l="1"/>
  <c r="E1348" i="7" s="1"/>
  <c r="G1348" i="7"/>
  <c r="H1348" i="7" s="1"/>
  <c r="I1348" i="7" s="1"/>
  <c r="F1349" i="7" s="1"/>
  <c r="C1348" i="7"/>
  <c r="B1349" i="7" l="1"/>
  <c r="A1349" i="7"/>
  <c r="G1349" i="7" l="1"/>
  <c r="H1349" i="7" s="1"/>
  <c r="I1349" i="7" s="1"/>
  <c r="A1350" i="7" s="1"/>
  <c r="D1349" i="7"/>
  <c r="E1349" i="7" s="1"/>
  <c r="C1349" i="7"/>
  <c r="F1350" i="7" l="1"/>
  <c r="B1350" i="7"/>
  <c r="C1350" i="7" l="1"/>
  <c r="G1350" i="7"/>
  <c r="H1350" i="7" s="1"/>
  <c r="I1350" i="7" s="1"/>
  <c r="B1351" i="7" s="1"/>
  <c r="D1350" i="7"/>
  <c r="E1350" i="7" s="1"/>
  <c r="F1351" i="7" l="1"/>
  <c r="A1351" i="7"/>
  <c r="C1351" i="7" s="1"/>
  <c r="G1351" i="7" l="1"/>
  <c r="H1351" i="7" s="1"/>
  <c r="I1351" i="7" s="1"/>
  <c r="F1352" i="7" s="1"/>
  <c r="D1351" i="7"/>
  <c r="E1351" i="7" s="1"/>
  <c r="A1352" i="7" l="1"/>
  <c r="B1352" i="7"/>
  <c r="D1352" i="7" l="1"/>
  <c r="E1352" i="7" s="1"/>
  <c r="G1352" i="7"/>
  <c r="H1352" i="7" s="1"/>
  <c r="I1352" i="7" s="1"/>
  <c r="F1353" i="7" s="1"/>
  <c r="C1352" i="7"/>
  <c r="A1353" i="7" l="1"/>
  <c r="B1353" i="7"/>
  <c r="G1353" i="7" l="1"/>
  <c r="H1353" i="7" s="1"/>
  <c r="I1353" i="7" s="1"/>
  <c r="F1354" i="7" s="1"/>
  <c r="D1353" i="7"/>
  <c r="E1353" i="7" s="1"/>
  <c r="C1353" i="7"/>
  <c r="A1354" i="7" l="1"/>
  <c r="B1354" i="7"/>
  <c r="G1354" i="7"/>
  <c r="H1354" i="7" s="1"/>
  <c r="I1354" i="7" s="1"/>
  <c r="F1355" i="7" s="1"/>
  <c r="C1354" i="7" l="1"/>
  <c r="D1354" i="7"/>
  <c r="E1354" i="7" s="1"/>
  <c r="B1355" i="7"/>
  <c r="A1355" i="7"/>
  <c r="D1355" i="7" l="1"/>
  <c r="E1355" i="7" s="1"/>
  <c r="C1355" i="7"/>
  <c r="G1355" i="7"/>
  <c r="H1355" i="7" s="1"/>
  <c r="I1355" i="7" s="1"/>
  <c r="F1356" i="7" s="1"/>
  <c r="B1356" i="7" l="1"/>
  <c r="A1356" i="7"/>
  <c r="D1356" i="7" l="1"/>
  <c r="E1356" i="7" s="1"/>
  <c r="C1356" i="7"/>
  <c r="G1356" i="7"/>
  <c r="H1356" i="7" s="1"/>
  <c r="I1356" i="7" s="1"/>
  <c r="F1357" i="7" s="1"/>
  <c r="B1357" i="7" l="1"/>
  <c r="A1357" i="7"/>
  <c r="D1357" i="7" l="1"/>
  <c r="E1357" i="7" s="1"/>
  <c r="G1357" i="7"/>
  <c r="H1357" i="7" s="1"/>
  <c r="I1357" i="7" s="1"/>
  <c r="F1358" i="7" s="1"/>
  <c r="C1357" i="7"/>
  <c r="B1358" i="7" l="1"/>
  <c r="A1358" i="7"/>
  <c r="D1358" i="7" l="1"/>
  <c r="E1358" i="7" s="1"/>
  <c r="C1358" i="7"/>
  <c r="G1358" i="7"/>
  <c r="H1358" i="7" s="1"/>
  <c r="I1358" i="7" s="1"/>
  <c r="F1359" i="7" s="1"/>
  <c r="B1359" i="7" l="1"/>
  <c r="A1359" i="7"/>
  <c r="G1359" i="7" l="1"/>
  <c r="H1359" i="7" s="1"/>
  <c r="I1359" i="7" s="1"/>
  <c r="F1360" i="7" s="1"/>
  <c r="C1359" i="7"/>
  <c r="D1359" i="7"/>
  <c r="E1359" i="7" s="1"/>
  <c r="B1360" i="7" l="1"/>
  <c r="A1360" i="7"/>
  <c r="D1360" i="7" l="1"/>
  <c r="E1360" i="7" s="1"/>
  <c r="C1360" i="7"/>
  <c r="G1360" i="7"/>
  <c r="H1360" i="7" s="1"/>
  <c r="I1360" i="7" s="1"/>
  <c r="F1361" i="7" s="1"/>
  <c r="B1361" i="7" l="1"/>
  <c r="A1361" i="7"/>
  <c r="D1361" i="7" l="1"/>
  <c r="E1361" i="7" s="1"/>
  <c r="C1361" i="7"/>
  <c r="G1361" i="7"/>
  <c r="H1361" i="7" s="1"/>
  <c r="I1361" i="7" s="1"/>
  <c r="B1362" i="7" s="1"/>
  <c r="A1362" i="7" l="1"/>
  <c r="C1362" i="7" s="1"/>
  <c r="F1362" i="7"/>
  <c r="G1362" i="7" l="1"/>
  <c r="H1362" i="7" s="1"/>
  <c r="I1362" i="7" s="1"/>
  <c r="B1363" i="7" s="1"/>
  <c r="D1362" i="7"/>
  <c r="E1362" i="7" s="1"/>
  <c r="F1363" i="7" l="1"/>
  <c r="A1363" i="7"/>
  <c r="G1363" i="7" l="1"/>
  <c r="H1363" i="7" s="1"/>
  <c r="I1363" i="7" s="1"/>
  <c r="F1364" i="7" s="1"/>
  <c r="D1363" i="7"/>
  <c r="E1363" i="7" s="1"/>
  <c r="C1363" i="7"/>
  <c r="A1364" i="7" l="1"/>
  <c r="B1364" i="7"/>
  <c r="G1364" i="7" l="1"/>
  <c r="H1364" i="7" s="1"/>
  <c r="I1364" i="7" s="1"/>
  <c r="F1365" i="7" s="1"/>
  <c r="D1364" i="7"/>
  <c r="E1364" i="7" s="1"/>
  <c r="C1364" i="7"/>
  <c r="A1365" i="7" l="1"/>
  <c r="B1365" i="7"/>
  <c r="D1365" i="7" s="1"/>
  <c r="E1365" i="7" s="1"/>
  <c r="G1365" i="7" l="1"/>
  <c r="H1365" i="7" s="1"/>
  <c r="I1365" i="7" s="1"/>
  <c r="B1366" i="7" s="1"/>
  <c r="C1365" i="7"/>
  <c r="F1366" i="7" l="1"/>
  <c r="A1366" i="7"/>
  <c r="D1366" i="7" s="1"/>
  <c r="E1366" i="7" s="1"/>
  <c r="G1366" i="7"/>
  <c r="H1366" i="7" s="1"/>
  <c r="I1366" i="7" s="1"/>
  <c r="F1367" i="7" s="1"/>
  <c r="C1366" i="7" l="1"/>
  <c r="A1367" i="7"/>
  <c r="B1367" i="7"/>
  <c r="G1367" i="7" l="1"/>
  <c r="H1367" i="7" s="1"/>
  <c r="I1367" i="7" s="1"/>
  <c r="F1368" i="7" s="1"/>
  <c r="D1367" i="7"/>
  <c r="E1367" i="7" s="1"/>
  <c r="C1367" i="7"/>
  <c r="A1368" i="7" l="1"/>
  <c r="B1368" i="7"/>
  <c r="D1368" i="7" l="1"/>
  <c r="E1368" i="7" s="1"/>
  <c r="G1368" i="7"/>
  <c r="H1368" i="7" s="1"/>
  <c r="I1368" i="7" s="1"/>
  <c r="B1369" i="7" s="1"/>
  <c r="C1368" i="7"/>
  <c r="A1369" i="7" l="1"/>
  <c r="D1369" i="7" s="1"/>
  <c r="E1369" i="7" s="1"/>
  <c r="F1369" i="7"/>
  <c r="G1369" i="7" s="1"/>
  <c r="H1369" i="7" s="1"/>
  <c r="I1369" i="7" s="1"/>
  <c r="C1369" i="7"/>
  <c r="F1370" i="7" l="1"/>
  <c r="B1370" i="7"/>
  <c r="A1370" i="7"/>
  <c r="D1370" i="7" s="1"/>
  <c r="E1370" i="7" s="1"/>
  <c r="G1370" i="7" l="1"/>
  <c r="H1370" i="7" s="1"/>
  <c r="I1370" i="7" s="1"/>
  <c r="A1371" i="7" s="1"/>
  <c r="C1370" i="7"/>
  <c r="F1371" i="7" l="1"/>
  <c r="B1371" i="7"/>
  <c r="G1371" i="7" l="1"/>
  <c r="H1371" i="7" s="1"/>
  <c r="I1371" i="7" s="1"/>
  <c r="C1371" i="7"/>
  <c r="D1371" i="7"/>
  <c r="E1371" i="7" s="1"/>
  <c r="F1372" i="7" l="1"/>
  <c r="A1372" i="7"/>
  <c r="B1372" i="7"/>
  <c r="C1372" i="7" l="1"/>
  <c r="G1372" i="7"/>
  <c r="H1372" i="7" s="1"/>
  <c r="I1372" i="7" s="1"/>
  <c r="A1373" i="7" s="1"/>
  <c r="D1372" i="7"/>
  <c r="E1372" i="7" s="1"/>
  <c r="F1373" i="7" l="1"/>
  <c r="B1373" i="7"/>
  <c r="C1373" i="7" l="1"/>
  <c r="G1373" i="7"/>
  <c r="H1373" i="7" s="1"/>
  <c r="I1373" i="7" s="1"/>
  <c r="B1374" i="7" s="1"/>
  <c r="D1373" i="7"/>
  <c r="E1373" i="7" s="1"/>
  <c r="F1374" i="7" l="1"/>
  <c r="A1374" i="7"/>
  <c r="D1374" i="7" s="1"/>
  <c r="E1374" i="7" s="1"/>
  <c r="G1374" i="7" l="1"/>
  <c r="H1374" i="7" s="1"/>
  <c r="I1374" i="7" s="1"/>
  <c r="A1375" i="7" s="1"/>
  <c r="C1374" i="7"/>
  <c r="B1375" i="7" l="1"/>
  <c r="C1375" i="7" s="1"/>
  <c r="F1375" i="7"/>
  <c r="G1375" i="7" l="1"/>
  <c r="H1375" i="7" s="1"/>
  <c r="I1375" i="7" s="1"/>
  <c r="F1376" i="7" s="1"/>
  <c r="D1375" i="7"/>
  <c r="E1375" i="7" s="1"/>
  <c r="A1376" i="7" l="1"/>
  <c r="B1376" i="7"/>
  <c r="D1376" i="7" l="1"/>
  <c r="E1376" i="7" s="1"/>
  <c r="C1376" i="7"/>
  <c r="G1376" i="7"/>
  <c r="H1376" i="7" s="1"/>
  <c r="I1376" i="7" s="1"/>
  <c r="F1377" i="7" s="1"/>
  <c r="A1377" i="7" l="1"/>
  <c r="B1377" i="7"/>
  <c r="C1377" i="7" l="1"/>
  <c r="G1377" i="7"/>
  <c r="H1377" i="7" s="1"/>
  <c r="I1377" i="7" s="1"/>
  <c r="F1378" i="7" s="1"/>
  <c r="D1377" i="7"/>
  <c r="E1377" i="7" s="1"/>
  <c r="A1378" i="7" l="1"/>
  <c r="B1378" i="7"/>
  <c r="G1378" i="7" l="1"/>
  <c r="H1378" i="7" s="1"/>
  <c r="I1378" i="7" s="1"/>
  <c r="F1379" i="7" s="1"/>
  <c r="C1378" i="7"/>
  <c r="D1378" i="7"/>
  <c r="E1378" i="7" s="1"/>
  <c r="A1379" i="7" l="1"/>
  <c r="B1379" i="7"/>
  <c r="C1379" i="7" s="1"/>
  <c r="G1379" i="7" l="1"/>
  <c r="H1379" i="7" s="1"/>
  <c r="I1379" i="7" s="1"/>
  <c r="F1380" i="7" s="1"/>
  <c r="D1379" i="7"/>
  <c r="E1379" i="7" s="1"/>
  <c r="A1380" i="7" l="1"/>
  <c r="B1380" i="7"/>
  <c r="G1380" i="7" l="1"/>
  <c r="H1380" i="7" s="1"/>
  <c r="I1380" i="7" s="1"/>
  <c r="F1381" i="7" s="1"/>
  <c r="C1380" i="7"/>
  <c r="D1380" i="7"/>
  <c r="E1380" i="7" s="1"/>
  <c r="A1381" i="7" l="1"/>
  <c r="B1381" i="7"/>
  <c r="C1381" i="7" s="1"/>
  <c r="G1381" i="7" l="1"/>
  <c r="H1381" i="7" s="1"/>
  <c r="I1381" i="7" s="1"/>
  <c r="F1382" i="7" s="1"/>
  <c r="D1381" i="7"/>
  <c r="E1381" i="7" s="1"/>
  <c r="A1382" i="7" l="1"/>
  <c r="B1382" i="7"/>
  <c r="C1382" i="7"/>
  <c r="D1382" i="7" l="1"/>
  <c r="E1382" i="7" s="1"/>
  <c r="G1382" i="7"/>
  <c r="H1382" i="7" s="1"/>
  <c r="I1382" i="7" s="1"/>
  <c r="B1383" i="7" s="1"/>
  <c r="F1383" i="7" l="1"/>
  <c r="G1383" i="7" s="1"/>
  <c r="H1383" i="7" s="1"/>
  <c r="I1383" i="7" s="1"/>
  <c r="A1383" i="7"/>
  <c r="D1383" i="7" s="1"/>
  <c r="E1383" i="7" s="1"/>
  <c r="F1384" i="7" l="1"/>
  <c r="B1384" i="7"/>
  <c r="A1384" i="7"/>
  <c r="D1384" i="7" s="1"/>
  <c r="E1384" i="7" s="1"/>
  <c r="C1383" i="7"/>
  <c r="G1384" i="7"/>
  <c r="H1384" i="7" s="1"/>
  <c r="I1384" i="7" s="1"/>
  <c r="C1384" i="7" l="1"/>
  <c r="F1385" i="7"/>
  <c r="B1385" i="7"/>
  <c r="A1385" i="7"/>
  <c r="G1385" i="7" l="1"/>
  <c r="H1385" i="7" s="1"/>
  <c r="I1385" i="7" s="1"/>
  <c r="F1386" i="7" s="1"/>
  <c r="D1385" i="7"/>
  <c r="E1385" i="7" s="1"/>
  <c r="C1385" i="7"/>
  <c r="B1386" i="7" l="1"/>
  <c r="A1386" i="7"/>
  <c r="D1386" i="7" l="1"/>
  <c r="E1386" i="7" s="1"/>
  <c r="C1386" i="7"/>
  <c r="G1386" i="7"/>
  <c r="H1386" i="7" s="1"/>
  <c r="I1386" i="7" s="1"/>
  <c r="F1387" i="7" s="1"/>
  <c r="B1387" i="7" l="1"/>
  <c r="A1387" i="7"/>
  <c r="D1387" i="7" l="1"/>
  <c r="E1387" i="7" s="1"/>
  <c r="G1387" i="7"/>
  <c r="H1387" i="7" s="1"/>
  <c r="I1387" i="7" s="1"/>
  <c r="F1388" i="7" s="1"/>
  <c r="C1387" i="7"/>
  <c r="B1388" i="7" l="1"/>
  <c r="A1388" i="7"/>
  <c r="D1388" i="7" l="1"/>
  <c r="E1388" i="7" s="1"/>
  <c r="G1388" i="7"/>
  <c r="H1388" i="7" s="1"/>
  <c r="I1388" i="7" s="1"/>
  <c r="F1389" i="7" s="1"/>
  <c r="C1388" i="7"/>
  <c r="B1389" i="7" l="1"/>
  <c r="A1389" i="7"/>
  <c r="D1389" i="7" l="1"/>
  <c r="E1389" i="7" s="1"/>
  <c r="G1389" i="7"/>
  <c r="H1389" i="7" s="1"/>
  <c r="I1389" i="7" s="1"/>
  <c r="F1390" i="7" s="1"/>
  <c r="C1389" i="7"/>
  <c r="B1390" i="7" l="1"/>
  <c r="A1390" i="7"/>
  <c r="D1390" i="7" l="1"/>
  <c r="E1390" i="7" s="1"/>
  <c r="C1390" i="7"/>
  <c r="G1390" i="7"/>
  <c r="H1390" i="7" s="1"/>
  <c r="I1390" i="7" s="1"/>
  <c r="F1391" i="7" s="1"/>
  <c r="B1391" i="7" l="1"/>
  <c r="A1391" i="7"/>
  <c r="D1391" i="7" l="1"/>
  <c r="E1391" i="7" s="1"/>
  <c r="C1391" i="7"/>
  <c r="G1391" i="7"/>
  <c r="H1391" i="7" s="1"/>
  <c r="I1391" i="7" s="1"/>
  <c r="F1392" i="7" s="1"/>
  <c r="B1392" i="7" l="1"/>
  <c r="A1392" i="7"/>
  <c r="D1392" i="7" l="1"/>
  <c r="E1392" i="7" s="1"/>
  <c r="C1392" i="7"/>
  <c r="G1392" i="7"/>
  <c r="H1392" i="7" s="1"/>
  <c r="I1392" i="7" s="1"/>
  <c r="F1393" i="7" s="1"/>
  <c r="B1393" i="7" l="1"/>
  <c r="A1393" i="7"/>
  <c r="D1393" i="7" l="1"/>
  <c r="E1393" i="7" s="1"/>
  <c r="G1393" i="7"/>
  <c r="H1393" i="7" s="1"/>
  <c r="I1393" i="7" s="1"/>
  <c r="F1394" i="7" s="1"/>
  <c r="C1393" i="7"/>
  <c r="B1394" i="7" l="1"/>
  <c r="A1394" i="7"/>
  <c r="D1394" i="7" l="1"/>
  <c r="E1394" i="7" s="1"/>
  <c r="G1394" i="7"/>
  <c r="H1394" i="7" s="1"/>
  <c r="I1394" i="7" s="1"/>
  <c r="F1395" i="7" s="1"/>
  <c r="C1394" i="7"/>
  <c r="B1395" i="7" l="1"/>
  <c r="A1395" i="7"/>
  <c r="D1395" i="7" l="1"/>
  <c r="E1395" i="7" s="1"/>
  <c r="G1395" i="7"/>
  <c r="H1395" i="7" s="1"/>
  <c r="I1395" i="7" s="1"/>
  <c r="F1396" i="7" s="1"/>
  <c r="C1395" i="7"/>
  <c r="B1396" i="7" l="1"/>
  <c r="A1396" i="7"/>
  <c r="D1396" i="7" l="1"/>
  <c r="E1396" i="7" s="1"/>
  <c r="G1396" i="7"/>
  <c r="H1396" i="7" s="1"/>
  <c r="I1396" i="7" s="1"/>
  <c r="F1397" i="7" s="1"/>
  <c r="C1396" i="7"/>
  <c r="B1397" i="7" l="1"/>
  <c r="A1397" i="7"/>
  <c r="D1397" i="7" l="1"/>
  <c r="E1397" i="7" s="1"/>
  <c r="C1397" i="7"/>
  <c r="G1397" i="7"/>
  <c r="H1397" i="7" s="1"/>
  <c r="I1397" i="7" s="1"/>
  <c r="F1398" i="7" s="1"/>
  <c r="B1398" i="7" l="1"/>
  <c r="A1398" i="7"/>
  <c r="D1398" i="7" l="1"/>
  <c r="E1398" i="7" s="1"/>
  <c r="C1398" i="7"/>
  <c r="G1398" i="7"/>
  <c r="H1398" i="7" s="1"/>
  <c r="I1398" i="7" s="1"/>
  <c r="F1399" i="7" s="1"/>
  <c r="B1399" i="7" l="1"/>
  <c r="A1399" i="7"/>
  <c r="D1399" i="7" l="1"/>
  <c r="E1399" i="7" s="1"/>
  <c r="G1399" i="7"/>
  <c r="H1399" i="7" s="1"/>
  <c r="I1399" i="7" s="1"/>
  <c r="F1400" i="7" s="1"/>
  <c r="C1399" i="7"/>
  <c r="B1400" i="7" l="1"/>
  <c r="A1400" i="7"/>
  <c r="D1400" i="7" l="1"/>
  <c r="E1400" i="7" s="1"/>
  <c r="C1400" i="7"/>
  <c r="G1400" i="7"/>
  <c r="H1400" i="7" s="1"/>
  <c r="I1400" i="7" s="1"/>
  <c r="F1401" i="7" s="1"/>
  <c r="B1401" i="7" l="1"/>
  <c r="A1401" i="7"/>
  <c r="D1401" i="7" l="1"/>
  <c r="E1401" i="7" s="1"/>
  <c r="G1401" i="7"/>
  <c r="H1401" i="7" s="1"/>
  <c r="I1401" i="7" s="1"/>
  <c r="F1402" i="7" s="1"/>
  <c r="C1401" i="7"/>
  <c r="B1402" i="7" l="1"/>
  <c r="A1402" i="7"/>
  <c r="D1402" i="7" l="1"/>
  <c r="E1402" i="7" s="1"/>
  <c r="G1402" i="7"/>
  <c r="H1402" i="7" s="1"/>
  <c r="I1402" i="7" s="1"/>
  <c r="F1403" i="7" s="1"/>
  <c r="C1402" i="7"/>
  <c r="B1403" i="7" l="1"/>
  <c r="A1403" i="7"/>
  <c r="D1403" i="7" l="1"/>
  <c r="E1403" i="7" s="1"/>
  <c r="G1403" i="7"/>
  <c r="H1403" i="7" s="1"/>
  <c r="I1403" i="7" s="1"/>
  <c r="C1403" i="7"/>
  <c r="B1404" i="7" l="1"/>
  <c r="F1404" i="7"/>
  <c r="A1404" i="7"/>
  <c r="D1404" i="7" l="1"/>
  <c r="E1404" i="7" s="1"/>
  <c r="G1404" i="7"/>
  <c r="H1404" i="7" s="1"/>
  <c r="I1404" i="7" s="1"/>
  <c r="F1405" i="7" s="1"/>
  <c r="C1404" i="7"/>
  <c r="B1405" i="7" l="1"/>
  <c r="A1405" i="7"/>
  <c r="D1405" i="7" l="1"/>
  <c r="E1405" i="7" s="1"/>
  <c r="C1405" i="7"/>
  <c r="G1405" i="7"/>
  <c r="H1405" i="7" s="1"/>
  <c r="I1405" i="7" s="1"/>
  <c r="B1406" i="7" l="1"/>
  <c r="F1406" i="7"/>
  <c r="A1406" i="7"/>
  <c r="D1406" i="7" l="1"/>
  <c r="E1406" i="7" s="1"/>
  <c r="G1406" i="7"/>
  <c r="H1406" i="7" s="1"/>
  <c r="I1406" i="7" s="1"/>
  <c r="F1407" i="7" s="1"/>
  <c r="C1406" i="7"/>
  <c r="B1407" i="7" l="1"/>
  <c r="A1407" i="7"/>
  <c r="D1407" i="7" l="1"/>
  <c r="E1407" i="7" s="1"/>
  <c r="G1407" i="7"/>
  <c r="H1407" i="7" s="1"/>
  <c r="I1407" i="7" s="1"/>
  <c r="F1408" i="7" s="1"/>
  <c r="C1407" i="7"/>
  <c r="B1408" i="7" l="1"/>
  <c r="A1408" i="7"/>
  <c r="D1408" i="7" l="1"/>
  <c r="E1408" i="7" s="1"/>
  <c r="G1408" i="7"/>
  <c r="H1408" i="7" s="1"/>
  <c r="I1408" i="7" s="1"/>
  <c r="F1409" i="7" s="1"/>
  <c r="C1408" i="7"/>
  <c r="B1409" i="7" l="1"/>
  <c r="A1409" i="7"/>
  <c r="D1409" i="7" l="1"/>
  <c r="E1409" i="7" s="1"/>
  <c r="G1409" i="7"/>
  <c r="H1409" i="7" s="1"/>
  <c r="I1409" i="7" s="1"/>
  <c r="F1410" i="7" s="1"/>
  <c r="C1409" i="7"/>
  <c r="B1410" i="7" l="1"/>
  <c r="A1410" i="7"/>
  <c r="D1410" i="7" l="1"/>
  <c r="E1410" i="7" s="1"/>
  <c r="C1410" i="7"/>
  <c r="G1410" i="7"/>
  <c r="H1410" i="7" s="1"/>
  <c r="I1410" i="7" s="1"/>
  <c r="F1411" i="7" s="1"/>
  <c r="B1411" i="7" l="1"/>
  <c r="A1411" i="7"/>
  <c r="D1411" i="7" l="1"/>
  <c r="E1411" i="7" s="1"/>
  <c r="G1411" i="7"/>
  <c r="H1411" i="7" s="1"/>
  <c r="I1411" i="7" s="1"/>
  <c r="F1412" i="7" s="1"/>
  <c r="C1411" i="7"/>
  <c r="B1412" i="7" l="1"/>
  <c r="A1412" i="7"/>
  <c r="D1412" i="7" l="1"/>
  <c r="E1412" i="7" s="1"/>
  <c r="G1412" i="7"/>
  <c r="H1412" i="7" s="1"/>
  <c r="I1412" i="7" s="1"/>
  <c r="F1413" i="7" s="1"/>
  <c r="C1412" i="7"/>
  <c r="B1413" i="7" l="1"/>
  <c r="A1413" i="7"/>
  <c r="D1413" i="7" l="1"/>
  <c r="E1413" i="7" s="1"/>
  <c r="C1413" i="7"/>
  <c r="G1413" i="7"/>
  <c r="H1413" i="7" s="1"/>
  <c r="I1413" i="7" s="1"/>
  <c r="F1414" i="7" s="1"/>
  <c r="B1414" i="7" l="1"/>
  <c r="A1414" i="7"/>
  <c r="D1414" i="7" l="1"/>
  <c r="E1414" i="7" s="1"/>
  <c r="G1414" i="7"/>
  <c r="H1414" i="7" s="1"/>
  <c r="I1414" i="7" s="1"/>
  <c r="F1415" i="7" s="1"/>
  <c r="C1414" i="7"/>
  <c r="B1415" i="7" l="1"/>
  <c r="A1415" i="7"/>
  <c r="C1415" i="7" l="1"/>
  <c r="D1415" i="7"/>
  <c r="E1415" i="7" s="1"/>
  <c r="G1415" i="7"/>
  <c r="H1415" i="7" s="1"/>
  <c r="I1415" i="7" s="1"/>
  <c r="F1416" i="7" l="1"/>
  <c r="B1416" i="7"/>
  <c r="A1416" i="7"/>
  <c r="D1416" i="7" l="1"/>
  <c r="E1416" i="7" s="1"/>
  <c r="G1416" i="7"/>
  <c r="H1416" i="7" s="1"/>
  <c r="I1416" i="7" s="1"/>
  <c r="F1417" i="7" s="1"/>
  <c r="C1416" i="7"/>
  <c r="B1417" i="7" l="1"/>
  <c r="A1417" i="7"/>
  <c r="D1417" i="7" l="1"/>
  <c r="E1417" i="7" s="1"/>
  <c r="C1417" i="7"/>
  <c r="G1417" i="7"/>
  <c r="H1417" i="7" s="1"/>
  <c r="I1417" i="7" s="1"/>
  <c r="F1418" i="7" s="1"/>
  <c r="B1418" i="7" l="1"/>
  <c r="A1418" i="7"/>
  <c r="D1418" i="7" l="1"/>
  <c r="E1418" i="7" s="1"/>
  <c r="G1418" i="7"/>
  <c r="H1418" i="7" s="1"/>
  <c r="I1418" i="7" s="1"/>
  <c r="F1419" i="7" s="1"/>
  <c r="C1418" i="7"/>
  <c r="B1419" i="7" l="1"/>
  <c r="A1419" i="7"/>
  <c r="D1419" i="7" l="1"/>
  <c r="E1419" i="7" s="1"/>
  <c r="G1419" i="7"/>
  <c r="H1419" i="7" s="1"/>
  <c r="I1419" i="7" s="1"/>
  <c r="F1420" i="7" s="1"/>
  <c r="C1419" i="7"/>
  <c r="B1420" i="7" l="1"/>
  <c r="A1420" i="7"/>
  <c r="D1420" i="7" l="1"/>
  <c r="E1420" i="7" s="1"/>
  <c r="C1420" i="7"/>
  <c r="G1420" i="7"/>
  <c r="H1420" i="7" s="1"/>
  <c r="I1420" i="7" s="1"/>
  <c r="F1421" i="7" s="1"/>
  <c r="B1421" i="7" l="1"/>
  <c r="A1421" i="7"/>
  <c r="D1421" i="7" l="1"/>
  <c r="E1421" i="7" s="1"/>
  <c r="G1421" i="7"/>
  <c r="H1421" i="7" s="1"/>
  <c r="I1421" i="7" s="1"/>
  <c r="F1422" i="7" s="1"/>
  <c r="C1421" i="7"/>
  <c r="B1422" i="7" l="1"/>
  <c r="A1422" i="7"/>
  <c r="D1422" i="7" l="1"/>
  <c r="E1422" i="7" s="1"/>
  <c r="G1422" i="7"/>
  <c r="H1422" i="7" s="1"/>
  <c r="I1422" i="7" s="1"/>
  <c r="F1423" i="7" s="1"/>
  <c r="C1422" i="7"/>
  <c r="B1423" i="7" l="1"/>
  <c r="A1423" i="7"/>
  <c r="D1423" i="7" l="1"/>
  <c r="E1423" i="7" s="1"/>
  <c r="C1423" i="7"/>
  <c r="G1423" i="7"/>
  <c r="H1423" i="7" s="1"/>
  <c r="I1423" i="7" s="1"/>
  <c r="F1424" i="7" s="1"/>
  <c r="B1424" i="7" l="1"/>
  <c r="A1424" i="7"/>
  <c r="D1424" i="7" l="1"/>
  <c r="E1424" i="7" s="1"/>
  <c r="C1424" i="7"/>
  <c r="G1424" i="7"/>
  <c r="H1424" i="7" s="1"/>
  <c r="I1424" i="7" s="1"/>
  <c r="F1425" i="7" s="1"/>
  <c r="B1425" i="7" l="1"/>
  <c r="A1425" i="7"/>
  <c r="D1425" i="7" l="1"/>
  <c r="E1425" i="7" s="1"/>
  <c r="C1425" i="7"/>
  <c r="G1425" i="7"/>
  <c r="H1425" i="7" s="1"/>
  <c r="I1425" i="7" s="1"/>
  <c r="F1426" i="7" s="1"/>
  <c r="B1426" i="7" l="1"/>
  <c r="A1426" i="7"/>
  <c r="D1426" i="7" l="1"/>
  <c r="E1426" i="7" s="1"/>
  <c r="C1426" i="7"/>
  <c r="G1426" i="7"/>
  <c r="H1426" i="7" s="1"/>
  <c r="I1426" i="7" s="1"/>
  <c r="F1427" i="7" s="1"/>
  <c r="B1427" i="7" l="1"/>
  <c r="A1427" i="7"/>
  <c r="C1427" i="7" l="1"/>
  <c r="G1427" i="7"/>
  <c r="H1427" i="7" s="1"/>
  <c r="I1427" i="7" s="1"/>
  <c r="F1428" i="7" s="1"/>
  <c r="D1427" i="7"/>
  <c r="E1427" i="7" s="1"/>
  <c r="B1428" i="7" l="1"/>
  <c r="A1428" i="7"/>
  <c r="D1428" i="7" l="1"/>
  <c r="E1428" i="7" s="1"/>
  <c r="G1428" i="7"/>
  <c r="H1428" i="7" s="1"/>
  <c r="I1428" i="7" s="1"/>
  <c r="F1429" i="7" s="1"/>
  <c r="C1428" i="7"/>
  <c r="B1429" i="7" l="1"/>
  <c r="A1429" i="7"/>
  <c r="D1429" i="7" l="1"/>
  <c r="E1429" i="7" s="1"/>
  <c r="G1429" i="7"/>
  <c r="H1429" i="7" s="1"/>
  <c r="I1429" i="7" s="1"/>
  <c r="F1430" i="7" s="1"/>
  <c r="C1429" i="7"/>
  <c r="B1430" i="7" l="1"/>
  <c r="A1430" i="7"/>
  <c r="D1430" i="7" l="1"/>
  <c r="E1430" i="7" s="1"/>
  <c r="C1430" i="7"/>
  <c r="G1430" i="7"/>
  <c r="H1430" i="7" s="1"/>
  <c r="I1430" i="7" s="1"/>
  <c r="F1431" i="7" s="1"/>
  <c r="B1431" i="7" l="1"/>
  <c r="A1431" i="7"/>
  <c r="D1431" i="7" l="1"/>
  <c r="E1431" i="7" s="1"/>
  <c r="G1431" i="7"/>
  <c r="H1431" i="7" s="1"/>
  <c r="I1431" i="7" s="1"/>
  <c r="F1432" i="7" s="1"/>
  <c r="C1431" i="7"/>
  <c r="B1432" i="7" l="1"/>
  <c r="A1432" i="7"/>
  <c r="D1432" i="7" l="1"/>
  <c r="E1432" i="7" s="1"/>
  <c r="C1432" i="7"/>
  <c r="G1432" i="7"/>
  <c r="H1432" i="7" s="1"/>
  <c r="I1432" i="7" s="1"/>
  <c r="F1433" i="7" s="1"/>
  <c r="B1433" i="7" l="1"/>
  <c r="A1433" i="7"/>
  <c r="G1433" i="7" l="1"/>
  <c r="H1433" i="7" s="1"/>
  <c r="I1433" i="7" s="1"/>
  <c r="F1434" i="7" s="1"/>
  <c r="D1433" i="7"/>
  <c r="E1433" i="7" s="1"/>
  <c r="C1433" i="7"/>
  <c r="B1434" i="7" l="1"/>
  <c r="A1434" i="7"/>
  <c r="C1434" i="7" l="1"/>
  <c r="D1434" i="7"/>
  <c r="E1434" i="7" s="1"/>
  <c r="G1434" i="7"/>
  <c r="H1434" i="7" s="1"/>
  <c r="I1434" i="7" s="1"/>
  <c r="F1435" i="7" l="1"/>
  <c r="B1435" i="7"/>
  <c r="A1435" i="7"/>
  <c r="D1435" i="7" l="1"/>
  <c r="E1435" i="7" s="1"/>
  <c r="C1435" i="7"/>
  <c r="G1435" i="7"/>
  <c r="H1435" i="7" s="1"/>
  <c r="I1435" i="7" s="1"/>
  <c r="F1436" i="7" s="1"/>
  <c r="B1436" i="7" l="1"/>
  <c r="A1436" i="7"/>
  <c r="D1436" i="7" l="1"/>
  <c r="E1436" i="7" s="1"/>
  <c r="C1436" i="7"/>
  <c r="G1436" i="7"/>
  <c r="H1436" i="7" s="1"/>
  <c r="I1436" i="7" s="1"/>
  <c r="F1437" i="7" s="1"/>
  <c r="B1437" i="7" l="1"/>
  <c r="A1437" i="7"/>
  <c r="D1437" i="7" l="1"/>
  <c r="E1437" i="7" s="1"/>
  <c r="G1437" i="7"/>
  <c r="H1437" i="7" s="1"/>
  <c r="I1437" i="7" s="1"/>
  <c r="F1438" i="7" s="1"/>
  <c r="C1437" i="7"/>
  <c r="B1438" i="7" l="1"/>
  <c r="A1438" i="7"/>
  <c r="C1438" i="7" l="1"/>
  <c r="D1438" i="7"/>
  <c r="E1438" i="7" s="1"/>
  <c r="G1438" i="7"/>
  <c r="H1438" i="7" s="1"/>
  <c r="I1438" i="7" s="1"/>
  <c r="B1439" i="7" l="1"/>
  <c r="F1439" i="7"/>
  <c r="A1439" i="7"/>
  <c r="C1439" i="7" l="1"/>
  <c r="D1439" i="7"/>
  <c r="E1439" i="7" s="1"/>
  <c r="G1439" i="7"/>
  <c r="H1439" i="7" s="1"/>
  <c r="I1439" i="7" s="1"/>
  <c r="F1440" i="7" s="1"/>
  <c r="A1440" i="7" l="1"/>
  <c r="B1440" i="7"/>
  <c r="G1440" i="7" l="1"/>
  <c r="H1440" i="7" s="1"/>
  <c r="I1440" i="7" s="1"/>
  <c r="F1441" i="7" s="1"/>
  <c r="C1440" i="7"/>
  <c r="D1440" i="7"/>
  <c r="E1440" i="7" s="1"/>
  <c r="A1441" i="7" l="1"/>
  <c r="B1441" i="7"/>
  <c r="G1441" i="7" l="1"/>
  <c r="H1441" i="7" s="1"/>
  <c r="I1441" i="7" s="1"/>
  <c r="F1442" i="7" s="1"/>
  <c r="C1441" i="7"/>
  <c r="D1441" i="7"/>
  <c r="E1441" i="7" s="1"/>
  <c r="A1442" i="7" l="1"/>
  <c r="B1442" i="7"/>
  <c r="D1442" i="7" l="1"/>
  <c r="E1442" i="7" s="1"/>
  <c r="G1442" i="7"/>
  <c r="H1442" i="7" s="1"/>
  <c r="I1442" i="7" s="1"/>
  <c r="B1443" i="7" s="1"/>
  <c r="C1442" i="7"/>
  <c r="F1443" i="7" l="1"/>
  <c r="A1443" i="7"/>
  <c r="C1443" i="7" s="1"/>
  <c r="G1443" i="7" l="1"/>
  <c r="H1443" i="7" s="1"/>
  <c r="I1443" i="7" s="1"/>
  <c r="B1444" i="7" s="1"/>
  <c r="D1443" i="7"/>
  <c r="E1443" i="7" s="1"/>
  <c r="A1444" i="7" l="1"/>
  <c r="D1444" i="7" s="1"/>
  <c r="E1444" i="7" s="1"/>
  <c r="F1444" i="7"/>
  <c r="C1444" i="7" l="1"/>
  <c r="G1444" i="7"/>
  <c r="H1444" i="7" s="1"/>
  <c r="I1444" i="7" s="1"/>
  <c r="F1445" i="7" s="1"/>
  <c r="B1445" i="7" l="1"/>
  <c r="A1445" i="7"/>
  <c r="G1445" i="7" l="1"/>
  <c r="H1445" i="7" s="1"/>
  <c r="I1445" i="7" s="1"/>
  <c r="F1446" i="7" s="1"/>
  <c r="C1445" i="7"/>
  <c r="D1445" i="7"/>
  <c r="E1445" i="7" s="1"/>
  <c r="A1446" i="7"/>
  <c r="B1446" i="7" l="1"/>
  <c r="C1446" i="7" s="1"/>
  <c r="D1446" i="7" l="1"/>
  <c r="E1446" i="7" s="1"/>
  <c r="G1446" i="7"/>
  <c r="H1446" i="7" s="1"/>
  <c r="I1446" i="7" s="1"/>
  <c r="F1447" i="7" s="1"/>
  <c r="A1447" i="7" l="1"/>
  <c r="B1447" i="7"/>
  <c r="C1447" i="7" s="1"/>
  <c r="D1447" i="7"/>
  <c r="E1447" i="7" s="1"/>
  <c r="G1447" i="7"/>
  <c r="H1447" i="7" s="1"/>
  <c r="I1447" i="7" s="1"/>
  <c r="F1448" i="7" s="1"/>
  <c r="B1448" i="7" l="1"/>
  <c r="A1448" i="7"/>
  <c r="D1448" i="7" l="1"/>
  <c r="E1448" i="7" s="1"/>
  <c r="G1448" i="7"/>
  <c r="H1448" i="7" s="1"/>
  <c r="I1448" i="7" s="1"/>
  <c r="F1449" i="7" s="1"/>
  <c r="C1448" i="7"/>
  <c r="B1449" i="7" l="1"/>
  <c r="A1449" i="7"/>
  <c r="D1449" i="7" l="1"/>
  <c r="E1449" i="7" s="1"/>
  <c r="C1449" i="7"/>
  <c r="G1449" i="7"/>
  <c r="H1449" i="7" s="1"/>
  <c r="I1449" i="7" s="1"/>
  <c r="F1450" i="7" s="1"/>
  <c r="B1450" i="7" l="1"/>
  <c r="A1450" i="7"/>
  <c r="D1450" i="7" l="1"/>
  <c r="E1450" i="7" s="1"/>
  <c r="C1450" i="7"/>
  <c r="G1450" i="7"/>
  <c r="H1450" i="7" s="1"/>
  <c r="I1450" i="7" s="1"/>
  <c r="F1451" i="7" s="1"/>
  <c r="B1451" i="7" l="1"/>
  <c r="A1451" i="7"/>
  <c r="D1451" i="7" l="1"/>
  <c r="E1451" i="7" s="1"/>
  <c r="C1451" i="7"/>
  <c r="G1451" i="7"/>
  <c r="H1451" i="7" s="1"/>
  <c r="I1451" i="7" s="1"/>
  <c r="F1452" i="7" s="1"/>
  <c r="B1452" i="7" l="1"/>
  <c r="A1452" i="7"/>
  <c r="D1452" i="7" l="1"/>
  <c r="E1452" i="7" s="1"/>
  <c r="G1452" i="7"/>
  <c r="H1452" i="7" s="1"/>
  <c r="I1452" i="7" s="1"/>
  <c r="F1453" i="7" s="1"/>
  <c r="C1452" i="7"/>
  <c r="B1453" i="7" l="1"/>
  <c r="A1453" i="7"/>
  <c r="D1453" i="7" l="1"/>
  <c r="E1453" i="7" s="1"/>
  <c r="C1453" i="7"/>
  <c r="G1453" i="7"/>
  <c r="H1453" i="7" s="1"/>
  <c r="I1453" i="7" s="1"/>
  <c r="F1454" i="7" s="1"/>
  <c r="B1454" i="7" l="1"/>
  <c r="A1454" i="7"/>
  <c r="G1454" i="7" l="1"/>
  <c r="H1454" i="7" s="1"/>
  <c r="I1454" i="7" s="1"/>
  <c r="F1455" i="7" s="1"/>
  <c r="C1454" i="7"/>
  <c r="D1454" i="7"/>
  <c r="E1454" i="7" s="1"/>
  <c r="A1455" i="7" l="1"/>
  <c r="B1455" i="7"/>
  <c r="D1455" i="7" l="1"/>
  <c r="E1455" i="7" s="1"/>
  <c r="G1455" i="7"/>
  <c r="H1455" i="7" s="1"/>
  <c r="I1455" i="7" s="1"/>
  <c r="B1456" i="7" s="1"/>
  <c r="C1455" i="7"/>
  <c r="F1456" i="7" l="1"/>
  <c r="A1456" i="7"/>
  <c r="C1456" i="7" s="1"/>
  <c r="G1456" i="7" l="1"/>
  <c r="H1456" i="7" s="1"/>
  <c r="I1456" i="7" s="1"/>
  <c r="A1457" i="7" s="1"/>
  <c r="D1456" i="7"/>
  <c r="E1456" i="7" s="1"/>
  <c r="F1457" i="7" l="1"/>
  <c r="B1457" i="7"/>
  <c r="C1457" i="7" l="1"/>
  <c r="G1457" i="7"/>
  <c r="H1457" i="7" s="1"/>
  <c r="I1457" i="7" s="1"/>
  <c r="B1458" i="7" s="1"/>
  <c r="D1457" i="7"/>
  <c r="E1457" i="7" s="1"/>
  <c r="F1458" i="7" l="1"/>
  <c r="A1458" i="7"/>
  <c r="C1458" i="7" s="1"/>
  <c r="G1458" i="7" l="1"/>
  <c r="H1458" i="7" s="1"/>
  <c r="I1458" i="7" s="1"/>
  <c r="F1459" i="7" s="1"/>
  <c r="D1458" i="7"/>
  <c r="E1458" i="7" s="1"/>
  <c r="B1459" i="7" l="1"/>
  <c r="A1459" i="7"/>
  <c r="C1459" i="7" l="1"/>
  <c r="D1459" i="7"/>
  <c r="E1459" i="7" s="1"/>
  <c r="G1459" i="7"/>
  <c r="H1459" i="7" s="1"/>
  <c r="I1459" i="7" s="1"/>
  <c r="F1460" i="7" s="1"/>
  <c r="A1460" i="7" l="1"/>
  <c r="B1460" i="7"/>
  <c r="G1460" i="7" l="1"/>
  <c r="H1460" i="7" s="1"/>
  <c r="I1460" i="7" s="1"/>
  <c r="F1461" i="7" s="1"/>
  <c r="C1460" i="7"/>
  <c r="D1460" i="7"/>
  <c r="E1460" i="7" s="1"/>
  <c r="A1461" i="7" l="1"/>
  <c r="B1461" i="7"/>
  <c r="C1461" i="7"/>
  <c r="G1461" i="7" l="1"/>
  <c r="H1461" i="7" s="1"/>
  <c r="I1461" i="7" s="1"/>
  <c r="F1462" i="7" s="1"/>
  <c r="D1461" i="7"/>
  <c r="E1461" i="7" s="1"/>
  <c r="B1462" i="7" l="1"/>
  <c r="A1462" i="7"/>
  <c r="G1462" i="7" s="1"/>
  <c r="H1462" i="7" s="1"/>
  <c r="I1462" i="7" s="1"/>
  <c r="F1463" i="7" s="1"/>
  <c r="C1462" i="7" l="1"/>
  <c r="D1462" i="7"/>
  <c r="E1462" i="7" s="1"/>
  <c r="B1463" i="7"/>
  <c r="A1463" i="7"/>
  <c r="D1463" i="7" l="1"/>
  <c r="E1463" i="7" s="1"/>
  <c r="C1463" i="7"/>
  <c r="G1463" i="7"/>
  <c r="H1463" i="7" s="1"/>
  <c r="I1463" i="7" s="1"/>
  <c r="F1464" i="7" s="1"/>
  <c r="B1464" i="7" l="1"/>
  <c r="A1464" i="7"/>
  <c r="D1464" i="7" l="1"/>
  <c r="E1464" i="7" s="1"/>
  <c r="C1464" i="7"/>
  <c r="G1464" i="7"/>
  <c r="H1464" i="7" s="1"/>
  <c r="I1464" i="7" s="1"/>
  <c r="F1465" i="7" s="1"/>
  <c r="B1465" i="7" l="1"/>
  <c r="A1465" i="7"/>
  <c r="D1465" i="7" l="1"/>
  <c r="E1465" i="7" s="1"/>
  <c r="C1465" i="7"/>
  <c r="G1465" i="7"/>
  <c r="H1465" i="7" s="1"/>
  <c r="I1465" i="7" s="1"/>
  <c r="F1466" i="7" s="1"/>
  <c r="B1466" i="7" l="1"/>
  <c r="A1466" i="7"/>
  <c r="D1466" i="7" l="1"/>
  <c r="E1466" i="7" s="1"/>
  <c r="C1466" i="7"/>
  <c r="G1466" i="7"/>
  <c r="H1466" i="7" s="1"/>
  <c r="I1466" i="7" s="1"/>
  <c r="F1467" i="7" s="1"/>
  <c r="B1467" i="7" l="1"/>
  <c r="A1467" i="7"/>
  <c r="D1467" i="7" l="1"/>
  <c r="E1467" i="7" s="1"/>
  <c r="G1467" i="7"/>
  <c r="H1467" i="7" s="1"/>
  <c r="I1467" i="7" s="1"/>
  <c r="F1468" i="7" s="1"/>
  <c r="C1467" i="7"/>
  <c r="B1468" i="7" l="1"/>
  <c r="A1468" i="7"/>
  <c r="D1468" i="7" l="1"/>
  <c r="E1468" i="7" s="1"/>
  <c r="G1468" i="7"/>
  <c r="H1468" i="7" s="1"/>
  <c r="I1468" i="7" s="1"/>
  <c r="F1469" i="7" s="1"/>
  <c r="C1468" i="7"/>
  <c r="B1469" i="7" l="1"/>
  <c r="A1469" i="7"/>
  <c r="D1469" i="7" l="1"/>
  <c r="E1469" i="7" s="1"/>
  <c r="C1469" i="7"/>
  <c r="G1469" i="7"/>
  <c r="H1469" i="7" s="1"/>
  <c r="I1469" i="7" s="1"/>
  <c r="F1470" i="7" s="1"/>
  <c r="B1470" i="7" l="1"/>
  <c r="A1470" i="7"/>
  <c r="D1470" i="7" l="1"/>
  <c r="E1470" i="7" s="1"/>
  <c r="C1470" i="7"/>
  <c r="G1470" i="7"/>
  <c r="H1470" i="7" s="1"/>
  <c r="I1470" i="7" s="1"/>
  <c r="F1471" i="7" s="1"/>
  <c r="B1471" i="7" l="1"/>
  <c r="A1471" i="7"/>
  <c r="D1471" i="7" l="1"/>
  <c r="E1471" i="7" s="1"/>
  <c r="G1471" i="7"/>
  <c r="H1471" i="7" s="1"/>
  <c r="I1471" i="7" s="1"/>
  <c r="F1472" i="7" s="1"/>
  <c r="C1471" i="7"/>
  <c r="B1472" i="7" l="1"/>
  <c r="A1472" i="7"/>
  <c r="D1472" i="7" l="1"/>
  <c r="E1472" i="7" s="1"/>
  <c r="C1472" i="7"/>
  <c r="G1472" i="7"/>
  <c r="H1472" i="7" s="1"/>
  <c r="I1472" i="7" s="1"/>
  <c r="F1473" i="7" s="1"/>
  <c r="B1473" i="7" l="1"/>
  <c r="A1473" i="7"/>
  <c r="D1473" i="7" l="1"/>
  <c r="E1473" i="7" s="1"/>
  <c r="C1473" i="7"/>
  <c r="G1473" i="7"/>
  <c r="H1473" i="7" s="1"/>
  <c r="I1473" i="7" s="1"/>
  <c r="F1474" i="7" s="1"/>
  <c r="B1474" i="7" l="1"/>
  <c r="A1474" i="7"/>
  <c r="D1474" i="7" l="1"/>
  <c r="E1474" i="7" s="1"/>
  <c r="C1474" i="7"/>
  <c r="G1474" i="7"/>
  <c r="H1474" i="7" s="1"/>
  <c r="I1474" i="7" s="1"/>
  <c r="F1475" i="7" s="1"/>
  <c r="B1475" i="7" l="1"/>
  <c r="A1475" i="7"/>
  <c r="D1475" i="7" l="1"/>
  <c r="E1475" i="7" s="1"/>
  <c r="G1475" i="7"/>
  <c r="H1475" i="7" s="1"/>
  <c r="I1475" i="7" s="1"/>
  <c r="F1476" i="7" s="1"/>
  <c r="C1475" i="7"/>
  <c r="A1476" i="7" l="1"/>
  <c r="B1476" i="7"/>
  <c r="G1476" i="7" l="1"/>
  <c r="H1476" i="7" s="1"/>
  <c r="I1476" i="7" s="1"/>
  <c r="F1477" i="7" s="1"/>
  <c r="C1476" i="7"/>
  <c r="D1476" i="7"/>
  <c r="E1476" i="7" s="1"/>
  <c r="B1477" i="7" l="1"/>
  <c r="A1477" i="7"/>
  <c r="G1477" i="7" l="1"/>
  <c r="H1477" i="7" s="1"/>
  <c r="I1477" i="7" s="1"/>
  <c r="B1478" i="7" s="1"/>
  <c r="C1477" i="7"/>
  <c r="D1477" i="7"/>
  <c r="E1477" i="7" s="1"/>
  <c r="A1478" i="7" l="1"/>
  <c r="C1478" i="7" s="1"/>
  <c r="F1478" i="7"/>
  <c r="G1478" i="7" l="1"/>
  <c r="H1478" i="7" s="1"/>
  <c r="I1478" i="7" s="1"/>
  <c r="B1479" i="7" s="1"/>
  <c r="D1478" i="7"/>
  <c r="E1478" i="7" s="1"/>
  <c r="F1479" i="7" l="1"/>
  <c r="A1479" i="7"/>
  <c r="D1479" i="7" s="1"/>
  <c r="E1479" i="7" s="1"/>
  <c r="G1479" i="7" l="1"/>
  <c r="H1479" i="7" s="1"/>
  <c r="I1479" i="7" s="1"/>
  <c r="F1480" i="7" s="1"/>
  <c r="C1479" i="7"/>
  <c r="B1480" i="7" l="1"/>
  <c r="A1480" i="7"/>
  <c r="G1480" i="7"/>
  <c r="H1480" i="7" s="1"/>
  <c r="I1480" i="7" s="1"/>
  <c r="F1481" i="7" s="1"/>
  <c r="D1480" i="7"/>
  <c r="E1480" i="7" s="1"/>
  <c r="C1480" i="7"/>
  <c r="A1481" i="7" l="1"/>
  <c r="B1481" i="7"/>
  <c r="D1481" i="7" l="1"/>
  <c r="E1481" i="7" s="1"/>
  <c r="G1481" i="7"/>
  <c r="H1481" i="7" s="1"/>
  <c r="I1481" i="7" s="1"/>
  <c r="F1482" i="7" s="1"/>
  <c r="C1481" i="7"/>
  <c r="A1482" i="7" l="1"/>
  <c r="B1482" i="7"/>
  <c r="C1482" i="7" l="1"/>
  <c r="D1482" i="7"/>
  <c r="E1482" i="7" s="1"/>
  <c r="G1482" i="7"/>
  <c r="H1482" i="7" s="1"/>
  <c r="I1482" i="7" s="1"/>
  <c r="F1483" i="7" s="1"/>
  <c r="B1483" i="7" l="1"/>
  <c r="A1483" i="7"/>
  <c r="G1483" i="7" l="1"/>
  <c r="H1483" i="7" s="1"/>
  <c r="I1483" i="7" s="1"/>
  <c r="F1484" i="7" s="1"/>
  <c r="D1483" i="7"/>
  <c r="E1483" i="7" s="1"/>
  <c r="C1483" i="7"/>
  <c r="A1484" i="7" l="1"/>
  <c r="B1484" i="7"/>
  <c r="D1484" i="7" l="1"/>
  <c r="E1484" i="7" s="1"/>
  <c r="C1484" i="7"/>
  <c r="G1484" i="7"/>
  <c r="H1484" i="7" s="1"/>
  <c r="I1484" i="7" s="1"/>
  <c r="F1485" i="7" s="1"/>
  <c r="A1485" i="7" l="1"/>
  <c r="B1485" i="7"/>
  <c r="C1485" i="7" l="1"/>
  <c r="D1485" i="7"/>
  <c r="E1485" i="7" s="1"/>
  <c r="G1485" i="7"/>
  <c r="H1485" i="7" s="1"/>
  <c r="I1485" i="7" s="1"/>
  <c r="F1486" i="7" s="1"/>
  <c r="A1486" i="7" l="1"/>
  <c r="B1486" i="7"/>
  <c r="C1486" i="7" l="1"/>
  <c r="D1486" i="7"/>
  <c r="E1486" i="7" s="1"/>
  <c r="G1486" i="7"/>
  <c r="H1486" i="7" s="1"/>
  <c r="I1486" i="7" s="1"/>
  <c r="F1487" i="7" s="1"/>
  <c r="B1487" i="7" l="1"/>
  <c r="A1487" i="7"/>
  <c r="G1487" i="7" l="1"/>
  <c r="H1487" i="7" s="1"/>
  <c r="I1487" i="7" s="1"/>
  <c r="F1488" i="7" s="1"/>
  <c r="C1487" i="7"/>
  <c r="D1487" i="7"/>
  <c r="E1487" i="7" s="1"/>
  <c r="A1488" i="7" l="1"/>
  <c r="B1488" i="7"/>
  <c r="G1488" i="7" s="1"/>
  <c r="H1488" i="7" s="1"/>
  <c r="I1488" i="7" s="1"/>
  <c r="F1489" i="7" s="1"/>
  <c r="D1488" i="7" l="1"/>
  <c r="E1488" i="7" s="1"/>
  <c r="C1488" i="7"/>
  <c r="B1489" i="7"/>
  <c r="A1489" i="7"/>
  <c r="D1489" i="7" l="1"/>
  <c r="E1489" i="7" s="1"/>
  <c r="C1489" i="7"/>
  <c r="G1489" i="7"/>
  <c r="H1489" i="7" s="1"/>
  <c r="I1489" i="7" s="1"/>
  <c r="F1490" i="7" s="1"/>
  <c r="B1490" i="7" l="1"/>
  <c r="A1490" i="7"/>
  <c r="D1490" i="7" l="1"/>
  <c r="E1490" i="7" s="1"/>
  <c r="G1490" i="7"/>
  <c r="H1490" i="7" s="1"/>
  <c r="I1490" i="7" s="1"/>
  <c r="F1491" i="7" s="1"/>
  <c r="C1490" i="7"/>
  <c r="B1491" i="7" l="1"/>
  <c r="A1491" i="7"/>
  <c r="D1491" i="7" l="1"/>
  <c r="E1491" i="7" s="1"/>
  <c r="G1491" i="7"/>
  <c r="H1491" i="7" s="1"/>
  <c r="I1491" i="7" s="1"/>
  <c r="F1492" i="7" s="1"/>
  <c r="C1491" i="7"/>
  <c r="B1492" i="7" l="1"/>
  <c r="A1492" i="7"/>
  <c r="D1492" i="7" l="1"/>
  <c r="E1492" i="7" s="1"/>
  <c r="G1492" i="7"/>
  <c r="H1492" i="7" s="1"/>
  <c r="I1492" i="7" s="1"/>
  <c r="F1493" i="7" s="1"/>
  <c r="C1492" i="7"/>
  <c r="B1493" i="7" l="1"/>
  <c r="A1493" i="7"/>
  <c r="D1493" i="7" l="1"/>
  <c r="E1493" i="7" s="1"/>
  <c r="C1493" i="7"/>
  <c r="G1493" i="7"/>
  <c r="H1493" i="7" s="1"/>
  <c r="I1493" i="7" s="1"/>
  <c r="F1494" i="7" s="1"/>
  <c r="B1494" i="7" l="1"/>
  <c r="A1494" i="7"/>
  <c r="D1494" i="7" l="1"/>
  <c r="E1494" i="7" s="1"/>
  <c r="G1494" i="7"/>
  <c r="H1494" i="7" s="1"/>
  <c r="I1494" i="7" s="1"/>
  <c r="F1495" i="7" s="1"/>
  <c r="C1494" i="7"/>
  <c r="B1495" i="7" l="1"/>
  <c r="A1495" i="7"/>
  <c r="D1495" i="7" l="1"/>
  <c r="E1495" i="7" s="1"/>
  <c r="G1495" i="7"/>
  <c r="H1495" i="7" s="1"/>
  <c r="I1495" i="7" s="1"/>
  <c r="F1496" i="7" s="1"/>
  <c r="C1495" i="7"/>
  <c r="B1496" i="7" l="1"/>
  <c r="A1496" i="7"/>
  <c r="D1496" i="7" l="1"/>
  <c r="E1496" i="7" s="1"/>
  <c r="G1496" i="7"/>
  <c r="H1496" i="7" s="1"/>
  <c r="I1496" i="7" s="1"/>
  <c r="F1497" i="7" s="1"/>
  <c r="C1496" i="7"/>
  <c r="B1497" i="7" l="1"/>
  <c r="A1497" i="7"/>
  <c r="D1497" i="7" l="1"/>
  <c r="E1497" i="7" s="1"/>
  <c r="C1497" i="7"/>
  <c r="G1497" i="7"/>
  <c r="H1497" i="7" s="1"/>
  <c r="I1497" i="7" s="1"/>
  <c r="F1498" i="7" s="1"/>
  <c r="B1498" i="7" l="1"/>
  <c r="A1498" i="7"/>
  <c r="D1498" i="7" l="1"/>
  <c r="E1498" i="7" s="1"/>
  <c r="G1498" i="7"/>
  <c r="H1498" i="7" s="1"/>
  <c r="I1498" i="7" s="1"/>
  <c r="F1499" i="7" s="1"/>
  <c r="C1498" i="7"/>
  <c r="B1499" i="7" l="1"/>
  <c r="A1499" i="7"/>
  <c r="D1499" i="7" l="1"/>
  <c r="E1499" i="7" s="1"/>
  <c r="C1499" i="7"/>
  <c r="G1499" i="7"/>
  <c r="H1499" i="7" s="1"/>
  <c r="I1499" i="7" s="1"/>
  <c r="F1500" i="7" s="1"/>
  <c r="B1500" i="7" l="1"/>
  <c r="A1500" i="7"/>
  <c r="D1500" i="7" l="1"/>
  <c r="E1500" i="7" s="1"/>
  <c r="C1500" i="7"/>
  <c r="G1500" i="7"/>
  <c r="H1500" i="7" s="1"/>
  <c r="I1500" i="7" s="1"/>
  <c r="F1501" i="7" s="1"/>
  <c r="B1501" i="7" l="1"/>
  <c r="A1501" i="7"/>
  <c r="D1501" i="7" l="1"/>
  <c r="E1501" i="7" s="1"/>
  <c r="G1501" i="7"/>
  <c r="H1501" i="7" s="1"/>
  <c r="I1501" i="7" s="1"/>
  <c r="F1502" i="7" s="1"/>
  <c r="C1501" i="7"/>
  <c r="B1502" i="7" l="1"/>
  <c r="A1502" i="7"/>
  <c r="D1502" i="7" l="1"/>
  <c r="E1502" i="7" s="1"/>
  <c r="G1502" i="7"/>
  <c r="H1502" i="7" s="1"/>
  <c r="I1502" i="7" s="1"/>
  <c r="F1503" i="7" s="1"/>
  <c r="C1502" i="7"/>
  <c r="B1503" i="7" l="1"/>
  <c r="A1503" i="7"/>
  <c r="D1503" i="7" l="1"/>
  <c r="E1503" i="7" s="1"/>
  <c r="G1503" i="7"/>
  <c r="H1503" i="7" s="1"/>
  <c r="I1503" i="7" s="1"/>
  <c r="F1504" i="7" s="1"/>
  <c r="C1503" i="7"/>
  <c r="B1504" i="7" l="1"/>
  <c r="A1504" i="7"/>
  <c r="D1504" i="7" l="1"/>
  <c r="E1504" i="7" s="1"/>
  <c r="G1504" i="7"/>
  <c r="H1504" i="7" s="1"/>
  <c r="I1504" i="7" s="1"/>
  <c r="F1505" i="7" s="1"/>
  <c r="C1504" i="7"/>
  <c r="A1505" i="7" l="1"/>
  <c r="B1505" i="7"/>
  <c r="C1505" i="7" l="1"/>
  <c r="G1505" i="7"/>
  <c r="H1505" i="7" s="1"/>
  <c r="I1505" i="7" s="1"/>
  <c r="F1506" i="7" s="1"/>
  <c r="D1505" i="7"/>
  <c r="E1505" i="7" s="1"/>
  <c r="B1506" i="7" l="1"/>
  <c r="A1506" i="7"/>
  <c r="D1506" i="7" l="1"/>
  <c r="E1506" i="7" s="1"/>
  <c r="C1506" i="7"/>
  <c r="G1506" i="7"/>
  <c r="H1506" i="7" s="1"/>
  <c r="I1506" i="7" s="1"/>
  <c r="F1507" i="7" s="1"/>
  <c r="B1507" i="7" l="1"/>
  <c r="A1507" i="7"/>
  <c r="D1507" i="7" l="1"/>
  <c r="E1507" i="7" s="1"/>
  <c r="G1507" i="7"/>
  <c r="H1507" i="7" s="1"/>
  <c r="I1507" i="7" s="1"/>
  <c r="F1508" i="7" s="1"/>
  <c r="C1507" i="7"/>
  <c r="B1508" i="7" l="1"/>
  <c r="A1508" i="7"/>
  <c r="D1508" i="7" l="1"/>
  <c r="E1508" i="7" s="1"/>
  <c r="G1508" i="7"/>
  <c r="H1508" i="7" s="1"/>
  <c r="I1508" i="7" s="1"/>
  <c r="F1509" i="7" s="1"/>
  <c r="C1508" i="7"/>
  <c r="B1509" i="7" l="1"/>
  <c r="A1509" i="7"/>
  <c r="D1509" i="7" l="1"/>
  <c r="E1509" i="7" s="1"/>
  <c r="G1509" i="7"/>
  <c r="H1509" i="7" s="1"/>
  <c r="I1509" i="7" s="1"/>
  <c r="F1510" i="7" s="1"/>
  <c r="C1509" i="7"/>
  <c r="B1510" i="7" l="1"/>
  <c r="A1510" i="7"/>
  <c r="D1510" i="7" l="1"/>
  <c r="E1510" i="7" s="1"/>
  <c r="G1510" i="7"/>
  <c r="H1510" i="7" s="1"/>
  <c r="I1510" i="7" s="1"/>
  <c r="F1511" i="7" s="1"/>
  <c r="C1510" i="7"/>
  <c r="B1511" i="7" l="1"/>
  <c r="A1511" i="7"/>
  <c r="D1511" i="7" l="1"/>
  <c r="E1511" i="7" s="1"/>
  <c r="C1511" i="7"/>
  <c r="G1511" i="7"/>
  <c r="H1511" i="7" s="1"/>
  <c r="I1511" i="7" s="1"/>
  <c r="F1512" i="7" s="1"/>
  <c r="B1512" i="7" l="1"/>
  <c r="A1512" i="7"/>
  <c r="C1512" i="7" l="1"/>
  <c r="G1512" i="7"/>
  <c r="H1512" i="7" s="1"/>
  <c r="I1512" i="7" s="1"/>
  <c r="F1513" i="7" s="1"/>
  <c r="D1512" i="7"/>
  <c r="E1512" i="7" s="1"/>
  <c r="B1513" i="7" l="1"/>
  <c r="A1513" i="7"/>
  <c r="D1513" i="7" l="1"/>
  <c r="E1513" i="7" s="1"/>
  <c r="C1513" i="7"/>
  <c r="G1513" i="7"/>
  <c r="H1513" i="7" s="1"/>
  <c r="I1513" i="7" s="1"/>
  <c r="F1514" i="7" s="1"/>
  <c r="B1514" i="7" l="1"/>
  <c r="A1514" i="7"/>
  <c r="D1514" i="7" l="1"/>
  <c r="E1514" i="7" s="1"/>
  <c r="G1514" i="7"/>
  <c r="H1514" i="7" s="1"/>
  <c r="I1514" i="7" s="1"/>
  <c r="F1515" i="7" s="1"/>
  <c r="C1514" i="7"/>
  <c r="B1515" i="7" l="1"/>
  <c r="A1515" i="7"/>
  <c r="D1515" i="7" l="1"/>
  <c r="E1515" i="7" s="1"/>
  <c r="C1515" i="7"/>
  <c r="G1515" i="7"/>
  <c r="H1515" i="7" s="1"/>
  <c r="I1515" i="7" s="1"/>
  <c r="F1516" i="7" s="1"/>
  <c r="B1516" i="7" l="1"/>
  <c r="A1516" i="7"/>
  <c r="D1516" i="7" l="1"/>
  <c r="E1516" i="7" s="1"/>
  <c r="C1516" i="7"/>
  <c r="G1516" i="7"/>
  <c r="H1516" i="7" s="1"/>
  <c r="I1516" i="7" s="1"/>
  <c r="F1517" i="7" s="1"/>
  <c r="B1517" i="7" l="1"/>
  <c r="A1517" i="7"/>
  <c r="D1517" i="7" l="1"/>
  <c r="E1517" i="7" s="1"/>
  <c r="C1517" i="7"/>
  <c r="G1517" i="7"/>
  <c r="H1517" i="7" s="1"/>
  <c r="I1517" i="7" s="1"/>
  <c r="F1518" i="7" s="1"/>
  <c r="B1518" i="7" l="1"/>
  <c r="A1518" i="7"/>
  <c r="D1518" i="7" l="1"/>
  <c r="E1518" i="7" s="1"/>
  <c r="C1518" i="7"/>
  <c r="G1518" i="7"/>
  <c r="H1518" i="7" s="1"/>
  <c r="I1518" i="7" s="1"/>
  <c r="F1519" i="7" s="1"/>
  <c r="B1519" i="7" l="1"/>
  <c r="A1519" i="7"/>
  <c r="D1519" i="7" l="1"/>
  <c r="E1519" i="7" s="1"/>
  <c r="G1519" i="7"/>
  <c r="H1519" i="7" s="1"/>
  <c r="I1519" i="7" s="1"/>
  <c r="F1520" i="7" s="1"/>
  <c r="C1519" i="7"/>
  <c r="B1520" i="7" l="1"/>
  <c r="A1520" i="7"/>
  <c r="D1520" i="7" l="1"/>
  <c r="E1520" i="7" s="1"/>
  <c r="C1520" i="7"/>
  <c r="G1520" i="7"/>
  <c r="H1520" i="7" s="1"/>
  <c r="I1520" i="7" s="1"/>
  <c r="F1521" i="7" s="1"/>
  <c r="B1521" i="7" l="1"/>
  <c r="A1521" i="7"/>
  <c r="D1521" i="7" l="1"/>
  <c r="E1521" i="7" s="1"/>
  <c r="C1521" i="7"/>
  <c r="G1521" i="7"/>
  <c r="H1521" i="7" s="1"/>
  <c r="I1521" i="7" s="1"/>
  <c r="F1522" i="7" s="1"/>
  <c r="B1522" i="7" l="1"/>
  <c r="A1522" i="7"/>
  <c r="D1522" i="7" l="1"/>
  <c r="E1522" i="7" s="1"/>
  <c r="G1522" i="7"/>
  <c r="H1522" i="7" s="1"/>
  <c r="I1522" i="7" s="1"/>
  <c r="F1523" i="7" s="1"/>
  <c r="C1522" i="7"/>
  <c r="B1523" i="7" l="1"/>
  <c r="A1523" i="7"/>
  <c r="D1523" i="7" l="1"/>
  <c r="E1523" i="7" s="1"/>
  <c r="C1523" i="7"/>
  <c r="G1523" i="7"/>
  <c r="H1523" i="7" s="1"/>
  <c r="I1523" i="7" s="1"/>
  <c r="F1524" i="7" s="1"/>
  <c r="B1524" i="7" l="1"/>
  <c r="A1524" i="7"/>
  <c r="C1524" i="7" l="1"/>
  <c r="D1524" i="7"/>
  <c r="E1524" i="7" s="1"/>
  <c r="G1524" i="7"/>
  <c r="H1524" i="7" s="1"/>
  <c r="I1524" i="7" s="1"/>
  <c r="F1525" i="7" s="1"/>
  <c r="A1525" i="7" l="1"/>
  <c r="B1525" i="7"/>
  <c r="G1525" i="7" l="1"/>
  <c r="H1525" i="7" s="1"/>
  <c r="I1525" i="7" s="1"/>
  <c r="F1526" i="7" s="1"/>
  <c r="C1525" i="7"/>
  <c r="D1525" i="7"/>
  <c r="E1525" i="7" s="1"/>
  <c r="A1526" i="7" l="1"/>
  <c r="B1526" i="7"/>
  <c r="G1526" i="7" l="1"/>
  <c r="H1526" i="7" s="1"/>
  <c r="I1526" i="7" s="1"/>
  <c r="F1527" i="7" s="1"/>
  <c r="D1526" i="7"/>
  <c r="E1526" i="7" s="1"/>
  <c r="C1526" i="7"/>
  <c r="B1527" i="7" l="1"/>
  <c r="A1527" i="7"/>
  <c r="C1527" i="7" l="1"/>
  <c r="D1527" i="7"/>
  <c r="E1527" i="7" s="1"/>
  <c r="G1527" i="7"/>
  <c r="H1527" i="7" s="1"/>
  <c r="I1527" i="7" s="1"/>
  <c r="F1528" i="7" s="1"/>
  <c r="A1528" i="7" l="1"/>
  <c r="B1528" i="7"/>
  <c r="D1528" i="7" l="1"/>
  <c r="E1528" i="7" s="1"/>
  <c r="G1528" i="7"/>
  <c r="H1528" i="7" s="1"/>
  <c r="I1528" i="7" s="1"/>
  <c r="B1529" i="7" s="1"/>
  <c r="C1528" i="7"/>
  <c r="F1529" i="7" l="1"/>
  <c r="A1529" i="7"/>
  <c r="D1529" i="7" s="1"/>
  <c r="E1529" i="7" s="1"/>
  <c r="G1529" i="7" l="1"/>
  <c r="H1529" i="7" s="1"/>
  <c r="I1529" i="7" s="1"/>
  <c r="F1530" i="7" s="1"/>
  <c r="C1529" i="7"/>
  <c r="A1530" i="7" l="1"/>
  <c r="B1530" i="7"/>
  <c r="C1530" i="7" l="1"/>
  <c r="D1530" i="7"/>
  <c r="E1530" i="7" s="1"/>
  <c r="G1530" i="7"/>
  <c r="H1530" i="7" s="1"/>
  <c r="I1530" i="7" s="1"/>
  <c r="F1531" i="7" s="1"/>
  <c r="B1531" i="7" l="1"/>
  <c r="A1531" i="7"/>
  <c r="G1531" i="7" l="1"/>
  <c r="H1531" i="7" s="1"/>
  <c r="I1531" i="7" s="1"/>
  <c r="F1532" i="7" s="1"/>
  <c r="C1531" i="7"/>
  <c r="D1531" i="7"/>
  <c r="E1531" i="7" s="1"/>
  <c r="B1532" i="7" l="1"/>
  <c r="A1532" i="7"/>
  <c r="G1532" i="7" l="1"/>
  <c r="H1532" i="7" s="1"/>
  <c r="I1532" i="7" s="1"/>
  <c r="F1533" i="7" s="1"/>
  <c r="C1532" i="7"/>
  <c r="D1532" i="7"/>
  <c r="E1532" i="7" s="1"/>
  <c r="B1533" i="7"/>
  <c r="A1533" i="7"/>
  <c r="D1533" i="7" l="1"/>
  <c r="E1533" i="7" s="1"/>
  <c r="G1533" i="7"/>
  <c r="H1533" i="7" s="1"/>
  <c r="I1533" i="7" s="1"/>
  <c r="A1534" i="7" s="1"/>
  <c r="C1533" i="7"/>
  <c r="B1534" i="7" l="1"/>
  <c r="D1534" i="7" s="1"/>
  <c r="E1534" i="7" s="1"/>
  <c r="F1534" i="7"/>
  <c r="C1534" i="7" l="1"/>
  <c r="G1534" i="7"/>
  <c r="H1534" i="7" s="1"/>
  <c r="I1534" i="7" s="1"/>
  <c r="B1535" i="7" s="1"/>
  <c r="A1535" i="7" l="1"/>
  <c r="C1535" i="7" s="1"/>
  <c r="F1535" i="7"/>
  <c r="G1535" i="7" l="1"/>
  <c r="H1535" i="7" s="1"/>
  <c r="I1535" i="7" s="1"/>
  <c r="F1536" i="7" s="1"/>
  <c r="D1535" i="7"/>
  <c r="E1535" i="7" s="1"/>
  <c r="B1536" i="7" l="1"/>
  <c r="A1536" i="7"/>
  <c r="C1536" i="7" l="1"/>
  <c r="D1536" i="7"/>
  <c r="E1536" i="7" s="1"/>
  <c r="G1536" i="7"/>
  <c r="H1536" i="7" s="1"/>
  <c r="I1536" i="7" s="1"/>
  <c r="F1537" i="7" s="1"/>
  <c r="B1537" i="7" l="1"/>
  <c r="A1537" i="7"/>
  <c r="C1537" i="7" l="1"/>
  <c r="D1537" i="7"/>
  <c r="E1537" i="7" s="1"/>
  <c r="G1537" i="7"/>
  <c r="H1537" i="7" s="1"/>
  <c r="I1537" i="7" s="1"/>
  <c r="F1538" i="7" l="1"/>
  <c r="B1538" i="7"/>
  <c r="A1538" i="7"/>
  <c r="D1538" i="7" s="1"/>
  <c r="E1538" i="7" s="1"/>
  <c r="G1538" i="7" l="1"/>
  <c r="H1538" i="7" s="1"/>
  <c r="I1538" i="7" s="1"/>
  <c r="A1539" i="7" s="1"/>
  <c r="C1538" i="7"/>
  <c r="F1539" i="7" l="1"/>
  <c r="B1539" i="7"/>
  <c r="C1539" i="7" l="1"/>
  <c r="G1539" i="7"/>
  <c r="H1539" i="7" s="1"/>
  <c r="I1539" i="7" s="1"/>
  <c r="D1539" i="7"/>
  <c r="E1539" i="7" s="1"/>
  <c r="F1540" i="7" l="1"/>
  <c r="A1540" i="7"/>
  <c r="B1540" i="7"/>
  <c r="G1540" i="7" l="1"/>
  <c r="H1540" i="7" s="1"/>
  <c r="I1540" i="7" s="1"/>
  <c r="F1541" i="7" s="1"/>
  <c r="C1540" i="7"/>
  <c r="D1540" i="7"/>
  <c r="E1540" i="7" s="1"/>
  <c r="A1541" i="7"/>
  <c r="B1541" i="7" l="1"/>
  <c r="G1541" i="7" s="1"/>
  <c r="H1541" i="7" s="1"/>
  <c r="I1541" i="7" s="1"/>
  <c r="B1542" i="7" s="1"/>
  <c r="D1541" i="7" l="1"/>
  <c r="E1541" i="7" s="1"/>
  <c r="C1541" i="7"/>
  <c r="F1542" i="7"/>
  <c r="A1542" i="7"/>
  <c r="D1542" i="7" s="1"/>
  <c r="E1542" i="7" s="1"/>
  <c r="G1542" i="7" l="1"/>
  <c r="H1542" i="7" s="1"/>
  <c r="I1542" i="7" s="1"/>
  <c r="F1543" i="7" s="1"/>
  <c r="C1542" i="7"/>
  <c r="A1543" i="7" l="1"/>
  <c r="B1543" i="7"/>
  <c r="G1543" i="7" l="1"/>
  <c r="H1543" i="7" s="1"/>
  <c r="I1543" i="7" s="1"/>
  <c r="F1544" i="7" s="1"/>
  <c r="D1543" i="7"/>
  <c r="E1543" i="7" s="1"/>
  <c r="C1543" i="7"/>
  <c r="B1544" i="7" l="1"/>
  <c r="G1544" i="7" s="1"/>
  <c r="H1544" i="7" s="1"/>
  <c r="I1544" i="7" s="1"/>
  <c r="F1545" i="7" s="1"/>
  <c r="A1544" i="7"/>
  <c r="D1544" i="7" s="1"/>
  <c r="E1544" i="7" s="1"/>
  <c r="C1544" i="7" l="1"/>
  <c r="B1545" i="7"/>
  <c r="A1545" i="7"/>
  <c r="D1545" i="7" l="1"/>
  <c r="E1545" i="7" s="1"/>
  <c r="C1545" i="7"/>
  <c r="G1545" i="7"/>
  <c r="H1545" i="7" s="1"/>
  <c r="I1545" i="7" s="1"/>
  <c r="F1546" i="7" s="1"/>
  <c r="B1546" i="7" l="1"/>
  <c r="A1546" i="7"/>
  <c r="G1546" i="7"/>
  <c r="H1546" i="7" s="1"/>
  <c r="I1546" i="7" s="1"/>
  <c r="F1547" i="7" s="1"/>
  <c r="D1546" i="7" l="1"/>
  <c r="E1546" i="7" s="1"/>
  <c r="C1546" i="7"/>
  <c r="A1547" i="7"/>
  <c r="B1547" i="7"/>
  <c r="C1547" i="7" l="1"/>
  <c r="G1547" i="7"/>
  <c r="H1547" i="7" s="1"/>
  <c r="I1547" i="7" s="1"/>
  <c r="F1548" i="7" s="1"/>
  <c r="D1547" i="7"/>
  <c r="E1547" i="7" s="1"/>
  <c r="B1548" i="7" l="1"/>
  <c r="A1548" i="7"/>
  <c r="D1548" i="7" l="1"/>
  <c r="E1548" i="7" s="1"/>
  <c r="G1548" i="7"/>
  <c r="H1548" i="7" s="1"/>
  <c r="I1548" i="7" s="1"/>
  <c r="F1549" i="7" s="1"/>
  <c r="C1548" i="7"/>
  <c r="B1549" i="7" l="1"/>
  <c r="A1549" i="7"/>
  <c r="D1549" i="7" l="1"/>
  <c r="E1549" i="7" s="1"/>
  <c r="G1549" i="7"/>
  <c r="H1549" i="7" s="1"/>
  <c r="I1549" i="7" s="1"/>
  <c r="F1550" i="7" s="1"/>
  <c r="C1549" i="7"/>
  <c r="B1550" i="7" l="1"/>
  <c r="A1550" i="7"/>
  <c r="D1550" i="7" l="1"/>
  <c r="E1550" i="7" s="1"/>
  <c r="C1550" i="7"/>
  <c r="G1550" i="7"/>
  <c r="H1550" i="7" s="1"/>
  <c r="I1550" i="7" s="1"/>
  <c r="F1551" i="7" s="1"/>
  <c r="B1551" i="7" l="1"/>
  <c r="A1551" i="7"/>
  <c r="G1551" i="7" l="1"/>
  <c r="H1551" i="7" s="1"/>
  <c r="I1551" i="7" s="1"/>
  <c r="F1552" i="7" s="1"/>
  <c r="D1551" i="7"/>
  <c r="E1551" i="7" s="1"/>
  <c r="C1551" i="7"/>
  <c r="B1552" i="7" l="1"/>
  <c r="A1552" i="7"/>
  <c r="G1552" i="7" l="1"/>
  <c r="H1552" i="7" s="1"/>
  <c r="I1552" i="7" s="1"/>
  <c r="F1553" i="7" s="1"/>
  <c r="D1552" i="7"/>
  <c r="E1552" i="7" s="1"/>
  <c r="C1552" i="7"/>
  <c r="B1553" i="7" l="1"/>
  <c r="A1553" i="7"/>
  <c r="D1553" i="7" l="1"/>
  <c r="E1553" i="7" s="1"/>
  <c r="G1553" i="7"/>
  <c r="H1553" i="7" s="1"/>
  <c r="I1553" i="7" s="1"/>
  <c r="F1554" i="7" s="1"/>
  <c r="C1553" i="7"/>
  <c r="A1554" i="7" l="1"/>
  <c r="B1554" i="7"/>
  <c r="C1554" i="7" l="1"/>
  <c r="G1554" i="7"/>
  <c r="H1554" i="7" s="1"/>
  <c r="I1554" i="7" s="1"/>
  <c r="F1555" i="7" s="1"/>
  <c r="D1554" i="7"/>
  <c r="E1554" i="7" s="1"/>
  <c r="A1555" i="7" l="1"/>
  <c r="B1555" i="7"/>
  <c r="G1555" i="7" l="1"/>
  <c r="H1555" i="7" s="1"/>
  <c r="I1555" i="7" s="1"/>
  <c r="F1556" i="7" s="1"/>
  <c r="C1555" i="7"/>
  <c r="D1555" i="7"/>
  <c r="E1555" i="7" s="1"/>
  <c r="A1556" i="7" l="1"/>
  <c r="B1556" i="7"/>
  <c r="G1556" i="7" l="1"/>
  <c r="H1556" i="7" s="1"/>
  <c r="I1556" i="7" s="1"/>
  <c r="B1557" i="7" s="1"/>
  <c r="D1556" i="7"/>
  <c r="E1556" i="7" s="1"/>
  <c r="C1556" i="7"/>
  <c r="A1557" i="7" l="1"/>
  <c r="D1557" i="7" s="1"/>
  <c r="E1557" i="7" s="1"/>
  <c r="F1557" i="7"/>
  <c r="C1557" i="7"/>
  <c r="G1557" i="7" l="1"/>
  <c r="H1557" i="7" s="1"/>
  <c r="I1557" i="7" s="1"/>
  <c r="F1558" i="7" s="1"/>
  <c r="A1558" i="7" l="1"/>
  <c r="B1558" i="7"/>
  <c r="D1558" i="7" l="1"/>
  <c r="E1558" i="7" s="1"/>
  <c r="G1558" i="7"/>
  <c r="H1558" i="7" s="1"/>
  <c r="I1558" i="7" s="1"/>
  <c r="F1559" i="7" s="1"/>
  <c r="C1558" i="7"/>
  <c r="A1559" i="7" l="1"/>
  <c r="D1559" i="7" s="1"/>
  <c r="E1559" i="7" s="1"/>
  <c r="B1559" i="7"/>
  <c r="C1559" i="7"/>
  <c r="G1559" i="7" l="1"/>
  <c r="H1559" i="7" s="1"/>
  <c r="I1559" i="7" s="1"/>
  <c r="F1560" i="7" s="1"/>
  <c r="B1560" i="7" l="1"/>
  <c r="A1560" i="7"/>
  <c r="D1560" i="7" s="1"/>
  <c r="E1560" i="7" s="1"/>
  <c r="C1560" i="7"/>
  <c r="G1560" i="7"/>
  <c r="H1560" i="7" s="1"/>
  <c r="I1560" i="7" s="1"/>
  <c r="F1561" i="7" s="1"/>
  <c r="B1561" i="7" l="1"/>
  <c r="A1561" i="7"/>
  <c r="D1561" i="7" l="1"/>
  <c r="E1561" i="7" s="1"/>
  <c r="G1561" i="7"/>
  <c r="H1561" i="7" s="1"/>
  <c r="I1561" i="7" s="1"/>
  <c r="F1562" i="7" s="1"/>
  <c r="C1561" i="7"/>
  <c r="A1562" i="7" l="1"/>
  <c r="B1562" i="7"/>
  <c r="C1562" i="7" l="1"/>
  <c r="G1562" i="7"/>
  <c r="H1562" i="7" s="1"/>
  <c r="I1562" i="7" s="1"/>
  <c r="F1563" i="7" s="1"/>
  <c r="D1562" i="7"/>
  <c r="E1562" i="7" s="1"/>
  <c r="B1563" i="7" l="1"/>
  <c r="A1563" i="7"/>
  <c r="D1563" i="7" l="1"/>
  <c r="E1563" i="7" s="1"/>
  <c r="G1563" i="7"/>
  <c r="H1563" i="7" s="1"/>
  <c r="I1563" i="7" s="1"/>
  <c r="F1564" i="7" s="1"/>
  <c r="C1563" i="7"/>
  <c r="A1564" i="7" l="1"/>
  <c r="B1564" i="7"/>
  <c r="C1564" i="7" l="1"/>
  <c r="G1564" i="7"/>
  <c r="H1564" i="7" s="1"/>
  <c r="I1564" i="7" s="1"/>
  <c r="B1565" i="7" s="1"/>
  <c r="D1564" i="7"/>
  <c r="E1564" i="7" s="1"/>
  <c r="A1565" i="7" l="1"/>
  <c r="F1565" i="7"/>
  <c r="G1565" i="7" l="1"/>
  <c r="H1565" i="7" s="1"/>
  <c r="I1565" i="7" s="1"/>
  <c r="F1566" i="7" s="1"/>
  <c r="D1565" i="7"/>
  <c r="E1565" i="7" s="1"/>
  <c r="C1565" i="7"/>
  <c r="A1566" i="7" l="1"/>
  <c r="B1566" i="7"/>
  <c r="D1566" i="7" l="1"/>
  <c r="E1566" i="7" s="1"/>
  <c r="C1566" i="7"/>
  <c r="G1566" i="7"/>
  <c r="H1566" i="7" s="1"/>
  <c r="I1566" i="7" s="1"/>
  <c r="F1567" i="7" s="1"/>
  <c r="A1567" i="7" l="1"/>
  <c r="B1567" i="7"/>
  <c r="C1567" i="7" l="1"/>
  <c r="D1567" i="7"/>
  <c r="E1567" i="7" s="1"/>
  <c r="G1567" i="7"/>
  <c r="H1567" i="7" s="1"/>
  <c r="I1567" i="7" s="1"/>
  <c r="F1568" i="7" s="1"/>
  <c r="A1568" i="7" l="1"/>
  <c r="B1568" i="7"/>
  <c r="C1568" i="7" l="1"/>
  <c r="D1568" i="7"/>
  <c r="E1568" i="7" s="1"/>
  <c r="G1568" i="7"/>
  <c r="H1568" i="7" s="1"/>
  <c r="I1568" i="7" s="1"/>
  <c r="F1569" i="7" s="1"/>
  <c r="A1569" i="7" l="1"/>
  <c r="B1569" i="7"/>
  <c r="C1569" i="7" l="1"/>
  <c r="G1569" i="7"/>
  <c r="H1569" i="7" s="1"/>
  <c r="I1569" i="7" s="1"/>
  <c r="F1570" i="7" s="1"/>
  <c r="D1569" i="7"/>
  <c r="E1569" i="7" s="1"/>
  <c r="B1570" i="7" l="1"/>
  <c r="A1570" i="7"/>
  <c r="C1570" i="7" l="1"/>
  <c r="G1570" i="7"/>
  <c r="H1570" i="7" s="1"/>
  <c r="I1570" i="7" s="1"/>
  <c r="F1571" i="7" s="1"/>
  <c r="D1570" i="7"/>
  <c r="E1570" i="7" s="1"/>
  <c r="B1571" i="7" l="1"/>
  <c r="A1571" i="7"/>
  <c r="G1571" i="7" l="1"/>
  <c r="H1571" i="7" s="1"/>
  <c r="I1571" i="7" s="1"/>
  <c r="F1572" i="7" s="1"/>
  <c r="D1571" i="7"/>
  <c r="E1571" i="7" s="1"/>
  <c r="C1571" i="7"/>
  <c r="B1572" i="7" l="1"/>
  <c r="A1572" i="7"/>
  <c r="G1572" i="7" l="1"/>
  <c r="H1572" i="7" s="1"/>
  <c r="I1572" i="7" s="1"/>
  <c r="B1573" i="7" s="1"/>
  <c r="D1572" i="7"/>
  <c r="E1572" i="7" s="1"/>
  <c r="C1572" i="7"/>
  <c r="A1573" i="7" l="1"/>
  <c r="C1573" i="7" s="1"/>
  <c r="F1573" i="7"/>
  <c r="G1573" i="7" l="1"/>
  <c r="H1573" i="7" s="1"/>
  <c r="I1573" i="7" s="1"/>
  <c r="B1574" i="7" s="1"/>
  <c r="D1573" i="7"/>
  <c r="E1573" i="7" s="1"/>
  <c r="A1574" i="7" l="1"/>
  <c r="D1574" i="7" s="1"/>
  <c r="E1574" i="7" s="1"/>
  <c r="F1574" i="7"/>
  <c r="G1574" i="7" l="1"/>
  <c r="H1574" i="7" s="1"/>
  <c r="I1574" i="7" s="1"/>
  <c r="F1575" i="7" s="1"/>
  <c r="C1574" i="7"/>
  <c r="B1575" i="7" l="1"/>
  <c r="G1575" i="7" s="1"/>
  <c r="H1575" i="7" s="1"/>
  <c r="I1575" i="7" s="1"/>
  <c r="F1576" i="7" s="1"/>
  <c r="A1575" i="7"/>
  <c r="D1575" i="7" l="1"/>
  <c r="E1575" i="7" s="1"/>
  <c r="C1575" i="7"/>
  <c r="B1576" i="7"/>
  <c r="A1576" i="7"/>
  <c r="D1576" i="7" l="1"/>
  <c r="E1576" i="7" s="1"/>
  <c r="G1576" i="7"/>
  <c r="H1576" i="7" s="1"/>
  <c r="I1576" i="7" s="1"/>
  <c r="F1577" i="7" s="1"/>
  <c r="C1576" i="7"/>
  <c r="A1577" i="7" l="1"/>
  <c r="B1577" i="7"/>
  <c r="D1577" i="7" l="1"/>
  <c r="E1577" i="7" s="1"/>
  <c r="G1577" i="7"/>
  <c r="H1577" i="7" s="1"/>
  <c r="I1577" i="7" s="1"/>
  <c r="F1578" i="7" s="1"/>
  <c r="C1577" i="7"/>
  <c r="B1578" i="7" l="1"/>
  <c r="A1578" i="7"/>
  <c r="D1578" i="7" l="1"/>
  <c r="E1578" i="7" s="1"/>
  <c r="G1578" i="7"/>
  <c r="H1578" i="7" s="1"/>
  <c r="I1578" i="7" s="1"/>
  <c r="F1579" i="7" s="1"/>
  <c r="C1578" i="7"/>
  <c r="A1579" i="7" l="1"/>
  <c r="B1579" i="7"/>
  <c r="G1579" i="7" l="1"/>
  <c r="H1579" i="7" s="1"/>
  <c r="I1579" i="7" s="1"/>
  <c r="F1580" i="7" s="1"/>
  <c r="D1579" i="7"/>
  <c r="E1579" i="7" s="1"/>
  <c r="C1579" i="7"/>
  <c r="A1580" i="7" l="1"/>
  <c r="B1580" i="7"/>
  <c r="G1580" i="7" l="1"/>
  <c r="H1580" i="7" s="1"/>
  <c r="I1580" i="7" s="1"/>
  <c r="F1581" i="7" s="1"/>
  <c r="D1580" i="7"/>
  <c r="E1580" i="7" s="1"/>
  <c r="C1580" i="7"/>
  <c r="B1581" i="7" l="1"/>
  <c r="A1581" i="7"/>
  <c r="G1581" i="7" l="1"/>
  <c r="H1581" i="7" s="1"/>
  <c r="I1581" i="7" s="1"/>
  <c r="F1582" i="7" s="1"/>
  <c r="D1581" i="7"/>
  <c r="E1581" i="7" s="1"/>
  <c r="C1581" i="7"/>
  <c r="B1582" i="7" l="1"/>
  <c r="A1582" i="7"/>
  <c r="G1582" i="7" s="1"/>
  <c r="H1582" i="7" s="1"/>
  <c r="I1582" i="7" s="1"/>
  <c r="F1583" i="7" s="1"/>
  <c r="D1582" i="7" l="1"/>
  <c r="E1582" i="7" s="1"/>
  <c r="C1582" i="7"/>
  <c r="A1583" i="7"/>
  <c r="B1583" i="7"/>
  <c r="D1583" i="7" l="1"/>
  <c r="E1583" i="7" s="1"/>
  <c r="C1583" i="7"/>
  <c r="G1583" i="7"/>
  <c r="H1583" i="7" s="1"/>
  <c r="I1583" i="7" s="1"/>
  <c r="B1584" i="7" s="1"/>
  <c r="F1584" i="7" l="1"/>
  <c r="A1584" i="7"/>
  <c r="C1584" i="7" s="1"/>
  <c r="G1584" i="7" l="1"/>
  <c r="H1584" i="7" s="1"/>
  <c r="I1584" i="7" s="1"/>
  <c r="B1585" i="7" s="1"/>
  <c r="D1584" i="7"/>
  <c r="E1584" i="7" s="1"/>
  <c r="A1585" i="7" l="1"/>
  <c r="D1585" i="7" s="1"/>
  <c r="E1585" i="7" s="1"/>
  <c r="F1585" i="7"/>
  <c r="G1585" i="7" l="1"/>
  <c r="H1585" i="7" s="1"/>
  <c r="I1585" i="7" s="1"/>
  <c r="F1586" i="7" s="1"/>
  <c r="C1585" i="7"/>
  <c r="A1586" i="7" l="1"/>
  <c r="B1586" i="7"/>
  <c r="G1586" i="7" l="1"/>
  <c r="H1586" i="7" s="1"/>
  <c r="I1586" i="7" s="1"/>
  <c r="F1587" i="7" s="1"/>
  <c r="C1586" i="7"/>
  <c r="D1586" i="7"/>
  <c r="E1586" i="7" s="1"/>
  <c r="B1587" i="7" l="1"/>
  <c r="A1587" i="7"/>
  <c r="C1587" i="7" l="1"/>
  <c r="G1587" i="7"/>
  <c r="H1587" i="7" s="1"/>
  <c r="I1587" i="7" s="1"/>
  <c r="B1588" i="7" s="1"/>
  <c r="D1587" i="7"/>
  <c r="E1587" i="7" s="1"/>
  <c r="A1588" i="7" l="1"/>
  <c r="C1588" i="7" s="1"/>
  <c r="F1588" i="7"/>
  <c r="G1588" i="7" s="1"/>
  <c r="H1588" i="7" s="1"/>
  <c r="I1588" i="7" s="1"/>
  <c r="B1589" i="7" s="1"/>
  <c r="D1588" i="7" l="1"/>
  <c r="E1588" i="7" s="1"/>
  <c r="A1589" i="7"/>
  <c r="D1589" i="7" s="1"/>
  <c r="E1589" i="7" s="1"/>
  <c r="F1589" i="7"/>
  <c r="C1589" i="7" l="1"/>
  <c r="G1589" i="7"/>
  <c r="H1589" i="7" s="1"/>
  <c r="I1589" i="7" s="1"/>
  <c r="F1590" i="7" s="1"/>
  <c r="B1590" i="7" l="1"/>
  <c r="A1590" i="7"/>
  <c r="D1590" i="7" l="1"/>
  <c r="E1590" i="7" s="1"/>
  <c r="G1590" i="7"/>
  <c r="H1590" i="7" s="1"/>
  <c r="I1590" i="7" s="1"/>
  <c r="F1591" i="7" s="1"/>
  <c r="C1590" i="7"/>
  <c r="A1591" i="7" l="1"/>
  <c r="B1591" i="7"/>
  <c r="C1591" i="7" l="1"/>
  <c r="D1591" i="7"/>
  <c r="E1591" i="7" s="1"/>
  <c r="G1591" i="7"/>
  <c r="H1591" i="7" s="1"/>
  <c r="I1591" i="7" s="1"/>
  <c r="F1592" i="7" s="1"/>
  <c r="B1592" i="7" l="1"/>
  <c r="A1592" i="7"/>
  <c r="C1592" i="7" l="1"/>
  <c r="D1592" i="7"/>
  <c r="E1592" i="7" s="1"/>
  <c r="G1592" i="7"/>
  <c r="H1592" i="7" s="1"/>
  <c r="I1592" i="7" s="1"/>
  <c r="F1593" i="7" s="1"/>
  <c r="A1593" i="7" l="1"/>
  <c r="B1593" i="7"/>
  <c r="C1593" i="7" l="1"/>
  <c r="D1593" i="7"/>
  <c r="E1593" i="7" s="1"/>
  <c r="G1593" i="7"/>
  <c r="H1593" i="7" s="1"/>
  <c r="I1593" i="7" s="1"/>
  <c r="B1594" i="7" s="1"/>
  <c r="A1594" i="7" l="1"/>
  <c r="C1594" i="7" s="1"/>
  <c r="F1594" i="7"/>
  <c r="G1594" i="7" l="1"/>
  <c r="H1594" i="7" s="1"/>
  <c r="I1594" i="7" s="1"/>
  <c r="F1595" i="7" s="1"/>
  <c r="D1594" i="7"/>
  <c r="E1594" i="7" s="1"/>
  <c r="A1595" i="7" l="1"/>
  <c r="B1595" i="7"/>
  <c r="G1595" i="7" s="1"/>
  <c r="H1595" i="7" s="1"/>
  <c r="I1595" i="7" s="1"/>
  <c r="F1596" i="7" s="1"/>
  <c r="D1595" i="7" l="1"/>
  <c r="E1595" i="7" s="1"/>
  <c r="C1595" i="7"/>
  <c r="B1596" i="7"/>
  <c r="A1596" i="7"/>
  <c r="D1596" i="7" l="1"/>
  <c r="E1596" i="7" s="1"/>
  <c r="G1596" i="7"/>
  <c r="H1596" i="7" s="1"/>
  <c r="I1596" i="7" s="1"/>
  <c r="F1597" i="7" s="1"/>
  <c r="C1596" i="7"/>
  <c r="A1597" i="7" l="1"/>
  <c r="B1597" i="7"/>
  <c r="C1597" i="7" l="1"/>
  <c r="G1597" i="7"/>
  <c r="H1597" i="7" s="1"/>
  <c r="I1597" i="7" s="1"/>
  <c r="F1598" i="7" s="1"/>
  <c r="D1597" i="7"/>
  <c r="E1597" i="7" s="1"/>
  <c r="B1598" i="7" l="1"/>
  <c r="A1598" i="7"/>
  <c r="D1598" i="7" l="1"/>
  <c r="E1598" i="7" s="1"/>
  <c r="G1598" i="7"/>
  <c r="H1598" i="7" s="1"/>
  <c r="I1598" i="7" s="1"/>
  <c r="F1599" i="7" s="1"/>
  <c r="C1598" i="7"/>
  <c r="B1599" i="7" l="1"/>
  <c r="A1599" i="7"/>
  <c r="D1599" i="7" l="1"/>
  <c r="E1599" i="7" s="1"/>
  <c r="C1599" i="7"/>
  <c r="G1599" i="7"/>
  <c r="H1599" i="7" s="1"/>
  <c r="I1599" i="7" s="1"/>
  <c r="F1600" i="7" l="1"/>
  <c r="A1600" i="7"/>
  <c r="B1600" i="7"/>
  <c r="C1600" i="7" l="1"/>
  <c r="G1600" i="7"/>
  <c r="H1600" i="7" s="1"/>
  <c r="I1600" i="7" s="1"/>
  <c r="D1600" i="7"/>
  <c r="E1600" i="7" s="1"/>
  <c r="F1601" i="7" l="1"/>
  <c r="B1601" i="7"/>
  <c r="A1601" i="7"/>
  <c r="D1601" i="7" l="1"/>
  <c r="E1601" i="7" s="1"/>
  <c r="C1601" i="7"/>
  <c r="G1601" i="7"/>
  <c r="H1601" i="7" s="1"/>
  <c r="I1601" i="7" s="1"/>
  <c r="F1602" i="7" l="1"/>
  <c r="B1602" i="7"/>
  <c r="A1602" i="7"/>
  <c r="D1602" i="7" l="1"/>
  <c r="E1602" i="7" s="1"/>
  <c r="C1602" i="7"/>
  <c r="G1602" i="7"/>
  <c r="H1602" i="7" s="1"/>
  <c r="I1602" i="7" s="1"/>
  <c r="F1603" i="7" l="1"/>
  <c r="A1603" i="7"/>
  <c r="B1603" i="7"/>
  <c r="C1603" i="7" l="1"/>
  <c r="G1603" i="7"/>
  <c r="H1603" i="7" s="1"/>
  <c r="I1603" i="7" s="1"/>
  <c r="D1603" i="7"/>
  <c r="E1603" i="7" s="1"/>
  <c r="F1604" i="7" l="1"/>
  <c r="A1604" i="7"/>
  <c r="B1604" i="7"/>
  <c r="G1604" i="7" l="1"/>
  <c r="H1604" i="7" s="1"/>
  <c r="I1604" i="7" s="1"/>
  <c r="C1604" i="7"/>
  <c r="D1604" i="7"/>
  <c r="E1604" i="7" s="1"/>
  <c r="F1605" i="7" l="1"/>
  <c r="A1605" i="7"/>
  <c r="B1605" i="7"/>
  <c r="C1605" i="7" l="1"/>
  <c r="G1605" i="7"/>
  <c r="H1605" i="7" s="1"/>
  <c r="I1605" i="7" s="1"/>
  <c r="D1605" i="7"/>
  <c r="E1605" i="7" s="1"/>
  <c r="F1606" i="7" l="1"/>
  <c r="A1606" i="7"/>
  <c r="B1606" i="7"/>
  <c r="C1606" i="7" l="1"/>
  <c r="G1606" i="7"/>
  <c r="H1606" i="7" s="1"/>
  <c r="I1606" i="7" s="1"/>
  <c r="D1606" i="7"/>
  <c r="E1606" i="7" s="1"/>
  <c r="F1607" i="7" l="1"/>
  <c r="B1607" i="7"/>
  <c r="A1607" i="7"/>
  <c r="D1607" i="7" l="1"/>
  <c r="E1607" i="7" s="1"/>
  <c r="G1607" i="7"/>
  <c r="H1607" i="7" s="1"/>
  <c r="I1607" i="7" s="1"/>
  <c r="C1607" i="7"/>
  <c r="F1608" i="7" l="1"/>
  <c r="A1608" i="7"/>
  <c r="B1608" i="7"/>
  <c r="C1608" i="7" l="1"/>
  <c r="G1608" i="7"/>
  <c r="H1608" i="7" s="1"/>
  <c r="I1608" i="7" s="1"/>
  <c r="D1608" i="7"/>
  <c r="E1608" i="7" s="1"/>
  <c r="F1609" i="7" l="1"/>
  <c r="B1609" i="7"/>
  <c r="A1609" i="7"/>
  <c r="D1609" i="7" l="1"/>
  <c r="E1609" i="7" s="1"/>
  <c r="C1609" i="7"/>
  <c r="G1609" i="7"/>
  <c r="H1609" i="7" s="1"/>
  <c r="I1609" i="7" s="1"/>
  <c r="F1610" i="7" l="1"/>
  <c r="A1610" i="7"/>
  <c r="B1610" i="7"/>
  <c r="G1610" i="7" l="1"/>
  <c r="C1610" i="7"/>
  <c r="H1610" i="7"/>
  <c r="I1610" i="7" s="1"/>
  <c r="D1610" i="7"/>
  <c r="E1610" i="7" s="1"/>
  <c r="F1611" i="7" l="1"/>
  <c r="B1611" i="7"/>
  <c r="A1611" i="7"/>
  <c r="D1611" i="7" l="1"/>
  <c r="E1611" i="7" s="1"/>
  <c r="C1611" i="7"/>
  <c r="G1611" i="7"/>
  <c r="H1611" i="7" s="1"/>
  <c r="I1611" i="7" s="1"/>
  <c r="F1612" i="7" l="1"/>
  <c r="B1612" i="7"/>
  <c r="A1612" i="7"/>
  <c r="D1612" i="7" l="1"/>
  <c r="E1612" i="7" s="1"/>
  <c r="G1612" i="7"/>
  <c r="H1612" i="7" s="1"/>
  <c r="I1612" i="7" s="1"/>
  <c r="C1612" i="7"/>
  <c r="F1613" i="7" l="1"/>
  <c r="A1613" i="7"/>
  <c r="B1613" i="7"/>
  <c r="C1613" i="7" l="1"/>
  <c r="G1613" i="7"/>
  <c r="H1613" i="7" s="1"/>
  <c r="I1613" i="7" s="1"/>
  <c r="D1613" i="7"/>
  <c r="E1613" i="7" s="1"/>
  <c r="F1614" i="7" l="1"/>
  <c r="B1614" i="7"/>
  <c r="A1614" i="7"/>
  <c r="D1614" i="7" l="1"/>
  <c r="E1614" i="7" s="1"/>
  <c r="C1614" i="7"/>
  <c r="G1614" i="7"/>
  <c r="H1614" i="7" s="1"/>
  <c r="I1614" i="7" s="1"/>
  <c r="F1615" i="7" l="1"/>
  <c r="A1615" i="7"/>
  <c r="B1615" i="7"/>
  <c r="G1615" i="7" l="1"/>
  <c r="H1615" i="7" s="1"/>
  <c r="I1615" i="7" s="1"/>
  <c r="C1615" i="7"/>
  <c r="D1615" i="7"/>
  <c r="E1615" i="7" s="1"/>
  <c r="F1616" i="7" l="1"/>
  <c r="B1616" i="7"/>
  <c r="A1616" i="7"/>
  <c r="D1616" i="7" l="1"/>
  <c r="E1616" i="7" s="1"/>
  <c r="G1616" i="7"/>
  <c r="H1616" i="7" s="1"/>
  <c r="I1616" i="7" s="1"/>
  <c r="C1616" i="7"/>
  <c r="F1617" i="7" l="1"/>
  <c r="A1617" i="7"/>
  <c r="B1617" i="7"/>
  <c r="C1617" i="7" l="1"/>
  <c r="G1617" i="7"/>
  <c r="H1617" i="7" s="1"/>
  <c r="I1617" i="7" s="1"/>
  <c r="D1617" i="7"/>
  <c r="E1617" i="7" s="1"/>
  <c r="F1618" i="7" l="1"/>
  <c r="B1618" i="7"/>
  <c r="A1618" i="7"/>
  <c r="D1618" i="7" l="1"/>
  <c r="E1618" i="7" s="1"/>
  <c r="G1618" i="7"/>
  <c r="H1618" i="7" s="1"/>
  <c r="I1618" i="7" s="1"/>
  <c r="C1618" i="7"/>
  <c r="F1619" i="7" l="1"/>
  <c r="A1619" i="7"/>
  <c r="B1619" i="7"/>
  <c r="G1619" i="7" l="1"/>
  <c r="H1619" i="7" s="1"/>
  <c r="I1619" i="7" s="1"/>
  <c r="C1619" i="7"/>
  <c r="D1619" i="7"/>
  <c r="E1619" i="7" s="1"/>
  <c r="F1620" i="7" l="1"/>
  <c r="B1620" i="7"/>
  <c r="A1620" i="7"/>
  <c r="D1620" i="7" l="1"/>
  <c r="E1620" i="7" s="1"/>
  <c r="G1620" i="7"/>
  <c r="H1620" i="7" s="1"/>
  <c r="I1620" i="7" s="1"/>
  <c r="C1620" i="7"/>
  <c r="F1621" i="7" l="1"/>
  <c r="B1621" i="7"/>
  <c r="A1621" i="7"/>
  <c r="D1621" i="7" l="1"/>
  <c r="E1621" i="7" s="1"/>
  <c r="C1621" i="7"/>
  <c r="G1621" i="7"/>
  <c r="H1621" i="7" s="1"/>
  <c r="I1621" i="7" s="1"/>
  <c r="F1622" i="7" l="1"/>
  <c r="A1622" i="7"/>
  <c r="B1622" i="7"/>
  <c r="D1622" i="7" l="1"/>
  <c r="E1622" i="7" s="1"/>
  <c r="G1622" i="7"/>
  <c r="H1622" i="7" s="1"/>
  <c r="I1622" i="7" s="1"/>
  <c r="C1622" i="7"/>
  <c r="F1623" i="7" l="1"/>
  <c r="A1623" i="7"/>
  <c r="B1623" i="7"/>
  <c r="G1623" i="7" l="1"/>
  <c r="H1623" i="7" s="1"/>
  <c r="I1623" i="7" s="1"/>
  <c r="C1623" i="7"/>
  <c r="D1623" i="7"/>
  <c r="E1623" i="7" s="1"/>
  <c r="F1624" i="7" l="1"/>
  <c r="B1624" i="7"/>
  <c r="A1624" i="7"/>
  <c r="D1624" i="7" l="1"/>
  <c r="E1624" i="7" s="1"/>
  <c r="C1624" i="7"/>
  <c r="G1624" i="7"/>
  <c r="H1624" i="7" s="1"/>
  <c r="I1624" i="7" s="1"/>
  <c r="F1625" i="7" l="1"/>
  <c r="A1625" i="7"/>
  <c r="B1625" i="7"/>
  <c r="C1625" i="7" l="1"/>
  <c r="G1625" i="7"/>
  <c r="H1625" i="7" s="1"/>
  <c r="I1625" i="7" s="1"/>
  <c r="D1625" i="7"/>
  <c r="E1625" i="7" s="1"/>
  <c r="F1626" i="7" l="1"/>
  <c r="A1626" i="7"/>
  <c r="B1626" i="7"/>
  <c r="G1626" i="7" l="1"/>
  <c r="H1626" i="7" s="1"/>
  <c r="I1626" i="7" s="1"/>
  <c r="C1626" i="7"/>
  <c r="D1626" i="7"/>
  <c r="E1626" i="7" s="1"/>
  <c r="F1627" i="7" l="1"/>
  <c r="B1627" i="7"/>
  <c r="A1627" i="7"/>
  <c r="D1627" i="7" l="1"/>
  <c r="E1627" i="7" s="1"/>
  <c r="C1627" i="7"/>
  <c r="G1627" i="7"/>
  <c r="H1627" i="7" s="1"/>
  <c r="I1627" i="7" s="1"/>
  <c r="F1628" i="7" l="1"/>
  <c r="A1628" i="7"/>
  <c r="B1628" i="7"/>
  <c r="G1628" i="7" l="1"/>
  <c r="H1628" i="7" s="1"/>
  <c r="I1628" i="7" s="1"/>
  <c r="C1628" i="7"/>
  <c r="D1628" i="7"/>
  <c r="E1628" i="7" s="1"/>
  <c r="F1629" i="7" l="1"/>
  <c r="B1629" i="7"/>
  <c r="A1629" i="7"/>
  <c r="D1629" i="7" l="1"/>
  <c r="E1629" i="7" s="1"/>
  <c r="C1629" i="7"/>
  <c r="G1629" i="7"/>
  <c r="H1629" i="7" s="1"/>
  <c r="I1629" i="7" s="1"/>
  <c r="F1630" i="7" l="1"/>
  <c r="B1630" i="7"/>
  <c r="A1630" i="7"/>
  <c r="D1630" i="7" l="1"/>
  <c r="E1630" i="7" s="1"/>
  <c r="C1630" i="7"/>
  <c r="G1630" i="7"/>
  <c r="H1630" i="7" s="1"/>
  <c r="I1630" i="7" s="1"/>
  <c r="F1631" i="7" l="1"/>
  <c r="A1631" i="7"/>
  <c r="B1631" i="7"/>
  <c r="G1631" i="7" l="1"/>
  <c r="H1631" i="7" s="1"/>
  <c r="I1631" i="7" s="1"/>
  <c r="C1631" i="7"/>
  <c r="D1631" i="7"/>
  <c r="E1631" i="7" s="1"/>
  <c r="F1632" i="7" l="1"/>
  <c r="A1632" i="7"/>
  <c r="B1632" i="7"/>
  <c r="G1632" i="7" l="1"/>
  <c r="H1632" i="7" s="1"/>
  <c r="I1632" i="7" s="1"/>
  <c r="C1632" i="7"/>
  <c r="D1632" i="7"/>
  <c r="E1632" i="7" s="1"/>
  <c r="F1633" i="7" l="1"/>
  <c r="B1633" i="7"/>
  <c r="A1633" i="7"/>
  <c r="D1633" i="7" l="1"/>
  <c r="E1633" i="7" s="1"/>
  <c r="C1633" i="7"/>
  <c r="G1633" i="7"/>
  <c r="H1633" i="7" s="1"/>
  <c r="I1633" i="7" s="1"/>
  <c r="F1634" i="7" l="1"/>
  <c r="B1634" i="7"/>
  <c r="A1634" i="7"/>
  <c r="D1634" i="7" l="1"/>
  <c r="E1634" i="7" s="1"/>
  <c r="G1634" i="7"/>
  <c r="H1634" i="7" s="1"/>
  <c r="I1634" i="7" s="1"/>
  <c r="C1634" i="7"/>
  <c r="F1635" i="7" l="1"/>
  <c r="A1635" i="7"/>
  <c r="B1635" i="7"/>
  <c r="G1635" i="7" l="1"/>
  <c r="H1635" i="7" s="1"/>
  <c r="I1635" i="7" s="1"/>
  <c r="C1635" i="7"/>
  <c r="D1635" i="7"/>
  <c r="E1635" i="7" s="1"/>
  <c r="F1636" i="7" l="1"/>
  <c r="B1636" i="7"/>
  <c r="A1636" i="7"/>
  <c r="D1636" i="7" l="1"/>
  <c r="E1636" i="7" s="1"/>
  <c r="G1636" i="7"/>
  <c r="H1636" i="7" s="1"/>
  <c r="I1636" i="7" s="1"/>
  <c r="C1636" i="7"/>
  <c r="F1637" i="7" l="1"/>
  <c r="A1637" i="7"/>
  <c r="B1637" i="7"/>
  <c r="C1637" i="7" l="1"/>
  <c r="G1637" i="7"/>
  <c r="H1637" i="7" s="1"/>
  <c r="I1637" i="7" s="1"/>
  <c r="D1637" i="7"/>
  <c r="E1637" i="7" s="1"/>
  <c r="F1638" i="7" l="1"/>
  <c r="B1638" i="7"/>
  <c r="A1638" i="7"/>
  <c r="D1638" i="7" l="1"/>
  <c r="E1638" i="7" s="1"/>
  <c r="G1638" i="7"/>
  <c r="H1638" i="7" s="1"/>
  <c r="I1638" i="7" s="1"/>
  <c r="C1638" i="7"/>
  <c r="F1639" i="7" l="1"/>
  <c r="A1639" i="7"/>
  <c r="B1639" i="7"/>
  <c r="G1639" i="7" l="1"/>
  <c r="H1639" i="7" s="1"/>
  <c r="I1639" i="7" s="1"/>
  <c r="C1639" i="7"/>
  <c r="D1639" i="7"/>
  <c r="E1639" i="7" s="1"/>
  <c r="F1640" i="7" l="1"/>
  <c r="B1640" i="7"/>
  <c r="A1640" i="7"/>
  <c r="D1640" i="7" l="1"/>
  <c r="E1640" i="7" s="1"/>
  <c r="C1640" i="7"/>
  <c r="G1640" i="7"/>
  <c r="H1640" i="7" s="1"/>
  <c r="I1640" i="7" s="1"/>
  <c r="F1641" i="7" l="1"/>
  <c r="A1641" i="7"/>
  <c r="B1641" i="7"/>
  <c r="G1641" i="7" l="1"/>
  <c r="C1641" i="7"/>
  <c r="H1641" i="7"/>
  <c r="I1641" i="7" s="1"/>
  <c r="D1641" i="7"/>
  <c r="E1641" i="7" s="1"/>
  <c r="F1642" i="7" l="1"/>
  <c r="B1642" i="7"/>
  <c r="A1642" i="7"/>
  <c r="D1642" i="7" l="1"/>
  <c r="E1642" i="7" s="1"/>
  <c r="G1642" i="7"/>
  <c r="H1642" i="7" s="1"/>
  <c r="I1642" i="7" s="1"/>
  <c r="C1642" i="7"/>
  <c r="F1643" i="7" l="1"/>
  <c r="A1643" i="7"/>
  <c r="B1643" i="7"/>
  <c r="C1643" i="7" l="1"/>
  <c r="G1643" i="7"/>
  <c r="H1643" i="7" s="1"/>
  <c r="I1643" i="7" s="1"/>
  <c r="D1643" i="7"/>
  <c r="E1643" i="7" s="1"/>
  <c r="F1644" i="7" l="1"/>
  <c r="A1644" i="7"/>
  <c r="B1644" i="7"/>
  <c r="C1644" i="7" l="1"/>
  <c r="G1644" i="7"/>
  <c r="H1644" i="7" s="1"/>
  <c r="I1644" i="7" s="1"/>
  <c r="D1644" i="7"/>
  <c r="E1644" i="7" s="1"/>
  <c r="F1645" i="7" l="1"/>
  <c r="A1645" i="7"/>
  <c r="B1645" i="7"/>
  <c r="G1645" i="7" l="1"/>
  <c r="H1645" i="7" s="1"/>
  <c r="I1645" i="7" s="1"/>
  <c r="C1645" i="7"/>
  <c r="D1645" i="7"/>
  <c r="E1645" i="7" s="1"/>
  <c r="F1646" i="7" l="1"/>
  <c r="B1646" i="7"/>
  <c r="A1646" i="7"/>
  <c r="D1646" i="7" l="1"/>
  <c r="E1646" i="7" s="1"/>
  <c r="C1646" i="7"/>
  <c r="G1646" i="7"/>
  <c r="H1646" i="7" s="1"/>
  <c r="I1646" i="7" s="1"/>
  <c r="F1647" i="7" l="1"/>
  <c r="A1647" i="7"/>
  <c r="B1647" i="7"/>
  <c r="G1647" i="7" l="1"/>
  <c r="H1647" i="7" s="1"/>
  <c r="I1647" i="7" s="1"/>
  <c r="C1647" i="7"/>
  <c r="D1647" i="7"/>
  <c r="E1647" i="7" s="1"/>
  <c r="F1648" i="7" l="1"/>
  <c r="B1648" i="7"/>
  <c r="A1648" i="7"/>
  <c r="D1648" i="7" l="1"/>
  <c r="E1648" i="7" s="1"/>
  <c r="C1648" i="7"/>
  <c r="G1648" i="7"/>
  <c r="H1648" i="7" s="1"/>
  <c r="I1648" i="7" s="1"/>
  <c r="F1649" i="7" l="1"/>
  <c r="B1649" i="7"/>
  <c r="A1649" i="7"/>
  <c r="D1649" i="7" l="1"/>
  <c r="E1649" i="7" s="1"/>
  <c r="C1649" i="7"/>
  <c r="G1649" i="7"/>
  <c r="H1649" i="7" s="1"/>
  <c r="I1649" i="7" s="1"/>
  <c r="F1650" i="7" l="1"/>
  <c r="A1650" i="7"/>
  <c r="B1650" i="7"/>
  <c r="G1650" i="7" l="1"/>
  <c r="C1650" i="7"/>
  <c r="H1650" i="7"/>
  <c r="I1650" i="7" s="1"/>
  <c r="D1650" i="7"/>
  <c r="E1650" i="7" s="1"/>
  <c r="F1651" i="7" l="1"/>
  <c r="A1651" i="7"/>
  <c r="B1651" i="7"/>
  <c r="G1651" i="7" l="1"/>
  <c r="H1651" i="7" s="1"/>
  <c r="I1651" i="7" s="1"/>
  <c r="C1651" i="7"/>
  <c r="D1651" i="7"/>
  <c r="E1651" i="7" s="1"/>
  <c r="F1652" i="7" l="1"/>
  <c r="B1652" i="7"/>
  <c r="A1652" i="7"/>
  <c r="D1652" i="7" l="1"/>
  <c r="E1652" i="7" s="1"/>
  <c r="C1652" i="7"/>
  <c r="G1652" i="7"/>
  <c r="H1652" i="7" s="1"/>
  <c r="I1652" i="7" s="1"/>
  <c r="F1653" i="7" s="1"/>
  <c r="A1653" i="7" l="1"/>
  <c r="B1653" i="7"/>
  <c r="D1653" i="7" l="1"/>
  <c r="E1653" i="7" s="1"/>
  <c r="G1653" i="7"/>
  <c r="H1653" i="7" s="1"/>
  <c r="I1653" i="7" s="1"/>
  <c r="C1653" i="7"/>
  <c r="F1654" i="7" l="1"/>
  <c r="A1654" i="7"/>
  <c r="B1654" i="7"/>
  <c r="G1654" i="7" l="1"/>
  <c r="H1654" i="7" s="1"/>
  <c r="I1654" i="7" s="1"/>
  <c r="C1654" i="7"/>
  <c r="D1654" i="7"/>
  <c r="E1654" i="7" s="1"/>
  <c r="F1655" i="7" l="1"/>
  <c r="B1655" i="7"/>
  <c r="A1655" i="7"/>
  <c r="D1655" i="7" l="1"/>
  <c r="E1655" i="7" s="1"/>
  <c r="G1655" i="7"/>
  <c r="H1655" i="7" s="1"/>
  <c r="I1655" i="7" s="1"/>
  <c r="C1655" i="7"/>
  <c r="F1656" i="7" l="1"/>
  <c r="B1656" i="7"/>
  <c r="A1656" i="7"/>
  <c r="D1656" i="7" l="1"/>
  <c r="E1656" i="7" s="1"/>
  <c r="C1656" i="7"/>
  <c r="G1656" i="7"/>
  <c r="H1656" i="7" s="1"/>
  <c r="I1656" i="7" s="1"/>
  <c r="F1657" i="7" l="1"/>
  <c r="B1657" i="7"/>
  <c r="A1657" i="7"/>
  <c r="D1657" i="7" l="1"/>
  <c r="E1657" i="7" s="1"/>
  <c r="G1657" i="7"/>
  <c r="H1657" i="7" s="1"/>
  <c r="I1657" i="7" s="1"/>
  <c r="C1657" i="7"/>
  <c r="F1658" i="7" l="1"/>
  <c r="B1658" i="7"/>
  <c r="A1658" i="7"/>
  <c r="D1658" i="7" l="1"/>
  <c r="E1658" i="7" s="1"/>
  <c r="G1658" i="7"/>
  <c r="H1658" i="7" s="1"/>
  <c r="I1658" i="7" s="1"/>
  <c r="C1658" i="7"/>
  <c r="F1659" i="7" l="1"/>
  <c r="B1659" i="7"/>
  <c r="A1659" i="7"/>
  <c r="G1659" i="7" l="1"/>
  <c r="H1659" i="7" s="1"/>
  <c r="I1659" i="7" s="1"/>
  <c r="F1660" i="7" s="1"/>
  <c r="D1659" i="7"/>
  <c r="E1659" i="7" s="1"/>
  <c r="C1659" i="7"/>
  <c r="A1660" i="7" l="1"/>
  <c r="B1660" i="7"/>
  <c r="G1660" i="7" l="1"/>
  <c r="H1660" i="7" s="1"/>
  <c r="I1660" i="7" s="1"/>
  <c r="D1660" i="7"/>
  <c r="E1660" i="7" s="1"/>
  <c r="C1660" i="7"/>
  <c r="F1661" i="7"/>
  <c r="A1661" i="7"/>
  <c r="B1661" i="7"/>
  <c r="G1661" i="7" l="1"/>
  <c r="H1661" i="7" s="1"/>
  <c r="I1661" i="7" s="1"/>
  <c r="C1661" i="7"/>
  <c r="D1661" i="7"/>
  <c r="E1661" i="7" s="1"/>
  <c r="F1662" i="7" l="1"/>
  <c r="A1662" i="7"/>
  <c r="B1662" i="7"/>
  <c r="C1662" i="7" l="1"/>
  <c r="G1662" i="7"/>
  <c r="H1662" i="7" s="1"/>
  <c r="I1662" i="7" s="1"/>
  <c r="D1662" i="7"/>
  <c r="E1662" i="7" s="1"/>
  <c r="F1663" i="7" l="1"/>
  <c r="B1663" i="7"/>
  <c r="A1663" i="7"/>
  <c r="D1663" i="7" l="1"/>
  <c r="E1663" i="7" s="1"/>
  <c r="G1663" i="7"/>
  <c r="H1663" i="7" s="1"/>
  <c r="I1663" i="7" s="1"/>
  <c r="C1663" i="7"/>
  <c r="F1664" i="7" l="1"/>
  <c r="A1664" i="7"/>
  <c r="B1664" i="7"/>
  <c r="C1664" i="7" l="1"/>
  <c r="G1664" i="7"/>
  <c r="H1664" i="7" s="1"/>
  <c r="I1664" i="7" s="1"/>
  <c r="D1664" i="7"/>
  <c r="E1664" i="7" s="1"/>
  <c r="F1665" i="7" l="1"/>
  <c r="B1665" i="7"/>
  <c r="A1665" i="7"/>
  <c r="D1665" i="7" l="1"/>
  <c r="E1665" i="7" s="1"/>
  <c r="C1665" i="7"/>
  <c r="G1665" i="7"/>
  <c r="H1665" i="7" s="1"/>
  <c r="I1665" i="7" s="1"/>
  <c r="F1666" i="7" l="1"/>
  <c r="B1666" i="7"/>
  <c r="A1666" i="7"/>
  <c r="D1666" i="7" l="1"/>
  <c r="E1666" i="7" s="1"/>
  <c r="G1666" i="7"/>
  <c r="H1666" i="7" s="1"/>
  <c r="I1666" i="7" s="1"/>
  <c r="C1666" i="7"/>
  <c r="F1667" i="7" l="1"/>
  <c r="A1667" i="7"/>
  <c r="B1667" i="7"/>
  <c r="G1667" i="7" l="1"/>
  <c r="H1667" i="7" s="1"/>
  <c r="I1667" i="7" s="1"/>
  <c r="C1667" i="7"/>
  <c r="D1667" i="7"/>
  <c r="E1667" i="7" s="1"/>
  <c r="F1668" i="7" l="1"/>
  <c r="B1668" i="7"/>
  <c r="A1668" i="7"/>
  <c r="D1668" i="7" l="1"/>
  <c r="E1668" i="7" s="1"/>
  <c r="C1668" i="7"/>
  <c r="G1668" i="7"/>
  <c r="H1668" i="7" s="1"/>
  <c r="I1668" i="7" s="1"/>
  <c r="F1669" i="7" l="1"/>
  <c r="A1669" i="7"/>
  <c r="B1669" i="7"/>
  <c r="G1669" i="7" l="1"/>
  <c r="H1669" i="7" s="1"/>
  <c r="I1669" i="7" s="1"/>
  <c r="C1669" i="7"/>
  <c r="D1669" i="7"/>
  <c r="E1669" i="7" s="1"/>
  <c r="F1670" i="7" l="1"/>
  <c r="B1670" i="7"/>
  <c r="A1670" i="7"/>
  <c r="D1670" i="7" l="1"/>
  <c r="E1670" i="7" s="1"/>
  <c r="G1670" i="7"/>
  <c r="H1670" i="7" s="1"/>
  <c r="I1670" i="7" s="1"/>
  <c r="C1670" i="7"/>
  <c r="F1671" i="7" l="1"/>
  <c r="A1671" i="7"/>
  <c r="B1671" i="7"/>
  <c r="G1671" i="7" l="1"/>
  <c r="H1671" i="7" s="1"/>
  <c r="I1671" i="7" s="1"/>
  <c r="C1671" i="7"/>
  <c r="D1671" i="7"/>
  <c r="E1671" i="7" s="1"/>
  <c r="F1672" i="7" l="1"/>
  <c r="B1672" i="7"/>
  <c r="A1672" i="7"/>
  <c r="D1672" i="7" l="1"/>
  <c r="E1672" i="7" s="1"/>
  <c r="C1672" i="7"/>
  <c r="G1672" i="7"/>
  <c r="H1672" i="7" s="1"/>
  <c r="I1672" i="7" s="1"/>
  <c r="F1673" i="7" l="1"/>
  <c r="B1673" i="7"/>
  <c r="A1673" i="7"/>
  <c r="D1673" i="7" l="1"/>
  <c r="E1673" i="7" s="1"/>
  <c r="G1673" i="7"/>
  <c r="H1673" i="7" s="1"/>
  <c r="I1673" i="7" s="1"/>
  <c r="C1673" i="7"/>
  <c r="F1674" i="7" l="1"/>
  <c r="A1674" i="7"/>
  <c r="B1674" i="7"/>
  <c r="G1674" i="7" l="1"/>
  <c r="H1674" i="7" s="1"/>
  <c r="I1674" i="7" s="1"/>
  <c r="C1674" i="7"/>
  <c r="D1674" i="7"/>
  <c r="E1674" i="7" s="1"/>
  <c r="F1675" i="7" l="1"/>
  <c r="B1675" i="7"/>
  <c r="A1675" i="7"/>
  <c r="D1675" i="7" l="1"/>
  <c r="E1675" i="7" s="1"/>
  <c r="C1675" i="7"/>
  <c r="G1675" i="7"/>
  <c r="H1675" i="7" s="1"/>
  <c r="I1675" i="7" s="1"/>
  <c r="F1676" i="7" l="1"/>
  <c r="A1676" i="7"/>
  <c r="B1676" i="7"/>
  <c r="C1676" i="7" l="1"/>
  <c r="G1676" i="7"/>
  <c r="H1676" i="7" s="1"/>
  <c r="I1676" i="7" s="1"/>
  <c r="D1676" i="7"/>
  <c r="E1676" i="7" s="1"/>
  <c r="F1677" i="7" l="1"/>
  <c r="A1677" i="7"/>
  <c r="B1677" i="7"/>
  <c r="G1677" i="7" l="1"/>
  <c r="H1677" i="7" s="1"/>
  <c r="I1677" i="7" s="1"/>
  <c r="C1677" i="7"/>
  <c r="D1677" i="7"/>
  <c r="E1677" i="7" s="1"/>
  <c r="F1678" i="7" l="1"/>
  <c r="B1678" i="7"/>
  <c r="A1678" i="7"/>
  <c r="D1678" i="7" l="1"/>
  <c r="E1678" i="7" s="1"/>
  <c r="C1678" i="7"/>
  <c r="G1678" i="7"/>
  <c r="H1678" i="7" s="1"/>
  <c r="I1678" i="7" s="1"/>
  <c r="F1679" i="7" l="1"/>
  <c r="A1679" i="7"/>
  <c r="B1679" i="7"/>
  <c r="G1679" i="7" l="1"/>
  <c r="H1679" i="7" s="1"/>
  <c r="I1679" i="7" s="1"/>
  <c r="C1679" i="7"/>
  <c r="D1679" i="7"/>
  <c r="E1679" i="7" s="1"/>
  <c r="F1680" i="7" l="1"/>
  <c r="A1680" i="7"/>
  <c r="B1680" i="7"/>
  <c r="C1680" i="7" l="1"/>
  <c r="G1680" i="7"/>
  <c r="H1680" i="7" s="1"/>
  <c r="I1680" i="7" s="1"/>
  <c r="D1680" i="7"/>
  <c r="E1680" i="7" s="1"/>
  <c r="F1681" i="7" l="1"/>
  <c r="B1681" i="7"/>
  <c r="A1681" i="7"/>
  <c r="D1681" i="7" l="1"/>
  <c r="E1681" i="7" s="1"/>
  <c r="C1681" i="7"/>
  <c r="G1681" i="7"/>
  <c r="H1681" i="7" s="1"/>
  <c r="I1681" i="7" s="1"/>
  <c r="F1682" i="7" l="1"/>
  <c r="A1682" i="7"/>
  <c r="B1682" i="7"/>
  <c r="C1682" i="7" l="1"/>
  <c r="G1682" i="7"/>
  <c r="H1682" i="7" s="1"/>
  <c r="I1682" i="7" s="1"/>
  <c r="D1682" i="7"/>
  <c r="E1682" i="7" s="1"/>
  <c r="F1683" i="7" l="1"/>
  <c r="B1683" i="7"/>
  <c r="A1683" i="7"/>
  <c r="D1683" i="7" l="1"/>
  <c r="E1683" i="7" s="1"/>
  <c r="C1683" i="7"/>
  <c r="G1683" i="7"/>
  <c r="H1683" i="7" s="1"/>
  <c r="I1683" i="7" s="1"/>
  <c r="F1684" i="7" l="1"/>
  <c r="B1684" i="7"/>
  <c r="A1684" i="7"/>
  <c r="D1684" i="7" l="1"/>
  <c r="E1684" i="7" s="1"/>
  <c r="C1684" i="7"/>
  <c r="G1684" i="7"/>
  <c r="H1684" i="7" s="1"/>
  <c r="I1684" i="7" s="1"/>
  <c r="F1685" i="7" l="1"/>
  <c r="A1685" i="7"/>
  <c r="B1685" i="7"/>
  <c r="G1685" i="7" l="1"/>
  <c r="H1685" i="7" s="1"/>
  <c r="I1685" i="7" s="1"/>
  <c r="C1685" i="7"/>
  <c r="D1685" i="7"/>
  <c r="E1685" i="7" s="1"/>
  <c r="F1686" i="7" l="1"/>
  <c r="A1686" i="7"/>
  <c r="B1686" i="7"/>
  <c r="C1686" i="7" l="1"/>
  <c r="G1686" i="7"/>
  <c r="H1686" i="7" s="1"/>
  <c r="I1686" i="7" s="1"/>
  <c r="D1686" i="7"/>
  <c r="E1686" i="7" s="1"/>
  <c r="F1687" i="7" l="1"/>
  <c r="B1687" i="7"/>
  <c r="A1687" i="7"/>
  <c r="D1687" i="7" l="1"/>
  <c r="E1687" i="7" s="1"/>
  <c r="G1687" i="7"/>
  <c r="H1687" i="7" s="1"/>
  <c r="I1687" i="7" s="1"/>
  <c r="C1687" i="7"/>
  <c r="F1688" i="7" l="1"/>
  <c r="A1688" i="7"/>
  <c r="B1688" i="7"/>
  <c r="G1688" i="7" l="1"/>
  <c r="H1688" i="7" s="1"/>
  <c r="I1688" i="7" s="1"/>
  <c r="C1688" i="7"/>
  <c r="D1688" i="7"/>
  <c r="E1688" i="7" s="1"/>
  <c r="F1689" i="7" l="1"/>
  <c r="B1689" i="7"/>
  <c r="A1689" i="7"/>
  <c r="D1689" i="7" l="1"/>
  <c r="E1689" i="7" s="1"/>
  <c r="G1689" i="7"/>
  <c r="H1689" i="7" s="1"/>
  <c r="I1689" i="7" s="1"/>
  <c r="C1689" i="7"/>
  <c r="F1690" i="7" l="1"/>
  <c r="A1690" i="7"/>
  <c r="B1690" i="7"/>
  <c r="G1690" i="7" l="1"/>
  <c r="H1690" i="7" s="1"/>
  <c r="I1690" i="7" s="1"/>
  <c r="C1690" i="7"/>
  <c r="D1690" i="7"/>
  <c r="E1690" i="7" s="1"/>
  <c r="F1691" i="7" l="1"/>
  <c r="B1691" i="7"/>
  <c r="A1691" i="7"/>
  <c r="D1691" i="7" l="1"/>
  <c r="E1691" i="7" s="1"/>
  <c r="C1691" i="7"/>
  <c r="G1691" i="7"/>
  <c r="H1691" i="7" s="1"/>
  <c r="I1691" i="7" s="1"/>
  <c r="F1692" i="7" l="1"/>
  <c r="B1692" i="7"/>
  <c r="A1692" i="7"/>
  <c r="D1692" i="7" l="1"/>
  <c r="E1692" i="7" s="1"/>
  <c r="G1692" i="7"/>
  <c r="H1692" i="7" s="1"/>
  <c r="I1692" i="7" s="1"/>
  <c r="C1692" i="7"/>
  <c r="F1693" i="7" l="1"/>
  <c r="A1693" i="7"/>
  <c r="B1693" i="7"/>
  <c r="G1693" i="7" l="1"/>
  <c r="H1693" i="7" s="1"/>
  <c r="I1693" i="7" s="1"/>
  <c r="C1693" i="7"/>
  <c r="D1693" i="7"/>
  <c r="E1693" i="7" s="1"/>
  <c r="F1694" i="7" l="1"/>
  <c r="B1694" i="7"/>
  <c r="A1694" i="7"/>
  <c r="D1694" i="7" l="1"/>
  <c r="E1694" i="7" s="1"/>
  <c r="C1694" i="7"/>
  <c r="G1694" i="7"/>
  <c r="H1694" i="7" s="1"/>
  <c r="I1694" i="7" s="1"/>
  <c r="F1695" i="7" l="1"/>
  <c r="A1695" i="7"/>
  <c r="B1695" i="7"/>
  <c r="C1695" i="7" l="1"/>
  <c r="G1695" i="7"/>
  <c r="H1695" i="7" s="1"/>
  <c r="I1695" i="7" s="1"/>
  <c r="D1695" i="7"/>
  <c r="E1695" i="7" s="1"/>
  <c r="F1696" i="7" l="1"/>
  <c r="A1696" i="7"/>
  <c r="B1696" i="7"/>
  <c r="G1696" i="7" l="1"/>
  <c r="H1696" i="7" s="1"/>
  <c r="I1696" i="7" s="1"/>
  <c r="C1696" i="7"/>
  <c r="D1696" i="7"/>
  <c r="E1696" i="7" s="1"/>
  <c r="F1697" i="7" l="1"/>
  <c r="B1697" i="7"/>
  <c r="A1697" i="7"/>
  <c r="D1697" i="7" l="1"/>
  <c r="E1697" i="7" s="1"/>
  <c r="C1697" i="7"/>
  <c r="G1697" i="7"/>
  <c r="H1697" i="7" s="1"/>
  <c r="I1697" i="7" s="1"/>
  <c r="F1698" i="7" l="1"/>
  <c r="A1698" i="7"/>
  <c r="B1698" i="7"/>
  <c r="G1698" i="7" l="1"/>
  <c r="H1698" i="7" s="1"/>
  <c r="I1698" i="7" s="1"/>
  <c r="C1698" i="7"/>
  <c r="D1698" i="7"/>
  <c r="E1698" i="7" s="1"/>
  <c r="F1699" i="7" l="1"/>
  <c r="A1699" i="7"/>
  <c r="B1699" i="7"/>
  <c r="C1699" i="7" l="1"/>
  <c r="G1699" i="7"/>
  <c r="H1699" i="7" s="1"/>
  <c r="I1699" i="7" s="1"/>
  <c r="D1699" i="7"/>
  <c r="E1699" i="7" s="1"/>
  <c r="F1700" i="7" l="1"/>
  <c r="B1700" i="7"/>
  <c r="A1700" i="7"/>
  <c r="D1700" i="7" l="1"/>
  <c r="E1700" i="7" s="1"/>
  <c r="C1700" i="7"/>
  <c r="G1700" i="7"/>
  <c r="H1700" i="7" s="1"/>
  <c r="I1700" i="7" s="1"/>
  <c r="B29" i="6" l="1"/>
</calcChain>
</file>

<file path=xl/sharedStrings.xml><?xml version="1.0" encoding="utf-8"?>
<sst xmlns="http://schemas.openxmlformats.org/spreadsheetml/2006/main" count="301" uniqueCount="107">
  <si>
    <t>Addr</t>
  </si>
  <si>
    <t>Ref</t>
  </si>
  <si>
    <t>active_sym</t>
  </si>
  <si>
    <t>I</t>
  </si>
  <si>
    <t>OP</t>
  </si>
  <si>
    <t>OPCODE</t>
  </si>
  <si>
    <t>nARGS</t>
  </si>
  <si>
    <t>M1</t>
  </si>
  <si>
    <t>M2</t>
  </si>
  <si>
    <t>M3</t>
  </si>
  <si>
    <t>V 1</t>
  </si>
  <si>
    <t>V 2</t>
  </si>
  <si>
    <t>V 3</t>
  </si>
  <si>
    <t>ARG 1</t>
  </si>
  <si>
    <t>ARG 2</t>
  </si>
  <si>
    <t>ARG 3</t>
  </si>
  <si>
    <t>Comment</t>
  </si>
  <si>
    <t>Symbol</t>
  </si>
  <si>
    <t>start</t>
  </si>
  <si>
    <t>Flags</t>
  </si>
  <si>
    <t>D</t>
  </si>
  <si>
    <t>C</t>
  </si>
  <si>
    <t>A1</t>
  </si>
  <si>
    <t>A2</t>
  </si>
  <si>
    <t>A3</t>
  </si>
  <si>
    <t>Auto flags</t>
  </si>
  <si>
    <t>mapdata</t>
  </si>
  <si>
    <t>in</t>
  </si>
  <si>
    <t>tmp</t>
  </si>
  <si>
    <t>north</t>
  </si>
  <si>
    <t>south</t>
  </si>
  <si>
    <t>west</t>
  </si>
  <si>
    <t>east</t>
  </si>
  <si>
    <t>out</t>
  </si>
  <si>
    <t>hit_wall</t>
  </si>
  <si>
    <t>new_x</t>
  </si>
  <si>
    <t>new_y</t>
  </si>
  <si>
    <t>cur_x</t>
  </si>
  <si>
    <t>cur_y</t>
  </si>
  <si>
    <t>find_floor</t>
  </si>
  <si>
    <t>printout</t>
  </si>
  <si>
    <t>move_droid</t>
  </si>
  <si>
    <t>check_edge</t>
  </si>
  <si>
    <t>check_target</t>
  </si>
  <si>
    <t>}</t>
  </si>
  <si>
    <t>out = 1; goto move_droid</t>
  </si>
  <si>
    <t>-</t>
  </si>
  <si>
    <t>goto move_droid</t>
  </si>
  <si>
    <t>cur_* = new_*</t>
  </si>
  <si>
    <t>if(out != 0 /* wall */) {</t>
  </si>
  <si>
    <t>out(out)</t>
  </si>
  <si>
    <t>loop…</t>
  </si>
  <si>
    <t>new_x = 0 =&gt; wall</t>
  </si>
  <si>
    <t>new_x =40 =&gt; wall</t>
  </si>
  <si>
    <t>new_y = 0 =&gt; wall</t>
  </si>
  <si>
    <t>new_y = 40 =&gt; wall</t>
  </si>
  <si>
    <t>new_x = 37 &amp;&amp; new_y = 33 =&gt; target</t>
  </si>
  <si>
    <t>new_x = cur_x</t>
  </si>
  <si>
    <t>new_y = cur_y - 1</t>
  </si>
  <si>
    <t>new_y = cur_y + 1</t>
  </si>
  <si>
    <t>new_x = cur_x  - 1</t>
  </si>
  <si>
    <t>new_y = cur_y</t>
  </si>
  <si>
    <t>new_x = cur_x  + 1</t>
  </si>
  <si>
    <t>W</t>
  </si>
  <si>
    <t>S</t>
  </si>
  <si>
    <t>E</t>
  </si>
  <si>
    <t>Coord X</t>
  </si>
  <si>
    <t>Coord Y</t>
  </si>
  <si>
    <t>dX</t>
  </si>
  <si>
    <t>dY</t>
  </si>
  <si>
    <t>N</t>
  </si>
  <si>
    <t>Floortile</t>
  </si>
  <si>
    <t>Coord code</t>
  </si>
  <si>
    <t>Result part 1</t>
  </si>
  <si>
    <t>Distance</t>
  </si>
  <si>
    <t>Result part 2</t>
  </si>
  <si>
    <t>Part 2:
Same map as before, same algorithm.
But to track the furthest cell, start from E and walk until coming back to E again. The furthest distance is the maximum value in the distance column.
This works since there are not possible cycles in the map.</t>
  </si>
  <si>
    <t>Part 1:
The map is packed tightly in the data, and reordered. Reverse-engineering shows how to interpret the map
Step 1 is to find one path, follwing the wall on the left.
Distance is calculated for each visited tile, by adding one to the previous,if not been visited before (in which case pick that value)
Continue until hitting tile E (target)
This works since there are not possible cycles in the map.</t>
  </si>
  <si>
    <t>Dir 1</t>
  </si>
  <si>
    <t>Dir 2</t>
  </si>
  <si>
    <t>Dir 3</t>
  </si>
  <si>
    <t>Dir 4</t>
  </si>
  <si>
    <t>cur_x_is_odd</t>
  </si>
  <si>
    <t>new_x_is_odd</t>
  </si>
  <si>
    <t>new_x_is_odd = cur_x_is_odd</t>
  </si>
  <si>
    <t>new_x_is_odd = ! cur_x_is_odd</t>
  </si>
  <si>
    <t>cur_y_is_odd</t>
  </si>
  <si>
    <t>new_y_is_odd</t>
  </si>
  <si>
    <t>new_y_is_odd = !cur_y_is_odd</t>
  </si>
  <si>
    <t>new_y_is_odd = cur_y_is_odd</t>
  </si>
  <si>
    <t>new_y_is_odd= cur_y_is_odd</t>
  </si>
  <si>
    <t>if(new_x_is_odd != 0 &amp;&amp; new_y_is_odd != 0) {</t>
  </si>
  <si>
    <t>if(new_x_is_odd == 0 &amp;&amp; new_y_is_odd == 0) {</t>
  </si>
  <si>
    <t>goto hit_wall; }</t>
  </si>
  <si>
    <t>cur_y_half</t>
  </si>
  <si>
    <t>new_y_half</t>
  </si>
  <si>
    <t>out = mapdata[(new_y_half + new_y_is_odd- 1)*39 + new_x - 1] &lt; 62</t>
  </si>
  <si>
    <t>new_y_half = cur_y_half</t>
  </si>
  <si>
    <t>new_y_half = cur_y_half + cur_y_is_odd</t>
  </si>
  <si>
    <t>new_y_half = cur_y_half - new_y_is_odd</t>
  </si>
  <si>
    <t>Addresa</t>
  </si>
  <si>
    <t>start_x</t>
  </si>
  <si>
    <t>Value</t>
  </si>
  <si>
    <t>start_y</t>
  </si>
  <si>
    <t>end_x</t>
  </si>
  <si>
    <t>end_y</t>
  </si>
  <si>
    <t>Offset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</si>
</sst>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0"/>
      <color theme="1"/>
      <name val="Courier New"/>
      <family val="1"/>
    </font>
    <font>
      <sz val="10"/>
      <color theme="1"/>
      <name val="Arial Unicode MS"/>
      <family val="2"/>
    </font>
    <font>
      <sz val="11"/>
      <color theme="1"/>
      <name val="Calibri"/>
      <family val="2"/>
      <scheme val="minor"/>
    </font>
    <font>
      <sz val="8"/>
      <name val="Calibri"/>
      <family val="2"/>
      <scheme val="minor"/>
    </font>
  </fonts>
  <fills count="15">
    <fill>
      <patternFill patternType="none"/>
    </fill>
    <fill>
      <patternFill patternType="gray125"/>
    </fill>
    <fill>
      <patternFill patternType="solid">
        <fgColor theme="9" tint="0.59999389629810485"/>
        <bgColor theme="9" tint="0.79998168889431442"/>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theme="4" tint="0.59999389629810485"/>
      </patternFill>
    </fill>
    <fill>
      <patternFill patternType="solid">
        <fgColor theme="5" tint="0.79998168889431442"/>
        <bgColor indexed="64"/>
      </patternFill>
    </fill>
    <fill>
      <patternFill patternType="solid">
        <fgColor theme="9" tint="0.79998168889431442"/>
        <bgColor theme="9" tint="0.79998168889431442"/>
      </patternFill>
    </fill>
    <fill>
      <patternFill patternType="solid">
        <fgColor theme="4" tint="0.79998168889431442"/>
        <bgColor theme="4" tint="0.59999389629810485"/>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9">
    <xf numFmtId="0" fontId="0" fillId="0" borderId="0" xfId="0"/>
    <xf numFmtId="0" fontId="0" fillId="2" borderId="0" xfId="0" applyFill="1" applyBorder="1"/>
    <xf numFmtId="0" fontId="0" fillId="3" borderId="0" xfId="0" applyFill="1" applyBorder="1"/>
    <xf numFmtId="0" fontId="0" fillId="4" borderId="0" xfId="0" applyFill="1" applyBorder="1"/>
    <xf numFmtId="0" fontId="1" fillId="5" borderId="0" xfId="0" applyFont="1" applyFill="1" applyBorder="1"/>
    <xf numFmtId="0" fontId="0" fillId="6" borderId="0" xfId="0" applyFill="1" applyBorder="1"/>
    <xf numFmtId="0" fontId="0" fillId="7" borderId="0" xfId="0" applyFill="1" applyBorder="1"/>
    <xf numFmtId="0" fontId="0" fillId="5" borderId="0" xfId="0" applyFill="1" applyBorder="1"/>
    <xf numFmtId="0" fontId="0" fillId="8" borderId="0" xfId="0" applyFill="1" applyBorder="1"/>
    <xf numFmtId="0" fontId="0" fillId="0" borderId="0" xfId="0" applyBorder="1"/>
    <xf numFmtId="0" fontId="0" fillId="9" borderId="0" xfId="0" applyFill="1" applyBorder="1"/>
    <xf numFmtId="0" fontId="0" fillId="0" borderId="0" xfId="0" applyFill="1" applyBorder="1"/>
    <xf numFmtId="0" fontId="2" fillId="0" borderId="0" xfId="0" applyFont="1"/>
    <xf numFmtId="0" fontId="3" fillId="0" borderId="0" xfId="0" applyFont="1" applyBorder="1"/>
    <xf numFmtId="0" fontId="3" fillId="6" borderId="0" xfId="0" applyFont="1" applyFill="1" applyBorder="1"/>
    <xf numFmtId="0" fontId="3" fillId="8" borderId="0" xfId="0" applyFont="1" applyFill="1" applyBorder="1"/>
    <xf numFmtId="0" fontId="3" fillId="0" borderId="0" xfId="0" applyFont="1" applyFill="1" applyBorder="1"/>
    <xf numFmtId="0" fontId="3" fillId="4" borderId="0" xfId="0" applyFont="1" applyFill="1" applyBorder="1"/>
    <xf numFmtId="0" fontId="0" fillId="10" borderId="0" xfId="0" applyFill="1"/>
    <xf numFmtId="0" fontId="0" fillId="11" borderId="0" xfId="0" applyFill="1"/>
    <xf numFmtId="0" fontId="0" fillId="12" borderId="0" xfId="0" applyFill="1"/>
    <xf numFmtId="0" fontId="3" fillId="0" borderId="0" xfId="0" applyFont="1"/>
    <xf numFmtId="0" fontId="3" fillId="13" borderId="0" xfId="0" applyFont="1" applyFill="1"/>
    <xf numFmtId="0" fontId="3" fillId="12" borderId="0" xfId="0" applyFont="1" applyFill="1"/>
    <xf numFmtId="0" fontId="3" fillId="11" borderId="0" xfId="0" applyFont="1" applyFill="1"/>
    <xf numFmtId="0" fontId="3" fillId="10" borderId="0" xfId="0" applyFont="1" applyFill="1"/>
    <xf numFmtId="0" fontId="3" fillId="0" borderId="0" xfId="0" applyFont="1" applyAlignment="1">
      <alignment horizontal="left" vertical="top" wrapText="1"/>
    </xf>
    <xf numFmtId="0" fontId="0" fillId="0" borderId="0" xfId="0" applyAlignment="1">
      <alignment horizontal="left" vertical="top"/>
    </xf>
    <xf numFmtId="0" fontId="0" fillId="14" borderId="0" xfId="0" applyFill="1"/>
  </cellXfs>
  <cellStyles count="1">
    <cellStyle name="Normal" xfId="0" builtinId="0"/>
  </cellStyles>
  <dxfs count="3">
    <dxf>
      <font>
        <color theme="1"/>
      </font>
      <fill>
        <patternFill>
          <bgColor theme="1" tint="0.34998626667073579"/>
        </patternFill>
      </fill>
    </dxf>
    <dxf>
      <font>
        <color theme="1"/>
      </font>
      <fill>
        <patternFill>
          <bgColor theme="5" tint="-0.24994659260841701"/>
        </patternFill>
      </fill>
    </dxf>
    <dxf>
      <fill>
        <patternFill>
          <bgColor theme="7" tint="0.3999450666829432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Walk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scatterChart>
        <c:scatterStyle val="lineMarker"/>
        <c:varyColors val="0"/>
        <c:ser>
          <c:idx val="1"/>
          <c:order val="0"/>
          <c:tx>
            <c:v>Entire map</c:v>
          </c:tx>
          <c:spPr>
            <a:ln w="19050" cap="rnd">
              <a:noFill/>
              <a:round/>
            </a:ln>
            <a:effectLst/>
          </c:spPr>
          <c:marker>
            <c:symbol val="circle"/>
            <c:size val="5"/>
            <c:spPr>
              <a:solidFill>
                <a:schemeClr val="accent2"/>
              </a:solidFill>
              <a:ln w="9525">
                <a:solidFill>
                  <a:schemeClr val="accent2"/>
                </a:solidFill>
              </a:ln>
              <a:effectLst/>
            </c:spPr>
          </c:marker>
          <c:xVal>
            <c:numRef>
              <c:f>'droid distance from target'!$A$2:$A$1598</c:f>
              <c:numCache>
                <c:formatCode>General</c:formatCode>
                <c:ptCount val="1597"/>
                <c:pt idx="0">
                  <c:v>37</c:v>
                </c:pt>
                <c:pt idx="1">
                  <c:v>37</c:v>
                </c:pt>
                <c:pt idx="2">
                  <c:v>37</c:v>
                </c:pt>
                <c:pt idx="3">
                  <c:v>36</c:v>
                </c:pt>
                <c:pt idx="4">
                  <c:v>35</c:v>
                </c:pt>
                <c:pt idx="5">
                  <c:v>34</c:v>
                </c:pt>
                <c:pt idx="6">
                  <c:v>33</c:v>
                </c:pt>
                <c:pt idx="7">
                  <c:v>32</c:v>
                </c:pt>
                <c:pt idx="8">
                  <c:v>31</c:v>
                </c:pt>
                <c:pt idx="9">
                  <c:v>31</c:v>
                </c:pt>
                <c:pt idx="10">
                  <c:v>31</c:v>
                </c:pt>
                <c:pt idx="11">
                  <c:v>30</c:v>
                </c:pt>
                <c:pt idx="12">
                  <c:v>29</c:v>
                </c:pt>
                <c:pt idx="13">
                  <c:v>28</c:v>
                </c:pt>
                <c:pt idx="14">
                  <c:v>27</c:v>
                </c:pt>
                <c:pt idx="15">
                  <c:v>28</c:v>
                </c:pt>
                <c:pt idx="16">
                  <c:v>29</c:v>
                </c:pt>
                <c:pt idx="17">
                  <c:v>30</c:v>
                </c:pt>
                <c:pt idx="18">
                  <c:v>31</c:v>
                </c:pt>
                <c:pt idx="19">
                  <c:v>31</c:v>
                </c:pt>
                <c:pt idx="20">
                  <c:v>31</c:v>
                </c:pt>
                <c:pt idx="21">
                  <c:v>30</c:v>
                </c:pt>
                <c:pt idx="22">
                  <c:v>29</c:v>
                </c:pt>
                <c:pt idx="23">
                  <c:v>29</c:v>
                </c:pt>
                <c:pt idx="24">
                  <c:v>29</c:v>
                </c:pt>
                <c:pt idx="25">
                  <c:v>29</c:v>
                </c:pt>
                <c:pt idx="26">
                  <c:v>29</c:v>
                </c:pt>
                <c:pt idx="27">
                  <c:v>29</c:v>
                </c:pt>
                <c:pt idx="28">
                  <c:v>29</c:v>
                </c:pt>
                <c:pt idx="29">
                  <c:v>28</c:v>
                </c:pt>
                <c:pt idx="30">
                  <c:v>27</c:v>
                </c:pt>
                <c:pt idx="31">
                  <c:v>27</c:v>
                </c:pt>
                <c:pt idx="32">
                  <c:v>27</c:v>
                </c:pt>
                <c:pt idx="33">
                  <c:v>26</c:v>
                </c:pt>
                <c:pt idx="34">
                  <c:v>25</c:v>
                </c:pt>
                <c:pt idx="35">
                  <c:v>25</c:v>
                </c:pt>
                <c:pt idx="36">
                  <c:v>25</c:v>
                </c:pt>
                <c:pt idx="37">
                  <c:v>25</c:v>
                </c:pt>
                <c:pt idx="38">
                  <c:v>25</c:v>
                </c:pt>
                <c:pt idx="39">
                  <c:v>26</c:v>
                </c:pt>
                <c:pt idx="40">
                  <c:v>27</c:v>
                </c:pt>
                <c:pt idx="41">
                  <c:v>28</c:v>
                </c:pt>
                <c:pt idx="42">
                  <c:v>29</c:v>
                </c:pt>
                <c:pt idx="43">
                  <c:v>29</c:v>
                </c:pt>
                <c:pt idx="44">
                  <c:v>29</c:v>
                </c:pt>
                <c:pt idx="45">
                  <c:v>28</c:v>
                </c:pt>
                <c:pt idx="46">
                  <c:v>27</c:v>
                </c:pt>
                <c:pt idx="47">
                  <c:v>28</c:v>
                </c:pt>
                <c:pt idx="48">
                  <c:v>29</c:v>
                </c:pt>
                <c:pt idx="49">
                  <c:v>29</c:v>
                </c:pt>
                <c:pt idx="50">
                  <c:v>29</c:v>
                </c:pt>
                <c:pt idx="51">
                  <c:v>29</c:v>
                </c:pt>
                <c:pt idx="52">
                  <c:v>29</c:v>
                </c:pt>
                <c:pt idx="53">
                  <c:v>29</c:v>
                </c:pt>
                <c:pt idx="54">
                  <c:v>29</c:v>
                </c:pt>
                <c:pt idx="55">
                  <c:v>29</c:v>
                </c:pt>
                <c:pt idx="56">
                  <c:v>29</c:v>
                </c:pt>
                <c:pt idx="57">
                  <c:v>30</c:v>
                </c:pt>
                <c:pt idx="58">
                  <c:v>31</c:v>
                </c:pt>
                <c:pt idx="59">
                  <c:v>31</c:v>
                </c:pt>
                <c:pt idx="60">
                  <c:v>31</c:v>
                </c:pt>
                <c:pt idx="61">
                  <c:v>31</c:v>
                </c:pt>
                <c:pt idx="62">
                  <c:v>31</c:v>
                </c:pt>
                <c:pt idx="63">
                  <c:v>30</c:v>
                </c:pt>
                <c:pt idx="64">
                  <c:v>29</c:v>
                </c:pt>
                <c:pt idx="65">
                  <c:v>29</c:v>
                </c:pt>
                <c:pt idx="66">
                  <c:v>29</c:v>
                </c:pt>
                <c:pt idx="67">
                  <c:v>28</c:v>
                </c:pt>
                <c:pt idx="68">
                  <c:v>27</c:v>
                </c:pt>
                <c:pt idx="69">
                  <c:v>27</c:v>
                </c:pt>
                <c:pt idx="70">
                  <c:v>27</c:v>
                </c:pt>
                <c:pt idx="71">
                  <c:v>28</c:v>
                </c:pt>
                <c:pt idx="72">
                  <c:v>29</c:v>
                </c:pt>
                <c:pt idx="73">
                  <c:v>30</c:v>
                </c:pt>
                <c:pt idx="74">
                  <c:v>31</c:v>
                </c:pt>
                <c:pt idx="75">
                  <c:v>31</c:v>
                </c:pt>
                <c:pt idx="76">
                  <c:v>31</c:v>
                </c:pt>
                <c:pt idx="77">
                  <c:v>32</c:v>
                </c:pt>
                <c:pt idx="78">
                  <c:v>33</c:v>
                </c:pt>
                <c:pt idx="79">
                  <c:v>32</c:v>
                </c:pt>
                <c:pt idx="80">
                  <c:v>31</c:v>
                </c:pt>
                <c:pt idx="81">
                  <c:v>31</c:v>
                </c:pt>
                <c:pt idx="82">
                  <c:v>31</c:v>
                </c:pt>
                <c:pt idx="83">
                  <c:v>32</c:v>
                </c:pt>
                <c:pt idx="84">
                  <c:v>33</c:v>
                </c:pt>
                <c:pt idx="85">
                  <c:v>34</c:v>
                </c:pt>
                <c:pt idx="86">
                  <c:v>35</c:v>
                </c:pt>
                <c:pt idx="87">
                  <c:v>35</c:v>
                </c:pt>
                <c:pt idx="88">
                  <c:v>35</c:v>
                </c:pt>
                <c:pt idx="89">
                  <c:v>36</c:v>
                </c:pt>
                <c:pt idx="90">
                  <c:v>37</c:v>
                </c:pt>
                <c:pt idx="91">
                  <c:v>38</c:v>
                </c:pt>
                <c:pt idx="92">
                  <c:v>39</c:v>
                </c:pt>
                <c:pt idx="93">
                  <c:v>39</c:v>
                </c:pt>
                <c:pt idx="94">
                  <c:v>39</c:v>
                </c:pt>
                <c:pt idx="95">
                  <c:v>39</c:v>
                </c:pt>
                <c:pt idx="96">
                  <c:v>39</c:v>
                </c:pt>
                <c:pt idx="97">
                  <c:v>39</c:v>
                </c:pt>
                <c:pt idx="98">
                  <c:v>39</c:v>
                </c:pt>
                <c:pt idx="99">
                  <c:v>39</c:v>
                </c:pt>
                <c:pt idx="100">
                  <c:v>39</c:v>
                </c:pt>
                <c:pt idx="101">
                  <c:v>38</c:v>
                </c:pt>
                <c:pt idx="102">
                  <c:v>37</c:v>
                </c:pt>
                <c:pt idx="103">
                  <c:v>36</c:v>
                </c:pt>
                <c:pt idx="104">
                  <c:v>35</c:v>
                </c:pt>
                <c:pt idx="105">
                  <c:v>36</c:v>
                </c:pt>
                <c:pt idx="106">
                  <c:v>37</c:v>
                </c:pt>
                <c:pt idx="107">
                  <c:v>38</c:v>
                </c:pt>
                <c:pt idx="108">
                  <c:v>39</c:v>
                </c:pt>
                <c:pt idx="109">
                  <c:v>39</c:v>
                </c:pt>
                <c:pt idx="110">
                  <c:v>39</c:v>
                </c:pt>
                <c:pt idx="111">
                  <c:v>38</c:v>
                </c:pt>
                <c:pt idx="112">
                  <c:v>37</c:v>
                </c:pt>
                <c:pt idx="113">
                  <c:v>36</c:v>
                </c:pt>
                <c:pt idx="114">
                  <c:v>35</c:v>
                </c:pt>
                <c:pt idx="115">
                  <c:v>34</c:v>
                </c:pt>
                <c:pt idx="116">
                  <c:v>33</c:v>
                </c:pt>
                <c:pt idx="117">
                  <c:v>33</c:v>
                </c:pt>
                <c:pt idx="118">
                  <c:v>33</c:v>
                </c:pt>
                <c:pt idx="119">
                  <c:v>32</c:v>
                </c:pt>
                <c:pt idx="120">
                  <c:v>31</c:v>
                </c:pt>
                <c:pt idx="121">
                  <c:v>30</c:v>
                </c:pt>
                <c:pt idx="122">
                  <c:v>29</c:v>
                </c:pt>
                <c:pt idx="123">
                  <c:v>28</c:v>
                </c:pt>
                <c:pt idx="124">
                  <c:v>27</c:v>
                </c:pt>
                <c:pt idx="125">
                  <c:v>26</c:v>
                </c:pt>
                <c:pt idx="126">
                  <c:v>25</c:v>
                </c:pt>
                <c:pt idx="127">
                  <c:v>24</c:v>
                </c:pt>
                <c:pt idx="128">
                  <c:v>23</c:v>
                </c:pt>
                <c:pt idx="129">
                  <c:v>23</c:v>
                </c:pt>
                <c:pt idx="130">
                  <c:v>23</c:v>
                </c:pt>
                <c:pt idx="131">
                  <c:v>22</c:v>
                </c:pt>
                <c:pt idx="132">
                  <c:v>21</c:v>
                </c:pt>
                <c:pt idx="133">
                  <c:v>21</c:v>
                </c:pt>
                <c:pt idx="134">
                  <c:v>21</c:v>
                </c:pt>
                <c:pt idx="135">
                  <c:v>20</c:v>
                </c:pt>
                <c:pt idx="136">
                  <c:v>19</c:v>
                </c:pt>
                <c:pt idx="137">
                  <c:v>19</c:v>
                </c:pt>
                <c:pt idx="138">
                  <c:v>19</c:v>
                </c:pt>
                <c:pt idx="139">
                  <c:v>18</c:v>
                </c:pt>
                <c:pt idx="140">
                  <c:v>17</c:v>
                </c:pt>
                <c:pt idx="141">
                  <c:v>17</c:v>
                </c:pt>
                <c:pt idx="142">
                  <c:v>17</c:v>
                </c:pt>
                <c:pt idx="143">
                  <c:v>16</c:v>
                </c:pt>
                <c:pt idx="144">
                  <c:v>15</c:v>
                </c:pt>
                <c:pt idx="145">
                  <c:v>14</c:v>
                </c:pt>
                <c:pt idx="146">
                  <c:v>13</c:v>
                </c:pt>
                <c:pt idx="147">
                  <c:v>12</c:v>
                </c:pt>
                <c:pt idx="148">
                  <c:v>11</c:v>
                </c:pt>
                <c:pt idx="149">
                  <c:v>10</c:v>
                </c:pt>
                <c:pt idx="150">
                  <c:v>9</c:v>
                </c:pt>
                <c:pt idx="151">
                  <c:v>8</c:v>
                </c:pt>
                <c:pt idx="152">
                  <c:v>7</c:v>
                </c:pt>
                <c:pt idx="153">
                  <c:v>6</c:v>
                </c:pt>
                <c:pt idx="154">
                  <c:v>5</c:v>
                </c:pt>
                <c:pt idx="155">
                  <c:v>4</c:v>
                </c:pt>
                <c:pt idx="156">
                  <c:v>3</c:v>
                </c:pt>
                <c:pt idx="157">
                  <c:v>2</c:v>
                </c:pt>
                <c:pt idx="158">
                  <c:v>1</c:v>
                </c:pt>
                <c:pt idx="159">
                  <c:v>1</c:v>
                </c:pt>
                <c:pt idx="160">
                  <c:v>1</c:v>
                </c:pt>
                <c:pt idx="161">
                  <c:v>1</c:v>
                </c:pt>
                <c:pt idx="162">
                  <c:v>1</c:v>
                </c:pt>
                <c:pt idx="163">
                  <c:v>2</c:v>
                </c:pt>
                <c:pt idx="164">
                  <c:v>3</c:v>
                </c:pt>
                <c:pt idx="165">
                  <c:v>3</c:v>
                </c:pt>
                <c:pt idx="166">
                  <c:v>3</c:v>
                </c:pt>
                <c:pt idx="167">
                  <c:v>4</c:v>
                </c:pt>
                <c:pt idx="168">
                  <c:v>5</c:v>
                </c:pt>
                <c:pt idx="169">
                  <c:v>6</c:v>
                </c:pt>
                <c:pt idx="170">
                  <c:v>7</c:v>
                </c:pt>
                <c:pt idx="171">
                  <c:v>8</c:v>
                </c:pt>
                <c:pt idx="172">
                  <c:v>9</c:v>
                </c:pt>
                <c:pt idx="173">
                  <c:v>10</c:v>
                </c:pt>
                <c:pt idx="174">
                  <c:v>11</c:v>
                </c:pt>
                <c:pt idx="175">
                  <c:v>11</c:v>
                </c:pt>
                <c:pt idx="176">
                  <c:v>11</c:v>
                </c:pt>
                <c:pt idx="177">
                  <c:v>11</c:v>
                </c:pt>
                <c:pt idx="178">
                  <c:v>11</c:v>
                </c:pt>
                <c:pt idx="179">
                  <c:v>11</c:v>
                </c:pt>
                <c:pt idx="180">
                  <c:v>11</c:v>
                </c:pt>
                <c:pt idx="181">
                  <c:v>10</c:v>
                </c:pt>
                <c:pt idx="182">
                  <c:v>9</c:v>
                </c:pt>
                <c:pt idx="183">
                  <c:v>8</c:v>
                </c:pt>
                <c:pt idx="184">
                  <c:v>7</c:v>
                </c:pt>
                <c:pt idx="185">
                  <c:v>6</c:v>
                </c:pt>
                <c:pt idx="186">
                  <c:v>5</c:v>
                </c:pt>
                <c:pt idx="187">
                  <c:v>5</c:v>
                </c:pt>
                <c:pt idx="188">
                  <c:v>5</c:v>
                </c:pt>
                <c:pt idx="189">
                  <c:v>5</c:v>
                </c:pt>
                <c:pt idx="190">
                  <c:v>5</c:v>
                </c:pt>
                <c:pt idx="191">
                  <c:v>5</c:v>
                </c:pt>
                <c:pt idx="192">
                  <c:v>5</c:v>
                </c:pt>
                <c:pt idx="193">
                  <c:v>5</c:v>
                </c:pt>
                <c:pt idx="194">
                  <c:v>5</c:v>
                </c:pt>
                <c:pt idx="195">
                  <c:v>4</c:v>
                </c:pt>
                <c:pt idx="196">
                  <c:v>3</c:v>
                </c:pt>
                <c:pt idx="197">
                  <c:v>2</c:v>
                </c:pt>
                <c:pt idx="198">
                  <c:v>1</c:v>
                </c:pt>
                <c:pt idx="199">
                  <c:v>1</c:v>
                </c:pt>
                <c:pt idx="200">
                  <c:v>1</c:v>
                </c:pt>
                <c:pt idx="201">
                  <c:v>2</c:v>
                </c:pt>
                <c:pt idx="202">
                  <c:v>3</c:v>
                </c:pt>
                <c:pt idx="203">
                  <c:v>3</c:v>
                </c:pt>
                <c:pt idx="204">
                  <c:v>3</c:v>
                </c:pt>
                <c:pt idx="205">
                  <c:v>2</c:v>
                </c:pt>
                <c:pt idx="206">
                  <c:v>1</c:v>
                </c:pt>
                <c:pt idx="207">
                  <c:v>1</c:v>
                </c:pt>
                <c:pt idx="208">
                  <c:v>1</c:v>
                </c:pt>
                <c:pt idx="209">
                  <c:v>1</c:v>
                </c:pt>
                <c:pt idx="210">
                  <c:v>1</c:v>
                </c:pt>
                <c:pt idx="211">
                  <c:v>2</c:v>
                </c:pt>
                <c:pt idx="212">
                  <c:v>3</c:v>
                </c:pt>
                <c:pt idx="213">
                  <c:v>3</c:v>
                </c:pt>
                <c:pt idx="214">
                  <c:v>3</c:v>
                </c:pt>
                <c:pt idx="215">
                  <c:v>3</c:v>
                </c:pt>
                <c:pt idx="216">
                  <c:v>3</c:v>
                </c:pt>
                <c:pt idx="217">
                  <c:v>3</c:v>
                </c:pt>
                <c:pt idx="218">
                  <c:v>3</c:v>
                </c:pt>
                <c:pt idx="219">
                  <c:v>4</c:v>
                </c:pt>
                <c:pt idx="220">
                  <c:v>5</c:v>
                </c:pt>
                <c:pt idx="221">
                  <c:v>6</c:v>
                </c:pt>
                <c:pt idx="222">
                  <c:v>7</c:v>
                </c:pt>
                <c:pt idx="223">
                  <c:v>8</c:v>
                </c:pt>
                <c:pt idx="224">
                  <c:v>9</c:v>
                </c:pt>
                <c:pt idx="225">
                  <c:v>9</c:v>
                </c:pt>
                <c:pt idx="226">
                  <c:v>9</c:v>
                </c:pt>
                <c:pt idx="227">
                  <c:v>8</c:v>
                </c:pt>
                <c:pt idx="228">
                  <c:v>7</c:v>
                </c:pt>
                <c:pt idx="229">
                  <c:v>6</c:v>
                </c:pt>
                <c:pt idx="230">
                  <c:v>5</c:v>
                </c:pt>
                <c:pt idx="231">
                  <c:v>4</c:v>
                </c:pt>
                <c:pt idx="232">
                  <c:v>3</c:v>
                </c:pt>
                <c:pt idx="233">
                  <c:v>2</c:v>
                </c:pt>
                <c:pt idx="234">
                  <c:v>1</c:v>
                </c:pt>
                <c:pt idx="235">
                  <c:v>1</c:v>
                </c:pt>
                <c:pt idx="236">
                  <c:v>1</c:v>
                </c:pt>
                <c:pt idx="237">
                  <c:v>1</c:v>
                </c:pt>
                <c:pt idx="238">
                  <c:v>1</c:v>
                </c:pt>
                <c:pt idx="239">
                  <c:v>1</c:v>
                </c:pt>
                <c:pt idx="240">
                  <c:v>1</c:v>
                </c:pt>
                <c:pt idx="241">
                  <c:v>1</c:v>
                </c:pt>
                <c:pt idx="242">
                  <c:v>1</c:v>
                </c:pt>
                <c:pt idx="243">
                  <c:v>2</c:v>
                </c:pt>
                <c:pt idx="244">
                  <c:v>3</c:v>
                </c:pt>
                <c:pt idx="245">
                  <c:v>4</c:v>
                </c:pt>
                <c:pt idx="246">
                  <c:v>5</c:v>
                </c:pt>
                <c:pt idx="247">
                  <c:v>6</c:v>
                </c:pt>
                <c:pt idx="248">
                  <c:v>7</c:v>
                </c:pt>
                <c:pt idx="249">
                  <c:v>8</c:v>
                </c:pt>
                <c:pt idx="250">
                  <c:v>9</c:v>
                </c:pt>
                <c:pt idx="251">
                  <c:v>9</c:v>
                </c:pt>
                <c:pt idx="252">
                  <c:v>9</c:v>
                </c:pt>
                <c:pt idx="253">
                  <c:v>8</c:v>
                </c:pt>
                <c:pt idx="254">
                  <c:v>7</c:v>
                </c:pt>
                <c:pt idx="255">
                  <c:v>6</c:v>
                </c:pt>
                <c:pt idx="256">
                  <c:v>5</c:v>
                </c:pt>
                <c:pt idx="257">
                  <c:v>4</c:v>
                </c:pt>
                <c:pt idx="258">
                  <c:v>3</c:v>
                </c:pt>
                <c:pt idx="259">
                  <c:v>3</c:v>
                </c:pt>
                <c:pt idx="260">
                  <c:v>3</c:v>
                </c:pt>
                <c:pt idx="261">
                  <c:v>2</c:v>
                </c:pt>
                <c:pt idx="262">
                  <c:v>1</c:v>
                </c:pt>
                <c:pt idx="263">
                  <c:v>1</c:v>
                </c:pt>
                <c:pt idx="264">
                  <c:v>1</c:v>
                </c:pt>
                <c:pt idx="265">
                  <c:v>1</c:v>
                </c:pt>
                <c:pt idx="266">
                  <c:v>1</c:v>
                </c:pt>
                <c:pt idx="267">
                  <c:v>2</c:v>
                </c:pt>
                <c:pt idx="268">
                  <c:v>3</c:v>
                </c:pt>
                <c:pt idx="269">
                  <c:v>3</c:v>
                </c:pt>
                <c:pt idx="270">
                  <c:v>3</c:v>
                </c:pt>
                <c:pt idx="271">
                  <c:v>2</c:v>
                </c:pt>
                <c:pt idx="272">
                  <c:v>1</c:v>
                </c:pt>
                <c:pt idx="273">
                  <c:v>1</c:v>
                </c:pt>
                <c:pt idx="274">
                  <c:v>1</c:v>
                </c:pt>
                <c:pt idx="275">
                  <c:v>1</c:v>
                </c:pt>
                <c:pt idx="276">
                  <c:v>1</c:v>
                </c:pt>
                <c:pt idx="277">
                  <c:v>1</c:v>
                </c:pt>
                <c:pt idx="278">
                  <c:v>1</c:v>
                </c:pt>
                <c:pt idx="279">
                  <c:v>2</c:v>
                </c:pt>
                <c:pt idx="280">
                  <c:v>3</c:v>
                </c:pt>
                <c:pt idx="281">
                  <c:v>3</c:v>
                </c:pt>
                <c:pt idx="282">
                  <c:v>3</c:v>
                </c:pt>
                <c:pt idx="283">
                  <c:v>4</c:v>
                </c:pt>
                <c:pt idx="284">
                  <c:v>5</c:v>
                </c:pt>
                <c:pt idx="285">
                  <c:v>5</c:v>
                </c:pt>
                <c:pt idx="286">
                  <c:v>5</c:v>
                </c:pt>
                <c:pt idx="287">
                  <c:v>6</c:v>
                </c:pt>
                <c:pt idx="288">
                  <c:v>7</c:v>
                </c:pt>
                <c:pt idx="289">
                  <c:v>7</c:v>
                </c:pt>
                <c:pt idx="290">
                  <c:v>7</c:v>
                </c:pt>
                <c:pt idx="291">
                  <c:v>7</c:v>
                </c:pt>
                <c:pt idx="292">
                  <c:v>7</c:v>
                </c:pt>
                <c:pt idx="293">
                  <c:v>6</c:v>
                </c:pt>
                <c:pt idx="294">
                  <c:v>5</c:v>
                </c:pt>
                <c:pt idx="295">
                  <c:v>5</c:v>
                </c:pt>
                <c:pt idx="296">
                  <c:v>5</c:v>
                </c:pt>
                <c:pt idx="297">
                  <c:v>4</c:v>
                </c:pt>
                <c:pt idx="298">
                  <c:v>3</c:v>
                </c:pt>
                <c:pt idx="299">
                  <c:v>3</c:v>
                </c:pt>
                <c:pt idx="300">
                  <c:v>3</c:v>
                </c:pt>
                <c:pt idx="301">
                  <c:v>2</c:v>
                </c:pt>
                <c:pt idx="302">
                  <c:v>1</c:v>
                </c:pt>
                <c:pt idx="303">
                  <c:v>1</c:v>
                </c:pt>
                <c:pt idx="304">
                  <c:v>1</c:v>
                </c:pt>
                <c:pt idx="305">
                  <c:v>1</c:v>
                </c:pt>
                <c:pt idx="306">
                  <c:v>1</c:v>
                </c:pt>
                <c:pt idx="307">
                  <c:v>1</c:v>
                </c:pt>
                <c:pt idx="308">
                  <c:v>1</c:v>
                </c:pt>
                <c:pt idx="309">
                  <c:v>1</c:v>
                </c:pt>
                <c:pt idx="310">
                  <c:v>1</c:v>
                </c:pt>
                <c:pt idx="311">
                  <c:v>2</c:v>
                </c:pt>
                <c:pt idx="312">
                  <c:v>3</c:v>
                </c:pt>
                <c:pt idx="313">
                  <c:v>3</c:v>
                </c:pt>
                <c:pt idx="314">
                  <c:v>3</c:v>
                </c:pt>
                <c:pt idx="315">
                  <c:v>4</c:v>
                </c:pt>
                <c:pt idx="316">
                  <c:v>5</c:v>
                </c:pt>
                <c:pt idx="317">
                  <c:v>6</c:v>
                </c:pt>
                <c:pt idx="318">
                  <c:v>7</c:v>
                </c:pt>
                <c:pt idx="319">
                  <c:v>7</c:v>
                </c:pt>
                <c:pt idx="320">
                  <c:v>7</c:v>
                </c:pt>
                <c:pt idx="321">
                  <c:v>8</c:v>
                </c:pt>
                <c:pt idx="322">
                  <c:v>9</c:v>
                </c:pt>
                <c:pt idx="323">
                  <c:v>10</c:v>
                </c:pt>
                <c:pt idx="324">
                  <c:v>11</c:v>
                </c:pt>
                <c:pt idx="325">
                  <c:v>11</c:v>
                </c:pt>
                <c:pt idx="326">
                  <c:v>11</c:v>
                </c:pt>
                <c:pt idx="327">
                  <c:v>11</c:v>
                </c:pt>
                <c:pt idx="328">
                  <c:v>11</c:v>
                </c:pt>
                <c:pt idx="329">
                  <c:v>11</c:v>
                </c:pt>
                <c:pt idx="330">
                  <c:v>11</c:v>
                </c:pt>
                <c:pt idx="331">
                  <c:v>10</c:v>
                </c:pt>
                <c:pt idx="332">
                  <c:v>9</c:v>
                </c:pt>
                <c:pt idx="333">
                  <c:v>9</c:v>
                </c:pt>
                <c:pt idx="334">
                  <c:v>9</c:v>
                </c:pt>
                <c:pt idx="335">
                  <c:v>9</c:v>
                </c:pt>
                <c:pt idx="336">
                  <c:v>9</c:v>
                </c:pt>
                <c:pt idx="337">
                  <c:v>8</c:v>
                </c:pt>
                <c:pt idx="338">
                  <c:v>7</c:v>
                </c:pt>
                <c:pt idx="339">
                  <c:v>7</c:v>
                </c:pt>
                <c:pt idx="340">
                  <c:v>7</c:v>
                </c:pt>
                <c:pt idx="341">
                  <c:v>8</c:v>
                </c:pt>
                <c:pt idx="342">
                  <c:v>9</c:v>
                </c:pt>
                <c:pt idx="343">
                  <c:v>9</c:v>
                </c:pt>
                <c:pt idx="344">
                  <c:v>9</c:v>
                </c:pt>
                <c:pt idx="345">
                  <c:v>8</c:v>
                </c:pt>
                <c:pt idx="346">
                  <c:v>7</c:v>
                </c:pt>
                <c:pt idx="347">
                  <c:v>7</c:v>
                </c:pt>
                <c:pt idx="348">
                  <c:v>7</c:v>
                </c:pt>
                <c:pt idx="349">
                  <c:v>8</c:v>
                </c:pt>
                <c:pt idx="350">
                  <c:v>9</c:v>
                </c:pt>
                <c:pt idx="351">
                  <c:v>10</c:v>
                </c:pt>
                <c:pt idx="352">
                  <c:v>11</c:v>
                </c:pt>
                <c:pt idx="353">
                  <c:v>12</c:v>
                </c:pt>
                <c:pt idx="354">
                  <c:v>13</c:v>
                </c:pt>
                <c:pt idx="355">
                  <c:v>14</c:v>
                </c:pt>
                <c:pt idx="356">
                  <c:v>15</c:v>
                </c:pt>
                <c:pt idx="357">
                  <c:v>15</c:v>
                </c:pt>
                <c:pt idx="358">
                  <c:v>15</c:v>
                </c:pt>
                <c:pt idx="359">
                  <c:v>16</c:v>
                </c:pt>
                <c:pt idx="360">
                  <c:v>17</c:v>
                </c:pt>
                <c:pt idx="361">
                  <c:v>17</c:v>
                </c:pt>
                <c:pt idx="362">
                  <c:v>17</c:v>
                </c:pt>
                <c:pt idx="363">
                  <c:v>17</c:v>
                </c:pt>
                <c:pt idx="364">
                  <c:v>17</c:v>
                </c:pt>
                <c:pt idx="365">
                  <c:v>17</c:v>
                </c:pt>
                <c:pt idx="366">
                  <c:v>17</c:v>
                </c:pt>
                <c:pt idx="367">
                  <c:v>16</c:v>
                </c:pt>
                <c:pt idx="368">
                  <c:v>15</c:v>
                </c:pt>
                <c:pt idx="369">
                  <c:v>15</c:v>
                </c:pt>
                <c:pt idx="370">
                  <c:v>15</c:v>
                </c:pt>
                <c:pt idx="371">
                  <c:v>14</c:v>
                </c:pt>
                <c:pt idx="372">
                  <c:v>13</c:v>
                </c:pt>
                <c:pt idx="373">
                  <c:v>12</c:v>
                </c:pt>
                <c:pt idx="374">
                  <c:v>11</c:v>
                </c:pt>
                <c:pt idx="375">
                  <c:v>11</c:v>
                </c:pt>
                <c:pt idx="376">
                  <c:v>11</c:v>
                </c:pt>
                <c:pt idx="377">
                  <c:v>11</c:v>
                </c:pt>
                <c:pt idx="378">
                  <c:v>11</c:v>
                </c:pt>
                <c:pt idx="379">
                  <c:v>12</c:v>
                </c:pt>
                <c:pt idx="380">
                  <c:v>13</c:v>
                </c:pt>
                <c:pt idx="381">
                  <c:v>13</c:v>
                </c:pt>
                <c:pt idx="382">
                  <c:v>13</c:v>
                </c:pt>
                <c:pt idx="383">
                  <c:v>12</c:v>
                </c:pt>
                <c:pt idx="384">
                  <c:v>11</c:v>
                </c:pt>
                <c:pt idx="385">
                  <c:v>12</c:v>
                </c:pt>
                <c:pt idx="386">
                  <c:v>13</c:v>
                </c:pt>
                <c:pt idx="387">
                  <c:v>14</c:v>
                </c:pt>
                <c:pt idx="388">
                  <c:v>15</c:v>
                </c:pt>
                <c:pt idx="389">
                  <c:v>16</c:v>
                </c:pt>
                <c:pt idx="390">
                  <c:v>17</c:v>
                </c:pt>
                <c:pt idx="391">
                  <c:v>17</c:v>
                </c:pt>
                <c:pt idx="392">
                  <c:v>17</c:v>
                </c:pt>
                <c:pt idx="393">
                  <c:v>18</c:v>
                </c:pt>
                <c:pt idx="394">
                  <c:v>19</c:v>
                </c:pt>
                <c:pt idx="395">
                  <c:v>20</c:v>
                </c:pt>
                <c:pt idx="396">
                  <c:v>21</c:v>
                </c:pt>
                <c:pt idx="397">
                  <c:v>21</c:v>
                </c:pt>
                <c:pt idx="398">
                  <c:v>21</c:v>
                </c:pt>
                <c:pt idx="399">
                  <c:v>21</c:v>
                </c:pt>
                <c:pt idx="400">
                  <c:v>21</c:v>
                </c:pt>
                <c:pt idx="401">
                  <c:v>21</c:v>
                </c:pt>
                <c:pt idx="402">
                  <c:v>21</c:v>
                </c:pt>
                <c:pt idx="403">
                  <c:v>20</c:v>
                </c:pt>
                <c:pt idx="404">
                  <c:v>19</c:v>
                </c:pt>
                <c:pt idx="405">
                  <c:v>18</c:v>
                </c:pt>
                <c:pt idx="406">
                  <c:v>17</c:v>
                </c:pt>
                <c:pt idx="407">
                  <c:v>17</c:v>
                </c:pt>
                <c:pt idx="408">
                  <c:v>17</c:v>
                </c:pt>
                <c:pt idx="409">
                  <c:v>18</c:v>
                </c:pt>
                <c:pt idx="410">
                  <c:v>19</c:v>
                </c:pt>
                <c:pt idx="411">
                  <c:v>20</c:v>
                </c:pt>
                <c:pt idx="412">
                  <c:v>21</c:v>
                </c:pt>
                <c:pt idx="413">
                  <c:v>22</c:v>
                </c:pt>
                <c:pt idx="414">
                  <c:v>23</c:v>
                </c:pt>
                <c:pt idx="415">
                  <c:v>23</c:v>
                </c:pt>
                <c:pt idx="416">
                  <c:v>23</c:v>
                </c:pt>
                <c:pt idx="417">
                  <c:v>23</c:v>
                </c:pt>
                <c:pt idx="418">
                  <c:v>23</c:v>
                </c:pt>
                <c:pt idx="419">
                  <c:v>23</c:v>
                </c:pt>
                <c:pt idx="420">
                  <c:v>23</c:v>
                </c:pt>
                <c:pt idx="421">
                  <c:v>24</c:v>
                </c:pt>
                <c:pt idx="422">
                  <c:v>25</c:v>
                </c:pt>
                <c:pt idx="423">
                  <c:v>26</c:v>
                </c:pt>
                <c:pt idx="424">
                  <c:v>27</c:v>
                </c:pt>
                <c:pt idx="425">
                  <c:v>27</c:v>
                </c:pt>
                <c:pt idx="426">
                  <c:v>27</c:v>
                </c:pt>
                <c:pt idx="427">
                  <c:v>28</c:v>
                </c:pt>
                <c:pt idx="428">
                  <c:v>29</c:v>
                </c:pt>
                <c:pt idx="429">
                  <c:v>29</c:v>
                </c:pt>
                <c:pt idx="430">
                  <c:v>29</c:v>
                </c:pt>
                <c:pt idx="431">
                  <c:v>29</c:v>
                </c:pt>
                <c:pt idx="432">
                  <c:v>29</c:v>
                </c:pt>
                <c:pt idx="433">
                  <c:v>29</c:v>
                </c:pt>
                <c:pt idx="434">
                  <c:v>29</c:v>
                </c:pt>
                <c:pt idx="435">
                  <c:v>29</c:v>
                </c:pt>
                <c:pt idx="436">
                  <c:v>29</c:v>
                </c:pt>
                <c:pt idx="437">
                  <c:v>30</c:v>
                </c:pt>
                <c:pt idx="438">
                  <c:v>31</c:v>
                </c:pt>
                <c:pt idx="439">
                  <c:v>31</c:v>
                </c:pt>
                <c:pt idx="440">
                  <c:v>31</c:v>
                </c:pt>
                <c:pt idx="441">
                  <c:v>31</c:v>
                </c:pt>
                <c:pt idx="442">
                  <c:v>31</c:v>
                </c:pt>
                <c:pt idx="443">
                  <c:v>30</c:v>
                </c:pt>
                <c:pt idx="444">
                  <c:v>29</c:v>
                </c:pt>
                <c:pt idx="445">
                  <c:v>28</c:v>
                </c:pt>
                <c:pt idx="446">
                  <c:v>27</c:v>
                </c:pt>
                <c:pt idx="447">
                  <c:v>26</c:v>
                </c:pt>
                <c:pt idx="448">
                  <c:v>25</c:v>
                </c:pt>
                <c:pt idx="449">
                  <c:v>25</c:v>
                </c:pt>
                <c:pt idx="450">
                  <c:v>25</c:v>
                </c:pt>
                <c:pt idx="451">
                  <c:v>26</c:v>
                </c:pt>
                <c:pt idx="452">
                  <c:v>27</c:v>
                </c:pt>
                <c:pt idx="453">
                  <c:v>28</c:v>
                </c:pt>
                <c:pt idx="454">
                  <c:v>29</c:v>
                </c:pt>
                <c:pt idx="455">
                  <c:v>28</c:v>
                </c:pt>
                <c:pt idx="456">
                  <c:v>27</c:v>
                </c:pt>
                <c:pt idx="457">
                  <c:v>27</c:v>
                </c:pt>
                <c:pt idx="458">
                  <c:v>27</c:v>
                </c:pt>
                <c:pt idx="459">
                  <c:v>26</c:v>
                </c:pt>
                <c:pt idx="460">
                  <c:v>25</c:v>
                </c:pt>
                <c:pt idx="461">
                  <c:v>25</c:v>
                </c:pt>
                <c:pt idx="462">
                  <c:v>25</c:v>
                </c:pt>
                <c:pt idx="463">
                  <c:v>25</c:v>
                </c:pt>
                <c:pt idx="464">
                  <c:v>25</c:v>
                </c:pt>
                <c:pt idx="465">
                  <c:v>26</c:v>
                </c:pt>
                <c:pt idx="466">
                  <c:v>27</c:v>
                </c:pt>
                <c:pt idx="467">
                  <c:v>27</c:v>
                </c:pt>
                <c:pt idx="468">
                  <c:v>27</c:v>
                </c:pt>
                <c:pt idx="469">
                  <c:v>27</c:v>
                </c:pt>
                <c:pt idx="470">
                  <c:v>27</c:v>
                </c:pt>
                <c:pt idx="471">
                  <c:v>26</c:v>
                </c:pt>
                <c:pt idx="472">
                  <c:v>25</c:v>
                </c:pt>
                <c:pt idx="473">
                  <c:v>25</c:v>
                </c:pt>
                <c:pt idx="474">
                  <c:v>25</c:v>
                </c:pt>
                <c:pt idx="475">
                  <c:v>25</c:v>
                </c:pt>
                <c:pt idx="476">
                  <c:v>25</c:v>
                </c:pt>
                <c:pt idx="477">
                  <c:v>26</c:v>
                </c:pt>
                <c:pt idx="478">
                  <c:v>27</c:v>
                </c:pt>
                <c:pt idx="479">
                  <c:v>27</c:v>
                </c:pt>
                <c:pt idx="480">
                  <c:v>27</c:v>
                </c:pt>
                <c:pt idx="481">
                  <c:v>26</c:v>
                </c:pt>
                <c:pt idx="482">
                  <c:v>25</c:v>
                </c:pt>
                <c:pt idx="483">
                  <c:v>24</c:v>
                </c:pt>
                <c:pt idx="484">
                  <c:v>23</c:v>
                </c:pt>
                <c:pt idx="485">
                  <c:v>23</c:v>
                </c:pt>
                <c:pt idx="486">
                  <c:v>23</c:v>
                </c:pt>
                <c:pt idx="487">
                  <c:v>22</c:v>
                </c:pt>
                <c:pt idx="488">
                  <c:v>21</c:v>
                </c:pt>
                <c:pt idx="489">
                  <c:v>21</c:v>
                </c:pt>
                <c:pt idx="490">
                  <c:v>21</c:v>
                </c:pt>
                <c:pt idx="491">
                  <c:v>20</c:v>
                </c:pt>
                <c:pt idx="492">
                  <c:v>19</c:v>
                </c:pt>
                <c:pt idx="493">
                  <c:v>18</c:v>
                </c:pt>
                <c:pt idx="494">
                  <c:v>17</c:v>
                </c:pt>
                <c:pt idx="495">
                  <c:v>16</c:v>
                </c:pt>
                <c:pt idx="496">
                  <c:v>15</c:v>
                </c:pt>
                <c:pt idx="497">
                  <c:v>14</c:v>
                </c:pt>
                <c:pt idx="498">
                  <c:v>13</c:v>
                </c:pt>
                <c:pt idx="499">
                  <c:v>13</c:v>
                </c:pt>
                <c:pt idx="500">
                  <c:v>13</c:v>
                </c:pt>
                <c:pt idx="501">
                  <c:v>12</c:v>
                </c:pt>
                <c:pt idx="502">
                  <c:v>11</c:v>
                </c:pt>
                <c:pt idx="503">
                  <c:v>10</c:v>
                </c:pt>
                <c:pt idx="504">
                  <c:v>9</c:v>
                </c:pt>
                <c:pt idx="505">
                  <c:v>8</c:v>
                </c:pt>
                <c:pt idx="506">
                  <c:v>7</c:v>
                </c:pt>
                <c:pt idx="507">
                  <c:v>7</c:v>
                </c:pt>
                <c:pt idx="508">
                  <c:v>7</c:v>
                </c:pt>
                <c:pt idx="509">
                  <c:v>8</c:v>
                </c:pt>
                <c:pt idx="510">
                  <c:v>9</c:v>
                </c:pt>
                <c:pt idx="511">
                  <c:v>10</c:v>
                </c:pt>
                <c:pt idx="512">
                  <c:v>11</c:v>
                </c:pt>
                <c:pt idx="513">
                  <c:v>11</c:v>
                </c:pt>
                <c:pt idx="514">
                  <c:v>11</c:v>
                </c:pt>
                <c:pt idx="515">
                  <c:v>12</c:v>
                </c:pt>
                <c:pt idx="516">
                  <c:v>13</c:v>
                </c:pt>
                <c:pt idx="517">
                  <c:v>13</c:v>
                </c:pt>
                <c:pt idx="518">
                  <c:v>13</c:v>
                </c:pt>
                <c:pt idx="519">
                  <c:v>13</c:v>
                </c:pt>
                <c:pt idx="520">
                  <c:v>13</c:v>
                </c:pt>
                <c:pt idx="521">
                  <c:v>13</c:v>
                </c:pt>
                <c:pt idx="522">
                  <c:v>13</c:v>
                </c:pt>
                <c:pt idx="523">
                  <c:v>14</c:v>
                </c:pt>
                <c:pt idx="524">
                  <c:v>15</c:v>
                </c:pt>
                <c:pt idx="525">
                  <c:v>16</c:v>
                </c:pt>
                <c:pt idx="526">
                  <c:v>17</c:v>
                </c:pt>
                <c:pt idx="527">
                  <c:v>17</c:v>
                </c:pt>
                <c:pt idx="528">
                  <c:v>17</c:v>
                </c:pt>
                <c:pt idx="529">
                  <c:v>16</c:v>
                </c:pt>
                <c:pt idx="530">
                  <c:v>15</c:v>
                </c:pt>
                <c:pt idx="531">
                  <c:v>15</c:v>
                </c:pt>
                <c:pt idx="532">
                  <c:v>15</c:v>
                </c:pt>
                <c:pt idx="533">
                  <c:v>15</c:v>
                </c:pt>
                <c:pt idx="534">
                  <c:v>15</c:v>
                </c:pt>
                <c:pt idx="535">
                  <c:v>15</c:v>
                </c:pt>
                <c:pt idx="536">
                  <c:v>15</c:v>
                </c:pt>
                <c:pt idx="537">
                  <c:v>15</c:v>
                </c:pt>
                <c:pt idx="538">
                  <c:v>15</c:v>
                </c:pt>
                <c:pt idx="539">
                  <c:v>16</c:v>
                </c:pt>
                <c:pt idx="540">
                  <c:v>17</c:v>
                </c:pt>
                <c:pt idx="541">
                  <c:v>18</c:v>
                </c:pt>
                <c:pt idx="542">
                  <c:v>19</c:v>
                </c:pt>
                <c:pt idx="543">
                  <c:v>19</c:v>
                </c:pt>
                <c:pt idx="544">
                  <c:v>19</c:v>
                </c:pt>
                <c:pt idx="545">
                  <c:v>19</c:v>
                </c:pt>
                <c:pt idx="546">
                  <c:v>19</c:v>
                </c:pt>
                <c:pt idx="547">
                  <c:v>18</c:v>
                </c:pt>
                <c:pt idx="548">
                  <c:v>17</c:v>
                </c:pt>
                <c:pt idx="549">
                  <c:v>17</c:v>
                </c:pt>
                <c:pt idx="550">
                  <c:v>17</c:v>
                </c:pt>
                <c:pt idx="551">
                  <c:v>16</c:v>
                </c:pt>
                <c:pt idx="552">
                  <c:v>15</c:v>
                </c:pt>
                <c:pt idx="553">
                  <c:v>15</c:v>
                </c:pt>
                <c:pt idx="554">
                  <c:v>15</c:v>
                </c:pt>
                <c:pt idx="555">
                  <c:v>14</c:v>
                </c:pt>
                <c:pt idx="556">
                  <c:v>13</c:v>
                </c:pt>
                <c:pt idx="557">
                  <c:v>14</c:v>
                </c:pt>
                <c:pt idx="558">
                  <c:v>15</c:v>
                </c:pt>
                <c:pt idx="559">
                  <c:v>15</c:v>
                </c:pt>
                <c:pt idx="560">
                  <c:v>15</c:v>
                </c:pt>
                <c:pt idx="561">
                  <c:v>14</c:v>
                </c:pt>
                <c:pt idx="562">
                  <c:v>13</c:v>
                </c:pt>
                <c:pt idx="563">
                  <c:v>13</c:v>
                </c:pt>
                <c:pt idx="564">
                  <c:v>13</c:v>
                </c:pt>
                <c:pt idx="565">
                  <c:v>13</c:v>
                </c:pt>
                <c:pt idx="566">
                  <c:v>13</c:v>
                </c:pt>
                <c:pt idx="567">
                  <c:v>13</c:v>
                </c:pt>
                <c:pt idx="568">
                  <c:v>13</c:v>
                </c:pt>
                <c:pt idx="569">
                  <c:v>12</c:v>
                </c:pt>
                <c:pt idx="570">
                  <c:v>11</c:v>
                </c:pt>
                <c:pt idx="571">
                  <c:v>10</c:v>
                </c:pt>
                <c:pt idx="572">
                  <c:v>9</c:v>
                </c:pt>
                <c:pt idx="573">
                  <c:v>8</c:v>
                </c:pt>
                <c:pt idx="574">
                  <c:v>7</c:v>
                </c:pt>
                <c:pt idx="575">
                  <c:v>6</c:v>
                </c:pt>
                <c:pt idx="576">
                  <c:v>5</c:v>
                </c:pt>
                <c:pt idx="577">
                  <c:v>5</c:v>
                </c:pt>
                <c:pt idx="578">
                  <c:v>5</c:v>
                </c:pt>
                <c:pt idx="579">
                  <c:v>5</c:v>
                </c:pt>
                <c:pt idx="580">
                  <c:v>5</c:v>
                </c:pt>
                <c:pt idx="581">
                  <c:v>5</c:v>
                </c:pt>
                <c:pt idx="582">
                  <c:v>5</c:v>
                </c:pt>
                <c:pt idx="583">
                  <c:v>4</c:v>
                </c:pt>
                <c:pt idx="584">
                  <c:v>3</c:v>
                </c:pt>
                <c:pt idx="585">
                  <c:v>3</c:v>
                </c:pt>
                <c:pt idx="586">
                  <c:v>3</c:v>
                </c:pt>
                <c:pt idx="587">
                  <c:v>2</c:v>
                </c:pt>
                <c:pt idx="588">
                  <c:v>1</c:v>
                </c:pt>
                <c:pt idx="589">
                  <c:v>1</c:v>
                </c:pt>
                <c:pt idx="590">
                  <c:v>1</c:v>
                </c:pt>
                <c:pt idx="591">
                  <c:v>1</c:v>
                </c:pt>
                <c:pt idx="592">
                  <c:v>1</c:v>
                </c:pt>
                <c:pt idx="593">
                  <c:v>2</c:v>
                </c:pt>
                <c:pt idx="594">
                  <c:v>3</c:v>
                </c:pt>
                <c:pt idx="595">
                  <c:v>4</c:v>
                </c:pt>
                <c:pt idx="596">
                  <c:v>5</c:v>
                </c:pt>
                <c:pt idx="597">
                  <c:v>4</c:v>
                </c:pt>
                <c:pt idx="598">
                  <c:v>3</c:v>
                </c:pt>
                <c:pt idx="599">
                  <c:v>2</c:v>
                </c:pt>
                <c:pt idx="600">
                  <c:v>1</c:v>
                </c:pt>
                <c:pt idx="601">
                  <c:v>1</c:v>
                </c:pt>
                <c:pt idx="602">
                  <c:v>1</c:v>
                </c:pt>
                <c:pt idx="603">
                  <c:v>1</c:v>
                </c:pt>
                <c:pt idx="604">
                  <c:v>1</c:v>
                </c:pt>
                <c:pt idx="605">
                  <c:v>2</c:v>
                </c:pt>
                <c:pt idx="606">
                  <c:v>3</c:v>
                </c:pt>
                <c:pt idx="607">
                  <c:v>3</c:v>
                </c:pt>
                <c:pt idx="608">
                  <c:v>3</c:v>
                </c:pt>
                <c:pt idx="609">
                  <c:v>4</c:v>
                </c:pt>
                <c:pt idx="610">
                  <c:v>5</c:v>
                </c:pt>
                <c:pt idx="611">
                  <c:v>5</c:v>
                </c:pt>
                <c:pt idx="612">
                  <c:v>5</c:v>
                </c:pt>
                <c:pt idx="613">
                  <c:v>6</c:v>
                </c:pt>
                <c:pt idx="614">
                  <c:v>7</c:v>
                </c:pt>
                <c:pt idx="615">
                  <c:v>8</c:v>
                </c:pt>
                <c:pt idx="616">
                  <c:v>9</c:v>
                </c:pt>
                <c:pt idx="617">
                  <c:v>10</c:v>
                </c:pt>
                <c:pt idx="618">
                  <c:v>11</c:v>
                </c:pt>
                <c:pt idx="619">
                  <c:v>11</c:v>
                </c:pt>
                <c:pt idx="620">
                  <c:v>11</c:v>
                </c:pt>
                <c:pt idx="621">
                  <c:v>10</c:v>
                </c:pt>
                <c:pt idx="622">
                  <c:v>9</c:v>
                </c:pt>
                <c:pt idx="623">
                  <c:v>8</c:v>
                </c:pt>
                <c:pt idx="624">
                  <c:v>7</c:v>
                </c:pt>
                <c:pt idx="625">
                  <c:v>7</c:v>
                </c:pt>
                <c:pt idx="626">
                  <c:v>7</c:v>
                </c:pt>
                <c:pt idx="627">
                  <c:v>8</c:v>
                </c:pt>
                <c:pt idx="628">
                  <c:v>9</c:v>
                </c:pt>
                <c:pt idx="629">
                  <c:v>10</c:v>
                </c:pt>
                <c:pt idx="630">
                  <c:v>11</c:v>
                </c:pt>
                <c:pt idx="631">
                  <c:v>12</c:v>
                </c:pt>
                <c:pt idx="632">
                  <c:v>13</c:v>
                </c:pt>
                <c:pt idx="633">
                  <c:v>14</c:v>
                </c:pt>
                <c:pt idx="634">
                  <c:v>15</c:v>
                </c:pt>
                <c:pt idx="635">
                  <c:v>16</c:v>
                </c:pt>
                <c:pt idx="636">
                  <c:v>17</c:v>
                </c:pt>
                <c:pt idx="637">
                  <c:v>18</c:v>
                </c:pt>
                <c:pt idx="638">
                  <c:v>19</c:v>
                </c:pt>
                <c:pt idx="639">
                  <c:v>18</c:v>
                </c:pt>
                <c:pt idx="640">
                  <c:v>17</c:v>
                </c:pt>
                <c:pt idx="641">
                  <c:v>16</c:v>
                </c:pt>
                <c:pt idx="642">
                  <c:v>15</c:v>
                </c:pt>
                <c:pt idx="643">
                  <c:v>14</c:v>
                </c:pt>
                <c:pt idx="644">
                  <c:v>13</c:v>
                </c:pt>
                <c:pt idx="645">
                  <c:v>13</c:v>
                </c:pt>
                <c:pt idx="646">
                  <c:v>13</c:v>
                </c:pt>
                <c:pt idx="647">
                  <c:v>14</c:v>
                </c:pt>
                <c:pt idx="648">
                  <c:v>15</c:v>
                </c:pt>
                <c:pt idx="649">
                  <c:v>16</c:v>
                </c:pt>
                <c:pt idx="650">
                  <c:v>17</c:v>
                </c:pt>
                <c:pt idx="651">
                  <c:v>18</c:v>
                </c:pt>
                <c:pt idx="652">
                  <c:v>19</c:v>
                </c:pt>
                <c:pt idx="653">
                  <c:v>20</c:v>
                </c:pt>
                <c:pt idx="654">
                  <c:v>21</c:v>
                </c:pt>
                <c:pt idx="655">
                  <c:v>21</c:v>
                </c:pt>
                <c:pt idx="656">
                  <c:v>21</c:v>
                </c:pt>
                <c:pt idx="657">
                  <c:v>22</c:v>
                </c:pt>
                <c:pt idx="658">
                  <c:v>23</c:v>
                </c:pt>
                <c:pt idx="659">
                  <c:v>23</c:v>
                </c:pt>
                <c:pt idx="660">
                  <c:v>23</c:v>
                </c:pt>
                <c:pt idx="661">
                  <c:v>24</c:v>
                </c:pt>
                <c:pt idx="662">
                  <c:v>25</c:v>
                </c:pt>
                <c:pt idx="663">
                  <c:v>25</c:v>
                </c:pt>
                <c:pt idx="664">
                  <c:v>25</c:v>
                </c:pt>
                <c:pt idx="665">
                  <c:v>26</c:v>
                </c:pt>
                <c:pt idx="666">
                  <c:v>27</c:v>
                </c:pt>
                <c:pt idx="667">
                  <c:v>28</c:v>
                </c:pt>
                <c:pt idx="668">
                  <c:v>29</c:v>
                </c:pt>
                <c:pt idx="669">
                  <c:v>30</c:v>
                </c:pt>
                <c:pt idx="670">
                  <c:v>31</c:v>
                </c:pt>
                <c:pt idx="671">
                  <c:v>32</c:v>
                </c:pt>
                <c:pt idx="672">
                  <c:v>33</c:v>
                </c:pt>
                <c:pt idx="673">
                  <c:v>34</c:v>
                </c:pt>
                <c:pt idx="674">
                  <c:v>35</c:v>
                </c:pt>
                <c:pt idx="675">
                  <c:v>35</c:v>
                </c:pt>
                <c:pt idx="676">
                  <c:v>35</c:v>
                </c:pt>
                <c:pt idx="677">
                  <c:v>35</c:v>
                </c:pt>
                <c:pt idx="678">
                  <c:v>35</c:v>
                </c:pt>
                <c:pt idx="679">
                  <c:v>36</c:v>
                </c:pt>
                <c:pt idx="680">
                  <c:v>37</c:v>
                </c:pt>
                <c:pt idx="681">
                  <c:v>38</c:v>
                </c:pt>
                <c:pt idx="682">
                  <c:v>39</c:v>
                </c:pt>
                <c:pt idx="683">
                  <c:v>39</c:v>
                </c:pt>
                <c:pt idx="684">
                  <c:v>39</c:v>
                </c:pt>
                <c:pt idx="685">
                  <c:v>38</c:v>
                </c:pt>
                <c:pt idx="686">
                  <c:v>37</c:v>
                </c:pt>
                <c:pt idx="687">
                  <c:v>37</c:v>
                </c:pt>
                <c:pt idx="688">
                  <c:v>37</c:v>
                </c:pt>
                <c:pt idx="689">
                  <c:v>38</c:v>
                </c:pt>
                <c:pt idx="690">
                  <c:v>39</c:v>
                </c:pt>
                <c:pt idx="691">
                  <c:v>38</c:v>
                </c:pt>
                <c:pt idx="692">
                  <c:v>37</c:v>
                </c:pt>
                <c:pt idx="693">
                  <c:v>37</c:v>
                </c:pt>
                <c:pt idx="694">
                  <c:v>37</c:v>
                </c:pt>
                <c:pt idx="695">
                  <c:v>38</c:v>
                </c:pt>
                <c:pt idx="696">
                  <c:v>39</c:v>
                </c:pt>
                <c:pt idx="697">
                  <c:v>39</c:v>
                </c:pt>
                <c:pt idx="698">
                  <c:v>39</c:v>
                </c:pt>
                <c:pt idx="699">
                  <c:v>39</c:v>
                </c:pt>
                <c:pt idx="700">
                  <c:v>39</c:v>
                </c:pt>
                <c:pt idx="701">
                  <c:v>38</c:v>
                </c:pt>
                <c:pt idx="702">
                  <c:v>37</c:v>
                </c:pt>
                <c:pt idx="703">
                  <c:v>36</c:v>
                </c:pt>
                <c:pt idx="704">
                  <c:v>35</c:v>
                </c:pt>
                <c:pt idx="705">
                  <c:v>35</c:v>
                </c:pt>
                <c:pt idx="706">
                  <c:v>35</c:v>
                </c:pt>
                <c:pt idx="707">
                  <c:v>36</c:v>
                </c:pt>
                <c:pt idx="708">
                  <c:v>37</c:v>
                </c:pt>
                <c:pt idx="709">
                  <c:v>38</c:v>
                </c:pt>
                <c:pt idx="710">
                  <c:v>39</c:v>
                </c:pt>
                <c:pt idx="711">
                  <c:v>39</c:v>
                </c:pt>
                <c:pt idx="712">
                  <c:v>39</c:v>
                </c:pt>
                <c:pt idx="713">
                  <c:v>39</c:v>
                </c:pt>
                <c:pt idx="714">
                  <c:v>39</c:v>
                </c:pt>
                <c:pt idx="715">
                  <c:v>39</c:v>
                </c:pt>
                <c:pt idx="716">
                  <c:v>39</c:v>
                </c:pt>
                <c:pt idx="717">
                  <c:v>39</c:v>
                </c:pt>
                <c:pt idx="718">
                  <c:v>39</c:v>
                </c:pt>
                <c:pt idx="719">
                  <c:v>39</c:v>
                </c:pt>
                <c:pt idx="720">
                  <c:v>39</c:v>
                </c:pt>
                <c:pt idx="721">
                  <c:v>39</c:v>
                </c:pt>
                <c:pt idx="722">
                  <c:v>39</c:v>
                </c:pt>
                <c:pt idx="723">
                  <c:v>39</c:v>
                </c:pt>
                <c:pt idx="724">
                  <c:v>39</c:v>
                </c:pt>
                <c:pt idx="725">
                  <c:v>39</c:v>
                </c:pt>
                <c:pt idx="726">
                  <c:v>39</c:v>
                </c:pt>
                <c:pt idx="727">
                  <c:v>38</c:v>
                </c:pt>
                <c:pt idx="728">
                  <c:v>37</c:v>
                </c:pt>
                <c:pt idx="729">
                  <c:v>36</c:v>
                </c:pt>
                <c:pt idx="730">
                  <c:v>35</c:v>
                </c:pt>
                <c:pt idx="731">
                  <c:v>34</c:v>
                </c:pt>
                <c:pt idx="732">
                  <c:v>33</c:v>
                </c:pt>
                <c:pt idx="733">
                  <c:v>33</c:v>
                </c:pt>
                <c:pt idx="734">
                  <c:v>33</c:v>
                </c:pt>
                <c:pt idx="735">
                  <c:v>32</c:v>
                </c:pt>
                <c:pt idx="736">
                  <c:v>31</c:v>
                </c:pt>
                <c:pt idx="737">
                  <c:v>31</c:v>
                </c:pt>
                <c:pt idx="738">
                  <c:v>31</c:v>
                </c:pt>
                <c:pt idx="739">
                  <c:v>31</c:v>
                </c:pt>
                <c:pt idx="740">
                  <c:v>31</c:v>
                </c:pt>
                <c:pt idx="741">
                  <c:v>32</c:v>
                </c:pt>
                <c:pt idx="742">
                  <c:v>33</c:v>
                </c:pt>
                <c:pt idx="743">
                  <c:v>33</c:v>
                </c:pt>
                <c:pt idx="744">
                  <c:v>33</c:v>
                </c:pt>
                <c:pt idx="745">
                  <c:v>33</c:v>
                </c:pt>
                <c:pt idx="746">
                  <c:v>33</c:v>
                </c:pt>
                <c:pt idx="747">
                  <c:v>33</c:v>
                </c:pt>
                <c:pt idx="748">
                  <c:v>33</c:v>
                </c:pt>
                <c:pt idx="749">
                  <c:v>33</c:v>
                </c:pt>
                <c:pt idx="750">
                  <c:v>33</c:v>
                </c:pt>
                <c:pt idx="751">
                  <c:v>33</c:v>
                </c:pt>
                <c:pt idx="752">
                  <c:v>33</c:v>
                </c:pt>
                <c:pt idx="753">
                  <c:v>34</c:v>
                </c:pt>
                <c:pt idx="754">
                  <c:v>35</c:v>
                </c:pt>
                <c:pt idx="755">
                  <c:v>35</c:v>
                </c:pt>
                <c:pt idx="756">
                  <c:v>35</c:v>
                </c:pt>
                <c:pt idx="757">
                  <c:v>36</c:v>
                </c:pt>
                <c:pt idx="758">
                  <c:v>37</c:v>
                </c:pt>
                <c:pt idx="759">
                  <c:v>38</c:v>
                </c:pt>
                <c:pt idx="760">
                  <c:v>39</c:v>
                </c:pt>
                <c:pt idx="761">
                  <c:v>39</c:v>
                </c:pt>
                <c:pt idx="762">
                  <c:v>39</c:v>
                </c:pt>
                <c:pt idx="763">
                  <c:v>38</c:v>
                </c:pt>
                <c:pt idx="764">
                  <c:v>37</c:v>
                </c:pt>
                <c:pt idx="765">
                  <c:v>36</c:v>
                </c:pt>
                <c:pt idx="766">
                  <c:v>35</c:v>
                </c:pt>
                <c:pt idx="767">
                  <c:v>35</c:v>
                </c:pt>
                <c:pt idx="768">
                  <c:v>35</c:v>
                </c:pt>
                <c:pt idx="769">
                  <c:v>35</c:v>
                </c:pt>
                <c:pt idx="770">
                  <c:v>35</c:v>
                </c:pt>
                <c:pt idx="771">
                  <c:v>34</c:v>
                </c:pt>
                <c:pt idx="772">
                  <c:v>33</c:v>
                </c:pt>
                <c:pt idx="773">
                  <c:v>32</c:v>
                </c:pt>
                <c:pt idx="774">
                  <c:v>31</c:v>
                </c:pt>
                <c:pt idx="775">
                  <c:v>31</c:v>
                </c:pt>
                <c:pt idx="776">
                  <c:v>31</c:v>
                </c:pt>
                <c:pt idx="777">
                  <c:v>31</c:v>
                </c:pt>
                <c:pt idx="778">
                  <c:v>31</c:v>
                </c:pt>
                <c:pt idx="779">
                  <c:v>30</c:v>
                </c:pt>
                <c:pt idx="780">
                  <c:v>29</c:v>
                </c:pt>
                <c:pt idx="781">
                  <c:v>29</c:v>
                </c:pt>
                <c:pt idx="782">
                  <c:v>29</c:v>
                </c:pt>
                <c:pt idx="783">
                  <c:v>29</c:v>
                </c:pt>
                <c:pt idx="784">
                  <c:v>29</c:v>
                </c:pt>
                <c:pt idx="785">
                  <c:v>29</c:v>
                </c:pt>
                <c:pt idx="786">
                  <c:v>29</c:v>
                </c:pt>
                <c:pt idx="787">
                  <c:v>29</c:v>
                </c:pt>
                <c:pt idx="788">
                  <c:v>29</c:v>
                </c:pt>
                <c:pt idx="789">
                  <c:v>28</c:v>
                </c:pt>
                <c:pt idx="790">
                  <c:v>27</c:v>
                </c:pt>
                <c:pt idx="791">
                  <c:v>26</c:v>
                </c:pt>
                <c:pt idx="792">
                  <c:v>25</c:v>
                </c:pt>
                <c:pt idx="793">
                  <c:v>24</c:v>
                </c:pt>
                <c:pt idx="794">
                  <c:v>23</c:v>
                </c:pt>
                <c:pt idx="795">
                  <c:v>23</c:v>
                </c:pt>
                <c:pt idx="796">
                  <c:v>23</c:v>
                </c:pt>
                <c:pt idx="797">
                  <c:v>22</c:v>
                </c:pt>
                <c:pt idx="798">
                  <c:v>21</c:v>
                </c:pt>
                <c:pt idx="799">
                  <c:v>20</c:v>
                </c:pt>
                <c:pt idx="800">
                  <c:v>19</c:v>
                </c:pt>
                <c:pt idx="801">
                  <c:v>20</c:v>
                </c:pt>
                <c:pt idx="802">
                  <c:v>21</c:v>
                </c:pt>
                <c:pt idx="803">
                  <c:v>22</c:v>
                </c:pt>
                <c:pt idx="804">
                  <c:v>23</c:v>
                </c:pt>
                <c:pt idx="805">
                  <c:v>23</c:v>
                </c:pt>
                <c:pt idx="806">
                  <c:v>23</c:v>
                </c:pt>
                <c:pt idx="807">
                  <c:v>24</c:v>
                </c:pt>
                <c:pt idx="808">
                  <c:v>25</c:v>
                </c:pt>
                <c:pt idx="809">
                  <c:v>26</c:v>
                </c:pt>
                <c:pt idx="810">
                  <c:v>27</c:v>
                </c:pt>
                <c:pt idx="811">
                  <c:v>27</c:v>
                </c:pt>
                <c:pt idx="812">
                  <c:v>27</c:v>
                </c:pt>
                <c:pt idx="813">
                  <c:v>26</c:v>
                </c:pt>
                <c:pt idx="814">
                  <c:v>25</c:v>
                </c:pt>
                <c:pt idx="815">
                  <c:v>24</c:v>
                </c:pt>
                <c:pt idx="816">
                  <c:v>23</c:v>
                </c:pt>
                <c:pt idx="817">
                  <c:v>23</c:v>
                </c:pt>
                <c:pt idx="818">
                  <c:v>23</c:v>
                </c:pt>
                <c:pt idx="819">
                  <c:v>23</c:v>
                </c:pt>
                <c:pt idx="820">
                  <c:v>23</c:v>
                </c:pt>
                <c:pt idx="821">
                  <c:v>23</c:v>
                </c:pt>
                <c:pt idx="822">
                  <c:v>23</c:v>
                </c:pt>
                <c:pt idx="823">
                  <c:v>22</c:v>
                </c:pt>
                <c:pt idx="824">
                  <c:v>21</c:v>
                </c:pt>
                <c:pt idx="825">
                  <c:v>20</c:v>
                </c:pt>
                <c:pt idx="826">
                  <c:v>19</c:v>
                </c:pt>
                <c:pt idx="827">
                  <c:v>18</c:v>
                </c:pt>
                <c:pt idx="828">
                  <c:v>17</c:v>
                </c:pt>
                <c:pt idx="829">
                  <c:v>17</c:v>
                </c:pt>
                <c:pt idx="830">
                  <c:v>17</c:v>
                </c:pt>
                <c:pt idx="831">
                  <c:v>18</c:v>
                </c:pt>
                <c:pt idx="832">
                  <c:v>19</c:v>
                </c:pt>
                <c:pt idx="833">
                  <c:v>20</c:v>
                </c:pt>
                <c:pt idx="834">
                  <c:v>21</c:v>
                </c:pt>
                <c:pt idx="835">
                  <c:v>21</c:v>
                </c:pt>
                <c:pt idx="836">
                  <c:v>21</c:v>
                </c:pt>
                <c:pt idx="837">
                  <c:v>21</c:v>
                </c:pt>
                <c:pt idx="838">
                  <c:v>21</c:v>
                </c:pt>
                <c:pt idx="839">
                  <c:v>21</c:v>
                </c:pt>
                <c:pt idx="840">
                  <c:v>21</c:v>
                </c:pt>
                <c:pt idx="841">
                  <c:v>20</c:v>
                </c:pt>
                <c:pt idx="842">
                  <c:v>19</c:v>
                </c:pt>
                <c:pt idx="843">
                  <c:v>18</c:v>
                </c:pt>
                <c:pt idx="844">
                  <c:v>17</c:v>
                </c:pt>
                <c:pt idx="845">
                  <c:v>17</c:v>
                </c:pt>
                <c:pt idx="846">
                  <c:v>17</c:v>
                </c:pt>
                <c:pt idx="847">
                  <c:v>17</c:v>
                </c:pt>
                <c:pt idx="848">
                  <c:v>17</c:v>
                </c:pt>
                <c:pt idx="849">
                  <c:v>16</c:v>
                </c:pt>
                <c:pt idx="850">
                  <c:v>15</c:v>
                </c:pt>
                <c:pt idx="851">
                  <c:v>16</c:v>
                </c:pt>
                <c:pt idx="852">
                  <c:v>17</c:v>
                </c:pt>
                <c:pt idx="853">
                  <c:v>17</c:v>
                </c:pt>
                <c:pt idx="854">
                  <c:v>17</c:v>
                </c:pt>
                <c:pt idx="855">
                  <c:v>16</c:v>
                </c:pt>
                <c:pt idx="856">
                  <c:v>15</c:v>
                </c:pt>
                <c:pt idx="857">
                  <c:v>14</c:v>
                </c:pt>
                <c:pt idx="858">
                  <c:v>13</c:v>
                </c:pt>
                <c:pt idx="859">
                  <c:v>13</c:v>
                </c:pt>
                <c:pt idx="860">
                  <c:v>13</c:v>
                </c:pt>
                <c:pt idx="861">
                  <c:v>13</c:v>
                </c:pt>
                <c:pt idx="862">
                  <c:v>13</c:v>
                </c:pt>
                <c:pt idx="863">
                  <c:v>13</c:v>
                </c:pt>
                <c:pt idx="864">
                  <c:v>13</c:v>
                </c:pt>
                <c:pt idx="865">
                  <c:v>12</c:v>
                </c:pt>
                <c:pt idx="866">
                  <c:v>11</c:v>
                </c:pt>
                <c:pt idx="867">
                  <c:v>11</c:v>
                </c:pt>
                <c:pt idx="868">
                  <c:v>11</c:v>
                </c:pt>
                <c:pt idx="869">
                  <c:v>11</c:v>
                </c:pt>
                <c:pt idx="870">
                  <c:v>11</c:v>
                </c:pt>
                <c:pt idx="871">
                  <c:v>12</c:v>
                </c:pt>
                <c:pt idx="872">
                  <c:v>13</c:v>
                </c:pt>
                <c:pt idx="873">
                  <c:v>14</c:v>
                </c:pt>
                <c:pt idx="874">
                  <c:v>15</c:v>
                </c:pt>
                <c:pt idx="875">
                  <c:v>15</c:v>
                </c:pt>
                <c:pt idx="876">
                  <c:v>15</c:v>
                </c:pt>
                <c:pt idx="877">
                  <c:v>16</c:v>
                </c:pt>
                <c:pt idx="878">
                  <c:v>17</c:v>
                </c:pt>
                <c:pt idx="879">
                  <c:v>17</c:v>
                </c:pt>
                <c:pt idx="880">
                  <c:v>17</c:v>
                </c:pt>
                <c:pt idx="881">
                  <c:v>17</c:v>
                </c:pt>
                <c:pt idx="882">
                  <c:v>17</c:v>
                </c:pt>
                <c:pt idx="883">
                  <c:v>17</c:v>
                </c:pt>
                <c:pt idx="884">
                  <c:v>17</c:v>
                </c:pt>
                <c:pt idx="885">
                  <c:v>18</c:v>
                </c:pt>
                <c:pt idx="886">
                  <c:v>19</c:v>
                </c:pt>
                <c:pt idx="887">
                  <c:v>18</c:v>
                </c:pt>
                <c:pt idx="888">
                  <c:v>17</c:v>
                </c:pt>
                <c:pt idx="889">
                  <c:v>16</c:v>
                </c:pt>
                <c:pt idx="890">
                  <c:v>15</c:v>
                </c:pt>
                <c:pt idx="891">
                  <c:v>14</c:v>
                </c:pt>
                <c:pt idx="892">
                  <c:v>13</c:v>
                </c:pt>
                <c:pt idx="893">
                  <c:v>13</c:v>
                </c:pt>
                <c:pt idx="894">
                  <c:v>13</c:v>
                </c:pt>
                <c:pt idx="895">
                  <c:v>13</c:v>
                </c:pt>
                <c:pt idx="896">
                  <c:v>13</c:v>
                </c:pt>
                <c:pt idx="897">
                  <c:v>12</c:v>
                </c:pt>
                <c:pt idx="898">
                  <c:v>11</c:v>
                </c:pt>
                <c:pt idx="899">
                  <c:v>10</c:v>
                </c:pt>
                <c:pt idx="900">
                  <c:v>9</c:v>
                </c:pt>
                <c:pt idx="901">
                  <c:v>8</c:v>
                </c:pt>
                <c:pt idx="902">
                  <c:v>7</c:v>
                </c:pt>
                <c:pt idx="903">
                  <c:v>8</c:v>
                </c:pt>
                <c:pt idx="904">
                  <c:v>9</c:v>
                </c:pt>
                <c:pt idx="905">
                  <c:v>10</c:v>
                </c:pt>
                <c:pt idx="906">
                  <c:v>11</c:v>
                </c:pt>
                <c:pt idx="907">
                  <c:v>12</c:v>
                </c:pt>
                <c:pt idx="908">
                  <c:v>13</c:v>
                </c:pt>
                <c:pt idx="909">
                  <c:v>14</c:v>
                </c:pt>
                <c:pt idx="910">
                  <c:v>15</c:v>
                </c:pt>
                <c:pt idx="911">
                  <c:v>15</c:v>
                </c:pt>
                <c:pt idx="912">
                  <c:v>15</c:v>
                </c:pt>
                <c:pt idx="913">
                  <c:v>14</c:v>
                </c:pt>
                <c:pt idx="914">
                  <c:v>13</c:v>
                </c:pt>
                <c:pt idx="915">
                  <c:v>12</c:v>
                </c:pt>
                <c:pt idx="916">
                  <c:v>11</c:v>
                </c:pt>
                <c:pt idx="917">
                  <c:v>10</c:v>
                </c:pt>
                <c:pt idx="918">
                  <c:v>9</c:v>
                </c:pt>
                <c:pt idx="919">
                  <c:v>8</c:v>
                </c:pt>
                <c:pt idx="920">
                  <c:v>7</c:v>
                </c:pt>
                <c:pt idx="921">
                  <c:v>7</c:v>
                </c:pt>
                <c:pt idx="922">
                  <c:v>7</c:v>
                </c:pt>
                <c:pt idx="923">
                  <c:v>8</c:v>
                </c:pt>
                <c:pt idx="924">
                  <c:v>9</c:v>
                </c:pt>
                <c:pt idx="925">
                  <c:v>9</c:v>
                </c:pt>
                <c:pt idx="926">
                  <c:v>9</c:v>
                </c:pt>
                <c:pt idx="927">
                  <c:v>8</c:v>
                </c:pt>
                <c:pt idx="928">
                  <c:v>7</c:v>
                </c:pt>
                <c:pt idx="929">
                  <c:v>7</c:v>
                </c:pt>
                <c:pt idx="930">
                  <c:v>7</c:v>
                </c:pt>
                <c:pt idx="931">
                  <c:v>8</c:v>
                </c:pt>
                <c:pt idx="932">
                  <c:v>9</c:v>
                </c:pt>
                <c:pt idx="933">
                  <c:v>9</c:v>
                </c:pt>
                <c:pt idx="934">
                  <c:v>9</c:v>
                </c:pt>
                <c:pt idx="935">
                  <c:v>9</c:v>
                </c:pt>
                <c:pt idx="936">
                  <c:v>9</c:v>
                </c:pt>
                <c:pt idx="937">
                  <c:v>9</c:v>
                </c:pt>
                <c:pt idx="938">
                  <c:v>9</c:v>
                </c:pt>
                <c:pt idx="939">
                  <c:v>9</c:v>
                </c:pt>
                <c:pt idx="940">
                  <c:v>9</c:v>
                </c:pt>
                <c:pt idx="941">
                  <c:v>9</c:v>
                </c:pt>
                <c:pt idx="942">
                  <c:v>9</c:v>
                </c:pt>
                <c:pt idx="943">
                  <c:v>9</c:v>
                </c:pt>
                <c:pt idx="944">
                  <c:v>9</c:v>
                </c:pt>
                <c:pt idx="945">
                  <c:v>10</c:v>
                </c:pt>
                <c:pt idx="946">
                  <c:v>11</c:v>
                </c:pt>
                <c:pt idx="947">
                  <c:v>11</c:v>
                </c:pt>
                <c:pt idx="948">
                  <c:v>11</c:v>
                </c:pt>
                <c:pt idx="949">
                  <c:v>11</c:v>
                </c:pt>
                <c:pt idx="950">
                  <c:v>11</c:v>
                </c:pt>
                <c:pt idx="951">
                  <c:v>11</c:v>
                </c:pt>
                <c:pt idx="952">
                  <c:v>11</c:v>
                </c:pt>
                <c:pt idx="953">
                  <c:v>10</c:v>
                </c:pt>
                <c:pt idx="954">
                  <c:v>9</c:v>
                </c:pt>
                <c:pt idx="955">
                  <c:v>8</c:v>
                </c:pt>
                <c:pt idx="956">
                  <c:v>7</c:v>
                </c:pt>
                <c:pt idx="957">
                  <c:v>7</c:v>
                </c:pt>
                <c:pt idx="958">
                  <c:v>7</c:v>
                </c:pt>
                <c:pt idx="959">
                  <c:v>6</c:v>
                </c:pt>
                <c:pt idx="960">
                  <c:v>5</c:v>
                </c:pt>
                <c:pt idx="961">
                  <c:v>4</c:v>
                </c:pt>
                <c:pt idx="962">
                  <c:v>3</c:v>
                </c:pt>
                <c:pt idx="963">
                  <c:v>3</c:v>
                </c:pt>
                <c:pt idx="964">
                  <c:v>3</c:v>
                </c:pt>
                <c:pt idx="965">
                  <c:v>2</c:v>
                </c:pt>
                <c:pt idx="966">
                  <c:v>1</c:v>
                </c:pt>
                <c:pt idx="967">
                  <c:v>1</c:v>
                </c:pt>
                <c:pt idx="968">
                  <c:v>1</c:v>
                </c:pt>
                <c:pt idx="969">
                  <c:v>1</c:v>
                </c:pt>
                <c:pt idx="970">
                  <c:v>1</c:v>
                </c:pt>
                <c:pt idx="971">
                  <c:v>2</c:v>
                </c:pt>
                <c:pt idx="972">
                  <c:v>3</c:v>
                </c:pt>
                <c:pt idx="973">
                  <c:v>3</c:v>
                </c:pt>
                <c:pt idx="974">
                  <c:v>3</c:v>
                </c:pt>
                <c:pt idx="975">
                  <c:v>4</c:v>
                </c:pt>
                <c:pt idx="976">
                  <c:v>5</c:v>
                </c:pt>
                <c:pt idx="977">
                  <c:v>5</c:v>
                </c:pt>
                <c:pt idx="978">
                  <c:v>5</c:v>
                </c:pt>
                <c:pt idx="979">
                  <c:v>6</c:v>
                </c:pt>
                <c:pt idx="980">
                  <c:v>7</c:v>
                </c:pt>
                <c:pt idx="981">
                  <c:v>7</c:v>
                </c:pt>
                <c:pt idx="982">
                  <c:v>7</c:v>
                </c:pt>
                <c:pt idx="983">
                  <c:v>7</c:v>
                </c:pt>
                <c:pt idx="984">
                  <c:v>7</c:v>
                </c:pt>
                <c:pt idx="985">
                  <c:v>6</c:v>
                </c:pt>
                <c:pt idx="986">
                  <c:v>5</c:v>
                </c:pt>
                <c:pt idx="987">
                  <c:v>5</c:v>
                </c:pt>
                <c:pt idx="988">
                  <c:v>5</c:v>
                </c:pt>
                <c:pt idx="989">
                  <c:v>4</c:v>
                </c:pt>
                <c:pt idx="990">
                  <c:v>3</c:v>
                </c:pt>
                <c:pt idx="991">
                  <c:v>3</c:v>
                </c:pt>
                <c:pt idx="992">
                  <c:v>3</c:v>
                </c:pt>
                <c:pt idx="993">
                  <c:v>2</c:v>
                </c:pt>
                <c:pt idx="994">
                  <c:v>1</c:v>
                </c:pt>
                <c:pt idx="995">
                  <c:v>1</c:v>
                </c:pt>
                <c:pt idx="996">
                  <c:v>1</c:v>
                </c:pt>
                <c:pt idx="997">
                  <c:v>1</c:v>
                </c:pt>
                <c:pt idx="998">
                  <c:v>1</c:v>
                </c:pt>
                <c:pt idx="999">
                  <c:v>2</c:v>
                </c:pt>
                <c:pt idx="1000">
                  <c:v>3</c:v>
                </c:pt>
                <c:pt idx="1001">
                  <c:v>4</c:v>
                </c:pt>
                <c:pt idx="1002">
                  <c:v>5</c:v>
                </c:pt>
                <c:pt idx="1003">
                  <c:v>5</c:v>
                </c:pt>
                <c:pt idx="1004">
                  <c:v>5</c:v>
                </c:pt>
                <c:pt idx="1005">
                  <c:v>5</c:v>
                </c:pt>
                <c:pt idx="1006">
                  <c:v>5</c:v>
                </c:pt>
                <c:pt idx="1007">
                  <c:v>5</c:v>
                </c:pt>
                <c:pt idx="1008">
                  <c:v>5</c:v>
                </c:pt>
                <c:pt idx="1009">
                  <c:v>5</c:v>
                </c:pt>
                <c:pt idx="1010">
                  <c:v>5</c:v>
                </c:pt>
                <c:pt idx="1011">
                  <c:v>6</c:v>
                </c:pt>
                <c:pt idx="1012">
                  <c:v>7</c:v>
                </c:pt>
                <c:pt idx="1013">
                  <c:v>8</c:v>
                </c:pt>
                <c:pt idx="1014">
                  <c:v>9</c:v>
                </c:pt>
                <c:pt idx="1015">
                  <c:v>10</c:v>
                </c:pt>
                <c:pt idx="1016">
                  <c:v>11</c:v>
                </c:pt>
                <c:pt idx="1017">
                  <c:v>11</c:v>
                </c:pt>
                <c:pt idx="1018">
                  <c:v>11</c:v>
                </c:pt>
                <c:pt idx="1019">
                  <c:v>11</c:v>
                </c:pt>
                <c:pt idx="1020">
                  <c:v>11</c:v>
                </c:pt>
                <c:pt idx="1021">
                  <c:v>11</c:v>
                </c:pt>
                <c:pt idx="1022">
                  <c:v>11</c:v>
                </c:pt>
                <c:pt idx="1023">
                  <c:v>11</c:v>
                </c:pt>
                <c:pt idx="1024">
                  <c:v>11</c:v>
                </c:pt>
                <c:pt idx="1025">
                  <c:v>10</c:v>
                </c:pt>
                <c:pt idx="1026">
                  <c:v>9</c:v>
                </c:pt>
                <c:pt idx="1027">
                  <c:v>9</c:v>
                </c:pt>
                <c:pt idx="1028">
                  <c:v>9</c:v>
                </c:pt>
                <c:pt idx="1029">
                  <c:v>10</c:v>
                </c:pt>
                <c:pt idx="1030">
                  <c:v>11</c:v>
                </c:pt>
                <c:pt idx="1031">
                  <c:v>12</c:v>
                </c:pt>
                <c:pt idx="1032">
                  <c:v>13</c:v>
                </c:pt>
                <c:pt idx="1033">
                  <c:v>13</c:v>
                </c:pt>
                <c:pt idx="1034">
                  <c:v>13</c:v>
                </c:pt>
                <c:pt idx="1035">
                  <c:v>13</c:v>
                </c:pt>
                <c:pt idx="1036">
                  <c:v>13</c:v>
                </c:pt>
                <c:pt idx="1037">
                  <c:v>14</c:v>
                </c:pt>
                <c:pt idx="1038">
                  <c:v>15</c:v>
                </c:pt>
                <c:pt idx="1039">
                  <c:v>15</c:v>
                </c:pt>
                <c:pt idx="1040">
                  <c:v>15</c:v>
                </c:pt>
                <c:pt idx="1041">
                  <c:v>16</c:v>
                </c:pt>
                <c:pt idx="1042">
                  <c:v>17</c:v>
                </c:pt>
                <c:pt idx="1043">
                  <c:v>18</c:v>
                </c:pt>
                <c:pt idx="1044">
                  <c:v>19</c:v>
                </c:pt>
                <c:pt idx="1045">
                  <c:v>20</c:v>
                </c:pt>
                <c:pt idx="1046">
                  <c:v>21</c:v>
                </c:pt>
                <c:pt idx="1047">
                  <c:v>22</c:v>
                </c:pt>
                <c:pt idx="1048">
                  <c:v>23</c:v>
                </c:pt>
                <c:pt idx="1049">
                  <c:v>22</c:v>
                </c:pt>
                <c:pt idx="1050">
                  <c:v>21</c:v>
                </c:pt>
                <c:pt idx="1051">
                  <c:v>20</c:v>
                </c:pt>
                <c:pt idx="1052">
                  <c:v>19</c:v>
                </c:pt>
                <c:pt idx="1053">
                  <c:v>18</c:v>
                </c:pt>
                <c:pt idx="1054">
                  <c:v>17</c:v>
                </c:pt>
                <c:pt idx="1055">
                  <c:v>16</c:v>
                </c:pt>
                <c:pt idx="1056">
                  <c:v>15</c:v>
                </c:pt>
                <c:pt idx="1057">
                  <c:v>15</c:v>
                </c:pt>
                <c:pt idx="1058">
                  <c:v>15</c:v>
                </c:pt>
                <c:pt idx="1059">
                  <c:v>15</c:v>
                </c:pt>
                <c:pt idx="1060">
                  <c:v>15</c:v>
                </c:pt>
                <c:pt idx="1061">
                  <c:v>15</c:v>
                </c:pt>
                <c:pt idx="1062">
                  <c:v>15</c:v>
                </c:pt>
                <c:pt idx="1063">
                  <c:v>14</c:v>
                </c:pt>
                <c:pt idx="1064">
                  <c:v>13</c:v>
                </c:pt>
                <c:pt idx="1065">
                  <c:v>13</c:v>
                </c:pt>
                <c:pt idx="1066">
                  <c:v>13</c:v>
                </c:pt>
                <c:pt idx="1067">
                  <c:v>13</c:v>
                </c:pt>
                <c:pt idx="1068">
                  <c:v>13</c:v>
                </c:pt>
                <c:pt idx="1069">
                  <c:v>12</c:v>
                </c:pt>
                <c:pt idx="1070">
                  <c:v>11</c:v>
                </c:pt>
                <c:pt idx="1071">
                  <c:v>10</c:v>
                </c:pt>
                <c:pt idx="1072">
                  <c:v>9</c:v>
                </c:pt>
                <c:pt idx="1073">
                  <c:v>8</c:v>
                </c:pt>
                <c:pt idx="1074">
                  <c:v>7</c:v>
                </c:pt>
                <c:pt idx="1075">
                  <c:v>6</c:v>
                </c:pt>
                <c:pt idx="1076">
                  <c:v>5</c:v>
                </c:pt>
                <c:pt idx="1077">
                  <c:v>4</c:v>
                </c:pt>
                <c:pt idx="1078">
                  <c:v>3</c:v>
                </c:pt>
                <c:pt idx="1079">
                  <c:v>4</c:v>
                </c:pt>
                <c:pt idx="1080">
                  <c:v>5</c:v>
                </c:pt>
                <c:pt idx="1081">
                  <c:v>5</c:v>
                </c:pt>
                <c:pt idx="1082">
                  <c:v>5</c:v>
                </c:pt>
                <c:pt idx="1083">
                  <c:v>6</c:v>
                </c:pt>
                <c:pt idx="1084">
                  <c:v>7</c:v>
                </c:pt>
                <c:pt idx="1085">
                  <c:v>6</c:v>
                </c:pt>
                <c:pt idx="1086">
                  <c:v>5</c:v>
                </c:pt>
                <c:pt idx="1087">
                  <c:v>5</c:v>
                </c:pt>
                <c:pt idx="1088">
                  <c:v>5</c:v>
                </c:pt>
                <c:pt idx="1089">
                  <c:v>6</c:v>
                </c:pt>
                <c:pt idx="1090">
                  <c:v>7</c:v>
                </c:pt>
                <c:pt idx="1091">
                  <c:v>8</c:v>
                </c:pt>
                <c:pt idx="1092">
                  <c:v>9</c:v>
                </c:pt>
                <c:pt idx="1093">
                  <c:v>9</c:v>
                </c:pt>
                <c:pt idx="1094">
                  <c:v>9</c:v>
                </c:pt>
                <c:pt idx="1095">
                  <c:v>10</c:v>
                </c:pt>
                <c:pt idx="1096">
                  <c:v>11</c:v>
                </c:pt>
                <c:pt idx="1097">
                  <c:v>11</c:v>
                </c:pt>
                <c:pt idx="1098">
                  <c:v>11</c:v>
                </c:pt>
                <c:pt idx="1099">
                  <c:v>10</c:v>
                </c:pt>
                <c:pt idx="1100">
                  <c:v>9</c:v>
                </c:pt>
                <c:pt idx="1101">
                  <c:v>8</c:v>
                </c:pt>
                <c:pt idx="1102">
                  <c:v>7</c:v>
                </c:pt>
                <c:pt idx="1103">
                  <c:v>6</c:v>
                </c:pt>
                <c:pt idx="1104">
                  <c:v>5</c:v>
                </c:pt>
                <c:pt idx="1105">
                  <c:v>4</c:v>
                </c:pt>
                <c:pt idx="1106">
                  <c:v>3</c:v>
                </c:pt>
                <c:pt idx="1107">
                  <c:v>3</c:v>
                </c:pt>
                <c:pt idx="1108">
                  <c:v>3</c:v>
                </c:pt>
                <c:pt idx="1109">
                  <c:v>2</c:v>
                </c:pt>
                <c:pt idx="1110">
                  <c:v>1</c:v>
                </c:pt>
                <c:pt idx="1111">
                  <c:v>1</c:v>
                </c:pt>
                <c:pt idx="1112">
                  <c:v>1</c:v>
                </c:pt>
                <c:pt idx="1113">
                  <c:v>1</c:v>
                </c:pt>
                <c:pt idx="1114">
                  <c:v>1</c:v>
                </c:pt>
                <c:pt idx="1115">
                  <c:v>2</c:v>
                </c:pt>
                <c:pt idx="1116">
                  <c:v>3</c:v>
                </c:pt>
                <c:pt idx="1117">
                  <c:v>4</c:v>
                </c:pt>
                <c:pt idx="1118">
                  <c:v>5</c:v>
                </c:pt>
                <c:pt idx="1119">
                  <c:v>6</c:v>
                </c:pt>
                <c:pt idx="1120">
                  <c:v>7</c:v>
                </c:pt>
                <c:pt idx="1121">
                  <c:v>8</c:v>
                </c:pt>
                <c:pt idx="1122">
                  <c:v>9</c:v>
                </c:pt>
                <c:pt idx="1123">
                  <c:v>10</c:v>
                </c:pt>
                <c:pt idx="1124">
                  <c:v>11</c:v>
                </c:pt>
                <c:pt idx="1125">
                  <c:v>12</c:v>
                </c:pt>
                <c:pt idx="1126">
                  <c:v>13</c:v>
                </c:pt>
                <c:pt idx="1127">
                  <c:v>14</c:v>
                </c:pt>
                <c:pt idx="1128">
                  <c:v>15</c:v>
                </c:pt>
                <c:pt idx="1129">
                  <c:v>16</c:v>
                </c:pt>
                <c:pt idx="1130">
                  <c:v>17</c:v>
                </c:pt>
                <c:pt idx="1131">
                  <c:v>17</c:v>
                </c:pt>
                <c:pt idx="1132">
                  <c:v>17</c:v>
                </c:pt>
                <c:pt idx="1133">
                  <c:v>18</c:v>
                </c:pt>
                <c:pt idx="1134">
                  <c:v>19</c:v>
                </c:pt>
                <c:pt idx="1135">
                  <c:v>19</c:v>
                </c:pt>
                <c:pt idx="1136">
                  <c:v>19</c:v>
                </c:pt>
                <c:pt idx="1137">
                  <c:v>20</c:v>
                </c:pt>
                <c:pt idx="1138">
                  <c:v>21</c:v>
                </c:pt>
                <c:pt idx="1139">
                  <c:v>21</c:v>
                </c:pt>
                <c:pt idx="1140">
                  <c:v>21</c:v>
                </c:pt>
                <c:pt idx="1141">
                  <c:v>22</c:v>
                </c:pt>
                <c:pt idx="1142">
                  <c:v>23</c:v>
                </c:pt>
                <c:pt idx="1143">
                  <c:v>23</c:v>
                </c:pt>
                <c:pt idx="1144">
                  <c:v>23</c:v>
                </c:pt>
                <c:pt idx="1145">
                  <c:v>24</c:v>
                </c:pt>
                <c:pt idx="1146">
                  <c:v>25</c:v>
                </c:pt>
                <c:pt idx="1147">
                  <c:v>25</c:v>
                </c:pt>
                <c:pt idx="1148">
                  <c:v>25</c:v>
                </c:pt>
                <c:pt idx="1149">
                  <c:v>25</c:v>
                </c:pt>
                <c:pt idx="1150">
                  <c:v>25</c:v>
                </c:pt>
                <c:pt idx="1151">
                  <c:v>25</c:v>
                </c:pt>
                <c:pt idx="1152">
                  <c:v>25</c:v>
                </c:pt>
                <c:pt idx="1153">
                  <c:v>25</c:v>
                </c:pt>
                <c:pt idx="1154">
                  <c:v>25</c:v>
                </c:pt>
                <c:pt idx="1155">
                  <c:v>26</c:v>
                </c:pt>
                <c:pt idx="1156">
                  <c:v>27</c:v>
                </c:pt>
                <c:pt idx="1157">
                  <c:v>27</c:v>
                </c:pt>
                <c:pt idx="1158">
                  <c:v>27</c:v>
                </c:pt>
                <c:pt idx="1159">
                  <c:v>27</c:v>
                </c:pt>
                <c:pt idx="1160">
                  <c:v>27</c:v>
                </c:pt>
                <c:pt idx="1161">
                  <c:v>26</c:v>
                </c:pt>
                <c:pt idx="1162">
                  <c:v>25</c:v>
                </c:pt>
                <c:pt idx="1163">
                  <c:v>24</c:v>
                </c:pt>
                <c:pt idx="1164">
                  <c:v>23</c:v>
                </c:pt>
                <c:pt idx="1165">
                  <c:v>23</c:v>
                </c:pt>
                <c:pt idx="1166">
                  <c:v>23</c:v>
                </c:pt>
                <c:pt idx="1167">
                  <c:v>22</c:v>
                </c:pt>
                <c:pt idx="1168">
                  <c:v>21</c:v>
                </c:pt>
                <c:pt idx="1169">
                  <c:v>20</c:v>
                </c:pt>
                <c:pt idx="1170">
                  <c:v>19</c:v>
                </c:pt>
                <c:pt idx="1171">
                  <c:v>18</c:v>
                </c:pt>
                <c:pt idx="1172">
                  <c:v>17</c:v>
                </c:pt>
                <c:pt idx="1173">
                  <c:v>17</c:v>
                </c:pt>
                <c:pt idx="1174">
                  <c:v>17</c:v>
                </c:pt>
                <c:pt idx="1175">
                  <c:v>16</c:v>
                </c:pt>
                <c:pt idx="1176">
                  <c:v>15</c:v>
                </c:pt>
                <c:pt idx="1177">
                  <c:v>14</c:v>
                </c:pt>
                <c:pt idx="1178">
                  <c:v>13</c:v>
                </c:pt>
                <c:pt idx="1179">
                  <c:v>13</c:v>
                </c:pt>
                <c:pt idx="1180">
                  <c:v>13</c:v>
                </c:pt>
                <c:pt idx="1181">
                  <c:v>14</c:v>
                </c:pt>
                <c:pt idx="1182">
                  <c:v>15</c:v>
                </c:pt>
                <c:pt idx="1183">
                  <c:v>15</c:v>
                </c:pt>
                <c:pt idx="1184">
                  <c:v>15</c:v>
                </c:pt>
                <c:pt idx="1185">
                  <c:v>16</c:v>
                </c:pt>
                <c:pt idx="1186">
                  <c:v>17</c:v>
                </c:pt>
                <c:pt idx="1187">
                  <c:v>18</c:v>
                </c:pt>
                <c:pt idx="1188">
                  <c:v>19</c:v>
                </c:pt>
                <c:pt idx="1189">
                  <c:v>19</c:v>
                </c:pt>
                <c:pt idx="1190">
                  <c:v>19</c:v>
                </c:pt>
                <c:pt idx="1191">
                  <c:v>19</c:v>
                </c:pt>
                <c:pt idx="1192">
                  <c:v>19</c:v>
                </c:pt>
                <c:pt idx="1193">
                  <c:v>20</c:v>
                </c:pt>
                <c:pt idx="1194">
                  <c:v>21</c:v>
                </c:pt>
                <c:pt idx="1195">
                  <c:v>21</c:v>
                </c:pt>
                <c:pt idx="1196">
                  <c:v>21</c:v>
                </c:pt>
                <c:pt idx="1197">
                  <c:v>22</c:v>
                </c:pt>
                <c:pt idx="1198">
                  <c:v>23</c:v>
                </c:pt>
                <c:pt idx="1199">
                  <c:v>23</c:v>
                </c:pt>
                <c:pt idx="1200">
                  <c:v>23</c:v>
                </c:pt>
                <c:pt idx="1201">
                  <c:v>22</c:v>
                </c:pt>
                <c:pt idx="1202">
                  <c:v>21</c:v>
                </c:pt>
                <c:pt idx="1203">
                  <c:v>21</c:v>
                </c:pt>
                <c:pt idx="1204">
                  <c:v>21</c:v>
                </c:pt>
                <c:pt idx="1205">
                  <c:v>22</c:v>
                </c:pt>
                <c:pt idx="1206">
                  <c:v>23</c:v>
                </c:pt>
                <c:pt idx="1207">
                  <c:v>24</c:v>
                </c:pt>
                <c:pt idx="1208">
                  <c:v>25</c:v>
                </c:pt>
                <c:pt idx="1209">
                  <c:v>25</c:v>
                </c:pt>
                <c:pt idx="1210">
                  <c:v>25</c:v>
                </c:pt>
                <c:pt idx="1211">
                  <c:v>25</c:v>
                </c:pt>
                <c:pt idx="1212">
                  <c:v>25</c:v>
                </c:pt>
                <c:pt idx="1213">
                  <c:v>25</c:v>
                </c:pt>
                <c:pt idx="1214">
                  <c:v>25</c:v>
                </c:pt>
                <c:pt idx="1215">
                  <c:v>25</c:v>
                </c:pt>
                <c:pt idx="1216">
                  <c:v>25</c:v>
                </c:pt>
                <c:pt idx="1217">
                  <c:v>25</c:v>
                </c:pt>
                <c:pt idx="1218">
                  <c:v>25</c:v>
                </c:pt>
                <c:pt idx="1219">
                  <c:v>26</c:v>
                </c:pt>
                <c:pt idx="1220">
                  <c:v>27</c:v>
                </c:pt>
                <c:pt idx="1221">
                  <c:v>27</c:v>
                </c:pt>
                <c:pt idx="1222">
                  <c:v>27</c:v>
                </c:pt>
                <c:pt idx="1223">
                  <c:v>27</c:v>
                </c:pt>
                <c:pt idx="1224">
                  <c:v>27</c:v>
                </c:pt>
                <c:pt idx="1225">
                  <c:v>28</c:v>
                </c:pt>
                <c:pt idx="1226">
                  <c:v>29</c:v>
                </c:pt>
                <c:pt idx="1227">
                  <c:v>30</c:v>
                </c:pt>
                <c:pt idx="1228">
                  <c:v>31</c:v>
                </c:pt>
                <c:pt idx="1229">
                  <c:v>31</c:v>
                </c:pt>
                <c:pt idx="1230">
                  <c:v>31</c:v>
                </c:pt>
                <c:pt idx="1231">
                  <c:v>31</c:v>
                </c:pt>
                <c:pt idx="1232">
                  <c:v>31</c:v>
                </c:pt>
                <c:pt idx="1233">
                  <c:v>31</c:v>
                </c:pt>
                <c:pt idx="1234">
                  <c:v>31</c:v>
                </c:pt>
                <c:pt idx="1235">
                  <c:v>31</c:v>
                </c:pt>
                <c:pt idx="1236">
                  <c:v>31</c:v>
                </c:pt>
                <c:pt idx="1237">
                  <c:v>32</c:v>
                </c:pt>
                <c:pt idx="1238">
                  <c:v>33</c:v>
                </c:pt>
                <c:pt idx="1239">
                  <c:v>33</c:v>
                </c:pt>
                <c:pt idx="1240">
                  <c:v>33</c:v>
                </c:pt>
                <c:pt idx="1241">
                  <c:v>33</c:v>
                </c:pt>
                <c:pt idx="1242">
                  <c:v>33</c:v>
                </c:pt>
                <c:pt idx="1243">
                  <c:v>34</c:v>
                </c:pt>
                <c:pt idx="1244">
                  <c:v>35</c:v>
                </c:pt>
                <c:pt idx="1245">
                  <c:v>36</c:v>
                </c:pt>
                <c:pt idx="1246">
                  <c:v>37</c:v>
                </c:pt>
                <c:pt idx="1247">
                  <c:v>36</c:v>
                </c:pt>
                <c:pt idx="1248">
                  <c:v>35</c:v>
                </c:pt>
                <c:pt idx="1249">
                  <c:v>34</c:v>
                </c:pt>
                <c:pt idx="1250">
                  <c:v>33</c:v>
                </c:pt>
                <c:pt idx="1251">
                  <c:v>33</c:v>
                </c:pt>
                <c:pt idx="1252">
                  <c:v>33</c:v>
                </c:pt>
                <c:pt idx="1253">
                  <c:v>34</c:v>
                </c:pt>
                <c:pt idx="1254">
                  <c:v>35</c:v>
                </c:pt>
                <c:pt idx="1255">
                  <c:v>36</c:v>
                </c:pt>
                <c:pt idx="1256">
                  <c:v>37</c:v>
                </c:pt>
                <c:pt idx="1257">
                  <c:v>38</c:v>
                </c:pt>
                <c:pt idx="1258">
                  <c:v>39</c:v>
                </c:pt>
                <c:pt idx="1259">
                  <c:v>39</c:v>
                </c:pt>
                <c:pt idx="1260">
                  <c:v>39</c:v>
                </c:pt>
                <c:pt idx="1261">
                  <c:v>39</c:v>
                </c:pt>
                <c:pt idx="1262">
                  <c:v>39</c:v>
                </c:pt>
                <c:pt idx="1263">
                  <c:v>38</c:v>
                </c:pt>
                <c:pt idx="1264">
                  <c:v>37</c:v>
                </c:pt>
                <c:pt idx="1265">
                  <c:v>36</c:v>
                </c:pt>
                <c:pt idx="1266">
                  <c:v>35</c:v>
                </c:pt>
                <c:pt idx="1267">
                  <c:v>35</c:v>
                </c:pt>
                <c:pt idx="1268">
                  <c:v>35</c:v>
                </c:pt>
                <c:pt idx="1269">
                  <c:v>36</c:v>
                </c:pt>
                <c:pt idx="1270">
                  <c:v>37</c:v>
                </c:pt>
                <c:pt idx="1271">
                  <c:v>37</c:v>
                </c:pt>
                <c:pt idx="1272">
                  <c:v>37</c:v>
                </c:pt>
                <c:pt idx="1273">
                  <c:v>37</c:v>
                </c:pt>
                <c:pt idx="1274">
                  <c:v>37</c:v>
                </c:pt>
                <c:pt idx="1275">
                  <c:v>38</c:v>
                </c:pt>
                <c:pt idx="1276">
                  <c:v>39</c:v>
                </c:pt>
                <c:pt idx="1277">
                  <c:v>39</c:v>
                </c:pt>
                <c:pt idx="1278">
                  <c:v>39</c:v>
                </c:pt>
                <c:pt idx="1279">
                  <c:v>39</c:v>
                </c:pt>
                <c:pt idx="1280">
                  <c:v>39</c:v>
                </c:pt>
                <c:pt idx="1281">
                  <c:v>38</c:v>
                </c:pt>
                <c:pt idx="1282">
                  <c:v>37</c:v>
                </c:pt>
                <c:pt idx="1283">
                  <c:v>36</c:v>
                </c:pt>
                <c:pt idx="1284">
                  <c:v>35</c:v>
                </c:pt>
                <c:pt idx="1285">
                  <c:v>35</c:v>
                </c:pt>
                <c:pt idx="1286">
                  <c:v>35</c:v>
                </c:pt>
                <c:pt idx="1287">
                  <c:v>34</c:v>
                </c:pt>
                <c:pt idx="1288">
                  <c:v>33</c:v>
                </c:pt>
                <c:pt idx="1289">
                  <c:v>33</c:v>
                </c:pt>
                <c:pt idx="1290">
                  <c:v>33</c:v>
                </c:pt>
                <c:pt idx="1291">
                  <c:v>33</c:v>
                </c:pt>
                <c:pt idx="1292">
                  <c:v>33</c:v>
                </c:pt>
                <c:pt idx="1293">
                  <c:v>33</c:v>
                </c:pt>
                <c:pt idx="1294">
                  <c:v>33</c:v>
                </c:pt>
                <c:pt idx="1295">
                  <c:v>33</c:v>
                </c:pt>
                <c:pt idx="1296">
                  <c:v>33</c:v>
                </c:pt>
                <c:pt idx="1297">
                  <c:v>34</c:v>
                </c:pt>
                <c:pt idx="1298">
                  <c:v>35</c:v>
                </c:pt>
                <c:pt idx="1299">
                  <c:v>35</c:v>
                </c:pt>
                <c:pt idx="1300">
                  <c:v>35</c:v>
                </c:pt>
                <c:pt idx="1301">
                  <c:v>35</c:v>
                </c:pt>
                <c:pt idx="1302">
                  <c:v>35</c:v>
                </c:pt>
                <c:pt idx="1303">
                  <c:v>34</c:v>
                </c:pt>
                <c:pt idx="1304">
                  <c:v>33</c:v>
                </c:pt>
                <c:pt idx="1305">
                  <c:v>33</c:v>
                </c:pt>
                <c:pt idx="1306">
                  <c:v>33</c:v>
                </c:pt>
                <c:pt idx="1307">
                  <c:v>33</c:v>
                </c:pt>
                <c:pt idx="1308">
                  <c:v>33</c:v>
                </c:pt>
                <c:pt idx="1309">
                  <c:v>34</c:v>
                </c:pt>
                <c:pt idx="1310">
                  <c:v>35</c:v>
                </c:pt>
                <c:pt idx="1311">
                  <c:v>36</c:v>
                </c:pt>
                <c:pt idx="1312">
                  <c:v>37</c:v>
                </c:pt>
                <c:pt idx="1313">
                  <c:v>37</c:v>
                </c:pt>
                <c:pt idx="1314">
                  <c:v>37</c:v>
                </c:pt>
                <c:pt idx="1315">
                  <c:v>37</c:v>
                </c:pt>
                <c:pt idx="1316">
                  <c:v>37</c:v>
                </c:pt>
                <c:pt idx="1317">
                  <c:v>37</c:v>
                </c:pt>
                <c:pt idx="1318">
                  <c:v>37</c:v>
                </c:pt>
                <c:pt idx="1319">
                  <c:v>36</c:v>
                </c:pt>
                <c:pt idx="1320">
                  <c:v>35</c:v>
                </c:pt>
                <c:pt idx="1321">
                  <c:v>34</c:v>
                </c:pt>
                <c:pt idx="1322">
                  <c:v>33</c:v>
                </c:pt>
                <c:pt idx="1323">
                  <c:v>32</c:v>
                </c:pt>
                <c:pt idx="1324">
                  <c:v>31</c:v>
                </c:pt>
                <c:pt idx="1325">
                  <c:v>31</c:v>
                </c:pt>
                <c:pt idx="1326">
                  <c:v>31</c:v>
                </c:pt>
                <c:pt idx="1327">
                  <c:v>31</c:v>
                </c:pt>
                <c:pt idx="1328">
                  <c:v>31</c:v>
                </c:pt>
                <c:pt idx="1329">
                  <c:v>30</c:v>
                </c:pt>
                <c:pt idx="1330">
                  <c:v>29</c:v>
                </c:pt>
                <c:pt idx="1331">
                  <c:v>29</c:v>
                </c:pt>
                <c:pt idx="1332">
                  <c:v>29</c:v>
                </c:pt>
                <c:pt idx="1333">
                  <c:v>28</c:v>
                </c:pt>
                <c:pt idx="1334">
                  <c:v>27</c:v>
                </c:pt>
                <c:pt idx="1335">
                  <c:v>27</c:v>
                </c:pt>
                <c:pt idx="1336">
                  <c:v>27</c:v>
                </c:pt>
                <c:pt idx="1337">
                  <c:v>26</c:v>
                </c:pt>
                <c:pt idx="1338">
                  <c:v>25</c:v>
                </c:pt>
                <c:pt idx="1339">
                  <c:v>25</c:v>
                </c:pt>
                <c:pt idx="1340">
                  <c:v>25</c:v>
                </c:pt>
                <c:pt idx="1341">
                  <c:v>24</c:v>
                </c:pt>
                <c:pt idx="1342">
                  <c:v>23</c:v>
                </c:pt>
                <c:pt idx="1343">
                  <c:v>23</c:v>
                </c:pt>
                <c:pt idx="1344">
                  <c:v>23</c:v>
                </c:pt>
                <c:pt idx="1345">
                  <c:v>22</c:v>
                </c:pt>
                <c:pt idx="1346">
                  <c:v>21</c:v>
                </c:pt>
                <c:pt idx="1347">
                  <c:v>21</c:v>
                </c:pt>
                <c:pt idx="1348">
                  <c:v>21</c:v>
                </c:pt>
                <c:pt idx="1349">
                  <c:v>20</c:v>
                </c:pt>
                <c:pt idx="1350">
                  <c:v>19</c:v>
                </c:pt>
                <c:pt idx="1351">
                  <c:v>19</c:v>
                </c:pt>
                <c:pt idx="1352">
                  <c:v>19</c:v>
                </c:pt>
                <c:pt idx="1353">
                  <c:v>19</c:v>
                </c:pt>
                <c:pt idx="1354">
                  <c:v>19</c:v>
                </c:pt>
                <c:pt idx="1355">
                  <c:v>19</c:v>
                </c:pt>
                <c:pt idx="1356">
                  <c:v>19</c:v>
                </c:pt>
                <c:pt idx="1357">
                  <c:v>20</c:v>
                </c:pt>
                <c:pt idx="1358">
                  <c:v>21</c:v>
                </c:pt>
                <c:pt idx="1359">
                  <c:v>22</c:v>
                </c:pt>
                <c:pt idx="1360">
                  <c:v>23</c:v>
                </c:pt>
                <c:pt idx="1361">
                  <c:v>23</c:v>
                </c:pt>
                <c:pt idx="1362">
                  <c:v>23</c:v>
                </c:pt>
                <c:pt idx="1363">
                  <c:v>22</c:v>
                </c:pt>
                <c:pt idx="1364">
                  <c:v>21</c:v>
                </c:pt>
                <c:pt idx="1365">
                  <c:v>22</c:v>
                </c:pt>
                <c:pt idx="1366">
                  <c:v>23</c:v>
                </c:pt>
                <c:pt idx="1367">
                  <c:v>23</c:v>
                </c:pt>
                <c:pt idx="1368">
                  <c:v>23</c:v>
                </c:pt>
                <c:pt idx="1369">
                  <c:v>22</c:v>
                </c:pt>
                <c:pt idx="1370">
                  <c:v>21</c:v>
                </c:pt>
                <c:pt idx="1371">
                  <c:v>20</c:v>
                </c:pt>
                <c:pt idx="1372">
                  <c:v>19</c:v>
                </c:pt>
                <c:pt idx="1373">
                  <c:v>19</c:v>
                </c:pt>
                <c:pt idx="1374">
                  <c:v>19</c:v>
                </c:pt>
                <c:pt idx="1375">
                  <c:v>19</c:v>
                </c:pt>
                <c:pt idx="1376">
                  <c:v>19</c:v>
                </c:pt>
                <c:pt idx="1377">
                  <c:v>19</c:v>
                </c:pt>
                <c:pt idx="1378">
                  <c:v>19</c:v>
                </c:pt>
                <c:pt idx="1379">
                  <c:v>20</c:v>
                </c:pt>
                <c:pt idx="1380">
                  <c:v>21</c:v>
                </c:pt>
                <c:pt idx="1381">
                  <c:v>21</c:v>
                </c:pt>
                <c:pt idx="1382">
                  <c:v>21</c:v>
                </c:pt>
                <c:pt idx="1383">
                  <c:v>22</c:v>
                </c:pt>
                <c:pt idx="1384">
                  <c:v>23</c:v>
                </c:pt>
                <c:pt idx="1385">
                  <c:v>23</c:v>
                </c:pt>
                <c:pt idx="1386">
                  <c:v>23</c:v>
                </c:pt>
                <c:pt idx="1387">
                  <c:v>24</c:v>
                </c:pt>
                <c:pt idx="1388">
                  <c:v>25</c:v>
                </c:pt>
                <c:pt idx="1389">
                  <c:v>25</c:v>
                </c:pt>
                <c:pt idx="1390">
                  <c:v>25</c:v>
                </c:pt>
                <c:pt idx="1391">
                  <c:v>26</c:v>
                </c:pt>
                <c:pt idx="1392">
                  <c:v>27</c:v>
                </c:pt>
                <c:pt idx="1393">
                  <c:v>27</c:v>
                </c:pt>
                <c:pt idx="1394">
                  <c:v>27</c:v>
                </c:pt>
                <c:pt idx="1395">
                  <c:v>28</c:v>
                </c:pt>
                <c:pt idx="1396">
                  <c:v>29</c:v>
                </c:pt>
                <c:pt idx="1397">
                  <c:v>29</c:v>
                </c:pt>
                <c:pt idx="1398">
                  <c:v>29</c:v>
                </c:pt>
                <c:pt idx="1399">
                  <c:v>30</c:v>
                </c:pt>
                <c:pt idx="1400">
                  <c:v>31</c:v>
                </c:pt>
                <c:pt idx="1401">
                  <c:v>31</c:v>
                </c:pt>
                <c:pt idx="1402">
                  <c:v>31</c:v>
                </c:pt>
                <c:pt idx="1403">
                  <c:v>31</c:v>
                </c:pt>
                <c:pt idx="1404">
                  <c:v>31</c:v>
                </c:pt>
                <c:pt idx="1405">
                  <c:v>32</c:v>
                </c:pt>
                <c:pt idx="1406">
                  <c:v>33</c:v>
                </c:pt>
                <c:pt idx="1407">
                  <c:v>34</c:v>
                </c:pt>
                <c:pt idx="1408">
                  <c:v>35</c:v>
                </c:pt>
                <c:pt idx="1409">
                  <c:v>36</c:v>
                </c:pt>
                <c:pt idx="1410">
                  <c:v>37</c:v>
                </c:pt>
                <c:pt idx="1411">
                  <c:v>37</c:v>
                </c:pt>
                <c:pt idx="1412">
                  <c:v>37</c:v>
                </c:pt>
                <c:pt idx="1413">
                  <c:v>37</c:v>
                </c:pt>
                <c:pt idx="1414">
                  <c:v>37</c:v>
                </c:pt>
                <c:pt idx="1415">
                  <c:v>37</c:v>
                </c:pt>
                <c:pt idx="1416">
                  <c:v>37</c:v>
                </c:pt>
                <c:pt idx="1417">
                  <c:v>36</c:v>
                </c:pt>
                <c:pt idx="1418">
                  <c:v>35</c:v>
                </c:pt>
                <c:pt idx="1419">
                  <c:v>34</c:v>
                </c:pt>
                <c:pt idx="1420">
                  <c:v>33</c:v>
                </c:pt>
                <c:pt idx="1421">
                  <c:v>33</c:v>
                </c:pt>
                <c:pt idx="1422">
                  <c:v>33</c:v>
                </c:pt>
                <c:pt idx="1423">
                  <c:v>33</c:v>
                </c:pt>
                <c:pt idx="1424">
                  <c:v>33</c:v>
                </c:pt>
                <c:pt idx="1425">
                  <c:v>34</c:v>
                </c:pt>
                <c:pt idx="1426">
                  <c:v>35</c:v>
                </c:pt>
                <c:pt idx="1427">
                  <c:v>35</c:v>
                </c:pt>
                <c:pt idx="1428">
                  <c:v>35</c:v>
                </c:pt>
                <c:pt idx="1429">
                  <c:v>36</c:v>
                </c:pt>
                <c:pt idx="1430">
                  <c:v>37</c:v>
                </c:pt>
                <c:pt idx="1431">
                  <c:v>38</c:v>
                </c:pt>
                <c:pt idx="1432">
                  <c:v>39</c:v>
                </c:pt>
                <c:pt idx="1433">
                  <c:v>39</c:v>
                </c:pt>
                <c:pt idx="1434">
                  <c:v>39</c:v>
                </c:pt>
                <c:pt idx="1435">
                  <c:v>39</c:v>
                </c:pt>
                <c:pt idx="1436">
                  <c:v>39</c:v>
                </c:pt>
                <c:pt idx="1437">
                  <c:v>38</c:v>
                </c:pt>
                <c:pt idx="1438">
                  <c:v>37</c:v>
                </c:pt>
                <c:pt idx="1439">
                  <c:v>36</c:v>
                </c:pt>
                <c:pt idx="1440">
                  <c:v>35</c:v>
                </c:pt>
                <c:pt idx="1441">
                  <c:v>35</c:v>
                </c:pt>
                <c:pt idx="1442">
                  <c:v>35</c:v>
                </c:pt>
                <c:pt idx="1443">
                  <c:v>36</c:v>
                </c:pt>
                <c:pt idx="1444">
                  <c:v>37</c:v>
                </c:pt>
                <c:pt idx="1445">
                  <c:v>38</c:v>
                </c:pt>
                <c:pt idx="1446">
                  <c:v>39</c:v>
                </c:pt>
                <c:pt idx="1447">
                  <c:v>39</c:v>
                </c:pt>
                <c:pt idx="1448">
                  <c:v>39</c:v>
                </c:pt>
                <c:pt idx="1449">
                  <c:v>39</c:v>
                </c:pt>
                <c:pt idx="1450">
                  <c:v>39</c:v>
                </c:pt>
                <c:pt idx="1451">
                  <c:v>38</c:v>
                </c:pt>
                <c:pt idx="1452">
                  <c:v>37</c:v>
                </c:pt>
                <c:pt idx="1453">
                  <c:v>36</c:v>
                </c:pt>
                <c:pt idx="1454">
                  <c:v>35</c:v>
                </c:pt>
                <c:pt idx="1455">
                  <c:v>34</c:v>
                </c:pt>
                <c:pt idx="1456">
                  <c:v>33</c:v>
                </c:pt>
                <c:pt idx="1457">
                  <c:v>33</c:v>
                </c:pt>
                <c:pt idx="1458">
                  <c:v>33</c:v>
                </c:pt>
                <c:pt idx="1459">
                  <c:v>33</c:v>
                </c:pt>
                <c:pt idx="1460">
                  <c:v>33</c:v>
                </c:pt>
                <c:pt idx="1461">
                  <c:v>33</c:v>
                </c:pt>
                <c:pt idx="1462">
                  <c:v>33</c:v>
                </c:pt>
                <c:pt idx="1463">
                  <c:v>32</c:v>
                </c:pt>
                <c:pt idx="1464">
                  <c:v>31</c:v>
                </c:pt>
                <c:pt idx="1465">
                  <c:v>31</c:v>
                </c:pt>
                <c:pt idx="1466">
                  <c:v>31</c:v>
                </c:pt>
                <c:pt idx="1467">
                  <c:v>31</c:v>
                </c:pt>
                <c:pt idx="1468">
                  <c:v>31</c:v>
                </c:pt>
                <c:pt idx="1469">
                  <c:v>30</c:v>
                </c:pt>
                <c:pt idx="1470">
                  <c:v>29</c:v>
                </c:pt>
                <c:pt idx="1471">
                  <c:v>28</c:v>
                </c:pt>
                <c:pt idx="1472">
                  <c:v>27</c:v>
                </c:pt>
                <c:pt idx="1473">
                  <c:v>27</c:v>
                </c:pt>
                <c:pt idx="1474">
                  <c:v>27</c:v>
                </c:pt>
                <c:pt idx="1475">
                  <c:v>27</c:v>
                </c:pt>
                <c:pt idx="1476">
                  <c:v>27</c:v>
                </c:pt>
                <c:pt idx="1477">
                  <c:v>26</c:v>
                </c:pt>
                <c:pt idx="1478">
                  <c:v>25</c:v>
                </c:pt>
                <c:pt idx="1479">
                  <c:v>25</c:v>
                </c:pt>
                <c:pt idx="1480">
                  <c:v>25</c:v>
                </c:pt>
                <c:pt idx="1481">
                  <c:v>24</c:v>
                </c:pt>
                <c:pt idx="1482">
                  <c:v>23</c:v>
                </c:pt>
                <c:pt idx="1483">
                  <c:v>22</c:v>
                </c:pt>
                <c:pt idx="1484">
                  <c:v>21</c:v>
                </c:pt>
                <c:pt idx="1485">
                  <c:v>21</c:v>
                </c:pt>
                <c:pt idx="1486">
                  <c:v>21</c:v>
                </c:pt>
                <c:pt idx="1487">
                  <c:v>22</c:v>
                </c:pt>
                <c:pt idx="1488">
                  <c:v>23</c:v>
                </c:pt>
                <c:pt idx="1489">
                  <c:v>23</c:v>
                </c:pt>
                <c:pt idx="1490">
                  <c:v>23</c:v>
                </c:pt>
                <c:pt idx="1491">
                  <c:v>22</c:v>
                </c:pt>
                <c:pt idx="1492">
                  <c:v>21</c:v>
                </c:pt>
                <c:pt idx="1493">
                  <c:v>21</c:v>
                </c:pt>
                <c:pt idx="1494">
                  <c:v>21</c:v>
                </c:pt>
                <c:pt idx="1495">
                  <c:v>20</c:v>
                </c:pt>
                <c:pt idx="1496">
                  <c:v>19</c:v>
                </c:pt>
                <c:pt idx="1497">
                  <c:v>19</c:v>
                </c:pt>
                <c:pt idx="1498">
                  <c:v>19</c:v>
                </c:pt>
                <c:pt idx="1499">
                  <c:v>19</c:v>
                </c:pt>
                <c:pt idx="1500">
                  <c:v>19</c:v>
                </c:pt>
                <c:pt idx="1501">
                  <c:v>18</c:v>
                </c:pt>
                <c:pt idx="1502">
                  <c:v>17</c:v>
                </c:pt>
                <c:pt idx="1503">
                  <c:v>16</c:v>
                </c:pt>
                <c:pt idx="1504">
                  <c:v>15</c:v>
                </c:pt>
                <c:pt idx="1505">
                  <c:v>15</c:v>
                </c:pt>
                <c:pt idx="1506">
                  <c:v>15</c:v>
                </c:pt>
                <c:pt idx="1507">
                  <c:v>14</c:v>
                </c:pt>
                <c:pt idx="1508">
                  <c:v>13</c:v>
                </c:pt>
                <c:pt idx="1509">
                  <c:v>13</c:v>
                </c:pt>
                <c:pt idx="1510">
                  <c:v>13</c:v>
                </c:pt>
                <c:pt idx="1511">
                  <c:v>14</c:v>
                </c:pt>
                <c:pt idx="1512">
                  <c:v>15</c:v>
                </c:pt>
                <c:pt idx="1513">
                  <c:v>16</c:v>
                </c:pt>
                <c:pt idx="1514">
                  <c:v>17</c:v>
                </c:pt>
                <c:pt idx="1515">
                  <c:v>17</c:v>
                </c:pt>
                <c:pt idx="1516">
                  <c:v>17</c:v>
                </c:pt>
                <c:pt idx="1517">
                  <c:v>17</c:v>
                </c:pt>
                <c:pt idx="1518">
                  <c:v>17</c:v>
                </c:pt>
                <c:pt idx="1519">
                  <c:v>17</c:v>
                </c:pt>
                <c:pt idx="1520">
                  <c:v>17</c:v>
                </c:pt>
                <c:pt idx="1521">
                  <c:v>18</c:v>
                </c:pt>
                <c:pt idx="1522">
                  <c:v>19</c:v>
                </c:pt>
                <c:pt idx="1523">
                  <c:v>20</c:v>
                </c:pt>
                <c:pt idx="1524">
                  <c:v>21</c:v>
                </c:pt>
                <c:pt idx="1525">
                  <c:v>22</c:v>
                </c:pt>
                <c:pt idx="1526">
                  <c:v>23</c:v>
                </c:pt>
                <c:pt idx="1527">
                  <c:v>23</c:v>
                </c:pt>
                <c:pt idx="1528">
                  <c:v>23</c:v>
                </c:pt>
                <c:pt idx="1529">
                  <c:v>24</c:v>
                </c:pt>
                <c:pt idx="1530">
                  <c:v>25</c:v>
                </c:pt>
                <c:pt idx="1531">
                  <c:v>26</c:v>
                </c:pt>
                <c:pt idx="1532">
                  <c:v>27</c:v>
                </c:pt>
                <c:pt idx="1533">
                  <c:v>27</c:v>
                </c:pt>
                <c:pt idx="1534">
                  <c:v>27</c:v>
                </c:pt>
                <c:pt idx="1535">
                  <c:v>27</c:v>
                </c:pt>
                <c:pt idx="1536">
                  <c:v>27</c:v>
                </c:pt>
                <c:pt idx="1537">
                  <c:v>26</c:v>
                </c:pt>
                <c:pt idx="1538">
                  <c:v>25</c:v>
                </c:pt>
                <c:pt idx="1539">
                  <c:v>25</c:v>
                </c:pt>
                <c:pt idx="1540">
                  <c:v>25</c:v>
                </c:pt>
                <c:pt idx="1541">
                  <c:v>25</c:v>
                </c:pt>
                <c:pt idx="1542">
                  <c:v>25</c:v>
                </c:pt>
                <c:pt idx="1543">
                  <c:v>26</c:v>
                </c:pt>
                <c:pt idx="1544">
                  <c:v>27</c:v>
                </c:pt>
                <c:pt idx="1545">
                  <c:v>28</c:v>
                </c:pt>
                <c:pt idx="1546">
                  <c:v>29</c:v>
                </c:pt>
                <c:pt idx="1547">
                  <c:v>30</c:v>
                </c:pt>
                <c:pt idx="1548">
                  <c:v>31</c:v>
                </c:pt>
                <c:pt idx="1549">
                  <c:v>32</c:v>
                </c:pt>
                <c:pt idx="1550">
                  <c:v>33</c:v>
                </c:pt>
                <c:pt idx="1551">
                  <c:v>33</c:v>
                </c:pt>
                <c:pt idx="1552">
                  <c:v>33</c:v>
                </c:pt>
                <c:pt idx="1553">
                  <c:v>34</c:v>
                </c:pt>
                <c:pt idx="1554">
                  <c:v>35</c:v>
                </c:pt>
                <c:pt idx="1555">
                  <c:v>36</c:v>
                </c:pt>
                <c:pt idx="1556">
                  <c:v>37</c:v>
                </c:pt>
                <c:pt idx="1557">
                  <c:v>38</c:v>
                </c:pt>
                <c:pt idx="1558">
                  <c:v>39</c:v>
                </c:pt>
                <c:pt idx="1559">
                  <c:v>39</c:v>
                </c:pt>
                <c:pt idx="1560">
                  <c:v>39</c:v>
                </c:pt>
                <c:pt idx="1561">
                  <c:v>39</c:v>
                </c:pt>
                <c:pt idx="1562">
                  <c:v>39</c:v>
                </c:pt>
                <c:pt idx="1563">
                  <c:v>39</c:v>
                </c:pt>
                <c:pt idx="1564">
                  <c:v>39</c:v>
                </c:pt>
                <c:pt idx="1565">
                  <c:v>38</c:v>
                </c:pt>
                <c:pt idx="1566">
                  <c:v>37</c:v>
                </c:pt>
                <c:pt idx="1567">
                  <c:v>36</c:v>
                </c:pt>
                <c:pt idx="1568">
                  <c:v>35</c:v>
                </c:pt>
                <c:pt idx="1569">
                  <c:v>35</c:v>
                </c:pt>
                <c:pt idx="1570">
                  <c:v>35</c:v>
                </c:pt>
                <c:pt idx="1571">
                  <c:v>34</c:v>
                </c:pt>
                <c:pt idx="1572">
                  <c:v>33</c:v>
                </c:pt>
                <c:pt idx="1573">
                  <c:v>32</c:v>
                </c:pt>
                <c:pt idx="1574">
                  <c:v>31</c:v>
                </c:pt>
                <c:pt idx="1575">
                  <c:v>31</c:v>
                </c:pt>
                <c:pt idx="1576">
                  <c:v>31</c:v>
                </c:pt>
                <c:pt idx="1577">
                  <c:v>31</c:v>
                </c:pt>
                <c:pt idx="1578">
                  <c:v>31</c:v>
                </c:pt>
                <c:pt idx="1579">
                  <c:v>30</c:v>
                </c:pt>
                <c:pt idx="1580">
                  <c:v>29</c:v>
                </c:pt>
                <c:pt idx="1581">
                  <c:v>29</c:v>
                </c:pt>
                <c:pt idx="1582">
                  <c:v>29</c:v>
                </c:pt>
                <c:pt idx="1583">
                  <c:v>29</c:v>
                </c:pt>
                <c:pt idx="1584">
                  <c:v>29</c:v>
                </c:pt>
                <c:pt idx="1585">
                  <c:v>29</c:v>
                </c:pt>
                <c:pt idx="1586">
                  <c:v>29</c:v>
                </c:pt>
                <c:pt idx="1587">
                  <c:v>30</c:v>
                </c:pt>
                <c:pt idx="1588">
                  <c:v>31</c:v>
                </c:pt>
                <c:pt idx="1589">
                  <c:v>32</c:v>
                </c:pt>
                <c:pt idx="1590">
                  <c:v>33</c:v>
                </c:pt>
                <c:pt idx="1591">
                  <c:v>34</c:v>
                </c:pt>
                <c:pt idx="1592">
                  <c:v>35</c:v>
                </c:pt>
                <c:pt idx="1593">
                  <c:v>36</c:v>
                </c:pt>
                <c:pt idx="1594">
                  <c:v>37</c:v>
                </c:pt>
                <c:pt idx="1595">
                  <c:v>37</c:v>
                </c:pt>
                <c:pt idx="1596">
                  <c:v>37</c:v>
                </c:pt>
              </c:numCache>
            </c:numRef>
          </c:xVal>
          <c:yVal>
            <c:numRef>
              <c:f>'droid distance from target'!$B$2:$B$1598</c:f>
              <c:numCache>
                <c:formatCode>General</c:formatCode>
                <c:ptCount val="1597"/>
                <c:pt idx="0">
                  <c:v>33</c:v>
                </c:pt>
                <c:pt idx="1">
                  <c:v>34</c:v>
                </c:pt>
                <c:pt idx="2">
                  <c:v>35</c:v>
                </c:pt>
                <c:pt idx="3">
                  <c:v>35</c:v>
                </c:pt>
                <c:pt idx="4">
                  <c:v>35</c:v>
                </c:pt>
                <c:pt idx="5">
                  <c:v>35</c:v>
                </c:pt>
                <c:pt idx="6">
                  <c:v>35</c:v>
                </c:pt>
                <c:pt idx="7">
                  <c:v>35</c:v>
                </c:pt>
                <c:pt idx="8">
                  <c:v>35</c:v>
                </c:pt>
                <c:pt idx="9">
                  <c:v>36</c:v>
                </c:pt>
                <c:pt idx="10">
                  <c:v>37</c:v>
                </c:pt>
                <c:pt idx="11">
                  <c:v>37</c:v>
                </c:pt>
                <c:pt idx="12">
                  <c:v>37</c:v>
                </c:pt>
                <c:pt idx="13">
                  <c:v>37</c:v>
                </c:pt>
                <c:pt idx="14">
                  <c:v>37</c:v>
                </c:pt>
                <c:pt idx="15">
                  <c:v>37</c:v>
                </c:pt>
                <c:pt idx="16">
                  <c:v>37</c:v>
                </c:pt>
                <c:pt idx="17">
                  <c:v>37</c:v>
                </c:pt>
                <c:pt idx="18">
                  <c:v>37</c:v>
                </c:pt>
                <c:pt idx="19">
                  <c:v>36</c:v>
                </c:pt>
                <c:pt idx="20">
                  <c:v>35</c:v>
                </c:pt>
                <c:pt idx="21">
                  <c:v>35</c:v>
                </c:pt>
                <c:pt idx="22">
                  <c:v>35</c:v>
                </c:pt>
                <c:pt idx="23">
                  <c:v>34</c:v>
                </c:pt>
                <c:pt idx="24">
                  <c:v>33</c:v>
                </c:pt>
                <c:pt idx="25">
                  <c:v>32</c:v>
                </c:pt>
                <c:pt idx="26">
                  <c:v>31</c:v>
                </c:pt>
                <c:pt idx="27">
                  <c:v>30</c:v>
                </c:pt>
                <c:pt idx="28">
                  <c:v>29</c:v>
                </c:pt>
                <c:pt idx="29">
                  <c:v>29</c:v>
                </c:pt>
                <c:pt idx="30">
                  <c:v>29</c:v>
                </c:pt>
                <c:pt idx="31">
                  <c:v>28</c:v>
                </c:pt>
                <c:pt idx="32">
                  <c:v>27</c:v>
                </c:pt>
                <c:pt idx="33">
                  <c:v>27</c:v>
                </c:pt>
                <c:pt idx="34">
                  <c:v>27</c:v>
                </c:pt>
                <c:pt idx="35">
                  <c:v>28</c:v>
                </c:pt>
                <c:pt idx="36">
                  <c:v>29</c:v>
                </c:pt>
                <c:pt idx="37">
                  <c:v>28</c:v>
                </c:pt>
                <c:pt idx="38">
                  <c:v>27</c:v>
                </c:pt>
                <c:pt idx="39">
                  <c:v>27</c:v>
                </c:pt>
                <c:pt idx="40">
                  <c:v>27</c:v>
                </c:pt>
                <c:pt idx="41">
                  <c:v>27</c:v>
                </c:pt>
                <c:pt idx="42">
                  <c:v>27</c:v>
                </c:pt>
                <c:pt idx="43">
                  <c:v>26</c:v>
                </c:pt>
                <c:pt idx="44">
                  <c:v>25</c:v>
                </c:pt>
                <c:pt idx="45">
                  <c:v>25</c:v>
                </c:pt>
                <c:pt idx="46">
                  <c:v>25</c:v>
                </c:pt>
                <c:pt idx="47">
                  <c:v>25</c:v>
                </c:pt>
                <c:pt idx="48">
                  <c:v>25</c:v>
                </c:pt>
                <c:pt idx="49">
                  <c:v>24</c:v>
                </c:pt>
                <c:pt idx="50">
                  <c:v>23</c:v>
                </c:pt>
                <c:pt idx="51">
                  <c:v>22</c:v>
                </c:pt>
                <c:pt idx="52">
                  <c:v>21</c:v>
                </c:pt>
                <c:pt idx="53">
                  <c:v>22</c:v>
                </c:pt>
                <c:pt idx="54">
                  <c:v>23</c:v>
                </c:pt>
                <c:pt idx="55">
                  <c:v>24</c:v>
                </c:pt>
                <c:pt idx="56">
                  <c:v>25</c:v>
                </c:pt>
                <c:pt idx="57">
                  <c:v>25</c:v>
                </c:pt>
                <c:pt idx="58">
                  <c:v>25</c:v>
                </c:pt>
                <c:pt idx="59">
                  <c:v>26</c:v>
                </c:pt>
                <c:pt idx="60">
                  <c:v>27</c:v>
                </c:pt>
                <c:pt idx="61">
                  <c:v>26</c:v>
                </c:pt>
                <c:pt idx="62">
                  <c:v>25</c:v>
                </c:pt>
                <c:pt idx="63">
                  <c:v>25</c:v>
                </c:pt>
                <c:pt idx="64">
                  <c:v>25</c:v>
                </c:pt>
                <c:pt idx="65">
                  <c:v>26</c:v>
                </c:pt>
                <c:pt idx="66">
                  <c:v>27</c:v>
                </c:pt>
                <c:pt idx="67">
                  <c:v>27</c:v>
                </c:pt>
                <c:pt idx="68">
                  <c:v>27</c:v>
                </c:pt>
                <c:pt idx="69">
                  <c:v>28</c:v>
                </c:pt>
                <c:pt idx="70">
                  <c:v>29</c:v>
                </c:pt>
                <c:pt idx="71">
                  <c:v>29</c:v>
                </c:pt>
                <c:pt idx="72">
                  <c:v>29</c:v>
                </c:pt>
                <c:pt idx="73">
                  <c:v>29</c:v>
                </c:pt>
                <c:pt idx="74">
                  <c:v>29</c:v>
                </c:pt>
                <c:pt idx="75">
                  <c:v>30</c:v>
                </c:pt>
                <c:pt idx="76">
                  <c:v>31</c:v>
                </c:pt>
                <c:pt idx="77">
                  <c:v>31</c:v>
                </c:pt>
                <c:pt idx="78">
                  <c:v>31</c:v>
                </c:pt>
                <c:pt idx="79">
                  <c:v>31</c:v>
                </c:pt>
                <c:pt idx="80">
                  <c:v>31</c:v>
                </c:pt>
                <c:pt idx="81">
                  <c:v>32</c:v>
                </c:pt>
                <c:pt idx="82">
                  <c:v>33</c:v>
                </c:pt>
                <c:pt idx="83">
                  <c:v>33</c:v>
                </c:pt>
                <c:pt idx="84">
                  <c:v>33</c:v>
                </c:pt>
                <c:pt idx="85">
                  <c:v>33</c:v>
                </c:pt>
                <c:pt idx="86">
                  <c:v>33</c:v>
                </c:pt>
                <c:pt idx="87">
                  <c:v>32</c:v>
                </c:pt>
                <c:pt idx="88">
                  <c:v>31</c:v>
                </c:pt>
                <c:pt idx="89">
                  <c:v>31</c:v>
                </c:pt>
                <c:pt idx="90">
                  <c:v>31</c:v>
                </c:pt>
                <c:pt idx="91">
                  <c:v>31</c:v>
                </c:pt>
                <c:pt idx="92">
                  <c:v>31</c:v>
                </c:pt>
                <c:pt idx="93">
                  <c:v>32</c:v>
                </c:pt>
                <c:pt idx="94">
                  <c:v>33</c:v>
                </c:pt>
                <c:pt idx="95">
                  <c:v>34</c:v>
                </c:pt>
                <c:pt idx="96">
                  <c:v>35</c:v>
                </c:pt>
                <c:pt idx="97">
                  <c:v>36</c:v>
                </c:pt>
                <c:pt idx="98">
                  <c:v>37</c:v>
                </c:pt>
                <c:pt idx="99">
                  <c:v>38</c:v>
                </c:pt>
                <c:pt idx="100">
                  <c:v>39</c:v>
                </c:pt>
                <c:pt idx="101">
                  <c:v>39</c:v>
                </c:pt>
                <c:pt idx="102">
                  <c:v>39</c:v>
                </c:pt>
                <c:pt idx="103">
                  <c:v>39</c:v>
                </c:pt>
                <c:pt idx="104">
                  <c:v>39</c:v>
                </c:pt>
                <c:pt idx="105">
                  <c:v>39</c:v>
                </c:pt>
                <c:pt idx="106">
                  <c:v>39</c:v>
                </c:pt>
                <c:pt idx="107">
                  <c:v>39</c:v>
                </c:pt>
                <c:pt idx="108">
                  <c:v>39</c:v>
                </c:pt>
                <c:pt idx="109">
                  <c:v>38</c:v>
                </c:pt>
                <c:pt idx="110">
                  <c:v>37</c:v>
                </c:pt>
                <c:pt idx="111">
                  <c:v>37</c:v>
                </c:pt>
                <c:pt idx="112">
                  <c:v>37</c:v>
                </c:pt>
                <c:pt idx="113">
                  <c:v>37</c:v>
                </c:pt>
                <c:pt idx="114">
                  <c:v>37</c:v>
                </c:pt>
                <c:pt idx="115">
                  <c:v>37</c:v>
                </c:pt>
                <c:pt idx="116">
                  <c:v>37</c:v>
                </c:pt>
                <c:pt idx="117">
                  <c:v>38</c:v>
                </c:pt>
                <c:pt idx="118">
                  <c:v>39</c:v>
                </c:pt>
                <c:pt idx="119">
                  <c:v>39</c:v>
                </c:pt>
                <c:pt idx="120">
                  <c:v>39</c:v>
                </c:pt>
                <c:pt idx="121">
                  <c:v>39</c:v>
                </c:pt>
                <c:pt idx="122">
                  <c:v>39</c:v>
                </c:pt>
                <c:pt idx="123">
                  <c:v>39</c:v>
                </c:pt>
                <c:pt idx="124">
                  <c:v>39</c:v>
                </c:pt>
                <c:pt idx="125">
                  <c:v>39</c:v>
                </c:pt>
                <c:pt idx="126">
                  <c:v>39</c:v>
                </c:pt>
                <c:pt idx="127">
                  <c:v>39</c:v>
                </c:pt>
                <c:pt idx="128">
                  <c:v>39</c:v>
                </c:pt>
                <c:pt idx="129">
                  <c:v>38</c:v>
                </c:pt>
                <c:pt idx="130">
                  <c:v>37</c:v>
                </c:pt>
                <c:pt idx="131">
                  <c:v>37</c:v>
                </c:pt>
                <c:pt idx="132">
                  <c:v>37</c:v>
                </c:pt>
                <c:pt idx="133">
                  <c:v>38</c:v>
                </c:pt>
                <c:pt idx="134">
                  <c:v>39</c:v>
                </c:pt>
                <c:pt idx="135">
                  <c:v>39</c:v>
                </c:pt>
                <c:pt idx="136">
                  <c:v>39</c:v>
                </c:pt>
                <c:pt idx="137">
                  <c:v>38</c:v>
                </c:pt>
                <c:pt idx="138">
                  <c:v>37</c:v>
                </c:pt>
                <c:pt idx="139">
                  <c:v>37</c:v>
                </c:pt>
                <c:pt idx="140">
                  <c:v>37</c:v>
                </c:pt>
                <c:pt idx="141">
                  <c:v>38</c:v>
                </c:pt>
                <c:pt idx="142">
                  <c:v>39</c:v>
                </c:pt>
                <c:pt idx="143">
                  <c:v>39</c:v>
                </c:pt>
                <c:pt idx="144">
                  <c:v>39</c:v>
                </c:pt>
                <c:pt idx="145">
                  <c:v>39</c:v>
                </c:pt>
                <c:pt idx="146">
                  <c:v>39</c:v>
                </c:pt>
                <c:pt idx="147">
                  <c:v>39</c:v>
                </c:pt>
                <c:pt idx="148">
                  <c:v>39</c:v>
                </c:pt>
                <c:pt idx="149">
                  <c:v>39</c:v>
                </c:pt>
                <c:pt idx="150">
                  <c:v>39</c:v>
                </c:pt>
                <c:pt idx="151">
                  <c:v>39</c:v>
                </c:pt>
                <c:pt idx="152">
                  <c:v>39</c:v>
                </c:pt>
                <c:pt idx="153">
                  <c:v>39</c:v>
                </c:pt>
                <c:pt idx="154">
                  <c:v>39</c:v>
                </c:pt>
                <c:pt idx="155">
                  <c:v>39</c:v>
                </c:pt>
                <c:pt idx="156">
                  <c:v>39</c:v>
                </c:pt>
                <c:pt idx="157">
                  <c:v>39</c:v>
                </c:pt>
                <c:pt idx="158">
                  <c:v>39</c:v>
                </c:pt>
                <c:pt idx="159">
                  <c:v>38</c:v>
                </c:pt>
                <c:pt idx="160">
                  <c:v>37</c:v>
                </c:pt>
                <c:pt idx="161">
                  <c:v>36</c:v>
                </c:pt>
                <c:pt idx="162">
                  <c:v>35</c:v>
                </c:pt>
                <c:pt idx="163">
                  <c:v>35</c:v>
                </c:pt>
                <c:pt idx="164">
                  <c:v>35</c:v>
                </c:pt>
                <c:pt idx="165">
                  <c:v>34</c:v>
                </c:pt>
                <c:pt idx="166">
                  <c:v>33</c:v>
                </c:pt>
                <c:pt idx="167">
                  <c:v>33</c:v>
                </c:pt>
                <c:pt idx="168">
                  <c:v>33</c:v>
                </c:pt>
                <c:pt idx="169">
                  <c:v>33</c:v>
                </c:pt>
                <c:pt idx="170">
                  <c:v>33</c:v>
                </c:pt>
                <c:pt idx="171">
                  <c:v>33</c:v>
                </c:pt>
                <c:pt idx="172">
                  <c:v>33</c:v>
                </c:pt>
                <c:pt idx="173">
                  <c:v>33</c:v>
                </c:pt>
                <c:pt idx="174">
                  <c:v>33</c:v>
                </c:pt>
                <c:pt idx="175">
                  <c:v>32</c:v>
                </c:pt>
                <c:pt idx="176">
                  <c:v>31</c:v>
                </c:pt>
                <c:pt idx="177">
                  <c:v>30</c:v>
                </c:pt>
                <c:pt idx="178">
                  <c:v>29</c:v>
                </c:pt>
                <c:pt idx="179">
                  <c:v>28</c:v>
                </c:pt>
                <c:pt idx="180">
                  <c:v>27</c:v>
                </c:pt>
                <c:pt idx="181">
                  <c:v>27</c:v>
                </c:pt>
                <c:pt idx="182">
                  <c:v>27</c:v>
                </c:pt>
                <c:pt idx="183">
                  <c:v>27</c:v>
                </c:pt>
                <c:pt idx="184">
                  <c:v>27</c:v>
                </c:pt>
                <c:pt idx="185">
                  <c:v>27</c:v>
                </c:pt>
                <c:pt idx="186">
                  <c:v>27</c:v>
                </c:pt>
                <c:pt idx="187">
                  <c:v>26</c:v>
                </c:pt>
                <c:pt idx="188">
                  <c:v>25</c:v>
                </c:pt>
                <c:pt idx="189">
                  <c:v>24</c:v>
                </c:pt>
                <c:pt idx="190">
                  <c:v>23</c:v>
                </c:pt>
                <c:pt idx="191">
                  <c:v>22</c:v>
                </c:pt>
                <c:pt idx="192">
                  <c:v>21</c:v>
                </c:pt>
                <c:pt idx="193">
                  <c:v>20</c:v>
                </c:pt>
                <c:pt idx="194">
                  <c:v>19</c:v>
                </c:pt>
                <c:pt idx="195">
                  <c:v>19</c:v>
                </c:pt>
                <c:pt idx="196">
                  <c:v>19</c:v>
                </c:pt>
                <c:pt idx="197">
                  <c:v>19</c:v>
                </c:pt>
                <c:pt idx="198">
                  <c:v>19</c:v>
                </c:pt>
                <c:pt idx="199">
                  <c:v>20</c:v>
                </c:pt>
                <c:pt idx="200">
                  <c:v>21</c:v>
                </c:pt>
                <c:pt idx="201">
                  <c:v>21</c:v>
                </c:pt>
                <c:pt idx="202">
                  <c:v>21</c:v>
                </c:pt>
                <c:pt idx="203">
                  <c:v>22</c:v>
                </c:pt>
                <c:pt idx="204">
                  <c:v>23</c:v>
                </c:pt>
                <c:pt idx="205">
                  <c:v>23</c:v>
                </c:pt>
                <c:pt idx="206">
                  <c:v>23</c:v>
                </c:pt>
                <c:pt idx="207">
                  <c:v>24</c:v>
                </c:pt>
                <c:pt idx="208">
                  <c:v>25</c:v>
                </c:pt>
                <c:pt idx="209">
                  <c:v>26</c:v>
                </c:pt>
                <c:pt idx="210">
                  <c:v>27</c:v>
                </c:pt>
                <c:pt idx="211">
                  <c:v>27</c:v>
                </c:pt>
                <c:pt idx="212">
                  <c:v>27</c:v>
                </c:pt>
                <c:pt idx="213">
                  <c:v>26</c:v>
                </c:pt>
                <c:pt idx="214">
                  <c:v>25</c:v>
                </c:pt>
                <c:pt idx="215">
                  <c:v>26</c:v>
                </c:pt>
                <c:pt idx="216">
                  <c:v>27</c:v>
                </c:pt>
                <c:pt idx="217">
                  <c:v>28</c:v>
                </c:pt>
                <c:pt idx="218">
                  <c:v>29</c:v>
                </c:pt>
                <c:pt idx="219">
                  <c:v>29</c:v>
                </c:pt>
                <c:pt idx="220">
                  <c:v>29</c:v>
                </c:pt>
                <c:pt idx="221">
                  <c:v>29</c:v>
                </c:pt>
                <c:pt idx="222">
                  <c:v>29</c:v>
                </c:pt>
                <c:pt idx="223">
                  <c:v>29</c:v>
                </c:pt>
                <c:pt idx="224">
                  <c:v>29</c:v>
                </c:pt>
                <c:pt idx="225">
                  <c:v>30</c:v>
                </c:pt>
                <c:pt idx="226">
                  <c:v>31</c:v>
                </c:pt>
                <c:pt idx="227">
                  <c:v>31</c:v>
                </c:pt>
                <c:pt idx="228">
                  <c:v>31</c:v>
                </c:pt>
                <c:pt idx="229">
                  <c:v>31</c:v>
                </c:pt>
                <c:pt idx="230">
                  <c:v>31</c:v>
                </c:pt>
                <c:pt idx="231">
                  <c:v>31</c:v>
                </c:pt>
                <c:pt idx="232">
                  <c:v>31</c:v>
                </c:pt>
                <c:pt idx="233">
                  <c:v>31</c:v>
                </c:pt>
                <c:pt idx="234">
                  <c:v>31</c:v>
                </c:pt>
                <c:pt idx="235">
                  <c:v>32</c:v>
                </c:pt>
                <c:pt idx="236">
                  <c:v>33</c:v>
                </c:pt>
                <c:pt idx="237">
                  <c:v>32</c:v>
                </c:pt>
                <c:pt idx="238">
                  <c:v>31</c:v>
                </c:pt>
                <c:pt idx="239">
                  <c:v>30</c:v>
                </c:pt>
                <c:pt idx="240">
                  <c:v>29</c:v>
                </c:pt>
                <c:pt idx="241">
                  <c:v>30</c:v>
                </c:pt>
                <c:pt idx="242">
                  <c:v>31</c:v>
                </c:pt>
                <c:pt idx="243">
                  <c:v>31</c:v>
                </c:pt>
                <c:pt idx="244">
                  <c:v>31</c:v>
                </c:pt>
                <c:pt idx="245">
                  <c:v>31</c:v>
                </c:pt>
                <c:pt idx="246">
                  <c:v>31</c:v>
                </c:pt>
                <c:pt idx="247">
                  <c:v>31</c:v>
                </c:pt>
                <c:pt idx="248">
                  <c:v>31</c:v>
                </c:pt>
                <c:pt idx="249">
                  <c:v>31</c:v>
                </c:pt>
                <c:pt idx="250">
                  <c:v>31</c:v>
                </c:pt>
                <c:pt idx="251">
                  <c:v>30</c:v>
                </c:pt>
                <c:pt idx="252">
                  <c:v>29</c:v>
                </c:pt>
                <c:pt idx="253">
                  <c:v>29</c:v>
                </c:pt>
                <c:pt idx="254">
                  <c:v>29</c:v>
                </c:pt>
                <c:pt idx="255">
                  <c:v>29</c:v>
                </c:pt>
                <c:pt idx="256">
                  <c:v>29</c:v>
                </c:pt>
                <c:pt idx="257">
                  <c:v>29</c:v>
                </c:pt>
                <c:pt idx="258">
                  <c:v>29</c:v>
                </c:pt>
                <c:pt idx="259">
                  <c:v>28</c:v>
                </c:pt>
                <c:pt idx="260">
                  <c:v>27</c:v>
                </c:pt>
                <c:pt idx="261">
                  <c:v>27</c:v>
                </c:pt>
                <c:pt idx="262">
                  <c:v>27</c:v>
                </c:pt>
                <c:pt idx="263">
                  <c:v>26</c:v>
                </c:pt>
                <c:pt idx="264">
                  <c:v>25</c:v>
                </c:pt>
                <c:pt idx="265">
                  <c:v>24</c:v>
                </c:pt>
                <c:pt idx="266">
                  <c:v>23</c:v>
                </c:pt>
                <c:pt idx="267">
                  <c:v>23</c:v>
                </c:pt>
                <c:pt idx="268">
                  <c:v>23</c:v>
                </c:pt>
                <c:pt idx="269">
                  <c:v>22</c:v>
                </c:pt>
                <c:pt idx="270">
                  <c:v>21</c:v>
                </c:pt>
                <c:pt idx="271">
                  <c:v>21</c:v>
                </c:pt>
                <c:pt idx="272">
                  <c:v>21</c:v>
                </c:pt>
                <c:pt idx="273">
                  <c:v>20</c:v>
                </c:pt>
                <c:pt idx="274">
                  <c:v>19</c:v>
                </c:pt>
                <c:pt idx="275">
                  <c:v>18</c:v>
                </c:pt>
                <c:pt idx="276">
                  <c:v>17</c:v>
                </c:pt>
                <c:pt idx="277">
                  <c:v>16</c:v>
                </c:pt>
                <c:pt idx="278">
                  <c:v>15</c:v>
                </c:pt>
                <c:pt idx="279">
                  <c:v>15</c:v>
                </c:pt>
                <c:pt idx="280">
                  <c:v>15</c:v>
                </c:pt>
                <c:pt idx="281">
                  <c:v>16</c:v>
                </c:pt>
                <c:pt idx="282">
                  <c:v>17</c:v>
                </c:pt>
                <c:pt idx="283">
                  <c:v>17</c:v>
                </c:pt>
                <c:pt idx="284">
                  <c:v>17</c:v>
                </c:pt>
                <c:pt idx="285">
                  <c:v>16</c:v>
                </c:pt>
                <c:pt idx="286">
                  <c:v>15</c:v>
                </c:pt>
                <c:pt idx="287">
                  <c:v>15</c:v>
                </c:pt>
                <c:pt idx="288">
                  <c:v>15</c:v>
                </c:pt>
                <c:pt idx="289">
                  <c:v>14</c:v>
                </c:pt>
                <c:pt idx="290">
                  <c:v>13</c:v>
                </c:pt>
                <c:pt idx="291">
                  <c:v>12</c:v>
                </c:pt>
                <c:pt idx="292">
                  <c:v>11</c:v>
                </c:pt>
                <c:pt idx="293">
                  <c:v>11</c:v>
                </c:pt>
                <c:pt idx="294">
                  <c:v>11</c:v>
                </c:pt>
                <c:pt idx="295">
                  <c:v>12</c:v>
                </c:pt>
                <c:pt idx="296">
                  <c:v>13</c:v>
                </c:pt>
                <c:pt idx="297">
                  <c:v>13</c:v>
                </c:pt>
                <c:pt idx="298">
                  <c:v>13</c:v>
                </c:pt>
                <c:pt idx="299">
                  <c:v>12</c:v>
                </c:pt>
                <c:pt idx="300">
                  <c:v>11</c:v>
                </c:pt>
                <c:pt idx="301">
                  <c:v>11</c:v>
                </c:pt>
                <c:pt idx="302">
                  <c:v>11</c:v>
                </c:pt>
                <c:pt idx="303">
                  <c:v>12</c:v>
                </c:pt>
                <c:pt idx="304">
                  <c:v>13</c:v>
                </c:pt>
                <c:pt idx="305">
                  <c:v>12</c:v>
                </c:pt>
                <c:pt idx="306">
                  <c:v>11</c:v>
                </c:pt>
                <c:pt idx="307">
                  <c:v>10</c:v>
                </c:pt>
                <c:pt idx="308">
                  <c:v>9</c:v>
                </c:pt>
                <c:pt idx="309">
                  <c:v>8</c:v>
                </c:pt>
                <c:pt idx="310">
                  <c:v>7</c:v>
                </c:pt>
                <c:pt idx="311">
                  <c:v>7</c:v>
                </c:pt>
                <c:pt idx="312">
                  <c:v>7</c:v>
                </c:pt>
                <c:pt idx="313">
                  <c:v>8</c:v>
                </c:pt>
                <c:pt idx="314">
                  <c:v>9</c:v>
                </c:pt>
                <c:pt idx="315">
                  <c:v>9</c:v>
                </c:pt>
                <c:pt idx="316">
                  <c:v>9</c:v>
                </c:pt>
                <c:pt idx="317">
                  <c:v>9</c:v>
                </c:pt>
                <c:pt idx="318">
                  <c:v>9</c:v>
                </c:pt>
                <c:pt idx="319">
                  <c:v>8</c:v>
                </c:pt>
                <c:pt idx="320">
                  <c:v>7</c:v>
                </c:pt>
                <c:pt idx="321">
                  <c:v>7</c:v>
                </c:pt>
                <c:pt idx="322">
                  <c:v>7</c:v>
                </c:pt>
                <c:pt idx="323">
                  <c:v>7</c:v>
                </c:pt>
                <c:pt idx="324">
                  <c:v>7</c:v>
                </c:pt>
                <c:pt idx="325">
                  <c:v>8</c:v>
                </c:pt>
                <c:pt idx="326">
                  <c:v>9</c:v>
                </c:pt>
                <c:pt idx="327">
                  <c:v>10</c:v>
                </c:pt>
                <c:pt idx="328">
                  <c:v>11</c:v>
                </c:pt>
                <c:pt idx="329">
                  <c:v>12</c:v>
                </c:pt>
                <c:pt idx="330">
                  <c:v>13</c:v>
                </c:pt>
                <c:pt idx="331">
                  <c:v>13</c:v>
                </c:pt>
                <c:pt idx="332">
                  <c:v>13</c:v>
                </c:pt>
                <c:pt idx="333">
                  <c:v>14</c:v>
                </c:pt>
                <c:pt idx="334">
                  <c:v>15</c:v>
                </c:pt>
                <c:pt idx="335">
                  <c:v>16</c:v>
                </c:pt>
                <c:pt idx="336">
                  <c:v>17</c:v>
                </c:pt>
                <c:pt idx="337">
                  <c:v>17</c:v>
                </c:pt>
                <c:pt idx="338">
                  <c:v>17</c:v>
                </c:pt>
                <c:pt idx="339">
                  <c:v>18</c:v>
                </c:pt>
                <c:pt idx="340">
                  <c:v>19</c:v>
                </c:pt>
                <c:pt idx="341">
                  <c:v>19</c:v>
                </c:pt>
                <c:pt idx="342">
                  <c:v>19</c:v>
                </c:pt>
                <c:pt idx="343">
                  <c:v>20</c:v>
                </c:pt>
                <c:pt idx="344">
                  <c:v>21</c:v>
                </c:pt>
                <c:pt idx="345">
                  <c:v>21</c:v>
                </c:pt>
                <c:pt idx="346">
                  <c:v>21</c:v>
                </c:pt>
                <c:pt idx="347">
                  <c:v>22</c:v>
                </c:pt>
                <c:pt idx="348">
                  <c:v>23</c:v>
                </c:pt>
                <c:pt idx="349">
                  <c:v>23</c:v>
                </c:pt>
                <c:pt idx="350">
                  <c:v>23</c:v>
                </c:pt>
                <c:pt idx="351">
                  <c:v>23</c:v>
                </c:pt>
                <c:pt idx="352">
                  <c:v>23</c:v>
                </c:pt>
                <c:pt idx="353">
                  <c:v>23</c:v>
                </c:pt>
                <c:pt idx="354">
                  <c:v>23</c:v>
                </c:pt>
                <c:pt idx="355">
                  <c:v>23</c:v>
                </c:pt>
                <c:pt idx="356">
                  <c:v>23</c:v>
                </c:pt>
                <c:pt idx="357">
                  <c:v>24</c:v>
                </c:pt>
                <c:pt idx="358">
                  <c:v>25</c:v>
                </c:pt>
                <c:pt idx="359">
                  <c:v>25</c:v>
                </c:pt>
                <c:pt idx="360">
                  <c:v>25</c:v>
                </c:pt>
                <c:pt idx="361">
                  <c:v>24</c:v>
                </c:pt>
                <c:pt idx="362">
                  <c:v>23</c:v>
                </c:pt>
                <c:pt idx="363">
                  <c:v>22</c:v>
                </c:pt>
                <c:pt idx="364">
                  <c:v>21</c:v>
                </c:pt>
                <c:pt idx="365">
                  <c:v>20</c:v>
                </c:pt>
                <c:pt idx="366">
                  <c:v>19</c:v>
                </c:pt>
                <c:pt idx="367">
                  <c:v>19</c:v>
                </c:pt>
                <c:pt idx="368">
                  <c:v>19</c:v>
                </c:pt>
                <c:pt idx="369">
                  <c:v>20</c:v>
                </c:pt>
                <c:pt idx="370">
                  <c:v>21</c:v>
                </c:pt>
                <c:pt idx="371">
                  <c:v>21</c:v>
                </c:pt>
                <c:pt idx="372">
                  <c:v>21</c:v>
                </c:pt>
                <c:pt idx="373">
                  <c:v>21</c:v>
                </c:pt>
                <c:pt idx="374">
                  <c:v>21</c:v>
                </c:pt>
                <c:pt idx="375">
                  <c:v>20</c:v>
                </c:pt>
                <c:pt idx="376">
                  <c:v>19</c:v>
                </c:pt>
                <c:pt idx="377">
                  <c:v>18</c:v>
                </c:pt>
                <c:pt idx="378">
                  <c:v>17</c:v>
                </c:pt>
                <c:pt idx="379">
                  <c:v>17</c:v>
                </c:pt>
                <c:pt idx="380">
                  <c:v>17</c:v>
                </c:pt>
                <c:pt idx="381">
                  <c:v>16</c:v>
                </c:pt>
                <c:pt idx="382">
                  <c:v>15</c:v>
                </c:pt>
                <c:pt idx="383">
                  <c:v>15</c:v>
                </c:pt>
                <c:pt idx="384">
                  <c:v>15</c:v>
                </c:pt>
                <c:pt idx="385">
                  <c:v>15</c:v>
                </c:pt>
                <c:pt idx="386">
                  <c:v>15</c:v>
                </c:pt>
                <c:pt idx="387">
                  <c:v>15</c:v>
                </c:pt>
                <c:pt idx="388">
                  <c:v>15</c:v>
                </c:pt>
                <c:pt idx="389">
                  <c:v>15</c:v>
                </c:pt>
                <c:pt idx="390">
                  <c:v>15</c:v>
                </c:pt>
                <c:pt idx="391">
                  <c:v>14</c:v>
                </c:pt>
                <c:pt idx="392">
                  <c:v>13</c:v>
                </c:pt>
                <c:pt idx="393">
                  <c:v>13</c:v>
                </c:pt>
                <c:pt idx="394">
                  <c:v>13</c:v>
                </c:pt>
                <c:pt idx="395">
                  <c:v>13</c:v>
                </c:pt>
                <c:pt idx="396">
                  <c:v>13</c:v>
                </c:pt>
                <c:pt idx="397">
                  <c:v>12</c:v>
                </c:pt>
                <c:pt idx="398">
                  <c:v>11</c:v>
                </c:pt>
                <c:pt idx="399">
                  <c:v>10</c:v>
                </c:pt>
                <c:pt idx="400">
                  <c:v>9</c:v>
                </c:pt>
                <c:pt idx="401">
                  <c:v>8</c:v>
                </c:pt>
                <c:pt idx="402">
                  <c:v>7</c:v>
                </c:pt>
                <c:pt idx="403">
                  <c:v>7</c:v>
                </c:pt>
                <c:pt idx="404">
                  <c:v>7</c:v>
                </c:pt>
                <c:pt idx="405">
                  <c:v>7</c:v>
                </c:pt>
                <c:pt idx="406">
                  <c:v>7</c:v>
                </c:pt>
                <c:pt idx="407">
                  <c:v>6</c:v>
                </c:pt>
                <c:pt idx="408">
                  <c:v>5</c:v>
                </c:pt>
                <c:pt idx="409">
                  <c:v>5</c:v>
                </c:pt>
                <c:pt idx="410">
                  <c:v>5</c:v>
                </c:pt>
                <c:pt idx="411">
                  <c:v>5</c:v>
                </c:pt>
                <c:pt idx="412">
                  <c:v>5</c:v>
                </c:pt>
                <c:pt idx="413">
                  <c:v>5</c:v>
                </c:pt>
                <c:pt idx="414">
                  <c:v>5</c:v>
                </c:pt>
                <c:pt idx="415">
                  <c:v>6</c:v>
                </c:pt>
                <c:pt idx="416">
                  <c:v>7</c:v>
                </c:pt>
                <c:pt idx="417">
                  <c:v>8</c:v>
                </c:pt>
                <c:pt idx="418">
                  <c:v>9</c:v>
                </c:pt>
                <c:pt idx="419">
                  <c:v>10</c:v>
                </c:pt>
                <c:pt idx="420">
                  <c:v>11</c:v>
                </c:pt>
                <c:pt idx="421">
                  <c:v>11</c:v>
                </c:pt>
                <c:pt idx="422">
                  <c:v>11</c:v>
                </c:pt>
                <c:pt idx="423">
                  <c:v>11</c:v>
                </c:pt>
                <c:pt idx="424">
                  <c:v>11</c:v>
                </c:pt>
                <c:pt idx="425">
                  <c:v>12</c:v>
                </c:pt>
                <c:pt idx="426">
                  <c:v>13</c:v>
                </c:pt>
                <c:pt idx="427">
                  <c:v>13</c:v>
                </c:pt>
                <c:pt idx="428">
                  <c:v>13</c:v>
                </c:pt>
                <c:pt idx="429">
                  <c:v>12</c:v>
                </c:pt>
                <c:pt idx="430">
                  <c:v>11</c:v>
                </c:pt>
                <c:pt idx="431">
                  <c:v>10</c:v>
                </c:pt>
                <c:pt idx="432">
                  <c:v>9</c:v>
                </c:pt>
                <c:pt idx="433">
                  <c:v>8</c:v>
                </c:pt>
                <c:pt idx="434">
                  <c:v>7</c:v>
                </c:pt>
                <c:pt idx="435">
                  <c:v>6</c:v>
                </c:pt>
                <c:pt idx="436">
                  <c:v>5</c:v>
                </c:pt>
                <c:pt idx="437">
                  <c:v>5</c:v>
                </c:pt>
                <c:pt idx="438">
                  <c:v>5</c:v>
                </c:pt>
                <c:pt idx="439">
                  <c:v>4</c:v>
                </c:pt>
                <c:pt idx="440">
                  <c:v>3</c:v>
                </c:pt>
                <c:pt idx="441">
                  <c:v>2</c:v>
                </c:pt>
                <c:pt idx="442">
                  <c:v>1</c:v>
                </c:pt>
                <c:pt idx="443">
                  <c:v>1</c:v>
                </c:pt>
                <c:pt idx="444">
                  <c:v>1</c:v>
                </c:pt>
                <c:pt idx="445">
                  <c:v>1</c:v>
                </c:pt>
                <c:pt idx="446">
                  <c:v>1</c:v>
                </c:pt>
                <c:pt idx="447">
                  <c:v>1</c:v>
                </c:pt>
                <c:pt idx="448">
                  <c:v>1</c:v>
                </c:pt>
                <c:pt idx="449">
                  <c:v>2</c:v>
                </c:pt>
                <c:pt idx="450">
                  <c:v>3</c:v>
                </c:pt>
                <c:pt idx="451">
                  <c:v>3</c:v>
                </c:pt>
                <c:pt idx="452">
                  <c:v>3</c:v>
                </c:pt>
                <c:pt idx="453">
                  <c:v>3</c:v>
                </c:pt>
                <c:pt idx="454">
                  <c:v>3</c:v>
                </c:pt>
                <c:pt idx="455">
                  <c:v>3</c:v>
                </c:pt>
                <c:pt idx="456">
                  <c:v>3</c:v>
                </c:pt>
                <c:pt idx="457">
                  <c:v>4</c:v>
                </c:pt>
                <c:pt idx="458">
                  <c:v>5</c:v>
                </c:pt>
                <c:pt idx="459">
                  <c:v>5</c:v>
                </c:pt>
                <c:pt idx="460">
                  <c:v>5</c:v>
                </c:pt>
                <c:pt idx="461">
                  <c:v>6</c:v>
                </c:pt>
                <c:pt idx="462">
                  <c:v>7</c:v>
                </c:pt>
                <c:pt idx="463">
                  <c:v>8</c:v>
                </c:pt>
                <c:pt idx="464">
                  <c:v>9</c:v>
                </c:pt>
                <c:pt idx="465">
                  <c:v>9</c:v>
                </c:pt>
                <c:pt idx="466">
                  <c:v>9</c:v>
                </c:pt>
                <c:pt idx="467">
                  <c:v>8</c:v>
                </c:pt>
                <c:pt idx="468">
                  <c:v>7</c:v>
                </c:pt>
                <c:pt idx="469">
                  <c:v>8</c:v>
                </c:pt>
                <c:pt idx="470">
                  <c:v>9</c:v>
                </c:pt>
                <c:pt idx="471">
                  <c:v>9</c:v>
                </c:pt>
                <c:pt idx="472">
                  <c:v>9</c:v>
                </c:pt>
                <c:pt idx="473">
                  <c:v>8</c:v>
                </c:pt>
                <c:pt idx="474">
                  <c:v>7</c:v>
                </c:pt>
                <c:pt idx="475">
                  <c:v>6</c:v>
                </c:pt>
                <c:pt idx="476">
                  <c:v>5</c:v>
                </c:pt>
                <c:pt idx="477">
                  <c:v>5</c:v>
                </c:pt>
                <c:pt idx="478">
                  <c:v>5</c:v>
                </c:pt>
                <c:pt idx="479">
                  <c:v>4</c:v>
                </c:pt>
                <c:pt idx="480">
                  <c:v>3</c:v>
                </c:pt>
                <c:pt idx="481">
                  <c:v>3</c:v>
                </c:pt>
                <c:pt idx="482">
                  <c:v>3</c:v>
                </c:pt>
                <c:pt idx="483">
                  <c:v>3</c:v>
                </c:pt>
                <c:pt idx="484">
                  <c:v>3</c:v>
                </c:pt>
                <c:pt idx="485">
                  <c:v>2</c:v>
                </c:pt>
                <c:pt idx="486">
                  <c:v>1</c:v>
                </c:pt>
                <c:pt idx="487">
                  <c:v>1</c:v>
                </c:pt>
                <c:pt idx="488">
                  <c:v>1</c:v>
                </c:pt>
                <c:pt idx="489">
                  <c:v>2</c:v>
                </c:pt>
                <c:pt idx="490">
                  <c:v>3</c:v>
                </c:pt>
                <c:pt idx="491">
                  <c:v>3</c:v>
                </c:pt>
                <c:pt idx="492">
                  <c:v>3</c:v>
                </c:pt>
                <c:pt idx="493">
                  <c:v>3</c:v>
                </c:pt>
                <c:pt idx="494">
                  <c:v>3</c:v>
                </c:pt>
                <c:pt idx="495">
                  <c:v>3</c:v>
                </c:pt>
                <c:pt idx="496">
                  <c:v>3</c:v>
                </c:pt>
                <c:pt idx="497">
                  <c:v>3</c:v>
                </c:pt>
                <c:pt idx="498">
                  <c:v>3</c:v>
                </c:pt>
                <c:pt idx="499">
                  <c:v>2</c:v>
                </c:pt>
                <c:pt idx="500">
                  <c:v>1</c:v>
                </c:pt>
                <c:pt idx="501">
                  <c:v>1</c:v>
                </c:pt>
                <c:pt idx="502">
                  <c:v>1</c:v>
                </c:pt>
                <c:pt idx="503">
                  <c:v>1</c:v>
                </c:pt>
                <c:pt idx="504">
                  <c:v>1</c:v>
                </c:pt>
                <c:pt idx="505">
                  <c:v>1</c:v>
                </c:pt>
                <c:pt idx="506">
                  <c:v>1</c:v>
                </c:pt>
                <c:pt idx="507">
                  <c:v>2</c:v>
                </c:pt>
                <c:pt idx="508">
                  <c:v>3</c:v>
                </c:pt>
                <c:pt idx="509">
                  <c:v>3</c:v>
                </c:pt>
                <c:pt idx="510">
                  <c:v>3</c:v>
                </c:pt>
                <c:pt idx="511">
                  <c:v>3</c:v>
                </c:pt>
                <c:pt idx="512">
                  <c:v>3</c:v>
                </c:pt>
                <c:pt idx="513">
                  <c:v>4</c:v>
                </c:pt>
                <c:pt idx="514">
                  <c:v>5</c:v>
                </c:pt>
                <c:pt idx="515">
                  <c:v>5</c:v>
                </c:pt>
                <c:pt idx="516">
                  <c:v>5</c:v>
                </c:pt>
                <c:pt idx="517">
                  <c:v>6</c:v>
                </c:pt>
                <c:pt idx="518">
                  <c:v>7</c:v>
                </c:pt>
                <c:pt idx="519">
                  <c:v>8</c:v>
                </c:pt>
                <c:pt idx="520">
                  <c:v>9</c:v>
                </c:pt>
                <c:pt idx="521">
                  <c:v>10</c:v>
                </c:pt>
                <c:pt idx="522">
                  <c:v>11</c:v>
                </c:pt>
                <c:pt idx="523">
                  <c:v>11</c:v>
                </c:pt>
                <c:pt idx="524">
                  <c:v>11</c:v>
                </c:pt>
                <c:pt idx="525">
                  <c:v>11</c:v>
                </c:pt>
                <c:pt idx="526">
                  <c:v>11</c:v>
                </c:pt>
                <c:pt idx="527">
                  <c:v>10</c:v>
                </c:pt>
                <c:pt idx="528">
                  <c:v>9</c:v>
                </c:pt>
                <c:pt idx="529">
                  <c:v>9</c:v>
                </c:pt>
                <c:pt idx="530">
                  <c:v>9</c:v>
                </c:pt>
                <c:pt idx="531">
                  <c:v>8</c:v>
                </c:pt>
                <c:pt idx="532">
                  <c:v>7</c:v>
                </c:pt>
                <c:pt idx="533">
                  <c:v>6</c:v>
                </c:pt>
                <c:pt idx="534">
                  <c:v>5</c:v>
                </c:pt>
                <c:pt idx="535">
                  <c:v>6</c:v>
                </c:pt>
                <c:pt idx="536">
                  <c:v>7</c:v>
                </c:pt>
                <c:pt idx="537">
                  <c:v>8</c:v>
                </c:pt>
                <c:pt idx="538">
                  <c:v>9</c:v>
                </c:pt>
                <c:pt idx="539">
                  <c:v>9</c:v>
                </c:pt>
                <c:pt idx="540">
                  <c:v>9</c:v>
                </c:pt>
                <c:pt idx="541">
                  <c:v>9</c:v>
                </c:pt>
                <c:pt idx="542">
                  <c:v>9</c:v>
                </c:pt>
                <c:pt idx="543">
                  <c:v>10</c:v>
                </c:pt>
                <c:pt idx="544">
                  <c:v>11</c:v>
                </c:pt>
                <c:pt idx="545">
                  <c:v>10</c:v>
                </c:pt>
                <c:pt idx="546">
                  <c:v>9</c:v>
                </c:pt>
                <c:pt idx="547">
                  <c:v>9</c:v>
                </c:pt>
                <c:pt idx="548">
                  <c:v>9</c:v>
                </c:pt>
                <c:pt idx="549">
                  <c:v>10</c:v>
                </c:pt>
                <c:pt idx="550">
                  <c:v>11</c:v>
                </c:pt>
                <c:pt idx="551">
                  <c:v>11</c:v>
                </c:pt>
                <c:pt idx="552">
                  <c:v>11</c:v>
                </c:pt>
                <c:pt idx="553">
                  <c:v>12</c:v>
                </c:pt>
                <c:pt idx="554">
                  <c:v>13</c:v>
                </c:pt>
                <c:pt idx="555">
                  <c:v>13</c:v>
                </c:pt>
                <c:pt idx="556">
                  <c:v>13</c:v>
                </c:pt>
                <c:pt idx="557">
                  <c:v>13</c:v>
                </c:pt>
                <c:pt idx="558">
                  <c:v>13</c:v>
                </c:pt>
                <c:pt idx="559">
                  <c:v>12</c:v>
                </c:pt>
                <c:pt idx="560">
                  <c:v>11</c:v>
                </c:pt>
                <c:pt idx="561">
                  <c:v>11</c:v>
                </c:pt>
                <c:pt idx="562">
                  <c:v>11</c:v>
                </c:pt>
                <c:pt idx="563">
                  <c:v>10</c:v>
                </c:pt>
                <c:pt idx="564">
                  <c:v>9</c:v>
                </c:pt>
                <c:pt idx="565">
                  <c:v>8</c:v>
                </c:pt>
                <c:pt idx="566">
                  <c:v>7</c:v>
                </c:pt>
                <c:pt idx="567">
                  <c:v>6</c:v>
                </c:pt>
                <c:pt idx="568">
                  <c:v>5</c:v>
                </c:pt>
                <c:pt idx="569">
                  <c:v>5</c:v>
                </c:pt>
                <c:pt idx="570">
                  <c:v>5</c:v>
                </c:pt>
                <c:pt idx="571">
                  <c:v>5</c:v>
                </c:pt>
                <c:pt idx="572">
                  <c:v>5</c:v>
                </c:pt>
                <c:pt idx="573">
                  <c:v>5</c:v>
                </c:pt>
                <c:pt idx="574">
                  <c:v>5</c:v>
                </c:pt>
                <c:pt idx="575">
                  <c:v>5</c:v>
                </c:pt>
                <c:pt idx="576">
                  <c:v>5</c:v>
                </c:pt>
                <c:pt idx="577">
                  <c:v>6</c:v>
                </c:pt>
                <c:pt idx="578">
                  <c:v>7</c:v>
                </c:pt>
                <c:pt idx="579">
                  <c:v>6</c:v>
                </c:pt>
                <c:pt idx="580">
                  <c:v>5</c:v>
                </c:pt>
                <c:pt idx="581">
                  <c:v>4</c:v>
                </c:pt>
                <c:pt idx="582">
                  <c:v>3</c:v>
                </c:pt>
                <c:pt idx="583">
                  <c:v>3</c:v>
                </c:pt>
                <c:pt idx="584">
                  <c:v>3</c:v>
                </c:pt>
                <c:pt idx="585">
                  <c:v>4</c:v>
                </c:pt>
                <c:pt idx="586">
                  <c:v>5</c:v>
                </c:pt>
                <c:pt idx="587">
                  <c:v>5</c:v>
                </c:pt>
                <c:pt idx="588">
                  <c:v>5</c:v>
                </c:pt>
                <c:pt idx="589">
                  <c:v>4</c:v>
                </c:pt>
                <c:pt idx="590">
                  <c:v>3</c:v>
                </c:pt>
                <c:pt idx="591">
                  <c:v>2</c:v>
                </c:pt>
                <c:pt idx="592">
                  <c:v>1</c:v>
                </c:pt>
                <c:pt idx="593">
                  <c:v>1</c:v>
                </c:pt>
                <c:pt idx="594">
                  <c:v>1</c:v>
                </c:pt>
                <c:pt idx="595">
                  <c:v>1</c:v>
                </c:pt>
                <c:pt idx="596">
                  <c:v>1</c:v>
                </c:pt>
                <c:pt idx="597">
                  <c:v>1</c:v>
                </c:pt>
                <c:pt idx="598">
                  <c:v>1</c:v>
                </c:pt>
                <c:pt idx="599">
                  <c:v>1</c:v>
                </c:pt>
                <c:pt idx="600">
                  <c:v>1</c:v>
                </c:pt>
                <c:pt idx="601">
                  <c:v>2</c:v>
                </c:pt>
                <c:pt idx="602">
                  <c:v>3</c:v>
                </c:pt>
                <c:pt idx="603">
                  <c:v>4</c:v>
                </c:pt>
                <c:pt idx="604">
                  <c:v>5</c:v>
                </c:pt>
                <c:pt idx="605">
                  <c:v>5</c:v>
                </c:pt>
                <c:pt idx="606">
                  <c:v>5</c:v>
                </c:pt>
                <c:pt idx="607">
                  <c:v>4</c:v>
                </c:pt>
                <c:pt idx="608">
                  <c:v>3</c:v>
                </c:pt>
                <c:pt idx="609">
                  <c:v>3</c:v>
                </c:pt>
                <c:pt idx="610">
                  <c:v>3</c:v>
                </c:pt>
                <c:pt idx="611">
                  <c:v>4</c:v>
                </c:pt>
                <c:pt idx="612">
                  <c:v>5</c:v>
                </c:pt>
                <c:pt idx="613">
                  <c:v>5</c:v>
                </c:pt>
                <c:pt idx="614">
                  <c:v>5</c:v>
                </c:pt>
                <c:pt idx="615">
                  <c:v>5</c:v>
                </c:pt>
                <c:pt idx="616">
                  <c:v>5</c:v>
                </c:pt>
                <c:pt idx="617">
                  <c:v>5</c:v>
                </c:pt>
                <c:pt idx="618">
                  <c:v>5</c:v>
                </c:pt>
                <c:pt idx="619">
                  <c:v>4</c:v>
                </c:pt>
                <c:pt idx="620">
                  <c:v>3</c:v>
                </c:pt>
                <c:pt idx="621">
                  <c:v>3</c:v>
                </c:pt>
                <c:pt idx="622">
                  <c:v>3</c:v>
                </c:pt>
                <c:pt idx="623">
                  <c:v>3</c:v>
                </c:pt>
                <c:pt idx="624">
                  <c:v>3</c:v>
                </c:pt>
                <c:pt idx="625">
                  <c:v>2</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2</c:v>
                </c:pt>
                <c:pt idx="646">
                  <c:v>3</c:v>
                </c:pt>
                <c:pt idx="647">
                  <c:v>3</c:v>
                </c:pt>
                <c:pt idx="648">
                  <c:v>3</c:v>
                </c:pt>
                <c:pt idx="649">
                  <c:v>3</c:v>
                </c:pt>
                <c:pt idx="650">
                  <c:v>3</c:v>
                </c:pt>
                <c:pt idx="651">
                  <c:v>3</c:v>
                </c:pt>
                <c:pt idx="652">
                  <c:v>3</c:v>
                </c:pt>
                <c:pt idx="653">
                  <c:v>3</c:v>
                </c:pt>
                <c:pt idx="654">
                  <c:v>3</c:v>
                </c:pt>
                <c:pt idx="655">
                  <c:v>2</c:v>
                </c:pt>
                <c:pt idx="656">
                  <c:v>1</c:v>
                </c:pt>
                <c:pt idx="657">
                  <c:v>1</c:v>
                </c:pt>
                <c:pt idx="658">
                  <c:v>1</c:v>
                </c:pt>
                <c:pt idx="659">
                  <c:v>2</c:v>
                </c:pt>
                <c:pt idx="660">
                  <c:v>3</c:v>
                </c:pt>
                <c:pt idx="661">
                  <c:v>3</c:v>
                </c:pt>
                <c:pt idx="662">
                  <c:v>3</c:v>
                </c:pt>
                <c:pt idx="663">
                  <c:v>2</c:v>
                </c:pt>
                <c:pt idx="664">
                  <c:v>1</c:v>
                </c:pt>
                <c:pt idx="665">
                  <c:v>1</c:v>
                </c:pt>
                <c:pt idx="666">
                  <c:v>1</c:v>
                </c:pt>
                <c:pt idx="667">
                  <c:v>1</c:v>
                </c:pt>
                <c:pt idx="668">
                  <c:v>1</c:v>
                </c:pt>
                <c:pt idx="669">
                  <c:v>1</c:v>
                </c:pt>
                <c:pt idx="670">
                  <c:v>1</c:v>
                </c:pt>
                <c:pt idx="671">
                  <c:v>1</c:v>
                </c:pt>
                <c:pt idx="672">
                  <c:v>1</c:v>
                </c:pt>
                <c:pt idx="673">
                  <c:v>1</c:v>
                </c:pt>
                <c:pt idx="674">
                  <c:v>1</c:v>
                </c:pt>
                <c:pt idx="675">
                  <c:v>2</c:v>
                </c:pt>
                <c:pt idx="676">
                  <c:v>3</c:v>
                </c:pt>
                <c:pt idx="677">
                  <c:v>4</c:v>
                </c:pt>
                <c:pt idx="678">
                  <c:v>5</c:v>
                </c:pt>
                <c:pt idx="679">
                  <c:v>5</c:v>
                </c:pt>
                <c:pt idx="680">
                  <c:v>5</c:v>
                </c:pt>
                <c:pt idx="681">
                  <c:v>5</c:v>
                </c:pt>
                <c:pt idx="682">
                  <c:v>5</c:v>
                </c:pt>
                <c:pt idx="683">
                  <c:v>4</c:v>
                </c:pt>
                <c:pt idx="684">
                  <c:v>3</c:v>
                </c:pt>
                <c:pt idx="685">
                  <c:v>3</c:v>
                </c:pt>
                <c:pt idx="686">
                  <c:v>3</c:v>
                </c:pt>
                <c:pt idx="687">
                  <c:v>2</c:v>
                </c:pt>
                <c:pt idx="688">
                  <c:v>1</c:v>
                </c:pt>
                <c:pt idx="689">
                  <c:v>1</c:v>
                </c:pt>
                <c:pt idx="690">
                  <c:v>1</c:v>
                </c:pt>
                <c:pt idx="691">
                  <c:v>1</c:v>
                </c:pt>
                <c:pt idx="692">
                  <c:v>1</c:v>
                </c:pt>
                <c:pt idx="693">
                  <c:v>2</c:v>
                </c:pt>
                <c:pt idx="694">
                  <c:v>3</c:v>
                </c:pt>
                <c:pt idx="695">
                  <c:v>3</c:v>
                </c:pt>
                <c:pt idx="696">
                  <c:v>3</c:v>
                </c:pt>
                <c:pt idx="697">
                  <c:v>4</c:v>
                </c:pt>
                <c:pt idx="698">
                  <c:v>5</c:v>
                </c:pt>
                <c:pt idx="699">
                  <c:v>6</c:v>
                </c:pt>
                <c:pt idx="700">
                  <c:v>7</c:v>
                </c:pt>
                <c:pt idx="701">
                  <c:v>7</c:v>
                </c:pt>
                <c:pt idx="702">
                  <c:v>7</c:v>
                </c:pt>
                <c:pt idx="703">
                  <c:v>7</c:v>
                </c:pt>
                <c:pt idx="704">
                  <c:v>7</c:v>
                </c:pt>
                <c:pt idx="705">
                  <c:v>8</c:v>
                </c:pt>
                <c:pt idx="706">
                  <c:v>9</c:v>
                </c:pt>
                <c:pt idx="707">
                  <c:v>9</c:v>
                </c:pt>
                <c:pt idx="708">
                  <c:v>9</c:v>
                </c:pt>
                <c:pt idx="709">
                  <c:v>9</c:v>
                </c:pt>
                <c:pt idx="710">
                  <c:v>9</c:v>
                </c:pt>
                <c:pt idx="711">
                  <c:v>10</c:v>
                </c:pt>
                <c:pt idx="712">
                  <c:v>11</c:v>
                </c:pt>
                <c:pt idx="713">
                  <c:v>12</c:v>
                </c:pt>
                <c:pt idx="714">
                  <c:v>13</c:v>
                </c:pt>
                <c:pt idx="715">
                  <c:v>14</c:v>
                </c:pt>
                <c:pt idx="716">
                  <c:v>15</c:v>
                </c:pt>
                <c:pt idx="717">
                  <c:v>16</c:v>
                </c:pt>
                <c:pt idx="718">
                  <c:v>17</c:v>
                </c:pt>
                <c:pt idx="719">
                  <c:v>16</c:v>
                </c:pt>
                <c:pt idx="720">
                  <c:v>15</c:v>
                </c:pt>
                <c:pt idx="721">
                  <c:v>14</c:v>
                </c:pt>
                <c:pt idx="722">
                  <c:v>13</c:v>
                </c:pt>
                <c:pt idx="723">
                  <c:v>12</c:v>
                </c:pt>
                <c:pt idx="724">
                  <c:v>11</c:v>
                </c:pt>
                <c:pt idx="725">
                  <c:v>10</c:v>
                </c:pt>
                <c:pt idx="726">
                  <c:v>9</c:v>
                </c:pt>
                <c:pt idx="727">
                  <c:v>9</c:v>
                </c:pt>
                <c:pt idx="728">
                  <c:v>9</c:v>
                </c:pt>
                <c:pt idx="729">
                  <c:v>9</c:v>
                </c:pt>
                <c:pt idx="730">
                  <c:v>9</c:v>
                </c:pt>
                <c:pt idx="731">
                  <c:v>9</c:v>
                </c:pt>
                <c:pt idx="732">
                  <c:v>9</c:v>
                </c:pt>
                <c:pt idx="733">
                  <c:v>8</c:v>
                </c:pt>
                <c:pt idx="734">
                  <c:v>7</c:v>
                </c:pt>
                <c:pt idx="735">
                  <c:v>7</c:v>
                </c:pt>
                <c:pt idx="736">
                  <c:v>7</c:v>
                </c:pt>
                <c:pt idx="737">
                  <c:v>8</c:v>
                </c:pt>
                <c:pt idx="738">
                  <c:v>9</c:v>
                </c:pt>
                <c:pt idx="739">
                  <c:v>8</c:v>
                </c:pt>
                <c:pt idx="740">
                  <c:v>7</c:v>
                </c:pt>
                <c:pt idx="741">
                  <c:v>7</c:v>
                </c:pt>
                <c:pt idx="742">
                  <c:v>7</c:v>
                </c:pt>
                <c:pt idx="743">
                  <c:v>6</c:v>
                </c:pt>
                <c:pt idx="744">
                  <c:v>5</c:v>
                </c:pt>
                <c:pt idx="745">
                  <c:v>4</c:v>
                </c:pt>
                <c:pt idx="746">
                  <c:v>3</c:v>
                </c:pt>
                <c:pt idx="747">
                  <c:v>4</c:v>
                </c:pt>
                <c:pt idx="748">
                  <c:v>5</c:v>
                </c:pt>
                <c:pt idx="749">
                  <c:v>6</c:v>
                </c:pt>
                <c:pt idx="750">
                  <c:v>7</c:v>
                </c:pt>
                <c:pt idx="751">
                  <c:v>8</c:v>
                </c:pt>
                <c:pt idx="752">
                  <c:v>9</c:v>
                </c:pt>
                <c:pt idx="753">
                  <c:v>9</c:v>
                </c:pt>
                <c:pt idx="754">
                  <c:v>9</c:v>
                </c:pt>
                <c:pt idx="755">
                  <c:v>8</c:v>
                </c:pt>
                <c:pt idx="756">
                  <c:v>7</c:v>
                </c:pt>
                <c:pt idx="757">
                  <c:v>7</c:v>
                </c:pt>
                <c:pt idx="758">
                  <c:v>7</c:v>
                </c:pt>
                <c:pt idx="759">
                  <c:v>7</c:v>
                </c:pt>
                <c:pt idx="760">
                  <c:v>7</c:v>
                </c:pt>
                <c:pt idx="761">
                  <c:v>6</c:v>
                </c:pt>
                <c:pt idx="762">
                  <c:v>5</c:v>
                </c:pt>
                <c:pt idx="763">
                  <c:v>5</c:v>
                </c:pt>
                <c:pt idx="764">
                  <c:v>5</c:v>
                </c:pt>
                <c:pt idx="765">
                  <c:v>5</c:v>
                </c:pt>
                <c:pt idx="766">
                  <c:v>5</c:v>
                </c:pt>
                <c:pt idx="767">
                  <c:v>4</c:v>
                </c:pt>
                <c:pt idx="768">
                  <c:v>3</c:v>
                </c:pt>
                <c:pt idx="769">
                  <c:v>2</c:v>
                </c:pt>
                <c:pt idx="770">
                  <c:v>1</c:v>
                </c:pt>
                <c:pt idx="771">
                  <c:v>1</c:v>
                </c:pt>
                <c:pt idx="772">
                  <c:v>1</c:v>
                </c:pt>
                <c:pt idx="773">
                  <c:v>1</c:v>
                </c:pt>
                <c:pt idx="774">
                  <c:v>1</c:v>
                </c:pt>
                <c:pt idx="775">
                  <c:v>2</c:v>
                </c:pt>
                <c:pt idx="776">
                  <c:v>3</c:v>
                </c:pt>
                <c:pt idx="777">
                  <c:v>4</c:v>
                </c:pt>
                <c:pt idx="778">
                  <c:v>5</c:v>
                </c:pt>
                <c:pt idx="779">
                  <c:v>5</c:v>
                </c:pt>
                <c:pt idx="780">
                  <c:v>5</c:v>
                </c:pt>
                <c:pt idx="781">
                  <c:v>6</c:v>
                </c:pt>
                <c:pt idx="782">
                  <c:v>7</c:v>
                </c:pt>
                <c:pt idx="783">
                  <c:v>8</c:v>
                </c:pt>
                <c:pt idx="784">
                  <c:v>9</c:v>
                </c:pt>
                <c:pt idx="785">
                  <c:v>10</c:v>
                </c:pt>
                <c:pt idx="786">
                  <c:v>11</c:v>
                </c:pt>
                <c:pt idx="787">
                  <c:v>12</c:v>
                </c:pt>
                <c:pt idx="788">
                  <c:v>13</c:v>
                </c:pt>
                <c:pt idx="789">
                  <c:v>13</c:v>
                </c:pt>
                <c:pt idx="790">
                  <c:v>13</c:v>
                </c:pt>
                <c:pt idx="791">
                  <c:v>13</c:v>
                </c:pt>
                <c:pt idx="792">
                  <c:v>13</c:v>
                </c:pt>
                <c:pt idx="793">
                  <c:v>13</c:v>
                </c:pt>
                <c:pt idx="794">
                  <c:v>13</c:v>
                </c:pt>
                <c:pt idx="795">
                  <c:v>14</c:v>
                </c:pt>
                <c:pt idx="796">
                  <c:v>15</c:v>
                </c:pt>
                <c:pt idx="797">
                  <c:v>15</c:v>
                </c:pt>
                <c:pt idx="798">
                  <c:v>15</c:v>
                </c:pt>
                <c:pt idx="799">
                  <c:v>15</c:v>
                </c:pt>
                <c:pt idx="800">
                  <c:v>15</c:v>
                </c:pt>
                <c:pt idx="801">
                  <c:v>15</c:v>
                </c:pt>
                <c:pt idx="802">
                  <c:v>15</c:v>
                </c:pt>
                <c:pt idx="803">
                  <c:v>15</c:v>
                </c:pt>
                <c:pt idx="804">
                  <c:v>15</c:v>
                </c:pt>
                <c:pt idx="805">
                  <c:v>14</c:v>
                </c:pt>
                <c:pt idx="806">
                  <c:v>13</c:v>
                </c:pt>
                <c:pt idx="807">
                  <c:v>13</c:v>
                </c:pt>
                <c:pt idx="808">
                  <c:v>13</c:v>
                </c:pt>
                <c:pt idx="809">
                  <c:v>13</c:v>
                </c:pt>
                <c:pt idx="810">
                  <c:v>13</c:v>
                </c:pt>
                <c:pt idx="811">
                  <c:v>12</c:v>
                </c:pt>
                <c:pt idx="812">
                  <c:v>11</c:v>
                </c:pt>
                <c:pt idx="813">
                  <c:v>11</c:v>
                </c:pt>
                <c:pt idx="814">
                  <c:v>11</c:v>
                </c:pt>
                <c:pt idx="815">
                  <c:v>11</c:v>
                </c:pt>
                <c:pt idx="816">
                  <c:v>11</c:v>
                </c:pt>
                <c:pt idx="817">
                  <c:v>10</c:v>
                </c:pt>
                <c:pt idx="818">
                  <c:v>9</c:v>
                </c:pt>
                <c:pt idx="819">
                  <c:v>8</c:v>
                </c:pt>
                <c:pt idx="820">
                  <c:v>7</c:v>
                </c:pt>
                <c:pt idx="821">
                  <c:v>6</c:v>
                </c:pt>
                <c:pt idx="822">
                  <c:v>5</c:v>
                </c:pt>
                <c:pt idx="823">
                  <c:v>5</c:v>
                </c:pt>
                <c:pt idx="824">
                  <c:v>5</c:v>
                </c:pt>
                <c:pt idx="825">
                  <c:v>5</c:v>
                </c:pt>
                <c:pt idx="826">
                  <c:v>5</c:v>
                </c:pt>
                <c:pt idx="827">
                  <c:v>5</c:v>
                </c:pt>
                <c:pt idx="828">
                  <c:v>5</c:v>
                </c:pt>
                <c:pt idx="829">
                  <c:v>6</c:v>
                </c:pt>
                <c:pt idx="830">
                  <c:v>7</c:v>
                </c:pt>
                <c:pt idx="831">
                  <c:v>7</c:v>
                </c:pt>
                <c:pt idx="832">
                  <c:v>7</c:v>
                </c:pt>
                <c:pt idx="833">
                  <c:v>7</c:v>
                </c:pt>
                <c:pt idx="834">
                  <c:v>7</c:v>
                </c:pt>
                <c:pt idx="835">
                  <c:v>8</c:v>
                </c:pt>
                <c:pt idx="836">
                  <c:v>9</c:v>
                </c:pt>
                <c:pt idx="837">
                  <c:v>10</c:v>
                </c:pt>
                <c:pt idx="838">
                  <c:v>11</c:v>
                </c:pt>
                <c:pt idx="839">
                  <c:v>12</c:v>
                </c:pt>
                <c:pt idx="840">
                  <c:v>13</c:v>
                </c:pt>
                <c:pt idx="841">
                  <c:v>13</c:v>
                </c:pt>
                <c:pt idx="842">
                  <c:v>13</c:v>
                </c:pt>
                <c:pt idx="843">
                  <c:v>13</c:v>
                </c:pt>
                <c:pt idx="844">
                  <c:v>13</c:v>
                </c:pt>
                <c:pt idx="845">
                  <c:v>14</c:v>
                </c:pt>
                <c:pt idx="846">
                  <c:v>15</c:v>
                </c:pt>
                <c:pt idx="847">
                  <c:v>16</c:v>
                </c:pt>
                <c:pt idx="848">
                  <c:v>17</c:v>
                </c:pt>
                <c:pt idx="849">
                  <c:v>17</c:v>
                </c:pt>
                <c:pt idx="850">
                  <c:v>17</c:v>
                </c:pt>
                <c:pt idx="851">
                  <c:v>17</c:v>
                </c:pt>
                <c:pt idx="852">
                  <c:v>17</c:v>
                </c:pt>
                <c:pt idx="853">
                  <c:v>16</c:v>
                </c:pt>
                <c:pt idx="854">
                  <c:v>15</c:v>
                </c:pt>
                <c:pt idx="855">
                  <c:v>15</c:v>
                </c:pt>
                <c:pt idx="856">
                  <c:v>15</c:v>
                </c:pt>
                <c:pt idx="857">
                  <c:v>15</c:v>
                </c:pt>
                <c:pt idx="858">
                  <c:v>15</c:v>
                </c:pt>
                <c:pt idx="859">
                  <c:v>16</c:v>
                </c:pt>
                <c:pt idx="860">
                  <c:v>17</c:v>
                </c:pt>
                <c:pt idx="861">
                  <c:v>18</c:v>
                </c:pt>
                <c:pt idx="862">
                  <c:v>19</c:v>
                </c:pt>
                <c:pt idx="863">
                  <c:v>18</c:v>
                </c:pt>
                <c:pt idx="864">
                  <c:v>17</c:v>
                </c:pt>
                <c:pt idx="865">
                  <c:v>17</c:v>
                </c:pt>
                <c:pt idx="866">
                  <c:v>17</c:v>
                </c:pt>
                <c:pt idx="867">
                  <c:v>18</c:v>
                </c:pt>
                <c:pt idx="868">
                  <c:v>19</c:v>
                </c:pt>
                <c:pt idx="869">
                  <c:v>20</c:v>
                </c:pt>
                <c:pt idx="870">
                  <c:v>21</c:v>
                </c:pt>
                <c:pt idx="871">
                  <c:v>21</c:v>
                </c:pt>
                <c:pt idx="872">
                  <c:v>21</c:v>
                </c:pt>
                <c:pt idx="873">
                  <c:v>21</c:v>
                </c:pt>
                <c:pt idx="874">
                  <c:v>21</c:v>
                </c:pt>
                <c:pt idx="875">
                  <c:v>20</c:v>
                </c:pt>
                <c:pt idx="876">
                  <c:v>19</c:v>
                </c:pt>
                <c:pt idx="877">
                  <c:v>19</c:v>
                </c:pt>
                <c:pt idx="878">
                  <c:v>19</c:v>
                </c:pt>
                <c:pt idx="879">
                  <c:v>20</c:v>
                </c:pt>
                <c:pt idx="880">
                  <c:v>21</c:v>
                </c:pt>
                <c:pt idx="881">
                  <c:v>22</c:v>
                </c:pt>
                <c:pt idx="882">
                  <c:v>23</c:v>
                </c:pt>
                <c:pt idx="883">
                  <c:v>24</c:v>
                </c:pt>
                <c:pt idx="884">
                  <c:v>25</c:v>
                </c:pt>
                <c:pt idx="885">
                  <c:v>25</c:v>
                </c:pt>
                <c:pt idx="886">
                  <c:v>25</c:v>
                </c:pt>
                <c:pt idx="887">
                  <c:v>25</c:v>
                </c:pt>
                <c:pt idx="888">
                  <c:v>25</c:v>
                </c:pt>
                <c:pt idx="889">
                  <c:v>25</c:v>
                </c:pt>
                <c:pt idx="890">
                  <c:v>25</c:v>
                </c:pt>
                <c:pt idx="891">
                  <c:v>25</c:v>
                </c:pt>
                <c:pt idx="892">
                  <c:v>25</c:v>
                </c:pt>
                <c:pt idx="893">
                  <c:v>26</c:v>
                </c:pt>
                <c:pt idx="894">
                  <c:v>27</c:v>
                </c:pt>
                <c:pt idx="895">
                  <c:v>26</c:v>
                </c:pt>
                <c:pt idx="896">
                  <c:v>25</c:v>
                </c:pt>
                <c:pt idx="897">
                  <c:v>25</c:v>
                </c:pt>
                <c:pt idx="898">
                  <c:v>25</c:v>
                </c:pt>
                <c:pt idx="899">
                  <c:v>25</c:v>
                </c:pt>
                <c:pt idx="900">
                  <c:v>25</c:v>
                </c:pt>
                <c:pt idx="901">
                  <c:v>25</c:v>
                </c:pt>
                <c:pt idx="902">
                  <c:v>25</c:v>
                </c:pt>
                <c:pt idx="903">
                  <c:v>25</c:v>
                </c:pt>
                <c:pt idx="904">
                  <c:v>25</c:v>
                </c:pt>
                <c:pt idx="905">
                  <c:v>25</c:v>
                </c:pt>
                <c:pt idx="906">
                  <c:v>25</c:v>
                </c:pt>
                <c:pt idx="907">
                  <c:v>25</c:v>
                </c:pt>
                <c:pt idx="908">
                  <c:v>25</c:v>
                </c:pt>
                <c:pt idx="909">
                  <c:v>25</c:v>
                </c:pt>
                <c:pt idx="910">
                  <c:v>25</c:v>
                </c:pt>
                <c:pt idx="911">
                  <c:v>24</c:v>
                </c:pt>
                <c:pt idx="912">
                  <c:v>23</c:v>
                </c:pt>
                <c:pt idx="913">
                  <c:v>23</c:v>
                </c:pt>
                <c:pt idx="914">
                  <c:v>23</c:v>
                </c:pt>
                <c:pt idx="915">
                  <c:v>23</c:v>
                </c:pt>
                <c:pt idx="916">
                  <c:v>23</c:v>
                </c:pt>
                <c:pt idx="917">
                  <c:v>23</c:v>
                </c:pt>
                <c:pt idx="918">
                  <c:v>23</c:v>
                </c:pt>
                <c:pt idx="919">
                  <c:v>23</c:v>
                </c:pt>
                <c:pt idx="920">
                  <c:v>23</c:v>
                </c:pt>
                <c:pt idx="921">
                  <c:v>22</c:v>
                </c:pt>
                <c:pt idx="922">
                  <c:v>21</c:v>
                </c:pt>
                <c:pt idx="923">
                  <c:v>21</c:v>
                </c:pt>
                <c:pt idx="924">
                  <c:v>21</c:v>
                </c:pt>
                <c:pt idx="925">
                  <c:v>20</c:v>
                </c:pt>
                <c:pt idx="926">
                  <c:v>19</c:v>
                </c:pt>
                <c:pt idx="927">
                  <c:v>19</c:v>
                </c:pt>
                <c:pt idx="928">
                  <c:v>19</c:v>
                </c:pt>
                <c:pt idx="929">
                  <c:v>18</c:v>
                </c:pt>
                <c:pt idx="930">
                  <c:v>17</c:v>
                </c:pt>
                <c:pt idx="931">
                  <c:v>17</c:v>
                </c:pt>
                <c:pt idx="932">
                  <c:v>17</c:v>
                </c:pt>
                <c:pt idx="933">
                  <c:v>16</c:v>
                </c:pt>
                <c:pt idx="934">
                  <c:v>15</c:v>
                </c:pt>
                <c:pt idx="935">
                  <c:v>14</c:v>
                </c:pt>
                <c:pt idx="936">
                  <c:v>13</c:v>
                </c:pt>
                <c:pt idx="937">
                  <c:v>12</c:v>
                </c:pt>
                <c:pt idx="938">
                  <c:v>11</c:v>
                </c:pt>
                <c:pt idx="939">
                  <c:v>10</c:v>
                </c:pt>
                <c:pt idx="940">
                  <c:v>9</c:v>
                </c:pt>
                <c:pt idx="941">
                  <c:v>10</c:v>
                </c:pt>
                <c:pt idx="942">
                  <c:v>11</c:v>
                </c:pt>
                <c:pt idx="943">
                  <c:v>12</c:v>
                </c:pt>
                <c:pt idx="944">
                  <c:v>13</c:v>
                </c:pt>
                <c:pt idx="945">
                  <c:v>13</c:v>
                </c:pt>
                <c:pt idx="946">
                  <c:v>13</c:v>
                </c:pt>
                <c:pt idx="947">
                  <c:v>12</c:v>
                </c:pt>
                <c:pt idx="948">
                  <c:v>11</c:v>
                </c:pt>
                <c:pt idx="949">
                  <c:v>10</c:v>
                </c:pt>
                <c:pt idx="950">
                  <c:v>9</c:v>
                </c:pt>
                <c:pt idx="951">
                  <c:v>8</c:v>
                </c:pt>
                <c:pt idx="952">
                  <c:v>7</c:v>
                </c:pt>
                <c:pt idx="953">
                  <c:v>7</c:v>
                </c:pt>
                <c:pt idx="954">
                  <c:v>7</c:v>
                </c:pt>
                <c:pt idx="955">
                  <c:v>7</c:v>
                </c:pt>
                <c:pt idx="956">
                  <c:v>7</c:v>
                </c:pt>
                <c:pt idx="957">
                  <c:v>8</c:v>
                </c:pt>
                <c:pt idx="958">
                  <c:v>9</c:v>
                </c:pt>
                <c:pt idx="959">
                  <c:v>9</c:v>
                </c:pt>
                <c:pt idx="960">
                  <c:v>9</c:v>
                </c:pt>
                <c:pt idx="961">
                  <c:v>9</c:v>
                </c:pt>
                <c:pt idx="962">
                  <c:v>9</c:v>
                </c:pt>
                <c:pt idx="963">
                  <c:v>8</c:v>
                </c:pt>
                <c:pt idx="964">
                  <c:v>7</c:v>
                </c:pt>
                <c:pt idx="965">
                  <c:v>7</c:v>
                </c:pt>
                <c:pt idx="966">
                  <c:v>7</c:v>
                </c:pt>
                <c:pt idx="967">
                  <c:v>8</c:v>
                </c:pt>
                <c:pt idx="968">
                  <c:v>9</c:v>
                </c:pt>
                <c:pt idx="969">
                  <c:v>10</c:v>
                </c:pt>
                <c:pt idx="970">
                  <c:v>11</c:v>
                </c:pt>
                <c:pt idx="971">
                  <c:v>11</c:v>
                </c:pt>
                <c:pt idx="972">
                  <c:v>11</c:v>
                </c:pt>
                <c:pt idx="973">
                  <c:v>12</c:v>
                </c:pt>
                <c:pt idx="974">
                  <c:v>13</c:v>
                </c:pt>
                <c:pt idx="975">
                  <c:v>13</c:v>
                </c:pt>
                <c:pt idx="976">
                  <c:v>13</c:v>
                </c:pt>
                <c:pt idx="977">
                  <c:v>12</c:v>
                </c:pt>
                <c:pt idx="978">
                  <c:v>11</c:v>
                </c:pt>
                <c:pt idx="979">
                  <c:v>11</c:v>
                </c:pt>
                <c:pt idx="980">
                  <c:v>11</c:v>
                </c:pt>
                <c:pt idx="981">
                  <c:v>12</c:v>
                </c:pt>
                <c:pt idx="982">
                  <c:v>13</c:v>
                </c:pt>
                <c:pt idx="983">
                  <c:v>14</c:v>
                </c:pt>
                <c:pt idx="984">
                  <c:v>15</c:v>
                </c:pt>
                <c:pt idx="985">
                  <c:v>15</c:v>
                </c:pt>
                <c:pt idx="986">
                  <c:v>15</c:v>
                </c:pt>
                <c:pt idx="987">
                  <c:v>16</c:v>
                </c:pt>
                <c:pt idx="988">
                  <c:v>17</c:v>
                </c:pt>
                <c:pt idx="989">
                  <c:v>17</c:v>
                </c:pt>
                <c:pt idx="990">
                  <c:v>17</c:v>
                </c:pt>
                <c:pt idx="991">
                  <c:v>16</c:v>
                </c:pt>
                <c:pt idx="992">
                  <c:v>15</c:v>
                </c:pt>
                <c:pt idx="993">
                  <c:v>15</c:v>
                </c:pt>
                <c:pt idx="994">
                  <c:v>15</c:v>
                </c:pt>
                <c:pt idx="995">
                  <c:v>16</c:v>
                </c:pt>
                <c:pt idx="996">
                  <c:v>17</c:v>
                </c:pt>
                <c:pt idx="997">
                  <c:v>18</c:v>
                </c:pt>
                <c:pt idx="998">
                  <c:v>19</c:v>
                </c:pt>
                <c:pt idx="999">
                  <c:v>19</c:v>
                </c:pt>
                <c:pt idx="1000">
                  <c:v>19</c:v>
                </c:pt>
                <c:pt idx="1001">
                  <c:v>19</c:v>
                </c:pt>
                <c:pt idx="1002">
                  <c:v>19</c:v>
                </c:pt>
                <c:pt idx="1003">
                  <c:v>20</c:v>
                </c:pt>
                <c:pt idx="1004">
                  <c:v>21</c:v>
                </c:pt>
                <c:pt idx="1005">
                  <c:v>22</c:v>
                </c:pt>
                <c:pt idx="1006">
                  <c:v>23</c:v>
                </c:pt>
                <c:pt idx="1007">
                  <c:v>24</c:v>
                </c:pt>
                <c:pt idx="1008">
                  <c:v>25</c:v>
                </c:pt>
                <c:pt idx="1009">
                  <c:v>26</c:v>
                </c:pt>
                <c:pt idx="1010">
                  <c:v>27</c:v>
                </c:pt>
                <c:pt idx="1011">
                  <c:v>27</c:v>
                </c:pt>
                <c:pt idx="1012">
                  <c:v>27</c:v>
                </c:pt>
                <c:pt idx="1013">
                  <c:v>27</c:v>
                </c:pt>
                <c:pt idx="1014">
                  <c:v>27</c:v>
                </c:pt>
                <c:pt idx="1015">
                  <c:v>27</c:v>
                </c:pt>
                <c:pt idx="1016">
                  <c:v>27</c:v>
                </c:pt>
                <c:pt idx="1017">
                  <c:v>28</c:v>
                </c:pt>
                <c:pt idx="1018">
                  <c:v>29</c:v>
                </c:pt>
                <c:pt idx="1019">
                  <c:v>30</c:v>
                </c:pt>
                <c:pt idx="1020">
                  <c:v>31</c:v>
                </c:pt>
                <c:pt idx="1021">
                  <c:v>32</c:v>
                </c:pt>
                <c:pt idx="1022">
                  <c:v>33</c:v>
                </c:pt>
                <c:pt idx="1023">
                  <c:v>34</c:v>
                </c:pt>
                <c:pt idx="1024">
                  <c:v>35</c:v>
                </c:pt>
                <c:pt idx="1025">
                  <c:v>35</c:v>
                </c:pt>
                <c:pt idx="1026">
                  <c:v>35</c:v>
                </c:pt>
                <c:pt idx="1027">
                  <c:v>36</c:v>
                </c:pt>
                <c:pt idx="1028">
                  <c:v>37</c:v>
                </c:pt>
                <c:pt idx="1029">
                  <c:v>37</c:v>
                </c:pt>
                <c:pt idx="1030">
                  <c:v>37</c:v>
                </c:pt>
                <c:pt idx="1031">
                  <c:v>37</c:v>
                </c:pt>
                <c:pt idx="1032">
                  <c:v>37</c:v>
                </c:pt>
                <c:pt idx="1033">
                  <c:v>36</c:v>
                </c:pt>
                <c:pt idx="1034">
                  <c:v>35</c:v>
                </c:pt>
                <c:pt idx="1035">
                  <c:v>34</c:v>
                </c:pt>
                <c:pt idx="1036">
                  <c:v>33</c:v>
                </c:pt>
                <c:pt idx="1037">
                  <c:v>33</c:v>
                </c:pt>
                <c:pt idx="1038">
                  <c:v>33</c:v>
                </c:pt>
                <c:pt idx="1039">
                  <c:v>34</c:v>
                </c:pt>
                <c:pt idx="1040">
                  <c:v>35</c:v>
                </c:pt>
                <c:pt idx="1041">
                  <c:v>35</c:v>
                </c:pt>
                <c:pt idx="1042">
                  <c:v>35</c:v>
                </c:pt>
                <c:pt idx="1043">
                  <c:v>35</c:v>
                </c:pt>
                <c:pt idx="1044">
                  <c:v>35</c:v>
                </c:pt>
                <c:pt idx="1045">
                  <c:v>35</c:v>
                </c:pt>
                <c:pt idx="1046">
                  <c:v>35</c:v>
                </c:pt>
                <c:pt idx="1047">
                  <c:v>35</c:v>
                </c:pt>
                <c:pt idx="1048">
                  <c:v>35</c:v>
                </c:pt>
                <c:pt idx="1049">
                  <c:v>35</c:v>
                </c:pt>
                <c:pt idx="1050">
                  <c:v>35</c:v>
                </c:pt>
                <c:pt idx="1051">
                  <c:v>35</c:v>
                </c:pt>
                <c:pt idx="1052">
                  <c:v>35</c:v>
                </c:pt>
                <c:pt idx="1053">
                  <c:v>35</c:v>
                </c:pt>
                <c:pt idx="1054">
                  <c:v>35</c:v>
                </c:pt>
                <c:pt idx="1055">
                  <c:v>35</c:v>
                </c:pt>
                <c:pt idx="1056">
                  <c:v>35</c:v>
                </c:pt>
                <c:pt idx="1057">
                  <c:v>36</c:v>
                </c:pt>
                <c:pt idx="1058">
                  <c:v>37</c:v>
                </c:pt>
                <c:pt idx="1059">
                  <c:v>36</c:v>
                </c:pt>
                <c:pt idx="1060">
                  <c:v>35</c:v>
                </c:pt>
                <c:pt idx="1061">
                  <c:v>34</c:v>
                </c:pt>
                <c:pt idx="1062">
                  <c:v>33</c:v>
                </c:pt>
                <c:pt idx="1063">
                  <c:v>33</c:v>
                </c:pt>
                <c:pt idx="1064">
                  <c:v>33</c:v>
                </c:pt>
                <c:pt idx="1065">
                  <c:v>34</c:v>
                </c:pt>
                <c:pt idx="1066">
                  <c:v>35</c:v>
                </c:pt>
                <c:pt idx="1067">
                  <c:v>36</c:v>
                </c:pt>
                <c:pt idx="1068">
                  <c:v>37</c:v>
                </c:pt>
                <c:pt idx="1069">
                  <c:v>37</c:v>
                </c:pt>
                <c:pt idx="1070">
                  <c:v>37</c:v>
                </c:pt>
                <c:pt idx="1071">
                  <c:v>37</c:v>
                </c:pt>
                <c:pt idx="1072">
                  <c:v>37</c:v>
                </c:pt>
                <c:pt idx="1073">
                  <c:v>37</c:v>
                </c:pt>
                <c:pt idx="1074">
                  <c:v>37</c:v>
                </c:pt>
                <c:pt idx="1075">
                  <c:v>37</c:v>
                </c:pt>
                <c:pt idx="1076">
                  <c:v>37</c:v>
                </c:pt>
                <c:pt idx="1077">
                  <c:v>37</c:v>
                </c:pt>
                <c:pt idx="1078">
                  <c:v>37</c:v>
                </c:pt>
                <c:pt idx="1079">
                  <c:v>37</c:v>
                </c:pt>
                <c:pt idx="1080">
                  <c:v>37</c:v>
                </c:pt>
                <c:pt idx="1081">
                  <c:v>36</c:v>
                </c:pt>
                <c:pt idx="1082">
                  <c:v>35</c:v>
                </c:pt>
                <c:pt idx="1083">
                  <c:v>35</c:v>
                </c:pt>
                <c:pt idx="1084">
                  <c:v>35</c:v>
                </c:pt>
                <c:pt idx="1085">
                  <c:v>35</c:v>
                </c:pt>
                <c:pt idx="1086">
                  <c:v>35</c:v>
                </c:pt>
                <c:pt idx="1087">
                  <c:v>36</c:v>
                </c:pt>
                <c:pt idx="1088">
                  <c:v>37</c:v>
                </c:pt>
                <c:pt idx="1089">
                  <c:v>37</c:v>
                </c:pt>
                <c:pt idx="1090">
                  <c:v>37</c:v>
                </c:pt>
                <c:pt idx="1091">
                  <c:v>37</c:v>
                </c:pt>
                <c:pt idx="1092">
                  <c:v>37</c:v>
                </c:pt>
                <c:pt idx="1093">
                  <c:v>36</c:v>
                </c:pt>
                <c:pt idx="1094">
                  <c:v>35</c:v>
                </c:pt>
                <c:pt idx="1095">
                  <c:v>35</c:v>
                </c:pt>
                <c:pt idx="1096">
                  <c:v>35</c:v>
                </c:pt>
                <c:pt idx="1097">
                  <c:v>34</c:v>
                </c:pt>
                <c:pt idx="1098">
                  <c:v>33</c:v>
                </c:pt>
                <c:pt idx="1099">
                  <c:v>33</c:v>
                </c:pt>
                <c:pt idx="1100">
                  <c:v>33</c:v>
                </c:pt>
                <c:pt idx="1101">
                  <c:v>33</c:v>
                </c:pt>
                <c:pt idx="1102">
                  <c:v>33</c:v>
                </c:pt>
                <c:pt idx="1103">
                  <c:v>33</c:v>
                </c:pt>
                <c:pt idx="1104">
                  <c:v>33</c:v>
                </c:pt>
                <c:pt idx="1105">
                  <c:v>33</c:v>
                </c:pt>
                <c:pt idx="1106">
                  <c:v>33</c:v>
                </c:pt>
                <c:pt idx="1107">
                  <c:v>34</c:v>
                </c:pt>
                <c:pt idx="1108">
                  <c:v>35</c:v>
                </c:pt>
                <c:pt idx="1109">
                  <c:v>35</c:v>
                </c:pt>
                <c:pt idx="1110">
                  <c:v>35</c:v>
                </c:pt>
                <c:pt idx="1111">
                  <c:v>36</c:v>
                </c:pt>
                <c:pt idx="1112">
                  <c:v>37</c:v>
                </c:pt>
                <c:pt idx="1113">
                  <c:v>38</c:v>
                </c:pt>
                <c:pt idx="1114">
                  <c:v>39</c:v>
                </c:pt>
                <c:pt idx="1115">
                  <c:v>39</c:v>
                </c:pt>
                <c:pt idx="1116">
                  <c:v>39</c:v>
                </c:pt>
                <c:pt idx="1117">
                  <c:v>39</c:v>
                </c:pt>
                <c:pt idx="1118">
                  <c:v>39</c:v>
                </c:pt>
                <c:pt idx="1119">
                  <c:v>39</c:v>
                </c:pt>
                <c:pt idx="1120">
                  <c:v>39</c:v>
                </c:pt>
                <c:pt idx="1121">
                  <c:v>39</c:v>
                </c:pt>
                <c:pt idx="1122">
                  <c:v>39</c:v>
                </c:pt>
                <c:pt idx="1123">
                  <c:v>39</c:v>
                </c:pt>
                <c:pt idx="1124">
                  <c:v>39</c:v>
                </c:pt>
                <c:pt idx="1125">
                  <c:v>39</c:v>
                </c:pt>
                <c:pt idx="1126">
                  <c:v>39</c:v>
                </c:pt>
                <c:pt idx="1127">
                  <c:v>39</c:v>
                </c:pt>
                <c:pt idx="1128">
                  <c:v>39</c:v>
                </c:pt>
                <c:pt idx="1129">
                  <c:v>39</c:v>
                </c:pt>
                <c:pt idx="1130">
                  <c:v>39</c:v>
                </c:pt>
                <c:pt idx="1131">
                  <c:v>38</c:v>
                </c:pt>
                <c:pt idx="1132">
                  <c:v>37</c:v>
                </c:pt>
                <c:pt idx="1133">
                  <c:v>37</c:v>
                </c:pt>
                <c:pt idx="1134">
                  <c:v>37</c:v>
                </c:pt>
                <c:pt idx="1135">
                  <c:v>38</c:v>
                </c:pt>
                <c:pt idx="1136">
                  <c:v>39</c:v>
                </c:pt>
                <c:pt idx="1137">
                  <c:v>39</c:v>
                </c:pt>
                <c:pt idx="1138">
                  <c:v>39</c:v>
                </c:pt>
                <c:pt idx="1139">
                  <c:v>38</c:v>
                </c:pt>
                <c:pt idx="1140">
                  <c:v>37</c:v>
                </c:pt>
                <c:pt idx="1141">
                  <c:v>37</c:v>
                </c:pt>
                <c:pt idx="1142">
                  <c:v>37</c:v>
                </c:pt>
                <c:pt idx="1143">
                  <c:v>38</c:v>
                </c:pt>
                <c:pt idx="1144">
                  <c:v>39</c:v>
                </c:pt>
                <c:pt idx="1145">
                  <c:v>39</c:v>
                </c:pt>
                <c:pt idx="1146">
                  <c:v>39</c:v>
                </c:pt>
                <c:pt idx="1147">
                  <c:v>38</c:v>
                </c:pt>
                <c:pt idx="1148">
                  <c:v>37</c:v>
                </c:pt>
                <c:pt idx="1149">
                  <c:v>36</c:v>
                </c:pt>
                <c:pt idx="1150">
                  <c:v>35</c:v>
                </c:pt>
                <c:pt idx="1151">
                  <c:v>34</c:v>
                </c:pt>
                <c:pt idx="1152">
                  <c:v>33</c:v>
                </c:pt>
                <c:pt idx="1153">
                  <c:v>34</c:v>
                </c:pt>
                <c:pt idx="1154">
                  <c:v>35</c:v>
                </c:pt>
                <c:pt idx="1155">
                  <c:v>35</c:v>
                </c:pt>
                <c:pt idx="1156">
                  <c:v>35</c:v>
                </c:pt>
                <c:pt idx="1157">
                  <c:v>34</c:v>
                </c:pt>
                <c:pt idx="1158">
                  <c:v>33</c:v>
                </c:pt>
                <c:pt idx="1159">
                  <c:v>32</c:v>
                </c:pt>
                <c:pt idx="1160">
                  <c:v>31</c:v>
                </c:pt>
                <c:pt idx="1161">
                  <c:v>31</c:v>
                </c:pt>
                <c:pt idx="1162">
                  <c:v>31</c:v>
                </c:pt>
                <c:pt idx="1163">
                  <c:v>31</c:v>
                </c:pt>
                <c:pt idx="1164">
                  <c:v>31</c:v>
                </c:pt>
                <c:pt idx="1165">
                  <c:v>32</c:v>
                </c:pt>
                <c:pt idx="1166">
                  <c:v>33</c:v>
                </c:pt>
                <c:pt idx="1167">
                  <c:v>33</c:v>
                </c:pt>
                <c:pt idx="1168">
                  <c:v>33</c:v>
                </c:pt>
                <c:pt idx="1169">
                  <c:v>33</c:v>
                </c:pt>
                <c:pt idx="1170">
                  <c:v>33</c:v>
                </c:pt>
                <c:pt idx="1171">
                  <c:v>33</c:v>
                </c:pt>
                <c:pt idx="1172">
                  <c:v>33</c:v>
                </c:pt>
                <c:pt idx="1173">
                  <c:v>32</c:v>
                </c:pt>
                <c:pt idx="1174">
                  <c:v>31</c:v>
                </c:pt>
                <c:pt idx="1175">
                  <c:v>31</c:v>
                </c:pt>
                <c:pt idx="1176">
                  <c:v>31</c:v>
                </c:pt>
                <c:pt idx="1177">
                  <c:v>31</c:v>
                </c:pt>
                <c:pt idx="1178">
                  <c:v>31</c:v>
                </c:pt>
                <c:pt idx="1179">
                  <c:v>30</c:v>
                </c:pt>
                <c:pt idx="1180">
                  <c:v>29</c:v>
                </c:pt>
                <c:pt idx="1181">
                  <c:v>29</c:v>
                </c:pt>
                <c:pt idx="1182">
                  <c:v>29</c:v>
                </c:pt>
                <c:pt idx="1183">
                  <c:v>28</c:v>
                </c:pt>
                <c:pt idx="1184">
                  <c:v>27</c:v>
                </c:pt>
                <c:pt idx="1185">
                  <c:v>27</c:v>
                </c:pt>
                <c:pt idx="1186">
                  <c:v>27</c:v>
                </c:pt>
                <c:pt idx="1187">
                  <c:v>27</c:v>
                </c:pt>
                <c:pt idx="1188">
                  <c:v>27</c:v>
                </c:pt>
                <c:pt idx="1189">
                  <c:v>28</c:v>
                </c:pt>
                <c:pt idx="1190">
                  <c:v>29</c:v>
                </c:pt>
                <c:pt idx="1191">
                  <c:v>30</c:v>
                </c:pt>
                <c:pt idx="1192">
                  <c:v>31</c:v>
                </c:pt>
                <c:pt idx="1193">
                  <c:v>31</c:v>
                </c:pt>
                <c:pt idx="1194">
                  <c:v>31</c:v>
                </c:pt>
                <c:pt idx="1195">
                  <c:v>30</c:v>
                </c:pt>
                <c:pt idx="1196">
                  <c:v>29</c:v>
                </c:pt>
                <c:pt idx="1197">
                  <c:v>29</c:v>
                </c:pt>
                <c:pt idx="1198">
                  <c:v>29</c:v>
                </c:pt>
                <c:pt idx="1199">
                  <c:v>28</c:v>
                </c:pt>
                <c:pt idx="1200">
                  <c:v>27</c:v>
                </c:pt>
                <c:pt idx="1201">
                  <c:v>27</c:v>
                </c:pt>
                <c:pt idx="1202">
                  <c:v>27</c:v>
                </c:pt>
                <c:pt idx="1203">
                  <c:v>26</c:v>
                </c:pt>
                <c:pt idx="1204">
                  <c:v>25</c:v>
                </c:pt>
                <c:pt idx="1205">
                  <c:v>25</c:v>
                </c:pt>
                <c:pt idx="1206">
                  <c:v>25</c:v>
                </c:pt>
                <c:pt idx="1207">
                  <c:v>25</c:v>
                </c:pt>
                <c:pt idx="1208">
                  <c:v>25</c:v>
                </c:pt>
                <c:pt idx="1209">
                  <c:v>24</c:v>
                </c:pt>
                <c:pt idx="1210">
                  <c:v>23</c:v>
                </c:pt>
                <c:pt idx="1211">
                  <c:v>22</c:v>
                </c:pt>
                <c:pt idx="1212">
                  <c:v>21</c:v>
                </c:pt>
                <c:pt idx="1213">
                  <c:v>20</c:v>
                </c:pt>
                <c:pt idx="1214">
                  <c:v>19</c:v>
                </c:pt>
                <c:pt idx="1215">
                  <c:v>20</c:v>
                </c:pt>
                <c:pt idx="1216">
                  <c:v>21</c:v>
                </c:pt>
                <c:pt idx="1217">
                  <c:v>22</c:v>
                </c:pt>
                <c:pt idx="1218">
                  <c:v>23</c:v>
                </c:pt>
                <c:pt idx="1219">
                  <c:v>23</c:v>
                </c:pt>
                <c:pt idx="1220">
                  <c:v>23</c:v>
                </c:pt>
                <c:pt idx="1221">
                  <c:v>22</c:v>
                </c:pt>
                <c:pt idx="1222">
                  <c:v>21</c:v>
                </c:pt>
                <c:pt idx="1223">
                  <c:v>20</c:v>
                </c:pt>
                <c:pt idx="1224">
                  <c:v>19</c:v>
                </c:pt>
                <c:pt idx="1225">
                  <c:v>19</c:v>
                </c:pt>
                <c:pt idx="1226">
                  <c:v>19</c:v>
                </c:pt>
                <c:pt idx="1227">
                  <c:v>19</c:v>
                </c:pt>
                <c:pt idx="1228">
                  <c:v>19</c:v>
                </c:pt>
                <c:pt idx="1229">
                  <c:v>18</c:v>
                </c:pt>
                <c:pt idx="1230">
                  <c:v>17</c:v>
                </c:pt>
                <c:pt idx="1231">
                  <c:v>18</c:v>
                </c:pt>
                <c:pt idx="1232">
                  <c:v>19</c:v>
                </c:pt>
                <c:pt idx="1233">
                  <c:v>20</c:v>
                </c:pt>
                <c:pt idx="1234">
                  <c:v>21</c:v>
                </c:pt>
                <c:pt idx="1235">
                  <c:v>22</c:v>
                </c:pt>
                <c:pt idx="1236">
                  <c:v>23</c:v>
                </c:pt>
                <c:pt idx="1237">
                  <c:v>23</c:v>
                </c:pt>
                <c:pt idx="1238">
                  <c:v>23</c:v>
                </c:pt>
                <c:pt idx="1239">
                  <c:v>24</c:v>
                </c:pt>
                <c:pt idx="1240">
                  <c:v>25</c:v>
                </c:pt>
                <c:pt idx="1241">
                  <c:v>26</c:v>
                </c:pt>
                <c:pt idx="1242">
                  <c:v>27</c:v>
                </c:pt>
                <c:pt idx="1243">
                  <c:v>27</c:v>
                </c:pt>
                <c:pt idx="1244">
                  <c:v>27</c:v>
                </c:pt>
                <c:pt idx="1245">
                  <c:v>27</c:v>
                </c:pt>
                <c:pt idx="1246">
                  <c:v>27</c:v>
                </c:pt>
                <c:pt idx="1247">
                  <c:v>27</c:v>
                </c:pt>
                <c:pt idx="1248">
                  <c:v>27</c:v>
                </c:pt>
                <c:pt idx="1249">
                  <c:v>27</c:v>
                </c:pt>
                <c:pt idx="1250">
                  <c:v>27</c:v>
                </c:pt>
                <c:pt idx="1251">
                  <c:v>28</c:v>
                </c:pt>
                <c:pt idx="1252">
                  <c:v>29</c:v>
                </c:pt>
                <c:pt idx="1253">
                  <c:v>29</c:v>
                </c:pt>
                <c:pt idx="1254">
                  <c:v>29</c:v>
                </c:pt>
                <c:pt idx="1255">
                  <c:v>29</c:v>
                </c:pt>
                <c:pt idx="1256">
                  <c:v>29</c:v>
                </c:pt>
                <c:pt idx="1257">
                  <c:v>29</c:v>
                </c:pt>
                <c:pt idx="1258">
                  <c:v>29</c:v>
                </c:pt>
                <c:pt idx="1259">
                  <c:v>28</c:v>
                </c:pt>
                <c:pt idx="1260">
                  <c:v>27</c:v>
                </c:pt>
                <c:pt idx="1261">
                  <c:v>26</c:v>
                </c:pt>
                <c:pt idx="1262">
                  <c:v>25</c:v>
                </c:pt>
                <c:pt idx="1263">
                  <c:v>25</c:v>
                </c:pt>
                <c:pt idx="1264">
                  <c:v>25</c:v>
                </c:pt>
                <c:pt idx="1265">
                  <c:v>25</c:v>
                </c:pt>
                <c:pt idx="1266">
                  <c:v>25</c:v>
                </c:pt>
                <c:pt idx="1267">
                  <c:v>24</c:v>
                </c:pt>
                <c:pt idx="1268">
                  <c:v>23</c:v>
                </c:pt>
                <c:pt idx="1269">
                  <c:v>23</c:v>
                </c:pt>
                <c:pt idx="1270">
                  <c:v>23</c:v>
                </c:pt>
                <c:pt idx="1271">
                  <c:v>22</c:v>
                </c:pt>
                <c:pt idx="1272">
                  <c:v>21</c:v>
                </c:pt>
                <c:pt idx="1273">
                  <c:v>22</c:v>
                </c:pt>
                <c:pt idx="1274">
                  <c:v>23</c:v>
                </c:pt>
                <c:pt idx="1275">
                  <c:v>23</c:v>
                </c:pt>
                <c:pt idx="1276">
                  <c:v>23</c:v>
                </c:pt>
                <c:pt idx="1277">
                  <c:v>22</c:v>
                </c:pt>
                <c:pt idx="1278">
                  <c:v>21</c:v>
                </c:pt>
                <c:pt idx="1279">
                  <c:v>20</c:v>
                </c:pt>
                <c:pt idx="1280">
                  <c:v>19</c:v>
                </c:pt>
                <c:pt idx="1281">
                  <c:v>19</c:v>
                </c:pt>
                <c:pt idx="1282">
                  <c:v>19</c:v>
                </c:pt>
                <c:pt idx="1283">
                  <c:v>19</c:v>
                </c:pt>
                <c:pt idx="1284">
                  <c:v>19</c:v>
                </c:pt>
                <c:pt idx="1285">
                  <c:v>20</c:v>
                </c:pt>
                <c:pt idx="1286">
                  <c:v>21</c:v>
                </c:pt>
                <c:pt idx="1287">
                  <c:v>21</c:v>
                </c:pt>
                <c:pt idx="1288">
                  <c:v>21</c:v>
                </c:pt>
                <c:pt idx="1289">
                  <c:v>20</c:v>
                </c:pt>
                <c:pt idx="1290">
                  <c:v>19</c:v>
                </c:pt>
                <c:pt idx="1291">
                  <c:v>18</c:v>
                </c:pt>
                <c:pt idx="1292">
                  <c:v>17</c:v>
                </c:pt>
                <c:pt idx="1293">
                  <c:v>16</c:v>
                </c:pt>
                <c:pt idx="1294">
                  <c:v>15</c:v>
                </c:pt>
                <c:pt idx="1295">
                  <c:v>14</c:v>
                </c:pt>
                <c:pt idx="1296">
                  <c:v>13</c:v>
                </c:pt>
                <c:pt idx="1297">
                  <c:v>13</c:v>
                </c:pt>
                <c:pt idx="1298">
                  <c:v>13</c:v>
                </c:pt>
                <c:pt idx="1299">
                  <c:v>14</c:v>
                </c:pt>
                <c:pt idx="1300">
                  <c:v>15</c:v>
                </c:pt>
                <c:pt idx="1301">
                  <c:v>14</c:v>
                </c:pt>
                <c:pt idx="1302">
                  <c:v>13</c:v>
                </c:pt>
                <c:pt idx="1303">
                  <c:v>13</c:v>
                </c:pt>
                <c:pt idx="1304">
                  <c:v>13</c:v>
                </c:pt>
                <c:pt idx="1305">
                  <c:v>14</c:v>
                </c:pt>
                <c:pt idx="1306">
                  <c:v>15</c:v>
                </c:pt>
                <c:pt idx="1307">
                  <c:v>16</c:v>
                </c:pt>
                <c:pt idx="1308">
                  <c:v>17</c:v>
                </c:pt>
                <c:pt idx="1309">
                  <c:v>17</c:v>
                </c:pt>
                <c:pt idx="1310">
                  <c:v>17</c:v>
                </c:pt>
                <c:pt idx="1311">
                  <c:v>17</c:v>
                </c:pt>
                <c:pt idx="1312">
                  <c:v>17</c:v>
                </c:pt>
                <c:pt idx="1313">
                  <c:v>16</c:v>
                </c:pt>
                <c:pt idx="1314">
                  <c:v>15</c:v>
                </c:pt>
                <c:pt idx="1315">
                  <c:v>14</c:v>
                </c:pt>
                <c:pt idx="1316">
                  <c:v>13</c:v>
                </c:pt>
                <c:pt idx="1317">
                  <c:v>12</c:v>
                </c:pt>
                <c:pt idx="1318">
                  <c:v>11</c:v>
                </c:pt>
                <c:pt idx="1319">
                  <c:v>11</c:v>
                </c:pt>
                <c:pt idx="1320">
                  <c:v>11</c:v>
                </c:pt>
                <c:pt idx="1321">
                  <c:v>11</c:v>
                </c:pt>
                <c:pt idx="1322">
                  <c:v>11</c:v>
                </c:pt>
                <c:pt idx="1323">
                  <c:v>11</c:v>
                </c:pt>
                <c:pt idx="1324">
                  <c:v>11</c:v>
                </c:pt>
                <c:pt idx="1325">
                  <c:v>12</c:v>
                </c:pt>
                <c:pt idx="1326">
                  <c:v>13</c:v>
                </c:pt>
                <c:pt idx="1327">
                  <c:v>14</c:v>
                </c:pt>
                <c:pt idx="1328">
                  <c:v>15</c:v>
                </c:pt>
                <c:pt idx="1329">
                  <c:v>15</c:v>
                </c:pt>
                <c:pt idx="1330">
                  <c:v>15</c:v>
                </c:pt>
                <c:pt idx="1331">
                  <c:v>16</c:v>
                </c:pt>
                <c:pt idx="1332">
                  <c:v>17</c:v>
                </c:pt>
                <c:pt idx="1333">
                  <c:v>17</c:v>
                </c:pt>
                <c:pt idx="1334">
                  <c:v>17</c:v>
                </c:pt>
                <c:pt idx="1335">
                  <c:v>16</c:v>
                </c:pt>
                <c:pt idx="1336">
                  <c:v>15</c:v>
                </c:pt>
                <c:pt idx="1337">
                  <c:v>15</c:v>
                </c:pt>
                <c:pt idx="1338">
                  <c:v>15</c:v>
                </c:pt>
                <c:pt idx="1339">
                  <c:v>16</c:v>
                </c:pt>
                <c:pt idx="1340">
                  <c:v>17</c:v>
                </c:pt>
                <c:pt idx="1341">
                  <c:v>17</c:v>
                </c:pt>
                <c:pt idx="1342">
                  <c:v>17</c:v>
                </c:pt>
                <c:pt idx="1343">
                  <c:v>18</c:v>
                </c:pt>
                <c:pt idx="1344">
                  <c:v>19</c:v>
                </c:pt>
                <c:pt idx="1345">
                  <c:v>19</c:v>
                </c:pt>
                <c:pt idx="1346">
                  <c:v>19</c:v>
                </c:pt>
                <c:pt idx="1347">
                  <c:v>18</c:v>
                </c:pt>
                <c:pt idx="1348">
                  <c:v>17</c:v>
                </c:pt>
                <c:pt idx="1349">
                  <c:v>17</c:v>
                </c:pt>
                <c:pt idx="1350">
                  <c:v>17</c:v>
                </c:pt>
                <c:pt idx="1351">
                  <c:v>18</c:v>
                </c:pt>
                <c:pt idx="1352">
                  <c:v>19</c:v>
                </c:pt>
                <c:pt idx="1353">
                  <c:v>20</c:v>
                </c:pt>
                <c:pt idx="1354">
                  <c:v>21</c:v>
                </c:pt>
                <c:pt idx="1355">
                  <c:v>22</c:v>
                </c:pt>
                <c:pt idx="1356">
                  <c:v>23</c:v>
                </c:pt>
                <c:pt idx="1357">
                  <c:v>23</c:v>
                </c:pt>
                <c:pt idx="1358">
                  <c:v>23</c:v>
                </c:pt>
                <c:pt idx="1359">
                  <c:v>23</c:v>
                </c:pt>
                <c:pt idx="1360">
                  <c:v>23</c:v>
                </c:pt>
                <c:pt idx="1361">
                  <c:v>22</c:v>
                </c:pt>
                <c:pt idx="1362">
                  <c:v>21</c:v>
                </c:pt>
                <c:pt idx="1363">
                  <c:v>21</c:v>
                </c:pt>
                <c:pt idx="1364">
                  <c:v>21</c:v>
                </c:pt>
                <c:pt idx="1365">
                  <c:v>21</c:v>
                </c:pt>
                <c:pt idx="1366">
                  <c:v>21</c:v>
                </c:pt>
                <c:pt idx="1367">
                  <c:v>22</c:v>
                </c:pt>
                <c:pt idx="1368">
                  <c:v>23</c:v>
                </c:pt>
                <c:pt idx="1369">
                  <c:v>23</c:v>
                </c:pt>
                <c:pt idx="1370">
                  <c:v>23</c:v>
                </c:pt>
                <c:pt idx="1371">
                  <c:v>23</c:v>
                </c:pt>
                <c:pt idx="1372">
                  <c:v>23</c:v>
                </c:pt>
                <c:pt idx="1373">
                  <c:v>22</c:v>
                </c:pt>
                <c:pt idx="1374">
                  <c:v>21</c:v>
                </c:pt>
                <c:pt idx="1375">
                  <c:v>20</c:v>
                </c:pt>
                <c:pt idx="1376">
                  <c:v>19</c:v>
                </c:pt>
                <c:pt idx="1377">
                  <c:v>18</c:v>
                </c:pt>
                <c:pt idx="1378">
                  <c:v>17</c:v>
                </c:pt>
                <c:pt idx="1379">
                  <c:v>17</c:v>
                </c:pt>
                <c:pt idx="1380">
                  <c:v>17</c:v>
                </c:pt>
                <c:pt idx="1381">
                  <c:v>18</c:v>
                </c:pt>
                <c:pt idx="1382">
                  <c:v>19</c:v>
                </c:pt>
                <c:pt idx="1383">
                  <c:v>19</c:v>
                </c:pt>
                <c:pt idx="1384">
                  <c:v>19</c:v>
                </c:pt>
                <c:pt idx="1385">
                  <c:v>18</c:v>
                </c:pt>
                <c:pt idx="1386">
                  <c:v>17</c:v>
                </c:pt>
                <c:pt idx="1387">
                  <c:v>17</c:v>
                </c:pt>
                <c:pt idx="1388">
                  <c:v>17</c:v>
                </c:pt>
                <c:pt idx="1389">
                  <c:v>16</c:v>
                </c:pt>
                <c:pt idx="1390">
                  <c:v>15</c:v>
                </c:pt>
                <c:pt idx="1391">
                  <c:v>15</c:v>
                </c:pt>
                <c:pt idx="1392">
                  <c:v>15</c:v>
                </c:pt>
                <c:pt idx="1393">
                  <c:v>16</c:v>
                </c:pt>
                <c:pt idx="1394">
                  <c:v>17</c:v>
                </c:pt>
                <c:pt idx="1395">
                  <c:v>17</c:v>
                </c:pt>
                <c:pt idx="1396">
                  <c:v>17</c:v>
                </c:pt>
                <c:pt idx="1397">
                  <c:v>16</c:v>
                </c:pt>
                <c:pt idx="1398">
                  <c:v>15</c:v>
                </c:pt>
                <c:pt idx="1399">
                  <c:v>15</c:v>
                </c:pt>
                <c:pt idx="1400">
                  <c:v>15</c:v>
                </c:pt>
                <c:pt idx="1401">
                  <c:v>14</c:v>
                </c:pt>
                <c:pt idx="1402">
                  <c:v>13</c:v>
                </c:pt>
                <c:pt idx="1403">
                  <c:v>12</c:v>
                </c:pt>
                <c:pt idx="1404">
                  <c:v>11</c:v>
                </c:pt>
                <c:pt idx="1405">
                  <c:v>11</c:v>
                </c:pt>
                <c:pt idx="1406">
                  <c:v>11</c:v>
                </c:pt>
                <c:pt idx="1407">
                  <c:v>11</c:v>
                </c:pt>
                <c:pt idx="1408">
                  <c:v>11</c:v>
                </c:pt>
                <c:pt idx="1409">
                  <c:v>11</c:v>
                </c:pt>
                <c:pt idx="1410">
                  <c:v>11</c:v>
                </c:pt>
                <c:pt idx="1411">
                  <c:v>12</c:v>
                </c:pt>
                <c:pt idx="1412">
                  <c:v>13</c:v>
                </c:pt>
                <c:pt idx="1413">
                  <c:v>14</c:v>
                </c:pt>
                <c:pt idx="1414">
                  <c:v>15</c:v>
                </c:pt>
                <c:pt idx="1415">
                  <c:v>16</c:v>
                </c:pt>
                <c:pt idx="1416">
                  <c:v>17</c:v>
                </c:pt>
                <c:pt idx="1417">
                  <c:v>17</c:v>
                </c:pt>
                <c:pt idx="1418">
                  <c:v>17</c:v>
                </c:pt>
                <c:pt idx="1419">
                  <c:v>17</c:v>
                </c:pt>
                <c:pt idx="1420">
                  <c:v>17</c:v>
                </c:pt>
                <c:pt idx="1421">
                  <c:v>18</c:v>
                </c:pt>
                <c:pt idx="1422">
                  <c:v>19</c:v>
                </c:pt>
                <c:pt idx="1423">
                  <c:v>20</c:v>
                </c:pt>
                <c:pt idx="1424">
                  <c:v>21</c:v>
                </c:pt>
                <c:pt idx="1425">
                  <c:v>21</c:v>
                </c:pt>
                <c:pt idx="1426">
                  <c:v>21</c:v>
                </c:pt>
                <c:pt idx="1427">
                  <c:v>20</c:v>
                </c:pt>
                <c:pt idx="1428">
                  <c:v>19</c:v>
                </c:pt>
                <c:pt idx="1429">
                  <c:v>19</c:v>
                </c:pt>
                <c:pt idx="1430">
                  <c:v>19</c:v>
                </c:pt>
                <c:pt idx="1431">
                  <c:v>19</c:v>
                </c:pt>
                <c:pt idx="1432">
                  <c:v>19</c:v>
                </c:pt>
                <c:pt idx="1433">
                  <c:v>20</c:v>
                </c:pt>
                <c:pt idx="1434">
                  <c:v>21</c:v>
                </c:pt>
                <c:pt idx="1435">
                  <c:v>22</c:v>
                </c:pt>
                <c:pt idx="1436">
                  <c:v>23</c:v>
                </c:pt>
                <c:pt idx="1437">
                  <c:v>23</c:v>
                </c:pt>
                <c:pt idx="1438">
                  <c:v>23</c:v>
                </c:pt>
                <c:pt idx="1439">
                  <c:v>23</c:v>
                </c:pt>
                <c:pt idx="1440">
                  <c:v>23</c:v>
                </c:pt>
                <c:pt idx="1441">
                  <c:v>24</c:v>
                </c:pt>
                <c:pt idx="1442">
                  <c:v>25</c:v>
                </c:pt>
                <c:pt idx="1443">
                  <c:v>25</c:v>
                </c:pt>
                <c:pt idx="1444">
                  <c:v>25</c:v>
                </c:pt>
                <c:pt idx="1445">
                  <c:v>25</c:v>
                </c:pt>
                <c:pt idx="1446">
                  <c:v>25</c:v>
                </c:pt>
                <c:pt idx="1447">
                  <c:v>26</c:v>
                </c:pt>
                <c:pt idx="1448">
                  <c:v>27</c:v>
                </c:pt>
                <c:pt idx="1449">
                  <c:v>28</c:v>
                </c:pt>
                <c:pt idx="1450">
                  <c:v>29</c:v>
                </c:pt>
                <c:pt idx="1451">
                  <c:v>29</c:v>
                </c:pt>
                <c:pt idx="1452">
                  <c:v>29</c:v>
                </c:pt>
                <c:pt idx="1453">
                  <c:v>29</c:v>
                </c:pt>
                <c:pt idx="1454">
                  <c:v>29</c:v>
                </c:pt>
                <c:pt idx="1455">
                  <c:v>29</c:v>
                </c:pt>
                <c:pt idx="1456">
                  <c:v>29</c:v>
                </c:pt>
                <c:pt idx="1457">
                  <c:v>28</c:v>
                </c:pt>
                <c:pt idx="1458">
                  <c:v>27</c:v>
                </c:pt>
                <c:pt idx="1459">
                  <c:v>26</c:v>
                </c:pt>
                <c:pt idx="1460">
                  <c:v>25</c:v>
                </c:pt>
                <c:pt idx="1461">
                  <c:v>24</c:v>
                </c:pt>
                <c:pt idx="1462">
                  <c:v>23</c:v>
                </c:pt>
                <c:pt idx="1463">
                  <c:v>23</c:v>
                </c:pt>
                <c:pt idx="1464">
                  <c:v>23</c:v>
                </c:pt>
                <c:pt idx="1465">
                  <c:v>22</c:v>
                </c:pt>
                <c:pt idx="1466">
                  <c:v>21</c:v>
                </c:pt>
                <c:pt idx="1467">
                  <c:v>20</c:v>
                </c:pt>
                <c:pt idx="1468">
                  <c:v>19</c:v>
                </c:pt>
                <c:pt idx="1469">
                  <c:v>19</c:v>
                </c:pt>
                <c:pt idx="1470">
                  <c:v>19</c:v>
                </c:pt>
                <c:pt idx="1471">
                  <c:v>19</c:v>
                </c:pt>
                <c:pt idx="1472">
                  <c:v>19</c:v>
                </c:pt>
                <c:pt idx="1473">
                  <c:v>20</c:v>
                </c:pt>
                <c:pt idx="1474">
                  <c:v>21</c:v>
                </c:pt>
                <c:pt idx="1475">
                  <c:v>22</c:v>
                </c:pt>
                <c:pt idx="1476">
                  <c:v>23</c:v>
                </c:pt>
                <c:pt idx="1477">
                  <c:v>23</c:v>
                </c:pt>
                <c:pt idx="1478">
                  <c:v>23</c:v>
                </c:pt>
                <c:pt idx="1479">
                  <c:v>24</c:v>
                </c:pt>
                <c:pt idx="1480">
                  <c:v>25</c:v>
                </c:pt>
                <c:pt idx="1481">
                  <c:v>25</c:v>
                </c:pt>
                <c:pt idx="1482">
                  <c:v>25</c:v>
                </c:pt>
                <c:pt idx="1483">
                  <c:v>25</c:v>
                </c:pt>
                <c:pt idx="1484">
                  <c:v>25</c:v>
                </c:pt>
                <c:pt idx="1485">
                  <c:v>26</c:v>
                </c:pt>
                <c:pt idx="1486">
                  <c:v>27</c:v>
                </c:pt>
                <c:pt idx="1487">
                  <c:v>27</c:v>
                </c:pt>
                <c:pt idx="1488">
                  <c:v>27</c:v>
                </c:pt>
                <c:pt idx="1489">
                  <c:v>28</c:v>
                </c:pt>
                <c:pt idx="1490">
                  <c:v>29</c:v>
                </c:pt>
                <c:pt idx="1491">
                  <c:v>29</c:v>
                </c:pt>
                <c:pt idx="1492">
                  <c:v>29</c:v>
                </c:pt>
                <c:pt idx="1493">
                  <c:v>30</c:v>
                </c:pt>
                <c:pt idx="1494">
                  <c:v>31</c:v>
                </c:pt>
                <c:pt idx="1495">
                  <c:v>31</c:v>
                </c:pt>
                <c:pt idx="1496">
                  <c:v>31</c:v>
                </c:pt>
                <c:pt idx="1497">
                  <c:v>30</c:v>
                </c:pt>
                <c:pt idx="1498">
                  <c:v>29</c:v>
                </c:pt>
                <c:pt idx="1499">
                  <c:v>28</c:v>
                </c:pt>
                <c:pt idx="1500">
                  <c:v>27</c:v>
                </c:pt>
                <c:pt idx="1501">
                  <c:v>27</c:v>
                </c:pt>
                <c:pt idx="1502">
                  <c:v>27</c:v>
                </c:pt>
                <c:pt idx="1503">
                  <c:v>27</c:v>
                </c:pt>
                <c:pt idx="1504">
                  <c:v>27</c:v>
                </c:pt>
                <c:pt idx="1505">
                  <c:v>28</c:v>
                </c:pt>
                <c:pt idx="1506">
                  <c:v>29</c:v>
                </c:pt>
                <c:pt idx="1507">
                  <c:v>29</c:v>
                </c:pt>
                <c:pt idx="1508">
                  <c:v>29</c:v>
                </c:pt>
                <c:pt idx="1509">
                  <c:v>30</c:v>
                </c:pt>
                <c:pt idx="1510">
                  <c:v>31</c:v>
                </c:pt>
                <c:pt idx="1511">
                  <c:v>31</c:v>
                </c:pt>
                <c:pt idx="1512">
                  <c:v>31</c:v>
                </c:pt>
                <c:pt idx="1513">
                  <c:v>31</c:v>
                </c:pt>
                <c:pt idx="1514">
                  <c:v>31</c:v>
                </c:pt>
                <c:pt idx="1515">
                  <c:v>30</c:v>
                </c:pt>
                <c:pt idx="1516">
                  <c:v>29</c:v>
                </c:pt>
                <c:pt idx="1517">
                  <c:v>30</c:v>
                </c:pt>
                <c:pt idx="1518">
                  <c:v>31</c:v>
                </c:pt>
                <c:pt idx="1519">
                  <c:v>32</c:v>
                </c:pt>
                <c:pt idx="1520">
                  <c:v>33</c:v>
                </c:pt>
                <c:pt idx="1521">
                  <c:v>33</c:v>
                </c:pt>
                <c:pt idx="1522">
                  <c:v>33</c:v>
                </c:pt>
                <c:pt idx="1523">
                  <c:v>33</c:v>
                </c:pt>
                <c:pt idx="1524">
                  <c:v>33</c:v>
                </c:pt>
                <c:pt idx="1525">
                  <c:v>33</c:v>
                </c:pt>
                <c:pt idx="1526">
                  <c:v>33</c:v>
                </c:pt>
                <c:pt idx="1527">
                  <c:v>32</c:v>
                </c:pt>
                <c:pt idx="1528">
                  <c:v>31</c:v>
                </c:pt>
                <c:pt idx="1529">
                  <c:v>31</c:v>
                </c:pt>
                <c:pt idx="1530">
                  <c:v>31</c:v>
                </c:pt>
                <c:pt idx="1531">
                  <c:v>31</c:v>
                </c:pt>
                <c:pt idx="1532">
                  <c:v>31</c:v>
                </c:pt>
                <c:pt idx="1533">
                  <c:v>32</c:v>
                </c:pt>
                <c:pt idx="1534">
                  <c:v>33</c:v>
                </c:pt>
                <c:pt idx="1535">
                  <c:v>34</c:v>
                </c:pt>
                <c:pt idx="1536">
                  <c:v>35</c:v>
                </c:pt>
                <c:pt idx="1537">
                  <c:v>35</c:v>
                </c:pt>
                <c:pt idx="1538">
                  <c:v>35</c:v>
                </c:pt>
                <c:pt idx="1539">
                  <c:v>36</c:v>
                </c:pt>
                <c:pt idx="1540">
                  <c:v>37</c:v>
                </c:pt>
                <c:pt idx="1541">
                  <c:v>38</c:v>
                </c:pt>
                <c:pt idx="1542">
                  <c:v>39</c:v>
                </c:pt>
                <c:pt idx="1543">
                  <c:v>39</c:v>
                </c:pt>
                <c:pt idx="1544">
                  <c:v>39</c:v>
                </c:pt>
                <c:pt idx="1545">
                  <c:v>39</c:v>
                </c:pt>
                <c:pt idx="1546">
                  <c:v>39</c:v>
                </c:pt>
                <c:pt idx="1547">
                  <c:v>39</c:v>
                </c:pt>
                <c:pt idx="1548">
                  <c:v>39</c:v>
                </c:pt>
                <c:pt idx="1549">
                  <c:v>39</c:v>
                </c:pt>
                <c:pt idx="1550">
                  <c:v>39</c:v>
                </c:pt>
                <c:pt idx="1551">
                  <c:v>38</c:v>
                </c:pt>
                <c:pt idx="1552">
                  <c:v>37</c:v>
                </c:pt>
                <c:pt idx="1553">
                  <c:v>37</c:v>
                </c:pt>
                <c:pt idx="1554">
                  <c:v>37</c:v>
                </c:pt>
                <c:pt idx="1555">
                  <c:v>37</c:v>
                </c:pt>
                <c:pt idx="1556">
                  <c:v>37</c:v>
                </c:pt>
                <c:pt idx="1557">
                  <c:v>37</c:v>
                </c:pt>
                <c:pt idx="1558">
                  <c:v>37</c:v>
                </c:pt>
                <c:pt idx="1559">
                  <c:v>36</c:v>
                </c:pt>
                <c:pt idx="1560">
                  <c:v>35</c:v>
                </c:pt>
                <c:pt idx="1561">
                  <c:v>34</c:v>
                </c:pt>
                <c:pt idx="1562">
                  <c:v>33</c:v>
                </c:pt>
                <c:pt idx="1563">
                  <c:v>32</c:v>
                </c:pt>
                <c:pt idx="1564">
                  <c:v>31</c:v>
                </c:pt>
                <c:pt idx="1565">
                  <c:v>31</c:v>
                </c:pt>
                <c:pt idx="1566">
                  <c:v>31</c:v>
                </c:pt>
                <c:pt idx="1567">
                  <c:v>31</c:v>
                </c:pt>
                <c:pt idx="1568">
                  <c:v>31</c:v>
                </c:pt>
                <c:pt idx="1569">
                  <c:v>32</c:v>
                </c:pt>
                <c:pt idx="1570">
                  <c:v>33</c:v>
                </c:pt>
                <c:pt idx="1571">
                  <c:v>33</c:v>
                </c:pt>
                <c:pt idx="1572">
                  <c:v>33</c:v>
                </c:pt>
                <c:pt idx="1573">
                  <c:v>33</c:v>
                </c:pt>
                <c:pt idx="1574">
                  <c:v>33</c:v>
                </c:pt>
                <c:pt idx="1575">
                  <c:v>32</c:v>
                </c:pt>
                <c:pt idx="1576">
                  <c:v>31</c:v>
                </c:pt>
                <c:pt idx="1577">
                  <c:v>30</c:v>
                </c:pt>
                <c:pt idx="1578">
                  <c:v>29</c:v>
                </c:pt>
                <c:pt idx="1579">
                  <c:v>29</c:v>
                </c:pt>
                <c:pt idx="1580">
                  <c:v>29</c:v>
                </c:pt>
                <c:pt idx="1581">
                  <c:v>30</c:v>
                </c:pt>
                <c:pt idx="1582">
                  <c:v>31</c:v>
                </c:pt>
                <c:pt idx="1583">
                  <c:v>32</c:v>
                </c:pt>
                <c:pt idx="1584">
                  <c:v>33</c:v>
                </c:pt>
                <c:pt idx="1585">
                  <c:v>34</c:v>
                </c:pt>
                <c:pt idx="1586">
                  <c:v>35</c:v>
                </c:pt>
                <c:pt idx="1587">
                  <c:v>35</c:v>
                </c:pt>
                <c:pt idx="1588">
                  <c:v>35</c:v>
                </c:pt>
                <c:pt idx="1589">
                  <c:v>35</c:v>
                </c:pt>
                <c:pt idx="1590">
                  <c:v>35</c:v>
                </c:pt>
                <c:pt idx="1591">
                  <c:v>35</c:v>
                </c:pt>
                <c:pt idx="1592">
                  <c:v>35</c:v>
                </c:pt>
                <c:pt idx="1593">
                  <c:v>35</c:v>
                </c:pt>
                <c:pt idx="1594">
                  <c:v>35</c:v>
                </c:pt>
                <c:pt idx="1595">
                  <c:v>34</c:v>
                </c:pt>
                <c:pt idx="1596">
                  <c:v>33</c:v>
                </c:pt>
              </c:numCache>
            </c:numRef>
          </c:yVal>
          <c:smooth val="0"/>
          <c:extLst>
            <c:ext xmlns:c16="http://schemas.microsoft.com/office/drawing/2014/chart" uri="{C3380CC4-5D6E-409C-BE32-E72D297353CC}">
              <c16:uniqueId val="{00000001-150F-3840-8631-F97D5FD5927D}"/>
            </c:ext>
          </c:extLst>
        </c:ser>
        <c:ser>
          <c:idx val="0"/>
          <c:order val="1"/>
          <c:tx>
            <c:v>Start to Target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'droid start to target'!$A$2:$A$2000</c:f>
              <c:numCache>
                <c:formatCode>General</c:formatCode>
                <c:ptCount val="1999"/>
                <c:pt idx="0">
                  <c:v>21</c:v>
                </c:pt>
                <c:pt idx="1">
                  <c:v>22</c:v>
                </c:pt>
                <c:pt idx="2">
                  <c:v>23</c:v>
                </c:pt>
                <c:pt idx="3">
                  <c:v>23</c:v>
                </c:pt>
                <c:pt idx="4">
                  <c:v>23</c:v>
                </c:pt>
                <c:pt idx="5">
                  <c:v>22</c:v>
                </c:pt>
                <c:pt idx="6">
                  <c:v>21</c:v>
                </c:pt>
                <c:pt idx="7">
                  <c:v>20</c:v>
                </c:pt>
                <c:pt idx="8">
                  <c:v>19</c:v>
                </c:pt>
                <c:pt idx="9">
                  <c:v>19</c:v>
                </c:pt>
                <c:pt idx="10">
                  <c:v>19</c:v>
                </c:pt>
                <c:pt idx="11">
                  <c:v>19</c:v>
                </c:pt>
                <c:pt idx="12">
                  <c:v>19</c:v>
                </c:pt>
                <c:pt idx="13">
                  <c:v>19</c:v>
                </c:pt>
                <c:pt idx="14">
                  <c:v>19</c:v>
                </c:pt>
                <c:pt idx="15">
                  <c:v>20</c:v>
                </c:pt>
                <c:pt idx="16">
                  <c:v>21</c:v>
                </c:pt>
                <c:pt idx="17">
                  <c:v>21</c:v>
                </c:pt>
                <c:pt idx="18">
                  <c:v>21</c:v>
                </c:pt>
                <c:pt idx="19">
                  <c:v>22</c:v>
                </c:pt>
                <c:pt idx="20">
                  <c:v>23</c:v>
                </c:pt>
                <c:pt idx="21">
                  <c:v>23</c:v>
                </c:pt>
                <c:pt idx="22">
                  <c:v>23</c:v>
                </c:pt>
                <c:pt idx="23">
                  <c:v>24</c:v>
                </c:pt>
                <c:pt idx="24">
                  <c:v>25</c:v>
                </c:pt>
                <c:pt idx="25">
                  <c:v>25</c:v>
                </c:pt>
                <c:pt idx="26">
                  <c:v>25</c:v>
                </c:pt>
                <c:pt idx="27">
                  <c:v>26</c:v>
                </c:pt>
                <c:pt idx="28">
                  <c:v>27</c:v>
                </c:pt>
                <c:pt idx="29">
                  <c:v>27</c:v>
                </c:pt>
                <c:pt idx="30">
                  <c:v>27</c:v>
                </c:pt>
                <c:pt idx="31">
                  <c:v>28</c:v>
                </c:pt>
                <c:pt idx="32">
                  <c:v>29</c:v>
                </c:pt>
                <c:pt idx="33">
                  <c:v>29</c:v>
                </c:pt>
                <c:pt idx="34">
                  <c:v>29</c:v>
                </c:pt>
                <c:pt idx="35">
                  <c:v>30</c:v>
                </c:pt>
                <c:pt idx="36">
                  <c:v>31</c:v>
                </c:pt>
                <c:pt idx="37">
                  <c:v>31</c:v>
                </c:pt>
                <c:pt idx="38">
                  <c:v>31</c:v>
                </c:pt>
                <c:pt idx="39">
                  <c:v>31</c:v>
                </c:pt>
                <c:pt idx="40">
                  <c:v>31</c:v>
                </c:pt>
                <c:pt idx="41">
                  <c:v>32</c:v>
                </c:pt>
                <c:pt idx="42">
                  <c:v>33</c:v>
                </c:pt>
                <c:pt idx="43">
                  <c:v>34</c:v>
                </c:pt>
                <c:pt idx="44">
                  <c:v>35</c:v>
                </c:pt>
                <c:pt idx="45">
                  <c:v>36</c:v>
                </c:pt>
                <c:pt idx="46">
                  <c:v>37</c:v>
                </c:pt>
                <c:pt idx="47">
                  <c:v>37</c:v>
                </c:pt>
                <c:pt idx="48">
                  <c:v>37</c:v>
                </c:pt>
                <c:pt idx="49">
                  <c:v>37</c:v>
                </c:pt>
                <c:pt idx="50">
                  <c:v>37</c:v>
                </c:pt>
                <c:pt idx="51">
                  <c:v>37</c:v>
                </c:pt>
                <c:pt idx="52">
                  <c:v>37</c:v>
                </c:pt>
                <c:pt idx="53">
                  <c:v>36</c:v>
                </c:pt>
                <c:pt idx="54">
                  <c:v>35</c:v>
                </c:pt>
                <c:pt idx="55">
                  <c:v>34</c:v>
                </c:pt>
                <c:pt idx="56">
                  <c:v>33</c:v>
                </c:pt>
                <c:pt idx="57">
                  <c:v>33</c:v>
                </c:pt>
                <c:pt idx="58">
                  <c:v>33</c:v>
                </c:pt>
                <c:pt idx="59">
                  <c:v>33</c:v>
                </c:pt>
                <c:pt idx="60">
                  <c:v>33</c:v>
                </c:pt>
                <c:pt idx="61">
                  <c:v>34</c:v>
                </c:pt>
                <c:pt idx="62">
                  <c:v>35</c:v>
                </c:pt>
                <c:pt idx="63">
                  <c:v>35</c:v>
                </c:pt>
                <c:pt idx="64">
                  <c:v>35</c:v>
                </c:pt>
                <c:pt idx="65">
                  <c:v>36</c:v>
                </c:pt>
                <c:pt idx="66">
                  <c:v>37</c:v>
                </c:pt>
                <c:pt idx="67">
                  <c:v>38</c:v>
                </c:pt>
                <c:pt idx="68">
                  <c:v>39</c:v>
                </c:pt>
                <c:pt idx="69">
                  <c:v>39</c:v>
                </c:pt>
                <c:pt idx="70">
                  <c:v>39</c:v>
                </c:pt>
                <c:pt idx="71">
                  <c:v>39</c:v>
                </c:pt>
                <c:pt idx="72">
                  <c:v>39</c:v>
                </c:pt>
                <c:pt idx="73">
                  <c:v>38</c:v>
                </c:pt>
                <c:pt idx="74">
                  <c:v>37</c:v>
                </c:pt>
                <c:pt idx="75">
                  <c:v>36</c:v>
                </c:pt>
                <c:pt idx="76">
                  <c:v>35</c:v>
                </c:pt>
                <c:pt idx="77">
                  <c:v>35</c:v>
                </c:pt>
                <c:pt idx="78">
                  <c:v>35</c:v>
                </c:pt>
                <c:pt idx="79">
                  <c:v>36</c:v>
                </c:pt>
                <c:pt idx="80">
                  <c:v>37</c:v>
                </c:pt>
                <c:pt idx="81">
                  <c:v>38</c:v>
                </c:pt>
                <c:pt idx="82">
                  <c:v>39</c:v>
                </c:pt>
                <c:pt idx="83">
                  <c:v>39</c:v>
                </c:pt>
                <c:pt idx="84">
                  <c:v>39</c:v>
                </c:pt>
                <c:pt idx="85">
                  <c:v>39</c:v>
                </c:pt>
                <c:pt idx="86">
                  <c:v>39</c:v>
                </c:pt>
                <c:pt idx="87">
                  <c:v>38</c:v>
                </c:pt>
                <c:pt idx="88">
                  <c:v>37</c:v>
                </c:pt>
                <c:pt idx="89">
                  <c:v>36</c:v>
                </c:pt>
                <c:pt idx="90">
                  <c:v>35</c:v>
                </c:pt>
                <c:pt idx="91">
                  <c:v>34</c:v>
                </c:pt>
                <c:pt idx="92">
                  <c:v>33</c:v>
                </c:pt>
                <c:pt idx="93">
                  <c:v>33</c:v>
                </c:pt>
                <c:pt idx="94">
                  <c:v>33</c:v>
                </c:pt>
                <c:pt idx="95">
                  <c:v>33</c:v>
                </c:pt>
                <c:pt idx="96">
                  <c:v>33</c:v>
                </c:pt>
                <c:pt idx="97">
                  <c:v>33</c:v>
                </c:pt>
                <c:pt idx="98">
                  <c:v>33</c:v>
                </c:pt>
                <c:pt idx="99">
                  <c:v>32</c:v>
                </c:pt>
                <c:pt idx="100">
                  <c:v>31</c:v>
                </c:pt>
                <c:pt idx="101">
                  <c:v>31</c:v>
                </c:pt>
                <c:pt idx="102">
                  <c:v>31</c:v>
                </c:pt>
                <c:pt idx="103">
                  <c:v>31</c:v>
                </c:pt>
                <c:pt idx="104">
                  <c:v>31</c:v>
                </c:pt>
                <c:pt idx="105">
                  <c:v>30</c:v>
                </c:pt>
                <c:pt idx="106">
                  <c:v>29</c:v>
                </c:pt>
                <c:pt idx="107">
                  <c:v>28</c:v>
                </c:pt>
                <c:pt idx="108">
                  <c:v>27</c:v>
                </c:pt>
                <c:pt idx="109">
                  <c:v>27</c:v>
                </c:pt>
                <c:pt idx="110">
                  <c:v>27</c:v>
                </c:pt>
                <c:pt idx="111">
                  <c:v>27</c:v>
                </c:pt>
                <c:pt idx="112">
                  <c:v>27</c:v>
                </c:pt>
                <c:pt idx="113">
                  <c:v>26</c:v>
                </c:pt>
                <c:pt idx="114">
                  <c:v>25</c:v>
                </c:pt>
                <c:pt idx="115">
                  <c:v>25</c:v>
                </c:pt>
                <c:pt idx="116">
                  <c:v>25</c:v>
                </c:pt>
                <c:pt idx="117">
                  <c:v>24</c:v>
                </c:pt>
                <c:pt idx="118">
                  <c:v>23</c:v>
                </c:pt>
                <c:pt idx="119">
                  <c:v>22</c:v>
                </c:pt>
                <c:pt idx="120">
                  <c:v>21</c:v>
                </c:pt>
                <c:pt idx="121">
                  <c:v>21</c:v>
                </c:pt>
                <c:pt idx="122">
                  <c:v>21</c:v>
                </c:pt>
                <c:pt idx="123">
                  <c:v>22</c:v>
                </c:pt>
                <c:pt idx="124">
                  <c:v>23</c:v>
                </c:pt>
                <c:pt idx="125">
                  <c:v>23</c:v>
                </c:pt>
                <c:pt idx="126">
                  <c:v>23</c:v>
                </c:pt>
                <c:pt idx="127">
                  <c:v>22</c:v>
                </c:pt>
                <c:pt idx="128">
                  <c:v>21</c:v>
                </c:pt>
                <c:pt idx="129">
                  <c:v>21</c:v>
                </c:pt>
                <c:pt idx="130">
                  <c:v>21</c:v>
                </c:pt>
                <c:pt idx="131">
                  <c:v>20</c:v>
                </c:pt>
                <c:pt idx="132">
                  <c:v>19</c:v>
                </c:pt>
                <c:pt idx="133">
                  <c:v>19</c:v>
                </c:pt>
                <c:pt idx="134">
                  <c:v>19</c:v>
                </c:pt>
                <c:pt idx="135">
                  <c:v>19</c:v>
                </c:pt>
                <c:pt idx="136">
                  <c:v>19</c:v>
                </c:pt>
                <c:pt idx="137">
                  <c:v>18</c:v>
                </c:pt>
                <c:pt idx="138">
                  <c:v>17</c:v>
                </c:pt>
                <c:pt idx="139">
                  <c:v>16</c:v>
                </c:pt>
                <c:pt idx="140">
                  <c:v>15</c:v>
                </c:pt>
                <c:pt idx="141">
                  <c:v>15</c:v>
                </c:pt>
                <c:pt idx="142">
                  <c:v>15</c:v>
                </c:pt>
                <c:pt idx="143">
                  <c:v>14</c:v>
                </c:pt>
                <c:pt idx="144">
                  <c:v>13</c:v>
                </c:pt>
                <c:pt idx="145">
                  <c:v>13</c:v>
                </c:pt>
                <c:pt idx="146">
                  <c:v>13</c:v>
                </c:pt>
                <c:pt idx="147">
                  <c:v>14</c:v>
                </c:pt>
                <c:pt idx="148">
                  <c:v>15</c:v>
                </c:pt>
                <c:pt idx="149">
                  <c:v>16</c:v>
                </c:pt>
                <c:pt idx="150">
                  <c:v>17</c:v>
                </c:pt>
                <c:pt idx="151">
                  <c:v>17</c:v>
                </c:pt>
                <c:pt idx="152">
                  <c:v>17</c:v>
                </c:pt>
                <c:pt idx="153">
                  <c:v>17</c:v>
                </c:pt>
                <c:pt idx="154">
                  <c:v>17</c:v>
                </c:pt>
                <c:pt idx="155">
                  <c:v>17</c:v>
                </c:pt>
                <c:pt idx="156">
                  <c:v>17</c:v>
                </c:pt>
                <c:pt idx="157">
                  <c:v>18</c:v>
                </c:pt>
                <c:pt idx="158">
                  <c:v>19</c:v>
                </c:pt>
                <c:pt idx="159">
                  <c:v>20</c:v>
                </c:pt>
                <c:pt idx="160">
                  <c:v>21</c:v>
                </c:pt>
                <c:pt idx="161">
                  <c:v>22</c:v>
                </c:pt>
                <c:pt idx="162">
                  <c:v>23</c:v>
                </c:pt>
                <c:pt idx="163">
                  <c:v>23</c:v>
                </c:pt>
                <c:pt idx="164">
                  <c:v>23</c:v>
                </c:pt>
                <c:pt idx="165">
                  <c:v>24</c:v>
                </c:pt>
                <c:pt idx="166">
                  <c:v>25</c:v>
                </c:pt>
                <c:pt idx="167">
                  <c:v>26</c:v>
                </c:pt>
                <c:pt idx="168">
                  <c:v>27</c:v>
                </c:pt>
                <c:pt idx="169">
                  <c:v>27</c:v>
                </c:pt>
                <c:pt idx="170">
                  <c:v>27</c:v>
                </c:pt>
                <c:pt idx="171">
                  <c:v>27</c:v>
                </c:pt>
                <c:pt idx="172">
                  <c:v>27</c:v>
                </c:pt>
                <c:pt idx="173">
                  <c:v>26</c:v>
                </c:pt>
                <c:pt idx="174">
                  <c:v>25</c:v>
                </c:pt>
                <c:pt idx="175">
                  <c:v>25</c:v>
                </c:pt>
                <c:pt idx="176">
                  <c:v>25</c:v>
                </c:pt>
                <c:pt idx="177">
                  <c:v>25</c:v>
                </c:pt>
                <c:pt idx="178">
                  <c:v>25</c:v>
                </c:pt>
                <c:pt idx="179">
                  <c:v>26</c:v>
                </c:pt>
                <c:pt idx="180">
                  <c:v>27</c:v>
                </c:pt>
                <c:pt idx="181">
                  <c:v>28</c:v>
                </c:pt>
                <c:pt idx="182">
                  <c:v>29</c:v>
                </c:pt>
                <c:pt idx="183">
                  <c:v>30</c:v>
                </c:pt>
                <c:pt idx="184">
                  <c:v>31</c:v>
                </c:pt>
                <c:pt idx="185">
                  <c:v>32</c:v>
                </c:pt>
                <c:pt idx="186">
                  <c:v>33</c:v>
                </c:pt>
                <c:pt idx="187">
                  <c:v>33</c:v>
                </c:pt>
                <c:pt idx="188">
                  <c:v>33</c:v>
                </c:pt>
                <c:pt idx="189">
                  <c:v>34</c:v>
                </c:pt>
                <c:pt idx="190">
                  <c:v>35</c:v>
                </c:pt>
                <c:pt idx="191">
                  <c:v>36</c:v>
                </c:pt>
                <c:pt idx="192">
                  <c:v>37</c:v>
                </c:pt>
                <c:pt idx="193">
                  <c:v>38</c:v>
                </c:pt>
                <c:pt idx="194">
                  <c:v>39</c:v>
                </c:pt>
                <c:pt idx="195">
                  <c:v>39</c:v>
                </c:pt>
                <c:pt idx="196">
                  <c:v>39</c:v>
                </c:pt>
                <c:pt idx="197">
                  <c:v>39</c:v>
                </c:pt>
                <c:pt idx="198">
                  <c:v>39</c:v>
                </c:pt>
                <c:pt idx="199">
                  <c:v>39</c:v>
                </c:pt>
                <c:pt idx="200">
                  <c:v>39</c:v>
                </c:pt>
                <c:pt idx="201">
                  <c:v>38</c:v>
                </c:pt>
                <c:pt idx="202">
                  <c:v>37</c:v>
                </c:pt>
                <c:pt idx="203">
                  <c:v>36</c:v>
                </c:pt>
                <c:pt idx="204">
                  <c:v>35</c:v>
                </c:pt>
                <c:pt idx="205">
                  <c:v>35</c:v>
                </c:pt>
                <c:pt idx="206">
                  <c:v>35</c:v>
                </c:pt>
                <c:pt idx="207">
                  <c:v>34</c:v>
                </c:pt>
                <c:pt idx="208">
                  <c:v>33</c:v>
                </c:pt>
                <c:pt idx="209">
                  <c:v>32</c:v>
                </c:pt>
                <c:pt idx="210">
                  <c:v>31</c:v>
                </c:pt>
                <c:pt idx="211">
                  <c:v>31</c:v>
                </c:pt>
                <c:pt idx="212">
                  <c:v>31</c:v>
                </c:pt>
                <c:pt idx="213">
                  <c:v>31</c:v>
                </c:pt>
                <c:pt idx="214">
                  <c:v>31</c:v>
                </c:pt>
                <c:pt idx="215">
                  <c:v>30</c:v>
                </c:pt>
                <c:pt idx="216">
                  <c:v>29</c:v>
                </c:pt>
                <c:pt idx="217">
                  <c:v>29</c:v>
                </c:pt>
                <c:pt idx="218">
                  <c:v>29</c:v>
                </c:pt>
                <c:pt idx="219">
                  <c:v>29</c:v>
                </c:pt>
                <c:pt idx="220">
                  <c:v>29</c:v>
                </c:pt>
                <c:pt idx="221">
                  <c:v>29</c:v>
                </c:pt>
                <c:pt idx="222">
                  <c:v>29</c:v>
                </c:pt>
                <c:pt idx="223">
                  <c:v>30</c:v>
                </c:pt>
                <c:pt idx="224">
                  <c:v>31</c:v>
                </c:pt>
                <c:pt idx="225">
                  <c:v>32</c:v>
                </c:pt>
                <c:pt idx="226">
                  <c:v>33</c:v>
                </c:pt>
                <c:pt idx="227">
                  <c:v>34</c:v>
                </c:pt>
                <c:pt idx="228">
                  <c:v>35</c:v>
                </c:pt>
                <c:pt idx="229">
                  <c:v>36</c:v>
                </c:pt>
                <c:pt idx="230">
                  <c:v>37</c:v>
                </c:pt>
                <c:pt idx="231">
                  <c:v>37</c:v>
                </c:pt>
                <c:pt idx="232">
                  <c:v>37</c:v>
                </c:pt>
                <c:pt idx="233">
                  <c:v>37</c:v>
                </c:pt>
                <c:pt idx="234">
                  <c:v>37</c:v>
                </c:pt>
                <c:pt idx="235">
                  <c:v>36</c:v>
                </c:pt>
                <c:pt idx="236">
                  <c:v>35</c:v>
                </c:pt>
                <c:pt idx="237">
                  <c:v>34</c:v>
                </c:pt>
                <c:pt idx="238">
                  <c:v>33</c:v>
                </c:pt>
                <c:pt idx="239">
                  <c:v>32</c:v>
                </c:pt>
                <c:pt idx="240">
                  <c:v>31</c:v>
                </c:pt>
                <c:pt idx="241">
                  <c:v>31</c:v>
                </c:pt>
                <c:pt idx="242">
                  <c:v>31</c:v>
                </c:pt>
                <c:pt idx="243">
                  <c:v>30</c:v>
                </c:pt>
                <c:pt idx="244">
                  <c:v>29</c:v>
                </c:pt>
                <c:pt idx="245">
                  <c:v>28</c:v>
                </c:pt>
                <c:pt idx="246">
                  <c:v>27</c:v>
                </c:pt>
                <c:pt idx="247">
                  <c:v>28</c:v>
                </c:pt>
                <c:pt idx="248">
                  <c:v>29</c:v>
                </c:pt>
                <c:pt idx="249">
                  <c:v>30</c:v>
                </c:pt>
                <c:pt idx="250">
                  <c:v>31</c:v>
                </c:pt>
                <c:pt idx="251">
                  <c:v>31</c:v>
                </c:pt>
                <c:pt idx="252">
                  <c:v>31</c:v>
                </c:pt>
                <c:pt idx="253">
                  <c:v>30</c:v>
                </c:pt>
                <c:pt idx="254">
                  <c:v>29</c:v>
                </c:pt>
                <c:pt idx="255">
                  <c:v>29</c:v>
                </c:pt>
                <c:pt idx="256">
                  <c:v>29</c:v>
                </c:pt>
                <c:pt idx="257">
                  <c:v>29</c:v>
                </c:pt>
                <c:pt idx="258">
                  <c:v>29</c:v>
                </c:pt>
                <c:pt idx="259">
                  <c:v>29</c:v>
                </c:pt>
                <c:pt idx="260">
                  <c:v>29</c:v>
                </c:pt>
                <c:pt idx="261">
                  <c:v>28</c:v>
                </c:pt>
                <c:pt idx="262">
                  <c:v>27</c:v>
                </c:pt>
              </c:numCache>
            </c:numRef>
          </c:xVal>
          <c:yVal>
            <c:numRef>
              <c:f>'droid start to target'!$B$2:$B$2000</c:f>
              <c:numCache>
                <c:formatCode>General</c:formatCode>
                <c:ptCount val="1999"/>
                <c:pt idx="0">
                  <c:v>21</c:v>
                </c:pt>
                <c:pt idx="1">
                  <c:v>21</c:v>
                </c:pt>
                <c:pt idx="2">
                  <c:v>21</c:v>
                </c:pt>
                <c:pt idx="3">
                  <c:v>22</c:v>
                </c:pt>
                <c:pt idx="4">
                  <c:v>23</c:v>
                </c:pt>
                <c:pt idx="5">
                  <c:v>23</c:v>
                </c:pt>
                <c:pt idx="6">
                  <c:v>23</c:v>
                </c:pt>
                <c:pt idx="7">
                  <c:v>23</c:v>
                </c:pt>
                <c:pt idx="8">
                  <c:v>23</c:v>
                </c:pt>
                <c:pt idx="9">
                  <c:v>22</c:v>
                </c:pt>
                <c:pt idx="10">
                  <c:v>21</c:v>
                </c:pt>
                <c:pt idx="11">
                  <c:v>20</c:v>
                </c:pt>
                <c:pt idx="12">
                  <c:v>19</c:v>
                </c:pt>
                <c:pt idx="13">
                  <c:v>18</c:v>
                </c:pt>
                <c:pt idx="14">
                  <c:v>17</c:v>
                </c:pt>
                <c:pt idx="15">
                  <c:v>17</c:v>
                </c:pt>
                <c:pt idx="16">
                  <c:v>17</c:v>
                </c:pt>
                <c:pt idx="17">
                  <c:v>18</c:v>
                </c:pt>
                <c:pt idx="18">
                  <c:v>19</c:v>
                </c:pt>
                <c:pt idx="19">
                  <c:v>19</c:v>
                </c:pt>
                <c:pt idx="20">
                  <c:v>19</c:v>
                </c:pt>
                <c:pt idx="21">
                  <c:v>18</c:v>
                </c:pt>
                <c:pt idx="22">
                  <c:v>17</c:v>
                </c:pt>
                <c:pt idx="23">
                  <c:v>17</c:v>
                </c:pt>
                <c:pt idx="24">
                  <c:v>17</c:v>
                </c:pt>
                <c:pt idx="25">
                  <c:v>16</c:v>
                </c:pt>
                <c:pt idx="26">
                  <c:v>15</c:v>
                </c:pt>
                <c:pt idx="27">
                  <c:v>15</c:v>
                </c:pt>
                <c:pt idx="28">
                  <c:v>15</c:v>
                </c:pt>
                <c:pt idx="29">
                  <c:v>16</c:v>
                </c:pt>
                <c:pt idx="30">
                  <c:v>17</c:v>
                </c:pt>
                <c:pt idx="31">
                  <c:v>17</c:v>
                </c:pt>
                <c:pt idx="32">
                  <c:v>17</c:v>
                </c:pt>
                <c:pt idx="33">
                  <c:v>16</c:v>
                </c:pt>
                <c:pt idx="34">
                  <c:v>15</c:v>
                </c:pt>
                <c:pt idx="35">
                  <c:v>15</c:v>
                </c:pt>
                <c:pt idx="36">
                  <c:v>15</c:v>
                </c:pt>
                <c:pt idx="37">
                  <c:v>14</c:v>
                </c:pt>
                <c:pt idx="38">
                  <c:v>13</c:v>
                </c:pt>
                <c:pt idx="39">
                  <c:v>12</c:v>
                </c:pt>
                <c:pt idx="40">
                  <c:v>11</c:v>
                </c:pt>
                <c:pt idx="41">
                  <c:v>11</c:v>
                </c:pt>
                <c:pt idx="42">
                  <c:v>11</c:v>
                </c:pt>
                <c:pt idx="43">
                  <c:v>11</c:v>
                </c:pt>
                <c:pt idx="44">
                  <c:v>11</c:v>
                </c:pt>
                <c:pt idx="45">
                  <c:v>11</c:v>
                </c:pt>
                <c:pt idx="46">
                  <c:v>11</c:v>
                </c:pt>
                <c:pt idx="47">
                  <c:v>12</c:v>
                </c:pt>
                <c:pt idx="48">
                  <c:v>13</c:v>
                </c:pt>
                <c:pt idx="49">
                  <c:v>14</c:v>
                </c:pt>
                <c:pt idx="50">
                  <c:v>15</c:v>
                </c:pt>
                <c:pt idx="51">
                  <c:v>16</c:v>
                </c:pt>
                <c:pt idx="52">
                  <c:v>17</c:v>
                </c:pt>
                <c:pt idx="53">
                  <c:v>17</c:v>
                </c:pt>
                <c:pt idx="54">
                  <c:v>17</c:v>
                </c:pt>
                <c:pt idx="55">
                  <c:v>17</c:v>
                </c:pt>
                <c:pt idx="56">
                  <c:v>17</c:v>
                </c:pt>
                <c:pt idx="57">
                  <c:v>18</c:v>
                </c:pt>
                <c:pt idx="58">
                  <c:v>19</c:v>
                </c:pt>
                <c:pt idx="59">
                  <c:v>20</c:v>
                </c:pt>
                <c:pt idx="60">
                  <c:v>21</c:v>
                </c:pt>
                <c:pt idx="61">
                  <c:v>21</c:v>
                </c:pt>
                <c:pt idx="62">
                  <c:v>21</c:v>
                </c:pt>
                <c:pt idx="63">
                  <c:v>20</c:v>
                </c:pt>
                <c:pt idx="64">
                  <c:v>19</c:v>
                </c:pt>
                <c:pt idx="65">
                  <c:v>19</c:v>
                </c:pt>
                <c:pt idx="66">
                  <c:v>19</c:v>
                </c:pt>
                <c:pt idx="67">
                  <c:v>19</c:v>
                </c:pt>
                <c:pt idx="68">
                  <c:v>19</c:v>
                </c:pt>
                <c:pt idx="69">
                  <c:v>20</c:v>
                </c:pt>
                <c:pt idx="70">
                  <c:v>21</c:v>
                </c:pt>
                <c:pt idx="71">
                  <c:v>22</c:v>
                </c:pt>
                <c:pt idx="72">
                  <c:v>23</c:v>
                </c:pt>
                <c:pt idx="73">
                  <c:v>23</c:v>
                </c:pt>
                <c:pt idx="74">
                  <c:v>23</c:v>
                </c:pt>
                <c:pt idx="75">
                  <c:v>23</c:v>
                </c:pt>
                <c:pt idx="76">
                  <c:v>23</c:v>
                </c:pt>
                <c:pt idx="77">
                  <c:v>24</c:v>
                </c:pt>
                <c:pt idx="78">
                  <c:v>25</c:v>
                </c:pt>
                <c:pt idx="79">
                  <c:v>25</c:v>
                </c:pt>
                <c:pt idx="80">
                  <c:v>25</c:v>
                </c:pt>
                <c:pt idx="81">
                  <c:v>25</c:v>
                </c:pt>
                <c:pt idx="82">
                  <c:v>25</c:v>
                </c:pt>
                <c:pt idx="83">
                  <c:v>26</c:v>
                </c:pt>
                <c:pt idx="84">
                  <c:v>27</c:v>
                </c:pt>
                <c:pt idx="85">
                  <c:v>28</c:v>
                </c:pt>
                <c:pt idx="86">
                  <c:v>29</c:v>
                </c:pt>
                <c:pt idx="87">
                  <c:v>29</c:v>
                </c:pt>
                <c:pt idx="88">
                  <c:v>29</c:v>
                </c:pt>
                <c:pt idx="89">
                  <c:v>29</c:v>
                </c:pt>
                <c:pt idx="90">
                  <c:v>29</c:v>
                </c:pt>
                <c:pt idx="91">
                  <c:v>29</c:v>
                </c:pt>
                <c:pt idx="92">
                  <c:v>29</c:v>
                </c:pt>
                <c:pt idx="93">
                  <c:v>28</c:v>
                </c:pt>
                <c:pt idx="94">
                  <c:v>27</c:v>
                </c:pt>
                <c:pt idx="95">
                  <c:v>26</c:v>
                </c:pt>
                <c:pt idx="96">
                  <c:v>25</c:v>
                </c:pt>
                <c:pt idx="97">
                  <c:v>24</c:v>
                </c:pt>
                <c:pt idx="98">
                  <c:v>23</c:v>
                </c:pt>
                <c:pt idx="99">
                  <c:v>23</c:v>
                </c:pt>
                <c:pt idx="100">
                  <c:v>23</c:v>
                </c:pt>
                <c:pt idx="101">
                  <c:v>22</c:v>
                </c:pt>
                <c:pt idx="102">
                  <c:v>21</c:v>
                </c:pt>
                <c:pt idx="103">
                  <c:v>20</c:v>
                </c:pt>
                <c:pt idx="104">
                  <c:v>19</c:v>
                </c:pt>
                <c:pt idx="105">
                  <c:v>19</c:v>
                </c:pt>
                <c:pt idx="106">
                  <c:v>19</c:v>
                </c:pt>
                <c:pt idx="107">
                  <c:v>19</c:v>
                </c:pt>
                <c:pt idx="108">
                  <c:v>19</c:v>
                </c:pt>
                <c:pt idx="109">
                  <c:v>20</c:v>
                </c:pt>
                <c:pt idx="110">
                  <c:v>21</c:v>
                </c:pt>
                <c:pt idx="111">
                  <c:v>22</c:v>
                </c:pt>
                <c:pt idx="112">
                  <c:v>23</c:v>
                </c:pt>
                <c:pt idx="113">
                  <c:v>23</c:v>
                </c:pt>
                <c:pt idx="114">
                  <c:v>23</c:v>
                </c:pt>
                <c:pt idx="115">
                  <c:v>24</c:v>
                </c:pt>
                <c:pt idx="116">
                  <c:v>25</c:v>
                </c:pt>
                <c:pt idx="117">
                  <c:v>25</c:v>
                </c:pt>
                <c:pt idx="118">
                  <c:v>25</c:v>
                </c:pt>
                <c:pt idx="119">
                  <c:v>25</c:v>
                </c:pt>
                <c:pt idx="120">
                  <c:v>25</c:v>
                </c:pt>
                <c:pt idx="121">
                  <c:v>26</c:v>
                </c:pt>
                <c:pt idx="122">
                  <c:v>27</c:v>
                </c:pt>
                <c:pt idx="123">
                  <c:v>27</c:v>
                </c:pt>
                <c:pt idx="124">
                  <c:v>27</c:v>
                </c:pt>
                <c:pt idx="125">
                  <c:v>28</c:v>
                </c:pt>
                <c:pt idx="126">
                  <c:v>29</c:v>
                </c:pt>
                <c:pt idx="127">
                  <c:v>29</c:v>
                </c:pt>
                <c:pt idx="128">
                  <c:v>29</c:v>
                </c:pt>
                <c:pt idx="129">
                  <c:v>30</c:v>
                </c:pt>
                <c:pt idx="130">
                  <c:v>31</c:v>
                </c:pt>
                <c:pt idx="131">
                  <c:v>31</c:v>
                </c:pt>
                <c:pt idx="132">
                  <c:v>31</c:v>
                </c:pt>
                <c:pt idx="133">
                  <c:v>30</c:v>
                </c:pt>
                <c:pt idx="134">
                  <c:v>29</c:v>
                </c:pt>
                <c:pt idx="135">
                  <c:v>28</c:v>
                </c:pt>
                <c:pt idx="136">
                  <c:v>27</c:v>
                </c:pt>
                <c:pt idx="137">
                  <c:v>27</c:v>
                </c:pt>
                <c:pt idx="138">
                  <c:v>27</c:v>
                </c:pt>
                <c:pt idx="139">
                  <c:v>27</c:v>
                </c:pt>
                <c:pt idx="140">
                  <c:v>27</c:v>
                </c:pt>
                <c:pt idx="141">
                  <c:v>28</c:v>
                </c:pt>
                <c:pt idx="142">
                  <c:v>29</c:v>
                </c:pt>
                <c:pt idx="143">
                  <c:v>29</c:v>
                </c:pt>
                <c:pt idx="144">
                  <c:v>29</c:v>
                </c:pt>
                <c:pt idx="145">
                  <c:v>30</c:v>
                </c:pt>
                <c:pt idx="146">
                  <c:v>31</c:v>
                </c:pt>
                <c:pt idx="147">
                  <c:v>31</c:v>
                </c:pt>
                <c:pt idx="148">
                  <c:v>31</c:v>
                </c:pt>
                <c:pt idx="149">
                  <c:v>31</c:v>
                </c:pt>
                <c:pt idx="150">
                  <c:v>31</c:v>
                </c:pt>
                <c:pt idx="151">
                  <c:v>30</c:v>
                </c:pt>
                <c:pt idx="152">
                  <c:v>29</c:v>
                </c:pt>
                <c:pt idx="153">
                  <c:v>30</c:v>
                </c:pt>
                <c:pt idx="154">
                  <c:v>31</c:v>
                </c:pt>
                <c:pt idx="155">
                  <c:v>32</c:v>
                </c:pt>
                <c:pt idx="156">
                  <c:v>33</c:v>
                </c:pt>
                <c:pt idx="157">
                  <c:v>33</c:v>
                </c:pt>
                <c:pt idx="158">
                  <c:v>33</c:v>
                </c:pt>
                <c:pt idx="159">
                  <c:v>33</c:v>
                </c:pt>
                <c:pt idx="160">
                  <c:v>33</c:v>
                </c:pt>
                <c:pt idx="161">
                  <c:v>33</c:v>
                </c:pt>
                <c:pt idx="162">
                  <c:v>33</c:v>
                </c:pt>
                <c:pt idx="163">
                  <c:v>32</c:v>
                </c:pt>
                <c:pt idx="164">
                  <c:v>31</c:v>
                </c:pt>
                <c:pt idx="165">
                  <c:v>31</c:v>
                </c:pt>
                <c:pt idx="166">
                  <c:v>31</c:v>
                </c:pt>
                <c:pt idx="167">
                  <c:v>31</c:v>
                </c:pt>
                <c:pt idx="168">
                  <c:v>31</c:v>
                </c:pt>
                <c:pt idx="169">
                  <c:v>32</c:v>
                </c:pt>
                <c:pt idx="170">
                  <c:v>33</c:v>
                </c:pt>
                <c:pt idx="171">
                  <c:v>34</c:v>
                </c:pt>
                <c:pt idx="172">
                  <c:v>35</c:v>
                </c:pt>
                <c:pt idx="173">
                  <c:v>35</c:v>
                </c:pt>
                <c:pt idx="174">
                  <c:v>35</c:v>
                </c:pt>
                <c:pt idx="175">
                  <c:v>36</c:v>
                </c:pt>
                <c:pt idx="176">
                  <c:v>37</c:v>
                </c:pt>
                <c:pt idx="177">
                  <c:v>38</c:v>
                </c:pt>
                <c:pt idx="178">
                  <c:v>39</c:v>
                </c:pt>
                <c:pt idx="179">
                  <c:v>39</c:v>
                </c:pt>
                <c:pt idx="180">
                  <c:v>39</c:v>
                </c:pt>
                <c:pt idx="181">
                  <c:v>39</c:v>
                </c:pt>
                <c:pt idx="182">
                  <c:v>39</c:v>
                </c:pt>
                <c:pt idx="183">
                  <c:v>39</c:v>
                </c:pt>
                <c:pt idx="184">
                  <c:v>39</c:v>
                </c:pt>
                <c:pt idx="185">
                  <c:v>39</c:v>
                </c:pt>
                <c:pt idx="186">
                  <c:v>39</c:v>
                </c:pt>
                <c:pt idx="187">
                  <c:v>38</c:v>
                </c:pt>
                <c:pt idx="188">
                  <c:v>37</c:v>
                </c:pt>
                <c:pt idx="189">
                  <c:v>37</c:v>
                </c:pt>
                <c:pt idx="190">
                  <c:v>37</c:v>
                </c:pt>
                <c:pt idx="191">
                  <c:v>37</c:v>
                </c:pt>
                <c:pt idx="192">
                  <c:v>37</c:v>
                </c:pt>
                <c:pt idx="193">
                  <c:v>37</c:v>
                </c:pt>
                <c:pt idx="194">
                  <c:v>37</c:v>
                </c:pt>
                <c:pt idx="195">
                  <c:v>36</c:v>
                </c:pt>
                <c:pt idx="196">
                  <c:v>35</c:v>
                </c:pt>
                <c:pt idx="197">
                  <c:v>34</c:v>
                </c:pt>
                <c:pt idx="198">
                  <c:v>33</c:v>
                </c:pt>
                <c:pt idx="199">
                  <c:v>32</c:v>
                </c:pt>
                <c:pt idx="200">
                  <c:v>31</c:v>
                </c:pt>
                <c:pt idx="201">
                  <c:v>31</c:v>
                </c:pt>
                <c:pt idx="202">
                  <c:v>31</c:v>
                </c:pt>
                <c:pt idx="203">
                  <c:v>31</c:v>
                </c:pt>
                <c:pt idx="204">
                  <c:v>31</c:v>
                </c:pt>
                <c:pt idx="205">
                  <c:v>32</c:v>
                </c:pt>
                <c:pt idx="206">
                  <c:v>33</c:v>
                </c:pt>
                <c:pt idx="207">
                  <c:v>33</c:v>
                </c:pt>
                <c:pt idx="208">
                  <c:v>33</c:v>
                </c:pt>
                <c:pt idx="209">
                  <c:v>33</c:v>
                </c:pt>
                <c:pt idx="210">
                  <c:v>33</c:v>
                </c:pt>
                <c:pt idx="211">
                  <c:v>32</c:v>
                </c:pt>
                <c:pt idx="212">
                  <c:v>31</c:v>
                </c:pt>
                <c:pt idx="213">
                  <c:v>30</c:v>
                </c:pt>
                <c:pt idx="214">
                  <c:v>29</c:v>
                </c:pt>
                <c:pt idx="215">
                  <c:v>29</c:v>
                </c:pt>
                <c:pt idx="216">
                  <c:v>29</c:v>
                </c:pt>
                <c:pt idx="217">
                  <c:v>30</c:v>
                </c:pt>
                <c:pt idx="218">
                  <c:v>31</c:v>
                </c:pt>
                <c:pt idx="219">
                  <c:v>32</c:v>
                </c:pt>
                <c:pt idx="220">
                  <c:v>33</c:v>
                </c:pt>
                <c:pt idx="221">
                  <c:v>34</c:v>
                </c:pt>
                <c:pt idx="222">
                  <c:v>35</c:v>
                </c:pt>
                <c:pt idx="223">
                  <c:v>35</c:v>
                </c:pt>
                <c:pt idx="224">
                  <c:v>35</c:v>
                </c:pt>
                <c:pt idx="225">
                  <c:v>35</c:v>
                </c:pt>
                <c:pt idx="226">
                  <c:v>35</c:v>
                </c:pt>
                <c:pt idx="227">
                  <c:v>35</c:v>
                </c:pt>
                <c:pt idx="228">
                  <c:v>35</c:v>
                </c:pt>
                <c:pt idx="229">
                  <c:v>35</c:v>
                </c:pt>
                <c:pt idx="230">
                  <c:v>35</c:v>
                </c:pt>
                <c:pt idx="231">
                  <c:v>34</c:v>
                </c:pt>
                <c:pt idx="232">
                  <c:v>33</c:v>
                </c:pt>
                <c:pt idx="233">
                  <c:v>34</c:v>
                </c:pt>
                <c:pt idx="234">
                  <c:v>35</c:v>
                </c:pt>
                <c:pt idx="235">
                  <c:v>35</c:v>
                </c:pt>
                <c:pt idx="236">
                  <c:v>35</c:v>
                </c:pt>
                <c:pt idx="237">
                  <c:v>35</c:v>
                </c:pt>
                <c:pt idx="238">
                  <c:v>35</c:v>
                </c:pt>
                <c:pt idx="239">
                  <c:v>35</c:v>
                </c:pt>
                <c:pt idx="240">
                  <c:v>35</c:v>
                </c:pt>
                <c:pt idx="241">
                  <c:v>36</c:v>
                </c:pt>
                <c:pt idx="242">
                  <c:v>37</c:v>
                </c:pt>
                <c:pt idx="243">
                  <c:v>37</c:v>
                </c:pt>
                <c:pt idx="244">
                  <c:v>37</c:v>
                </c:pt>
                <c:pt idx="245">
                  <c:v>37</c:v>
                </c:pt>
                <c:pt idx="246">
                  <c:v>37</c:v>
                </c:pt>
                <c:pt idx="247">
                  <c:v>37</c:v>
                </c:pt>
                <c:pt idx="248">
                  <c:v>37</c:v>
                </c:pt>
                <c:pt idx="249">
                  <c:v>37</c:v>
                </c:pt>
                <c:pt idx="250">
                  <c:v>37</c:v>
                </c:pt>
                <c:pt idx="251">
                  <c:v>36</c:v>
                </c:pt>
                <c:pt idx="252">
                  <c:v>35</c:v>
                </c:pt>
                <c:pt idx="253">
                  <c:v>35</c:v>
                </c:pt>
                <c:pt idx="254">
                  <c:v>35</c:v>
                </c:pt>
                <c:pt idx="255">
                  <c:v>34</c:v>
                </c:pt>
                <c:pt idx="256">
                  <c:v>33</c:v>
                </c:pt>
                <c:pt idx="257">
                  <c:v>32</c:v>
                </c:pt>
                <c:pt idx="258">
                  <c:v>31</c:v>
                </c:pt>
                <c:pt idx="259">
                  <c:v>30</c:v>
                </c:pt>
                <c:pt idx="260">
                  <c:v>29</c:v>
                </c:pt>
                <c:pt idx="261">
                  <c:v>29</c:v>
                </c:pt>
                <c:pt idx="262">
                  <c:v>29</c:v>
                </c:pt>
              </c:numCache>
            </c:numRef>
          </c:yVal>
          <c:smooth val="0"/>
          <c:extLst>
            <c:ext xmlns:c16="http://schemas.microsoft.com/office/drawing/2014/chart" uri="{C3380CC4-5D6E-409C-BE32-E72D297353CC}">
              <c16:uniqueId val="{00000000-150F-3840-8631-F97D5FD5927D}"/>
            </c:ext>
          </c:extLst>
        </c:ser>
        <c:dLbls>
          <c:showLegendKey val="0"/>
          <c:showVal val="0"/>
          <c:showCatName val="0"/>
          <c:showSerName val="0"/>
          <c:showPercent val="0"/>
          <c:showBubbleSize val="0"/>
        </c:dLbls>
        <c:axId val="653286112"/>
        <c:axId val="653343840"/>
      </c:scatterChart>
      <c:valAx>
        <c:axId val="653286112"/>
        <c:scaling>
          <c:orientation val="minMax"/>
          <c:max val="4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653343840"/>
        <c:crosses val="autoZero"/>
        <c:crossBetween val="midCat"/>
      </c:valAx>
      <c:valAx>
        <c:axId val="653343840"/>
        <c:scaling>
          <c:orientation val="maxMin"/>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65328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a:t>
            </a:r>
            <a:r>
              <a:rPr lang="en-GB" baseline="0"/>
              <a:t> vs. Steps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lineChart>
        <c:grouping val="standard"/>
        <c:varyColors val="0"/>
        <c:ser>
          <c:idx val="0"/>
          <c:order val="0"/>
          <c:spPr>
            <a:ln w="28575" cap="rnd">
              <a:solidFill>
                <a:schemeClr val="accent1"/>
              </a:solidFill>
              <a:round/>
            </a:ln>
            <a:effectLst/>
          </c:spPr>
          <c:marker>
            <c:symbol val="none"/>
          </c:marker>
          <c:val>
            <c:numRef>
              <c:f>'droid distance from target'!$E$2:$E$1700</c:f>
              <c:numCache>
                <c:formatCode>General</c:formatCode>
                <c:ptCount val="169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13</c:v>
                </c:pt>
                <c:pt idx="16">
                  <c:v>12</c:v>
                </c:pt>
                <c:pt idx="17">
                  <c:v>11</c:v>
                </c:pt>
                <c:pt idx="18">
                  <c:v>10</c:v>
                </c:pt>
                <c:pt idx="19">
                  <c:v>9</c:v>
                </c:pt>
                <c:pt idx="20">
                  <c:v>8</c:v>
                </c:pt>
                <c:pt idx="21">
                  <c:v>9</c:v>
                </c:pt>
                <c:pt idx="22">
                  <c:v>10</c:v>
                </c:pt>
                <c:pt idx="23">
                  <c:v>11</c:v>
                </c:pt>
                <c:pt idx="24">
                  <c:v>12</c:v>
                </c:pt>
                <c:pt idx="25">
                  <c:v>13</c:v>
                </c:pt>
                <c:pt idx="26">
                  <c:v>14</c:v>
                </c:pt>
                <c:pt idx="27">
                  <c:v>15</c:v>
                </c:pt>
                <c:pt idx="28">
                  <c:v>16</c:v>
                </c:pt>
                <c:pt idx="29">
                  <c:v>17</c:v>
                </c:pt>
                <c:pt idx="30">
                  <c:v>18</c:v>
                </c:pt>
                <c:pt idx="31">
                  <c:v>19</c:v>
                </c:pt>
                <c:pt idx="32">
                  <c:v>20</c:v>
                </c:pt>
                <c:pt idx="33">
                  <c:v>21</c:v>
                </c:pt>
                <c:pt idx="34">
                  <c:v>22</c:v>
                </c:pt>
                <c:pt idx="35">
                  <c:v>23</c:v>
                </c:pt>
                <c:pt idx="36">
                  <c:v>24</c:v>
                </c:pt>
                <c:pt idx="37">
                  <c:v>23</c:v>
                </c:pt>
                <c:pt idx="38">
                  <c:v>22</c:v>
                </c:pt>
                <c:pt idx="39">
                  <c:v>21</c:v>
                </c:pt>
                <c:pt idx="40">
                  <c:v>20</c:v>
                </c:pt>
                <c:pt idx="41">
                  <c:v>21</c:v>
                </c:pt>
                <c:pt idx="42">
                  <c:v>22</c:v>
                </c:pt>
                <c:pt idx="43">
                  <c:v>23</c:v>
                </c:pt>
                <c:pt idx="44">
                  <c:v>24</c:v>
                </c:pt>
                <c:pt idx="45">
                  <c:v>25</c:v>
                </c:pt>
                <c:pt idx="46">
                  <c:v>26</c:v>
                </c:pt>
                <c:pt idx="47">
                  <c:v>25</c:v>
                </c:pt>
                <c:pt idx="48">
                  <c:v>24</c:v>
                </c:pt>
                <c:pt idx="49">
                  <c:v>25</c:v>
                </c:pt>
                <c:pt idx="50">
                  <c:v>26</c:v>
                </c:pt>
                <c:pt idx="51">
                  <c:v>27</c:v>
                </c:pt>
                <c:pt idx="52">
                  <c:v>28</c:v>
                </c:pt>
                <c:pt idx="53">
                  <c:v>27</c:v>
                </c:pt>
                <c:pt idx="54">
                  <c:v>26</c:v>
                </c:pt>
                <c:pt idx="55">
                  <c:v>25</c:v>
                </c:pt>
                <c:pt idx="56">
                  <c:v>24</c:v>
                </c:pt>
                <c:pt idx="57">
                  <c:v>25</c:v>
                </c:pt>
                <c:pt idx="58">
                  <c:v>26</c:v>
                </c:pt>
                <c:pt idx="59">
                  <c:v>27</c:v>
                </c:pt>
                <c:pt idx="60">
                  <c:v>28</c:v>
                </c:pt>
                <c:pt idx="61">
                  <c:v>27</c:v>
                </c:pt>
                <c:pt idx="62">
                  <c:v>26</c:v>
                </c:pt>
                <c:pt idx="63">
                  <c:v>25</c:v>
                </c:pt>
                <c:pt idx="64">
                  <c:v>24</c:v>
                </c:pt>
                <c:pt idx="65">
                  <c:v>23</c:v>
                </c:pt>
                <c:pt idx="66">
                  <c:v>22</c:v>
                </c:pt>
                <c:pt idx="67">
                  <c:v>21</c:v>
                </c:pt>
                <c:pt idx="68">
                  <c:v>20</c:v>
                </c:pt>
                <c:pt idx="69">
                  <c:v>19</c:v>
                </c:pt>
                <c:pt idx="70">
                  <c:v>18</c:v>
                </c:pt>
                <c:pt idx="71">
                  <c:v>17</c:v>
                </c:pt>
                <c:pt idx="72">
                  <c:v>16</c:v>
                </c:pt>
                <c:pt idx="73">
                  <c:v>17</c:v>
                </c:pt>
                <c:pt idx="74">
                  <c:v>18</c:v>
                </c:pt>
                <c:pt idx="75">
                  <c:v>19</c:v>
                </c:pt>
                <c:pt idx="76">
                  <c:v>20</c:v>
                </c:pt>
                <c:pt idx="77">
                  <c:v>21</c:v>
                </c:pt>
                <c:pt idx="78">
                  <c:v>22</c:v>
                </c:pt>
                <c:pt idx="79">
                  <c:v>21</c:v>
                </c:pt>
                <c:pt idx="80">
                  <c:v>20</c:v>
                </c:pt>
                <c:pt idx="81">
                  <c:v>21</c:v>
                </c:pt>
                <c:pt idx="82">
                  <c:v>22</c:v>
                </c:pt>
                <c:pt idx="83">
                  <c:v>23</c:v>
                </c:pt>
                <c:pt idx="84">
                  <c:v>24</c:v>
                </c:pt>
                <c:pt idx="85">
                  <c:v>25</c:v>
                </c:pt>
                <c:pt idx="86">
                  <c:v>26</c:v>
                </c:pt>
                <c:pt idx="87">
                  <c:v>27</c:v>
                </c:pt>
                <c:pt idx="88">
                  <c:v>28</c:v>
                </c:pt>
                <c:pt idx="89">
                  <c:v>29</c:v>
                </c:pt>
                <c:pt idx="90">
                  <c:v>30</c:v>
                </c:pt>
                <c:pt idx="91">
                  <c:v>31</c:v>
                </c:pt>
                <c:pt idx="92">
                  <c:v>32</c:v>
                </c:pt>
                <c:pt idx="93">
                  <c:v>33</c:v>
                </c:pt>
                <c:pt idx="94">
                  <c:v>34</c:v>
                </c:pt>
                <c:pt idx="95">
                  <c:v>35</c:v>
                </c:pt>
                <c:pt idx="96">
                  <c:v>36</c:v>
                </c:pt>
                <c:pt idx="97">
                  <c:v>37</c:v>
                </c:pt>
                <c:pt idx="98">
                  <c:v>38</c:v>
                </c:pt>
                <c:pt idx="99">
                  <c:v>39</c:v>
                </c:pt>
                <c:pt idx="100">
                  <c:v>40</c:v>
                </c:pt>
                <c:pt idx="101">
                  <c:v>41</c:v>
                </c:pt>
                <c:pt idx="102">
                  <c:v>42</c:v>
                </c:pt>
                <c:pt idx="103">
                  <c:v>43</c:v>
                </c:pt>
                <c:pt idx="104">
                  <c:v>44</c:v>
                </c:pt>
                <c:pt idx="105">
                  <c:v>43</c:v>
                </c:pt>
                <c:pt idx="106">
                  <c:v>42</c:v>
                </c:pt>
                <c:pt idx="107">
                  <c:v>41</c:v>
                </c:pt>
                <c:pt idx="108">
                  <c:v>40</c:v>
                </c:pt>
                <c:pt idx="109">
                  <c:v>39</c:v>
                </c:pt>
                <c:pt idx="110">
                  <c:v>38</c:v>
                </c:pt>
                <c:pt idx="111">
                  <c:v>39</c:v>
                </c:pt>
                <c:pt idx="112">
                  <c:v>40</c:v>
                </c:pt>
                <c:pt idx="113">
                  <c:v>41</c:v>
                </c:pt>
                <c:pt idx="114">
                  <c:v>42</c:v>
                </c:pt>
                <c:pt idx="115">
                  <c:v>43</c:v>
                </c:pt>
                <c:pt idx="116">
                  <c:v>44</c:v>
                </c:pt>
                <c:pt idx="117">
                  <c:v>45</c:v>
                </c:pt>
                <c:pt idx="118">
                  <c:v>46</c:v>
                </c:pt>
                <c:pt idx="119">
                  <c:v>47</c:v>
                </c:pt>
                <c:pt idx="120">
                  <c:v>48</c:v>
                </c:pt>
                <c:pt idx="121">
                  <c:v>49</c:v>
                </c:pt>
                <c:pt idx="122">
                  <c:v>50</c:v>
                </c:pt>
                <c:pt idx="123">
                  <c:v>51</c:v>
                </c:pt>
                <c:pt idx="124">
                  <c:v>52</c:v>
                </c:pt>
                <c:pt idx="125">
                  <c:v>53</c:v>
                </c:pt>
                <c:pt idx="126">
                  <c:v>54</c:v>
                </c:pt>
                <c:pt idx="127">
                  <c:v>55</c:v>
                </c:pt>
                <c:pt idx="128">
                  <c:v>56</c:v>
                </c:pt>
                <c:pt idx="129">
                  <c:v>57</c:v>
                </c:pt>
                <c:pt idx="130">
                  <c:v>58</c:v>
                </c:pt>
                <c:pt idx="131">
                  <c:v>59</c:v>
                </c:pt>
                <c:pt idx="132">
                  <c:v>60</c:v>
                </c:pt>
                <c:pt idx="133">
                  <c:v>61</c:v>
                </c:pt>
                <c:pt idx="134">
                  <c:v>62</c:v>
                </c:pt>
                <c:pt idx="135">
                  <c:v>63</c:v>
                </c:pt>
                <c:pt idx="136">
                  <c:v>64</c:v>
                </c:pt>
                <c:pt idx="137">
                  <c:v>65</c:v>
                </c:pt>
                <c:pt idx="138">
                  <c:v>66</c:v>
                </c:pt>
                <c:pt idx="139">
                  <c:v>67</c:v>
                </c:pt>
                <c:pt idx="140">
                  <c:v>68</c:v>
                </c:pt>
                <c:pt idx="141">
                  <c:v>69</c:v>
                </c:pt>
                <c:pt idx="142">
                  <c:v>70</c:v>
                </c:pt>
                <c:pt idx="143">
                  <c:v>71</c:v>
                </c:pt>
                <c:pt idx="144">
                  <c:v>72</c:v>
                </c:pt>
                <c:pt idx="145">
                  <c:v>73</c:v>
                </c:pt>
                <c:pt idx="146">
                  <c:v>74</c:v>
                </c:pt>
                <c:pt idx="147">
                  <c:v>75</c:v>
                </c:pt>
                <c:pt idx="148">
                  <c:v>76</c:v>
                </c:pt>
                <c:pt idx="149">
                  <c:v>77</c:v>
                </c:pt>
                <c:pt idx="150">
                  <c:v>78</c:v>
                </c:pt>
                <c:pt idx="151">
                  <c:v>79</c:v>
                </c:pt>
                <c:pt idx="152">
                  <c:v>80</c:v>
                </c:pt>
                <c:pt idx="153">
                  <c:v>81</c:v>
                </c:pt>
                <c:pt idx="154">
                  <c:v>82</c:v>
                </c:pt>
                <c:pt idx="155">
                  <c:v>83</c:v>
                </c:pt>
                <c:pt idx="156">
                  <c:v>84</c:v>
                </c:pt>
                <c:pt idx="157">
                  <c:v>85</c:v>
                </c:pt>
                <c:pt idx="158">
                  <c:v>86</c:v>
                </c:pt>
                <c:pt idx="159">
                  <c:v>87</c:v>
                </c:pt>
                <c:pt idx="160">
                  <c:v>88</c:v>
                </c:pt>
                <c:pt idx="161">
                  <c:v>89</c:v>
                </c:pt>
                <c:pt idx="162">
                  <c:v>90</c:v>
                </c:pt>
                <c:pt idx="163">
                  <c:v>91</c:v>
                </c:pt>
                <c:pt idx="164">
                  <c:v>92</c:v>
                </c:pt>
                <c:pt idx="165">
                  <c:v>93</c:v>
                </c:pt>
                <c:pt idx="166">
                  <c:v>94</c:v>
                </c:pt>
                <c:pt idx="167">
                  <c:v>95</c:v>
                </c:pt>
                <c:pt idx="168">
                  <c:v>96</c:v>
                </c:pt>
                <c:pt idx="169">
                  <c:v>97</c:v>
                </c:pt>
                <c:pt idx="170">
                  <c:v>98</c:v>
                </c:pt>
                <c:pt idx="171">
                  <c:v>99</c:v>
                </c:pt>
                <c:pt idx="172">
                  <c:v>100</c:v>
                </c:pt>
                <c:pt idx="173">
                  <c:v>101</c:v>
                </c:pt>
                <c:pt idx="174">
                  <c:v>102</c:v>
                </c:pt>
                <c:pt idx="175">
                  <c:v>103</c:v>
                </c:pt>
                <c:pt idx="176">
                  <c:v>104</c:v>
                </c:pt>
                <c:pt idx="177">
                  <c:v>105</c:v>
                </c:pt>
                <c:pt idx="178">
                  <c:v>106</c:v>
                </c:pt>
                <c:pt idx="179">
                  <c:v>107</c:v>
                </c:pt>
                <c:pt idx="180">
                  <c:v>108</c:v>
                </c:pt>
                <c:pt idx="181">
                  <c:v>109</c:v>
                </c:pt>
                <c:pt idx="182">
                  <c:v>110</c:v>
                </c:pt>
                <c:pt idx="183">
                  <c:v>111</c:v>
                </c:pt>
                <c:pt idx="184">
                  <c:v>112</c:v>
                </c:pt>
                <c:pt idx="185">
                  <c:v>113</c:v>
                </c:pt>
                <c:pt idx="186">
                  <c:v>114</c:v>
                </c:pt>
                <c:pt idx="187">
                  <c:v>115</c:v>
                </c:pt>
                <c:pt idx="188">
                  <c:v>116</c:v>
                </c:pt>
                <c:pt idx="189">
                  <c:v>117</c:v>
                </c:pt>
                <c:pt idx="190">
                  <c:v>118</c:v>
                </c:pt>
                <c:pt idx="191">
                  <c:v>119</c:v>
                </c:pt>
                <c:pt idx="192">
                  <c:v>120</c:v>
                </c:pt>
                <c:pt idx="193">
                  <c:v>121</c:v>
                </c:pt>
                <c:pt idx="194">
                  <c:v>122</c:v>
                </c:pt>
                <c:pt idx="195">
                  <c:v>123</c:v>
                </c:pt>
                <c:pt idx="196">
                  <c:v>124</c:v>
                </c:pt>
                <c:pt idx="197">
                  <c:v>125</c:v>
                </c:pt>
                <c:pt idx="198">
                  <c:v>126</c:v>
                </c:pt>
                <c:pt idx="199">
                  <c:v>127</c:v>
                </c:pt>
                <c:pt idx="200">
                  <c:v>128</c:v>
                </c:pt>
                <c:pt idx="201">
                  <c:v>129</c:v>
                </c:pt>
                <c:pt idx="202">
                  <c:v>130</c:v>
                </c:pt>
                <c:pt idx="203">
                  <c:v>131</c:v>
                </c:pt>
                <c:pt idx="204">
                  <c:v>132</c:v>
                </c:pt>
                <c:pt idx="205">
                  <c:v>133</c:v>
                </c:pt>
                <c:pt idx="206">
                  <c:v>134</c:v>
                </c:pt>
                <c:pt idx="207">
                  <c:v>135</c:v>
                </c:pt>
                <c:pt idx="208">
                  <c:v>136</c:v>
                </c:pt>
                <c:pt idx="209">
                  <c:v>137</c:v>
                </c:pt>
                <c:pt idx="210">
                  <c:v>138</c:v>
                </c:pt>
                <c:pt idx="211">
                  <c:v>139</c:v>
                </c:pt>
                <c:pt idx="212">
                  <c:v>140</c:v>
                </c:pt>
                <c:pt idx="213">
                  <c:v>141</c:v>
                </c:pt>
                <c:pt idx="214">
                  <c:v>142</c:v>
                </c:pt>
                <c:pt idx="215">
                  <c:v>141</c:v>
                </c:pt>
                <c:pt idx="216">
                  <c:v>140</c:v>
                </c:pt>
                <c:pt idx="217">
                  <c:v>141</c:v>
                </c:pt>
                <c:pt idx="218">
                  <c:v>142</c:v>
                </c:pt>
                <c:pt idx="219">
                  <c:v>143</c:v>
                </c:pt>
                <c:pt idx="220">
                  <c:v>144</c:v>
                </c:pt>
                <c:pt idx="221">
                  <c:v>145</c:v>
                </c:pt>
                <c:pt idx="222">
                  <c:v>146</c:v>
                </c:pt>
                <c:pt idx="223">
                  <c:v>147</c:v>
                </c:pt>
                <c:pt idx="224">
                  <c:v>148</c:v>
                </c:pt>
                <c:pt idx="225">
                  <c:v>149</c:v>
                </c:pt>
                <c:pt idx="226">
                  <c:v>150</c:v>
                </c:pt>
                <c:pt idx="227">
                  <c:v>151</c:v>
                </c:pt>
                <c:pt idx="228">
                  <c:v>152</c:v>
                </c:pt>
                <c:pt idx="229">
                  <c:v>153</c:v>
                </c:pt>
                <c:pt idx="230">
                  <c:v>154</c:v>
                </c:pt>
                <c:pt idx="231">
                  <c:v>155</c:v>
                </c:pt>
                <c:pt idx="232">
                  <c:v>156</c:v>
                </c:pt>
                <c:pt idx="233">
                  <c:v>157</c:v>
                </c:pt>
                <c:pt idx="234">
                  <c:v>158</c:v>
                </c:pt>
                <c:pt idx="235">
                  <c:v>159</c:v>
                </c:pt>
                <c:pt idx="236">
                  <c:v>160</c:v>
                </c:pt>
                <c:pt idx="237">
                  <c:v>159</c:v>
                </c:pt>
                <c:pt idx="238">
                  <c:v>158</c:v>
                </c:pt>
                <c:pt idx="239">
                  <c:v>159</c:v>
                </c:pt>
                <c:pt idx="240">
                  <c:v>160</c:v>
                </c:pt>
                <c:pt idx="241">
                  <c:v>159</c:v>
                </c:pt>
                <c:pt idx="242">
                  <c:v>158</c:v>
                </c:pt>
                <c:pt idx="243">
                  <c:v>157</c:v>
                </c:pt>
                <c:pt idx="244">
                  <c:v>156</c:v>
                </c:pt>
                <c:pt idx="245">
                  <c:v>155</c:v>
                </c:pt>
                <c:pt idx="246">
                  <c:v>154</c:v>
                </c:pt>
                <c:pt idx="247">
                  <c:v>153</c:v>
                </c:pt>
                <c:pt idx="248">
                  <c:v>152</c:v>
                </c:pt>
                <c:pt idx="249">
                  <c:v>151</c:v>
                </c:pt>
                <c:pt idx="250">
                  <c:v>150</c:v>
                </c:pt>
                <c:pt idx="251">
                  <c:v>149</c:v>
                </c:pt>
                <c:pt idx="252">
                  <c:v>148</c:v>
                </c:pt>
                <c:pt idx="253">
                  <c:v>147</c:v>
                </c:pt>
                <c:pt idx="254">
                  <c:v>146</c:v>
                </c:pt>
                <c:pt idx="255">
                  <c:v>145</c:v>
                </c:pt>
                <c:pt idx="256">
                  <c:v>144</c:v>
                </c:pt>
                <c:pt idx="257">
                  <c:v>143</c:v>
                </c:pt>
                <c:pt idx="258">
                  <c:v>142</c:v>
                </c:pt>
                <c:pt idx="259">
                  <c:v>141</c:v>
                </c:pt>
                <c:pt idx="260">
                  <c:v>140</c:v>
                </c:pt>
                <c:pt idx="261">
                  <c:v>139</c:v>
                </c:pt>
                <c:pt idx="262">
                  <c:v>138</c:v>
                </c:pt>
                <c:pt idx="263">
                  <c:v>137</c:v>
                </c:pt>
                <c:pt idx="264">
                  <c:v>136</c:v>
                </c:pt>
                <c:pt idx="265">
                  <c:v>135</c:v>
                </c:pt>
                <c:pt idx="266">
                  <c:v>134</c:v>
                </c:pt>
                <c:pt idx="267">
                  <c:v>133</c:v>
                </c:pt>
                <c:pt idx="268">
                  <c:v>132</c:v>
                </c:pt>
                <c:pt idx="269">
                  <c:v>131</c:v>
                </c:pt>
                <c:pt idx="270">
                  <c:v>130</c:v>
                </c:pt>
                <c:pt idx="271">
                  <c:v>129</c:v>
                </c:pt>
                <c:pt idx="272">
                  <c:v>128</c:v>
                </c:pt>
                <c:pt idx="273">
                  <c:v>127</c:v>
                </c:pt>
                <c:pt idx="274">
                  <c:v>126</c:v>
                </c:pt>
                <c:pt idx="275">
                  <c:v>127</c:v>
                </c:pt>
                <c:pt idx="276">
                  <c:v>128</c:v>
                </c:pt>
                <c:pt idx="277">
                  <c:v>129</c:v>
                </c:pt>
                <c:pt idx="278">
                  <c:v>130</c:v>
                </c:pt>
                <c:pt idx="279">
                  <c:v>131</c:v>
                </c:pt>
                <c:pt idx="280">
                  <c:v>132</c:v>
                </c:pt>
                <c:pt idx="281">
                  <c:v>133</c:v>
                </c:pt>
                <c:pt idx="282">
                  <c:v>134</c:v>
                </c:pt>
                <c:pt idx="283">
                  <c:v>135</c:v>
                </c:pt>
                <c:pt idx="284">
                  <c:v>136</c:v>
                </c:pt>
                <c:pt idx="285">
                  <c:v>137</c:v>
                </c:pt>
                <c:pt idx="286">
                  <c:v>138</c:v>
                </c:pt>
                <c:pt idx="287">
                  <c:v>139</c:v>
                </c:pt>
                <c:pt idx="288">
                  <c:v>140</c:v>
                </c:pt>
                <c:pt idx="289">
                  <c:v>141</c:v>
                </c:pt>
                <c:pt idx="290">
                  <c:v>142</c:v>
                </c:pt>
                <c:pt idx="291">
                  <c:v>143</c:v>
                </c:pt>
                <c:pt idx="292">
                  <c:v>144</c:v>
                </c:pt>
                <c:pt idx="293">
                  <c:v>145</c:v>
                </c:pt>
                <c:pt idx="294">
                  <c:v>146</c:v>
                </c:pt>
                <c:pt idx="295">
                  <c:v>147</c:v>
                </c:pt>
                <c:pt idx="296">
                  <c:v>148</c:v>
                </c:pt>
                <c:pt idx="297">
                  <c:v>149</c:v>
                </c:pt>
                <c:pt idx="298">
                  <c:v>150</c:v>
                </c:pt>
                <c:pt idx="299">
                  <c:v>151</c:v>
                </c:pt>
                <c:pt idx="300">
                  <c:v>152</c:v>
                </c:pt>
                <c:pt idx="301">
                  <c:v>153</c:v>
                </c:pt>
                <c:pt idx="302">
                  <c:v>154</c:v>
                </c:pt>
                <c:pt idx="303">
                  <c:v>155</c:v>
                </c:pt>
                <c:pt idx="304">
                  <c:v>156</c:v>
                </c:pt>
                <c:pt idx="305">
                  <c:v>155</c:v>
                </c:pt>
                <c:pt idx="306">
                  <c:v>154</c:v>
                </c:pt>
                <c:pt idx="307">
                  <c:v>155</c:v>
                </c:pt>
                <c:pt idx="308">
                  <c:v>156</c:v>
                </c:pt>
                <c:pt idx="309">
                  <c:v>157</c:v>
                </c:pt>
                <c:pt idx="310">
                  <c:v>158</c:v>
                </c:pt>
                <c:pt idx="311">
                  <c:v>159</c:v>
                </c:pt>
                <c:pt idx="312">
                  <c:v>160</c:v>
                </c:pt>
                <c:pt idx="313">
                  <c:v>161</c:v>
                </c:pt>
                <c:pt idx="314">
                  <c:v>162</c:v>
                </c:pt>
                <c:pt idx="315">
                  <c:v>163</c:v>
                </c:pt>
                <c:pt idx="316">
                  <c:v>164</c:v>
                </c:pt>
                <c:pt idx="317">
                  <c:v>165</c:v>
                </c:pt>
                <c:pt idx="318">
                  <c:v>166</c:v>
                </c:pt>
                <c:pt idx="319">
                  <c:v>167</c:v>
                </c:pt>
                <c:pt idx="320">
                  <c:v>168</c:v>
                </c:pt>
                <c:pt idx="321">
                  <c:v>169</c:v>
                </c:pt>
                <c:pt idx="322">
                  <c:v>170</c:v>
                </c:pt>
                <c:pt idx="323">
                  <c:v>171</c:v>
                </c:pt>
                <c:pt idx="324">
                  <c:v>172</c:v>
                </c:pt>
                <c:pt idx="325">
                  <c:v>173</c:v>
                </c:pt>
                <c:pt idx="326">
                  <c:v>174</c:v>
                </c:pt>
                <c:pt idx="327">
                  <c:v>175</c:v>
                </c:pt>
                <c:pt idx="328">
                  <c:v>176</c:v>
                </c:pt>
                <c:pt idx="329">
                  <c:v>177</c:v>
                </c:pt>
                <c:pt idx="330">
                  <c:v>178</c:v>
                </c:pt>
                <c:pt idx="331">
                  <c:v>179</c:v>
                </c:pt>
                <c:pt idx="332">
                  <c:v>180</c:v>
                </c:pt>
                <c:pt idx="333">
                  <c:v>181</c:v>
                </c:pt>
                <c:pt idx="334">
                  <c:v>182</c:v>
                </c:pt>
                <c:pt idx="335">
                  <c:v>183</c:v>
                </c:pt>
                <c:pt idx="336">
                  <c:v>184</c:v>
                </c:pt>
                <c:pt idx="337">
                  <c:v>185</c:v>
                </c:pt>
                <c:pt idx="338">
                  <c:v>186</c:v>
                </c:pt>
                <c:pt idx="339">
                  <c:v>187</c:v>
                </c:pt>
                <c:pt idx="340">
                  <c:v>188</c:v>
                </c:pt>
                <c:pt idx="341">
                  <c:v>189</c:v>
                </c:pt>
                <c:pt idx="342">
                  <c:v>190</c:v>
                </c:pt>
                <c:pt idx="343">
                  <c:v>191</c:v>
                </c:pt>
                <c:pt idx="344">
                  <c:v>192</c:v>
                </c:pt>
                <c:pt idx="345">
                  <c:v>193</c:v>
                </c:pt>
                <c:pt idx="346">
                  <c:v>194</c:v>
                </c:pt>
                <c:pt idx="347">
                  <c:v>195</c:v>
                </c:pt>
                <c:pt idx="348">
                  <c:v>196</c:v>
                </c:pt>
                <c:pt idx="349">
                  <c:v>197</c:v>
                </c:pt>
                <c:pt idx="350">
                  <c:v>198</c:v>
                </c:pt>
                <c:pt idx="351">
                  <c:v>199</c:v>
                </c:pt>
                <c:pt idx="352">
                  <c:v>200</c:v>
                </c:pt>
                <c:pt idx="353">
                  <c:v>201</c:v>
                </c:pt>
                <c:pt idx="354">
                  <c:v>202</c:v>
                </c:pt>
                <c:pt idx="355">
                  <c:v>203</c:v>
                </c:pt>
                <c:pt idx="356">
                  <c:v>204</c:v>
                </c:pt>
                <c:pt idx="357">
                  <c:v>205</c:v>
                </c:pt>
                <c:pt idx="358">
                  <c:v>206</c:v>
                </c:pt>
                <c:pt idx="359">
                  <c:v>207</c:v>
                </c:pt>
                <c:pt idx="360">
                  <c:v>208</c:v>
                </c:pt>
                <c:pt idx="361">
                  <c:v>209</c:v>
                </c:pt>
                <c:pt idx="362">
                  <c:v>210</c:v>
                </c:pt>
                <c:pt idx="363">
                  <c:v>211</c:v>
                </c:pt>
                <c:pt idx="364">
                  <c:v>212</c:v>
                </c:pt>
                <c:pt idx="365">
                  <c:v>213</c:v>
                </c:pt>
                <c:pt idx="366">
                  <c:v>214</c:v>
                </c:pt>
                <c:pt idx="367">
                  <c:v>215</c:v>
                </c:pt>
                <c:pt idx="368">
                  <c:v>216</c:v>
                </c:pt>
                <c:pt idx="369">
                  <c:v>217</c:v>
                </c:pt>
                <c:pt idx="370">
                  <c:v>218</c:v>
                </c:pt>
                <c:pt idx="371">
                  <c:v>219</c:v>
                </c:pt>
                <c:pt idx="372">
                  <c:v>220</c:v>
                </c:pt>
                <c:pt idx="373">
                  <c:v>221</c:v>
                </c:pt>
                <c:pt idx="374">
                  <c:v>222</c:v>
                </c:pt>
                <c:pt idx="375">
                  <c:v>223</c:v>
                </c:pt>
                <c:pt idx="376">
                  <c:v>224</c:v>
                </c:pt>
                <c:pt idx="377">
                  <c:v>225</c:v>
                </c:pt>
                <c:pt idx="378">
                  <c:v>226</c:v>
                </c:pt>
                <c:pt idx="379">
                  <c:v>227</c:v>
                </c:pt>
                <c:pt idx="380">
                  <c:v>228</c:v>
                </c:pt>
                <c:pt idx="381">
                  <c:v>229</c:v>
                </c:pt>
                <c:pt idx="382">
                  <c:v>230</c:v>
                </c:pt>
                <c:pt idx="383">
                  <c:v>231</c:v>
                </c:pt>
                <c:pt idx="384">
                  <c:v>232</c:v>
                </c:pt>
                <c:pt idx="385">
                  <c:v>231</c:v>
                </c:pt>
                <c:pt idx="386">
                  <c:v>230</c:v>
                </c:pt>
                <c:pt idx="387">
                  <c:v>231</c:v>
                </c:pt>
                <c:pt idx="388">
                  <c:v>232</c:v>
                </c:pt>
                <c:pt idx="389">
                  <c:v>233</c:v>
                </c:pt>
                <c:pt idx="390">
                  <c:v>234</c:v>
                </c:pt>
                <c:pt idx="391">
                  <c:v>235</c:v>
                </c:pt>
                <c:pt idx="392">
                  <c:v>236</c:v>
                </c:pt>
                <c:pt idx="393">
                  <c:v>237</c:v>
                </c:pt>
                <c:pt idx="394">
                  <c:v>238</c:v>
                </c:pt>
                <c:pt idx="395">
                  <c:v>239</c:v>
                </c:pt>
                <c:pt idx="396">
                  <c:v>240</c:v>
                </c:pt>
                <c:pt idx="397">
                  <c:v>241</c:v>
                </c:pt>
                <c:pt idx="398">
                  <c:v>242</c:v>
                </c:pt>
                <c:pt idx="399">
                  <c:v>243</c:v>
                </c:pt>
                <c:pt idx="400">
                  <c:v>244</c:v>
                </c:pt>
                <c:pt idx="401">
                  <c:v>245</c:v>
                </c:pt>
                <c:pt idx="402">
                  <c:v>246</c:v>
                </c:pt>
                <c:pt idx="403">
                  <c:v>247</c:v>
                </c:pt>
                <c:pt idx="404">
                  <c:v>248</c:v>
                </c:pt>
                <c:pt idx="405">
                  <c:v>249</c:v>
                </c:pt>
                <c:pt idx="406">
                  <c:v>250</c:v>
                </c:pt>
                <c:pt idx="407">
                  <c:v>251</c:v>
                </c:pt>
                <c:pt idx="408">
                  <c:v>252</c:v>
                </c:pt>
                <c:pt idx="409">
                  <c:v>253</c:v>
                </c:pt>
                <c:pt idx="410">
                  <c:v>254</c:v>
                </c:pt>
                <c:pt idx="411">
                  <c:v>255</c:v>
                </c:pt>
                <c:pt idx="412">
                  <c:v>256</c:v>
                </c:pt>
                <c:pt idx="413">
                  <c:v>257</c:v>
                </c:pt>
                <c:pt idx="414">
                  <c:v>258</c:v>
                </c:pt>
                <c:pt idx="415">
                  <c:v>259</c:v>
                </c:pt>
                <c:pt idx="416">
                  <c:v>260</c:v>
                </c:pt>
                <c:pt idx="417">
                  <c:v>261</c:v>
                </c:pt>
                <c:pt idx="418">
                  <c:v>262</c:v>
                </c:pt>
                <c:pt idx="419">
                  <c:v>263</c:v>
                </c:pt>
                <c:pt idx="420">
                  <c:v>264</c:v>
                </c:pt>
                <c:pt idx="421">
                  <c:v>265</c:v>
                </c:pt>
                <c:pt idx="422">
                  <c:v>266</c:v>
                </c:pt>
                <c:pt idx="423">
                  <c:v>267</c:v>
                </c:pt>
                <c:pt idx="424">
                  <c:v>268</c:v>
                </c:pt>
                <c:pt idx="425">
                  <c:v>269</c:v>
                </c:pt>
                <c:pt idx="426">
                  <c:v>270</c:v>
                </c:pt>
                <c:pt idx="427">
                  <c:v>271</c:v>
                </c:pt>
                <c:pt idx="428">
                  <c:v>272</c:v>
                </c:pt>
                <c:pt idx="429">
                  <c:v>273</c:v>
                </c:pt>
                <c:pt idx="430">
                  <c:v>274</c:v>
                </c:pt>
                <c:pt idx="431">
                  <c:v>275</c:v>
                </c:pt>
                <c:pt idx="432">
                  <c:v>276</c:v>
                </c:pt>
                <c:pt idx="433">
                  <c:v>277</c:v>
                </c:pt>
                <c:pt idx="434">
                  <c:v>278</c:v>
                </c:pt>
                <c:pt idx="435">
                  <c:v>279</c:v>
                </c:pt>
                <c:pt idx="436">
                  <c:v>280</c:v>
                </c:pt>
                <c:pt idx="437">
                  <c:v>281</c:v>
                </c:pt>
                <c:pt idx="438">
                  <c:v>282</c:v>
                </c:pt>
                <c:pt idx="439">
                  <c:v>283</c:v>
                </c:pt>
                <c:pt idx="440">
                  <c:v>284</c:v>
                </c:pt>
                <c:pt idx="441">
                  <c:v>285</c:v>
                </c:pt>
                <c:pt idx="442">
                  <c:v>286</c:v>
                </c:pt>
                <c:pt idx="443">
                  <c:v>287</c:v>
                </c:pt>
                <c:pt idx="444">
                  <c:v>288</c:v>
                </c:pt>
                <c:pt idx="445">
                  <c:v>289</c:v>
                </c:pt>
                <c:pt idx="446">
                  <c:v>290</c:v>
                </c:pt>
                <c:pt idx="447">
                  <c:v>291</c:v>
                </c:pt>
                <c:pt idx="448">
                  <c:v>292</c:v>
                </c:pt>
                <c:pt idx="449">
                  <c:v>293</c:v>
                </c:pt>
                <c:pt idx="450">
                  <c:v>294</c:v>
                </c:pt>
                <c:pt idx="451">
                  <c:v>295</c:v>
                </c:pt>
                <c:pt idx="452">
                  <c:v>296</c:v>
                </c:pt>
                <c:pt idx="453">
                  <c:v>297</c:v>
                </c:pt>
                <c:pt idx="454">
                  <c:v>298</c:v>
                </c:pt>
                <c:pt idx="455">
                  <c:v>297</c:v>
                </c:pt>
                <c:pt idx="456">
                  <c:v>296</c:v>
                </c:pt>
                <c:pt idx="457">
                  <c:v>297</c:v>
                </c:pt>
                <c:pt idx="458">
                  <c:v>298</c:v>
                </c:pt>
                <c:pt idx="459">
                  <c:v>299</c:v>
                </c:pt>
                <c:pt idx="460">
                  <c:v>300</c:v>
                </c:pt>
                <c:pt idx="461">
                  <c:v>301</c:v>
                </c:pt>
                <c:pt idx="462">
                  <c:v>302</c:v>
                </c:pt>
                <c:pt idx="463">
                  <c:v>303</c:v>
                </c:pt>
                <c:pt idx="464">
                  <c:v>304</c:v>
                </c:pt>
                <c:pt idx="465">
                  <c:v>305</c:v>
                </c:pt>
                <c:pt idx="466">
                  <c:v>306</c:v>
                </c:pt>
                <c:pt idx="467">
                  <c:v>307</c:v>
                </c:pt>
                <c:pt idx="468">
                  <c:v>308</c:v>
                </c:pt>
                <c:pt idx="469">
                  <c:v>307</c:v>
                </c:pt>
                <c:pt idx="470">
                  <c:v>306</c:v>
                </c:pt>
                <c:pt idx="471">
                  <c:v>305</c:v>
                </c:pt>
                <c:pt idx="472">
                  <c:v>304</c:v>
                </c:pt>
                <c:pt idx="473">
                  <c:v>303</c:v>
                </c:pt>
                <c:pt idx="474">
                  <c:v>302</c:v>
                </c:pt>
                <c:pt idx="475">
                  <c:v>301</c:v>
                </c:pt>
                <c:pt idx="476">
                  <c:v>300</c:v>
                </c:pt>
                <c:pt idx="477">
                  <c:v>299</c:v>
                </c:pt>
                <c:pt idx="478">
                  <c:v>298</c:v>
                </c:pt>
                <c:pt idx="479">
                  <c:v>297</c:v>
                </c:pt>
                <c:pt idx="480">
                  <c:v>296</c:v>
                </c:pt>
                <c:pt idx="481">
                  <c:v>295</c:v>
                </c:pt>
                <c:pt idx="482">
                  <c:v>294</c:v>
                </c:pt>
                <c:pt idx="483">
                  <c:v>295</c:v>
                </c:pt>
                <c:pt idx="484">
                  <c:v>296</c:v>
                </c:pt>
                <c:pt idx="485">
                  <c:v>297</c:v>
                </c:pt>
                <c:pt idx="486">
                  <c:v>298</c:v>
                </c:pt>
                <c:pt idx="487">
                  <c:v>299</c:v>
                </c:pt>
                <c:pt idx="488">
                  <c:v>300</c:v>
                </c:pt>
                <c:pt idx="489">
                  <c:v>301</c:v>
                </c:pt>
                <c:pt idx="490">
                  <c:v>302</c:v>
                </c:pt>
                <c:pt idx="491">
                  <c:v>303</c:v>
                </c:pt>
                <c:pt idx="492">
                  <c:v>304</c:v>
                </c:pt>
                <c:pt idx="493">
                  <c:v>305</c:v>
                </c:pt>
                <c:pt idx="494">
                  <c:v>306</c:v>
                </c:pt>
                <c:pt idx="495">
                  <c:v>307</c:v>
                </c:pt>
                <c:pt idx="496">
                  <c:v>308</c:v>
                </c:pt>
                <c:pt idx="497">
                  <c:v>309</c:v>
                </c:pt>
                <c:pt idx="498">
                  <c:v>310</c:v>
                </c:pt>
                <c:pt idx="499">
                  <c:v>311</c:v>
                </c:pt>
                <c:pt idx="500">
                  <c:v>312</c:v>
                </c:pt>
                <c:pt idx="501">
                  <c:v>313</c:v>
                </c:pt>
                <c:pt idx="502">
                  <c:v>314</c:v>
                </c:pt>
                <c:pt idx="503">
                  <c:v>315</c:v>
                </c:pt>
                <c:pt idx="504">
                  <c:v>316</c:v>
                </c:pt>
                <c:pt idx="505">
                  <c:v>317</c:v>
                </c:pt>
                <c:pt idx="506">
                  <c:v>318</c:v>
                </c:pt>
                <c:pt idx="507">
                  <c:v>319</c:v>
                </c:pt>
                <c:pt idx="508">
                  <c:v>320</c:v>
                </c:pt>
                <c:pt idx="509">
                  <c:v>321</c:v>
                </c:pt>
                <c:pt idx="510">
                  <c:v>322</c:v>
                </c:pt>
                <c:pt idx="511">
                  <c:v>323</c:v>
                </c:pt>
                <c:pt idx="512">
                  <c:v>324</c:v>
                </c:pt>
                <c:pt idx="513">
                  <c:v>325</c:v>
                </c:pt>
                <c:pt idx="514">
                  <c:v>326</c:v>
                </c:pt>
                <c:pt idx="515">
                  <c:v>327</c:v>
                </c:pt>
                <c:pt idx="516">
                  <c:v>328</c:v>
                </c:pt>
                <c:pt idx="517">
                  <c:v>329</c:v>
                </c:pt>
                <c:pt idx="518">
                  <c:v>330</c:v>
                </c:pt>
                <c:pt idx="519">
                  <c:v>331</c:v>
                </c:pt>
                <c:pt idx="520">
                  <c:v>332</c:v>
                </c:pt>
                <c:pt idx="521">
                  <c:v>333</c:v>
                </c:pt>
                <c:pt idx="522">
                  <c:v>334</c:v>
                </c:pt>
                <c:pt idx="523">
                  <c:v>335</c:v>
                </c:pt>
                <c:pt idx="524">
                  <c:v>336</c:v>
                </c:pt>
                <c:pt idx="525">
                  <c:v>337</c:v>
                </c:pt>
                <c:pt idx="526">
                  <c:v>338</c:v>
                </c:pt>
                <c:pt idx="527">
                  <c:v>339</c:v>
                </c:pt>
                <c:pt idx="528">
                  <c:v>340</c:v>
                </c:pt>
                <c:pt idx="529">
                  <c:v>341</c:v>
                </c:pt>
                <c:pt idx="530">
                  <c:v>342</c:v>
                </c:pt>
                <c:pt idx="531">
                  <c:v>343</c:v>
                </c:pt>
                <c:pt idx="532">
                  <c:v>344</c:v>
                </c:pt>
                <c:pt idx="533">
                  <c:v>345</c:v>
                </c:pt>
                <c:pt idx="534">
                  <c:v>346</c:v>
                </c:pt>
                <c:pt idx="535">
                  <c:v>345</c:v>
                </c:pt>
                <c:pt idx="536">
                  <c:v>344</c:v>
                </c:pt>
                <c:pt idx="537">
                  <c:v>343</c:v>
                </c:pt>
                <c:pt idx="538">
                  <c:v>342</c:v>
                </c:pt>
                <c:pt idx="539">
                  <c:v>341</c:v>
                </c:pt>
                <c:pt idx="540">
                  <c:v>340</c:v>
                </c:pt>
                <c:pt idx="541">
                  <c:v>341</c:v>
                </c:pt>
                <c:pt idx="542">
                  <c:v>342</c:v>
                </c:pt>
                <c:pt idx="543">
                  <c:v>343</c:v>
                </c:pt>
                <c:pt idx="544">
                  <c:v>344</c:v>
                </c:pt>
                <c:pt idx="545">
                  <c:v>343</c:v>
                </c:pt>
                <c:pt idx="546">
                  <c:v>342</c:v>
                </c:pt>
                <c:pt idx="547">
                  <c:v>341</c:v>
                </c:pt>
                <c:pt idx="548">
                  <c:v>340</c:v>
                </c:pt>
                <c:pt idx="549">
                  <c:v>339</c:v>
                </c:pt>
                <c:pt idx="550">
                  <c:v>338</c:v>
                </c:pt>
                <c:pt idx="551">
                  <c:v>337</c:v>
                </c:pt>
                <c:pt idx="552">
                  <c:v>336</c:v>
                </c:pt>
                <c:pt idx="553">
                  <c:v>337</c:v>
                </c:pt>
                <c:pt idx="554">
                  <c:v>338</c:v>
                </c:pt>
                <c:pt idx="555">
                  <c:v>339</c:v>
                </c:pt>
                <c:pt idx="556">
                  <c:v>340</c:v>
                </c:pt>
                <c:pt idx="557">
                  <c:v>339</c:v>
                </c:pt>
                <c:pt idx="558">
                  <c:v>338</c:v>
                </c:pt>
                <c:pt idx="559">
                  <c:v>337</c:v>
                </c:pt>
                <c:pt idx="560">
                  <c:v>336</c:v>
                </c:pt>
                <c:pt idx="561">
                  <c:v>335</c:v>
                </c:pt>
                <c:pt idx="562">
                  <c:v>334</c:v>
                </c:pt>
                <c:pt idx="563">
                  <c:v>333</c:v>
                </c:pt>
                <c:pt idx="564">
                  <c:v>332</c:v>
                </c:pt>
                <c:pt idx="565">
                  <c:v>331</c:v>
                </c:pt>
                <c:pt idx="566">
                  <c:v>330</c:v>
                </c:pt>
                <c:pt idx="567">
                  <c:v>329</c:v>
                </c:pt>
                <c:pt idx="568">
                  <c:v>328</c:v>
                </c:pt>
                <c:pt idx="569">
                  <c:v>327</c:v>
                </c:pt>
                <c:pt idx="570">
                  <c:v>326</c:v>
                </c:pt>
                <c:pt idx="571">
                  <c:v>327</c:v>
                </c:pt>
                <c:pt idx="572">
                  <c:v>328</c:v>
                </c:pt>
                <c:pt idx="573">
                  <c:v>329</c:v>
                </c:pt>
                <c:pt idx="574">
                  <c:v>330</c:v>
                </c:pt>
                <c:pt idx="575">
                  <c:v>331</c:v>
                </c:pt>
                <c:pt idx="576">
                  <c:v>332</c:v>
                </c:pt>
                <c:pt idx="577">
                  <c:v>333</c:v>
                </c:pt>
                <c:pt idx="578">
                  <c:v>334</c:v>
                </c:pt>
                <c:pt idx="579">
                  <c:v>333</c:v>
                </c:pt>
                <c:pt idx="580">
                  <c:v>332</c:v>
                </c:pt>
                <c:pt idx="581">
                  <c:v>333</c:v>
                </c:pt>
                <c:pt idx="582">
                  <c:v>334</c:v>
                </c:pt>
                <c:pt idx="583">
                  <c:v>335</c:v>
                </c:pt>
                <c:pt idx="584">
                  <c:v>336</c:v>
                </c:pt>
                <c:pt idx="585">
                  <c:v>337</c:v>
                </c:pt>
                <c:pt idx="586">
                  <c:v>338</c:v>
                </c:pt>
                <c:pt idx="587">
                  <c:v>339</c:v>
                </c:pt>
                <c:pt idx="588">
                  <c:v>340</c:v>
                </c:pt>
                <c:pt idx="589">
                  <c:v>341</c:v>
                </c:pt>
                <c:pt idx="590">
                  <c:v>342</c:v>
                </c:pt>
                <c:pt idx="591">
                  <c:v>343</c:v>
                </c:pt>
                <c:pt idx="592">
                  <c:v>344</c:v>
                </c:pt>
                <c:pt idx="593">
                  <c:v>345</c:v>
                </c:pt>
                <c:pt idx="594">
                  <c:v>346</c:v>
                </c:pt>
                <c:pt idx="595">
                  <c:v>347</c:v>
                </c:pt>
                <c:pt idx="596">
                  <c:v>348</c:v>
                </c:pt>
                <c:pt idx="597">
                  <c:v>347</c:v>
                </c:pt>
                <c:pt idx="598">
                  <c:v>346</c:v>
                </c:pt>
                <c:pt idx="599">
                  <c:v>345</c:v>
                </c:pt>
                <c:pt idx="600">
                  <c:v>344</c:v>
                </c:pt>
                <c:pt idx="601">
                  <c:v>343</c:v>
                </c:pt>
                <c:pt idx="602">
                  <c:v>342</c:v>
                </c:pt>
                <c:pt idx="603">
                  <c:v>341</c:v>
                </c:pt>
                <c:pt idx="604">
                  <c:v>340</c:v>
                </c:pt>
                <c:pt idx="605">
                  <c:v>339</c:v>
                </c:pt>
                <c:pt idx="606">
                  <c:v>338</c:v>
                </c:pt>
                <c:pt idx="607">
                  <c:v>337</c:v>
                </c:pt>
                <c:pt idx="608">
                  <c:v>336</c:v>
                </c:pt>
                <c:pt idx="609">
                  <c:v>335</c:v>
                </c:pt>
                <c:pt idx="610">
                  <c:v>334</c:v>
                </c:pt>
                <c:pt idx="611">
                  <c:v>333</c:v>
                </c:pt>
                <c:pt idx="612">
                  <c:v>332</c:v>
                </c:pt>
                <c:pt idx="613">
                  <c:v>331</c:v>
                </c:pt>
                <c:pt idx="614">
                  <c:v>330</c:v>
                </c:pt>
                <c:pt idx="615">
                  <c:v>329</c:v>
                </c:pt>
                <c:pt idx="616">
                  <c:v>328</c:v>
                </c:pt>
                <c:pt idx="617">
                  <c:v>327</c:v>
                </c:pt>
                <c:pt idx="618">
                  <c:v>326</c:v>
                </c:pt>
                <c:pt idx="619">
                  <c:v>325</c:v>
                </c:pt>
                <c:pt idx="620">
                  <c:v>324</c:v>
                </c:pt>
                <c:pt idx="621">
                  <c:v>323</c:v>
                </c:pt>
                <c:pt idx="622">
                  <c:v>322</c:v>
                </c:pt>
                <c:pt idx="623">
                  <c:v>321</c:v>
                </c:pt>
                <c:pt idx="624">
                  <c:v>320</c:v>
                </c:pt>
                <c:pt idx="625">
                  <c:v>319</c:v>
                </c:pt>
                <c:pt idx="626">
                  <c:v>318</c:v>
                </c:pt>
                <c:pt idx="627">
                  <c:v>317</c:v>
                </c:pt>
                <c:pt idx="628">
                  <c:v>316</c:v>
                </c:pt>
                <c:pt idx="629">
                  <c:v>315</c:v>
                </c:pt>
                <c:pt idx="630">
                  <c:v>314</c:v>
                </c:pt>
                <c:pt idx="631">
                  <c:v>313</c:v>
                </c:pt>
                <c:pt idx="632">
                  <c:v>312</c:v>
                </c:pt>
                <c:pt idx="633">
                  <c:v>313</c:v>
                </c:pt>
                <c:pt idx="634">
                  <c:v>314</c:v>
                </c:pt>
                <c:pt idx="635">
                  <c:v>315</c:v>
                </c:pt>
                <c:pt idx="636">
                  <c:v>316</c:v>
                </c:pt>
                <c:pt idx="637">
                  <c:v>317</c:v>
                </c:pt>
                <c:pt idx="638">
                  <c:v>318</c:v>
                </c:pt>
                <c:pt idx="639">
                  <c:v>317</c:v>
                </c:pt>
                <c:pt idx="640">
                  <c:v>316</c:v>
                </c:pt>
                <c:pt idx="641">
                  <c:v>315</c:v>
                </c:pt>
                <c:pt idx="642">
                  <c:v>314</c:v>
                </c:pt>
                <c:pt idx="643">
                  <c:v>313</c:v>
                </c:pt>
                <c:pt idx="644">
                  <c:v>312</c:v>
                </c:pt>
                <c:pt idx="645">
                  <c:v>311</c:v>
                </c:pt>
                <c:pt idx="646">
                  <c:v>310</c:v>
                </c:pt>
                <c:pt idx="647">
                  <c:v>309</c:v>
                </c:pt>
                <c:pt idx="648">
                  <c:v>308</c:v>
                </c:pt>
                <c:pt idx="649">
                  <c:v>307</c:v>
                </c:pt>
                <c:pt idx="650">
                  <c:v>306</c:v>
                </c:pt>
                <c:pt idx="651">
                  <c:v>305</c:v>
                </c:pt>
                <c:pt idx="652">
                  <c:v>304</c:v>
                </c:pt>
                <c:pt idx="653">
                  <c:v>303</c:v>
                </c:pt>
                <c:pt idx="654">
                  <c:v>302</c:v>
                </c:pt>
                <c:pt idx="655">
                  <c:v>301</c:v>
                </c:pt>
                <c:pt idx="656">
                  <c:v>300</c:v>
                </c:pt>
                <c:pt idx="657">
                  <c:v>299</c:v>
                </c:pt>
                <c:pt idx="658">
                  <c:v>298</c:v>
                </c:pt>
                <c:pt idx="659">
                  <c:v>297</c:v>
                </c:pt>
                <c:pt idx="660">
                  <c:v>296</c:v>
                </c:pt>
                <c:pt idx="661">
                  <c:v>295</c:v>
                </c:pt>
                <c:pt idx="662">
                  <c:v>294</c:v>
                </c:pt>
                <c:pt idx="663">
                  <c:v>293</c:v>
                </c:pt>
                <c:pt idx="664">
                  <c:v>292</c:v>
                </c:pt>
                <c:pt idx="665">
                  <c:v>291</c:v>
                </c:pt>
                <c:pt idx="666">
                  <c:v>290</c:v>
                </c:pt>
                <c:pt idx="667">
                  <c:v>289</c:v>
                </c:pt>
                <c:pt idx="668">
                  <c:v>288</c:v>
                </c:pt>
                <c:pt idx="669">
                  <c:v>287</c:v>
                </c:pt>
                <c:pt idx="670">
                  <c:v>286</c:v>
                </c:pt>
                <c:pt idx="671">
                  <c:v>287</c:v>
                </c:pt>
                <c:pt idx="672">
                  <c:v>288</c:v>
                </c:pt>
                <c:pt idx="673">
                  <c:v>289</c:v>
                </c:pt>
                <c:pt idx="674">
                  <c:v>290</c:v>
                </c:pt>
                <c:pt idx="675">
                  <c:v>291</c:v>
                </c:pt>
                <c:pt idx="676">
                  <c:v>292</c:v>
                </c:pt>
                <c:pt idx="677">
                  <c:v>293</c:v>
                </c:pt>
                <c:pt idx="678">
                  <c:v>294</c:v>
                </c:pt>
                <c:pt idx="679">
                  <c:v>295</c:v>
                </c:pt>
                <c:pt idx="680">
                  <c:v>296</c:v>
                </c:pt>
                <c:pt idx="681">
                  <c:v>297</c:v>
                </c:pt>
                <c:pt idx="682">
                  <c:v>298</c:v>
                </c:pt>
                <c:pt idx="683">
                  <c:v>299</c:v>
                </c:pt>
                <c:pt idx="684">
                  <c:v>300</c:v>
                </c:pt>
                <c:pt idx="685">
                  <c:v>301</c:v>
                </c:pt>
                <c:pt idx="686">
                  <c:v>302</c:v>
                </c:pt>
                <c:pt idx="687">
                  <c:v>303</c:v>
                </c:pt>
                <c:pt idx="688">
                  <c:v>304</c:v>
                </c:pt>
                <c:pt idx="689">
                  <c:v>305</c:v>
                </c:pt>
                <c:pt idx="690">
                  <c:v>306</c:v>
                </c:pt>
                <c:pt idx="691">
                  <c:v>305</c:v>
                </c:pt>
                <c:pt idx="692">
                  <c:v>304</c:v>
                </c:pt>
                <c:pt idx="693">
                  <c:v>303</c:v>
                </c:pt>
                <c:pt idx="694">
                  <c:v>302</c:v>
                </c:pt>
                <c:pt idx="695">
                  <c:v>301</c:v>
                </c:pt>
                <c:pt idx="696">
                  <c:v>300</c:v>
                </c:pt>
                <c:pt idx="697">
                  <c:v>299</c:v>
                </c:pt>
                <c:pt idx="698">
                  <c:v>298</c:v>
                </c:pt>
                <c:pt idx="699">
                  <c:v>299</c:v>
                </c:pt>
                <c:pt idx="700">
                  <c:v>300</c:v>
                </c:pt>
                <c:pt idx="701">
                  <c:v>301</c:v>
                </c:pt>
                <c:pt idx="702">
                  <c:v>302</c:v>
                </c:pt>
                <c:pt idx="703">
                  <c:v>303</c:v>
                </c:pt>
                <c:pt idx="704">
                  <c:v>304</c:v>
                </c:pt>
                <c:pt idx="705">
                  <c:v>305</c:v>
                </c:pt>
                <c:pt idx="706">
                  <c:v>306</c:v>
                </c:pt>
                <c:pt idx="707">
                  <c:v>307</c:v>
                </c:pt>
                <c:pt idx="708">
                  <c:v>308</c:v>
                </c:pt>
                <c:pt idx="709">
                  <c:v>309</c:v>
                </c:pt>
                <c:pt idx="710">
                  <c:v>310</c:v>
                </c:pt>
                <c:pt idx="711">
                  <c:v>311</c:v>
                </c:pt>
                <c:pt idx="712">
                  <c:v>312</c:v>
                </c:pt>
                <c:pt idx="713">
                  <c:v>313</c:v>
                </c:pt>
                <c:pt idx="714">
                  <c:v>314</c:v>
                </c:pt>
                <c:pt idx="715">
                  <c:v>315</c:v>
                </c:pt>
                <c:pt idx="716">
                  <c:v>316</c:v>
                </c:pt>
                <c:pt idx="717">
                  <c:v>317</c:v>
                </c:pt>
                <c:pt idx="718">
                  <c:v>318</c:v>
                </c:pt>
                <c:pt idx="719">
                  <c:v>317</c:v>
                </c:pt>
                <c:pt idx="720">
                  <c:v>316</c:v>
                </c:pt>
                <c:pt idx="721">
                  <c:v>315</c:v>
                </c:pt>
                <c:pt idx="722">
                  <c:v>314</c:v>
                </c:pt>
                <c:pt idx="723">
                  <c:v>313</c:v>
                </c:pt>
                <c:pt idx="724">
                  <c:v>312</c:v>
                </c:pt>
                <c:pt idx="725">
                  <c:v>311</c:v>
                </c:pt>
                <c:pt idx="726">
                  <c:v>310</c:v>
                </c:pt>
                <c:pt idx="727">
                  <c:v>309</c:v>
                </c:pt>
                <c:pt idx="728">
                  <c:v>308</c:v>
                </c:pt>
                <c:pt idx="729">
                  <c:v>307</c:v>
                </c:pt>
                <c:pt idx="730">
                  <c:v>306</c:v>
                </c:pt>
                <c:pt idx="731">
                  <c:v>307</c:v>
                </c:pt>
                <c:pt idx="732">
                  <c:v>308</c:v>
                </c:pt>
                <c:pt idx="733">
                  <c:v>309</c:v>
                </c:pt>
                <c:pt idx="734">
                  <c:v>310</c:v>
                </c:pt>
                <c:pt idx="735">
                  <c:v>311</c:v>
                </c:pt>
                <c:pt idx="736">
                  <c:v>312</c:v>
                </c:pt>
                <c:pt idx="737">
                  <c:v>313</c:v>
                </c:pt>
                <c:pt idx="738">
                  <c:v>314</c:v>
                </c:pt>
                <c:pt idx="739">
                  <c:v>313</c:v>
                </c:pt>
                <c:pt idx="740">
                  <c:v>312</c:v>
                </c:pt>
                <c:pt idx="741">
                  <c:v>311</c:v>
                </c:pt>
                <c:pt idx="742">
                  <c:v>310</c:v>
                </c:pt>
                <c:pt idx="743">
                  <c:v>311</c:v>
                </c:pt>
                <c:pt idx="744">
                  <c:v>312</c:v>
                </c:pt>
                <c:pt idx="745">
                  <c:v>313</c:v>
                </c:pt>
                <c:pt idx="746">
                  <c:v>314</c:v>
                </c:pt>
                <c:pt idx="747">
                  <c:v>313</c:v>
                </c:pt>
                <c:pt idx="748">
                  <c:v>312</c:v>
                </c:pt>
                <c:pt idx="749">
                  <c:v>311</c:v>
                </c:pt>
                <c:pt idx="750">
                  <c:v>310</c:v>
                </c:pt>
                <c:pt idx="751">
                  <c:v>309</c:v>
                </c:pt>
                <c:pt idx="752">
                  <c:v>308</c:v>
                </c:pt>
                <c:pt idx="753">
                  <c:v>307</c:v>
                </c:pt>
                <c:pt idx="754">
                  <c:v>306</c:v>
                </c:pt>
                <c:pt idx="755">
                  <c:v>305</c:v>
                </c:pt>
                <c:pt idx="756">
                  <c:v>304</c:v>
                </c:pt>
                <c:pt idx="757">
                  <c:v>303</c:v>
                </c:pt>
                <c:pt idx="758">
                  <c:v>302</c:v>
                </c:pt>
                <c:pt idx="759">
                  <c:v>301</c:v>
                </c:pt>
                <c:pt idx="760">
                  <c:v>300</c:v>
                </c:pt>
                <c:pt idx="761">
                  <c:v>299</c:v>
                </c:pt>
                <c:pt idx="762">
                  <c:v>298</c:v>
                </c:pt>
                <c:pt idx="763">
                  <c:v>297</c:v>
                </c:pt>
                <c:pt idx="764">
                  <c:v>296</c:v>
                </c:pt>
                <c:pt idx="765">
                  <c:v>295</c:v>
                </c:pt>
                <c:pt idx="766">
                  <c:v>294</c:v>
                </c:pt>
                <c:pt idx="767">
                  <c:v>293</c:v>
                </c:pt>
                <c:pt idx="768">
                  <c:v>292</c:v>
                </c:pt>
                <c:pt idx="769">
                  <c:v>291</c:v>
                </c:pt>
                <c:pt idx="770">
                  <c:v>290</c:v>
                </c:pt>
                <c:pt idx="771">
                  <c:v>289</c:v>
                </c:pt>
                <c:pt idx="772">
                  <c:v>288</c:v>
                </c:pt>
                <c:pt idx="773">
                  <c:v>287</c:v>
                </c:pt>
                <c:pt idx="774">
                  <c:v>286</c:v>
                </c:pt>
                <c:pt idx="775">
                  <c:v>285</c:v>
                </c:pt>
                <c:pt idx="776">
                  <c:v>284</c:v>
                </c:pt>
                <c:pt idx="777">
                  <c:v>283</c:v>
                </c:pt>
                <c:pt idx="778">
                  <c:v>282</c:v>
                </c:pt>
                <c:pt idx="779">
                  <c:v>281</c:v>
                </c:pt>
                <c:pt idx="780">
                  <c:v>280</c:v>
                </c:pt>
                <c:pt idx="781">
                  <c:v>279</c:v>
                </c:pt>
                <c:pt idx="782">
                  <c:v>278</c:v>
                </c:pt>
                <c:pt idx="783">
                  <c:v>277</c:v>
                </c:pt>
                <c:pt idx="784">
                  <c:v>276</c:v>
                </c:pt>
                <c:pt idx="785">
                  <c:v>275</c:v>
                </c:pt>
                <c:pt idx="786">
                  <c:v>274</c:v>
                </c:pt>
                <c:pt idx="787">
                  <c:v>273</c:v>
                </c:pt>
                <c:pt idx="788">
                  <c:v>272</c:v>
                </c:pt>
                <c:pt idx="789">
                  <c:v>271</c:v>
                </c:pt>
                <c:pt idx="790">
                  <c:v>270</c:v>
                </c:pt>
                <c:pt idx="791">
                  <c:v>271</c:v>
                </c:pt>
                <c:pt idx="792">
                  <c:v>272</c:v>
                </c:pt>
                <c:pt idx="793">
                  <c:v>273</c:v>
                </c:pt>
                <c:pt idx="794">
                  <c:v>274</c:v>
                </c:pt>
                <c:pt idx="795">
                  <c:v>275</c:v>
                </c:pt>
                <c:pt idx="796">
                  <c:v>276</c:v>
                </c:pt>
                <c:pt idx="797">
                  <c:v>277</c:v>
                </c:pt>
                <c:pt idx="798">
                  <c:v>278</c:v>
                </c:pt>
                <c:pt idx="799">
                  <c:v>279</c:v>
                </c:pt>
                <c:pt idx="800">
                  <c:v>280</c:v>
                </c:pt>
                <c:pt idx="801">
                  <c:v>279</c:v>
                </c:pt>
                <c:pt idx="802">
                  <c:v>278</c:v>
                </c:pt>
                <c:pt idx="803">
                  <c:v>277</c:v>
                </c:pt>
                <c:pt idx="804">
                  <c:v>276</c:v>
                </c:pt>
                <c:pt idx="805">
                  <c:v>275</c:v>
                </c:pt>
                <c:pt idx="806">
                  <c:v>274</c:v>
                </c:pt>
                <c:pt idx="807">
                  <c:v>273</c:v>
                </c:pt>
                <c:pt idx="808">
                  <c:v>272</c:v>
                </c:pt>
                <c:pt idx="809">
                  <c:v>271</c:v>
                </c:pt>
                <c:pt idx="810">
                  <c:v>270</c:v>
                </c:pt>
                <c:pt idx="811">
                  <c:v>269</c:v>
                </c:pt>
                <c:pt idx="812">
                  <c:v>268</c:v>
                </c:pt>
                <c:pt idx="813">
                  <c:v>267</c:v>
                </c:pt>
                <c:pt idx="814">
                  <c:v>266</c:v>
                </c:pt>
                <c:pt idx="815">
                  <c:v>265</c:v>
                </c:pt>
                <c:pt idx="816">
                  <c:v>264</c:v>
                </c:pt>
                <c:pt idx="817">
                  <c:v>263</c:v>
                </c:pt>
                <c:pt idx="818">
                  <c:v>262</c:v>
                </c:pt>
                <c:pt idx="819">
                  <c:v>261</c:v>
                </c:pt>
                <c:pt idx="820">
                  <c:v>260</c:v>
                </c:pt>
                <c:pt idx="821">
                  <c:v>259</c:v>
                </c:pt>
                <c:pt idx="822">
                  <c:v>258</c:v>
                </c:pt>
                <c:pt idx="823">
                  <c:v>257</c:v>
                </c:pt>
                <c:pt idx="824">
                  <c:v>256</c:v>
                </c:pt>
                <c:pt idx="825">
                  <c:v>255</c:v>
                </c:pt>
                <c:pt idx="826">
                  <c:v>254</c:v>
                </c:pt>
                <c:pt idx="827">
                  <c:v>253</c:v>
                </c:pt>
                <c:pt idx="828">
                  <c:v>252</c:v>
                </c:pt>
                <c:pt idx="829">
                  <c:v>251</c:v>
                </c:pt>
                <c:pt idx="830">
                  <c:v>250</c:v>
                </c:pt>
                <c:pt idx="831">
                  <c:v>249</c:v>
                </c:pt>
                <c:pt idx="832">
                  <c:v>248</c:v>
                </c:pt>
                <c:pt idx="833">
                  <c:v>247</c:v>
                </c:pt>
                <c:pt idx="834">
                  <c:v>246</c:v>
                </c:pt>
                <c:pt idx="835">
                  <c:v>245</c:v>
                </c:pt>
                <c:pt idx="836">
                  <c:v>244</c:v>
                </c:pt>
                <c:pt idx="837">
                  <c:v>243</c:v>
                </c:pt>
                <c:pt idx="838">
                  <c:v>242</c:v>
                </c:pt>
                <c:pt idx="839">
                  <c:v>241</c:v>
                </c:pt>
                <c:pt idx="840">
                  <c:v>240</c:v>
                </c:pt>
                <c:pt idx="841">
                  <c:v>239</c:v>
                </c:pt>
                <c:pt idx="842">
                  <c:v>238</c:v>
                </c:pt>
                <c:pt idx="843">
                  <c:v>237</c:v>
                </c:pt>
                <c:pt idx="844">
                  <c:v>236</c:v>
                </c:pt>
                <c:pt idx="845">
                  <c:v>235</c:v>
                </c:pt>
                <c:pt idx="846">
                  <c:v>234</c:v>
                </c:pt>
                <c:pt idx="847">
                  <c:v>235</c:v>
                </c:pt>
                <c:pt idx="848">
                  <c:v>236</c:v>
                </c:pt>
                <c:pt idx="849">
                  <c:v>237</c:v>
                </c:pt>
                <c:pt idx="850">
                  <c:v>238</c:v>
                </c:pt>
                <c:pt idx="851">
                  <c:v>237</c:v>
                </c:pt>
                <c:pt idx="852">
                  <c:v>236</c:v>
                </c:pt>
                <c:pt idx="853">
                  <c:v>235</c:v>
                </c:pt>
                <c:pt idx="854">
                  <c:v>234</c:v>
                </c:pt>
                <c:pt idx="855">
                  <c:v>233</c:v>
                </c:pt>
                <c:pt idx="856">
                  <c:v>232</c:v>
                </c:pt>
                <c:pt idx="857">
                  <c:v>231</c:v>
                </c:pt>
                <c:pt idx="858">
                  <c:v>230</c:v>
                </c:pt>
                <c:pt idx="859">
                  <c:v>229</c:v>
                </c:pt>
                <c:pt idx="860">
                  <c:v>228</c:v>
                </c:pt>
                <c:pt idx="861">
                  <c:v>229</c:v>
                </c:pt>
                <c:pt idx="862">
                  <c:v>230</c:v>
                </c:pt>
                <c:pt idx="863">
                  <c:v>229</c:v>
                </c:pt>
                <c:pt idx="864">
                  <c:v>228</c:v>
                </c:pt>
                <c:pt idx="865">
                  <c:v>227</c:v>
                </c:pt>
                <c:pt idx="866">
                  <c:v>226</c:v>
                </c:pt>
                <c:pt idx="867">
                  <c:v>225</c:v>
                </c:pt>
                <c:pt idx="868">
                  <c:v>224</c:v>
                </c:pt>
                <c:pt idx="869">
                  <c:v>223</c:v>
                </c:pt>
                <c:pt idx="870">
                  <c:v>222</c:v>
                </c:pt>
                <c:pt idx="871">
                  <c:v>221</c:v>
                </c:pt>
                <c:pt idx="872">
                  <c:v>220</c:v>
                </c:pt>
                <c:pt idx="873">
                  <c:v>219</c:v>
                </c:pt>
                <c:pt idx="874">
                  <c:v>218</c:v>
                </c:pt>
                <c:pt idx="875">
                  <c:v>217</c:v>
                </c:pt>
                <c:pt idx="876">
                  <c:v>216</c:v>
                </c:pt>
                <c:pt idx="877">
                  <c:v>215</c:v>
                </c:pt>
                <c:pt idx="878">
                  <c:v>214</c:v>
                </c:pt>
                <c:pt idx="879">
                  <c:v>213</c:v>
                </c:pt>
                <c:pt idx="880">
                  <c:v>212</c:v>
                </c:pt>
                <c:pt idx="881">
                  <c:v>211</c:v>
                </c:pt>
                <c:pt idx="882">
                  <c:v>210</c:v>
                </c:pt>
                <c:pt idx="883">
                  <c:v>209</c:v>
                </c:pt>
                <c:pt idx="884">
                  <c:v>208</c:v>
                </c:pt>
                <c:pt idx="885">
                  <c:v>209</c:v>
                </c:pt>
                <c:pt idx="886">
                  <c:v>210</c:v>
                </c:pt>
                <c:pt idx="887">
                  <c:v>209</c:v>
                </c:pt>
                <c:pt idx="888">
                  <c:v>208</c:v>
                </c:pt>
                <c:pt idx="889">
                  <c:v>207</c:v>
                </c:pt>
                <c:pt idx="890">
                  <c:v>206</c:v>
                </c:pt>
                <c:pt idx="891">
                  <c:v>207</c:v>
                </c:pt>
                <c:pt idx="892">
                  <c:v>208</c:v>
                </c:pt>
                <c:pt idx="893">
                  <c:v>209</c:v>
                </c:pt>
                <c:pt idx="894">
                  <c:v>210</c:v>
                </c:pt>
                <c:pt idx="895">
                  <c:v>209</c:v>
                </c:pt>
                <c:pt idx="896">
                  <c:v>208</c:v>
                </c:pt>
                <c:pt idx="897">
                  <c:v>209</c:v>
                </c:pt>
                <c:pt idx="898">
                  <c:v>210</c:v>
                </c:pt>
                <c:pt idx="899">
                  <c:v>211</c:v>
                </c:pt>
                <c:pt idx="900">
                  <c:v>212</c:v>
                </c:pt>
                <c:pt idx="901">
                  <c:v>213</c:v>
                </c:pt>
                <c:pt idx="902">
                  <c:v>214</c:v>
                </c:pt>
                <c:pt idx="903">
                  <c:v>213</c:v>
                </c:pt>
                <c:pt idx="904">
                  <c:v>212</c:v>
                </c:pt>
                <c:pt idx="905">
                  <c:v>211</c:v>
                </c:pt>
                <c:pt idx="906">
                  <c:v>210</c:v>
                </c:pt>
                <c:pt idx="907">
                  <c:v>209</c:v>
                </c:pt>
                <c:pt idx="908">
                  <c:v>208</c:v>
                </c:pt>
                <c:pt idx="909">
                  <c:v>207</c:v>
                </c:pt>
                <c:pt idx="910">
                  <c:v>206</c:v>
                </c:pt>
                <c:pt idx="911">
                  <c:v>205</c:v>
                </c:pt>
                <c:pt idx="912">
                  <c:v>204</c:v>
                </c:pt>
                <c:pt idx="913">
                  <c:v>203</c:v>
                </c:pt>
                <c:pt idx="914">
                  <c:v>202</c:v>
                </c:pt>
                <c:pt idx="915">
                  <c:v>201</c:v>
                </c:pt>
                <c:pt idx="916">
                  <c:v>200</c:v>
                </c:pt>
                <c:pt idx="917">
                  <c:v>199</c:v>
                </c:pt>
                <c:pt idx="918">
                  <c:v>198</c:v>
                </c:pt>
                <c:pt idx="919">
                  <c:v>197</c:v>
                </c:pt>
                <c:pt idx="920">
                  <c:v>196</c:v>
                </c:pt>
                <c:pt idx="921">
                  <c:v>195</c:v>
                </c:pt>
                <c:pt idx="922">
                  <c:v>194</c:v>
                </c:pt>
                <c:pt idx="923">
                  <c:v>193</c:v>
                </c:pt>
                <c:pt idx="924">
                  <c:v>192</c:v>
                </c:pt>
                <c:pt idx="925">
                  <c:v>191</c:v>
                </c:pt>
                <c:pt idx="926">
                  <c:v>190</c:v>
                </c:pt>
                <c:pt idx="927">
                  <c:v>189</c:v>
                </c:pt>
                <c:pt idx="928">
                  <c:v>188</c:v>
                </c:pt>
                <c:pt idx="929">
                  <c:v>187</c:v>
                </c:pt>
                <c:pt idx="930">
                  <c:v>186</c:v>
                </c:pt>
                <c:pt idx="931">
                  <c:v>185</c:v>
                </c:pt>
                <c:pt idx="932">
                  <c:v>184</c:v>
                </c:pt>
                <c:pt idx="933">
                  <c:v>183</c:v>
                </c:pt>
                <c:pt idx="934">
                  <c:v>182</c:v>
                </c:pt>
                <c:pt idx="935">
                  <c:v>181</c:v>
                </c:pt>
                <c:pt idx="936">
                  <c:v>180</c:v>
                </c:pt>
                <c:pt idx="937">
                  <c:v>181</c:v>
                </c:pt>
                <c:pt idx="938">
                  <c:v>182</c:v>
                </c:pt>
                <c:pt idx="939">
                  <c:v>183</c:v>
                </c:pt>
                <c:pt idx="940">
                  <c:v>184</c:v>
                </c:pt>
                <c:pt idx="941">
                  <c:v>183</c:v>
                </c:pt>
                <c:pt idx="942">
                  <c:v>182</c:v>
                </c:pt>
                <c:pt idx="943">
                  <c:v>181</c:v>
                </c:pt>
                <c:pt idx="944">
                  <c:v>180</c:v>
                </c:pt>
                <c:pt idx="945">
                  <c:v>179</c:v>
                </c:pt>
                <c:pt idx="946">
                  <c:v>178</c:v>
                </c:pt>
                <c:pt idx="947">
                  <c:v>177</c:v>
                </c:pt>
                <c:pt idx="948">
                  <c:v>176</c:v>
                </c:pt>
                <c:pt idx="949">
                  <c:v>175</c:v>
                </c:pt>
                <c:pt idx="950">
                  <c:v>174</c:v>
                </c:pt>
                <c:pt idx="951">
                  <c:v>173</c:v>
                </c:pt>
                <c:pt idx="952">
                  <c:v>172</c:v>
                </c:pt>
                <c:pt idx="953">
                  <c:v>171</c:v>
                </c:pt>
                <c:pt idx="954">
                  <c:v>170</c:v>
                </c:pt>
                <c:pt idx="955">
                  <c:v>169</c:v>
                </c:pt>
                <c:pt idx="956">
                  <c:v>168</c:v>
                </c:pt>
                <c:pt idx="957">
                  <c:v>167</c:v>
                </c:pt>
                <c:pt idx="958">
                  <c:v>166</c:v>
                </c:pt>
                <c:pt idx="959">
                  <c:v>165</c:v>
                </c:pt>
                <c:pt idx="960">
                  <c:v>164</c:v>
                </c:pt>
                <c:pt idx="961">
                  <c:v>163</c:v>
                </c:pt>
                <c:pt idx="962">
                  <c:v>162</c:v>
                </c:pt>
                <c:pt idx="963">
                  <c:v>161</c:v>
                </c:pt>
                <c:pt idx="964">
                  <c:v>160</c:v>
                </c:pt>
                <c:pt idx="965">
                  <c:v>159</c:v>
                </c:pt>
                <c:pt idx="966">
                  <c:v>158</c:v>
                </c:pt>
                <c:pt idx="967">
                  <c:v>157</c:v>
                </c:pt>
                <c:pt idx="968">
                  <c:v>156</c:v>
                </c:pt>
                <c:pt idx="969">
                  <c:v>155</c:v>
                </c:pt>
                <c:pt idx="970">
                  <c:v>154</c:v>
                </c:pt>
                <c:pt idx="971">
                  <c:v>153</c:v>
                </c:pt>
                <c:pt idx="972">
                  <c:v>152</c:v>
                </c:pt>
                <c:pt idx="973">
                  <c:v>151</c:v>
                </c:pt>
                <c:pt idx="974">
                  <c:v>150</c:v>
                </c:pt>
                <c:pt idx="975">
                  <c:v>149</c:v>
                </c:pt>
                <c:pt idx="976">
                  <c:v>148</c:v>
                </c:pt>
                <c:pt idx="977">
                  <c:v>147</c:v>
                </c:pt>
                <c:pt idx="978">
                  <c:v>146</c:v>
                </c:pt>
                <c:pt idx="979">
                  <c:v>145</c:v>
                </c:pt>
                <c:pt idx="980">
                  <c:v>144</c:v>
                </c:pt>
                <c:pt idx="981">
                  <c:v>143</c:v>
                </c:pt>
                <c:pt idx="982">
                  <c:v>142</c:v>
                </c:pt>
                <c:pt idx="983">
                  <c:v>141</c:v>
                </c:pt>
                <c:pt idx="984">
                  <c:v>140</c:v>
                </c:pt>
                <c:pt idx="985">
                  <c:v>139</c:v>
                </c:pt>
                <c:pt idx="986">
                  <c:v>138</c:v>
                </c:pt>
                <c:pt idx="987">
                  <c:v>137</c:v>
                </c:pt>
                <c:pt idx="988">
                  <c:v>136</c:v>
                </c:pt>
                <c:pt idx="989">
                  <c:v>135</c:v>
                </c:pt>
                <c:pt idx="990">
                  <c:v>134</c:v>
                </c:pt>
                <c:pt idx="991">
                  <c:v>133</c:v>
                </c:pt>
                <c:pt idx="992">
                  <c:v>132</c:v>
                </c:pt>
                <c:pt idx="993">
                  <c:v>131</c:v>
                </c:pt>
                <c:pt idx="994">
                  <c:v>130</c:v>
                </c:pt>
                <c:pt idx="995">
                  <c:v>129</c:v>
                </c:pt>
                <c:pt idx="996">
                  <c:v>128</c:v>
                </c:pt>
                <c:pt idx="997">
                  <c:v>127</c:v>
                </c:pt>
                <c:pt idx="998">
                  <c:v>126</c:v>
                </c:pt>
                <c:pt idx="999">
                  <c:v>125</c:v>
                </c:pt>
                <c:pt idx="1000">
                  <c:v>124</c:v>
                </c:pt>
                <c:pt idx="1001">
                  <c:v>123</c:v>
                </c:pt>
                <c:pt idx="1002">
                  <c:v>122</c:v>
                </c:pt>
                <c:pt idx="1003">
                  <c:v>121</c:v>
                </c:pt>
                <c:pt idx="1004">
                  <c:v>120</c:v>
                </c:pt>
                <c:pt idx="1005">
                  <c:v>119</c:v>
                </c:pt>
                <c:pt idx="1006">
                  <c:v>118</c:v>
                </c:pt>
                <c:pt idx="1007">
                  <c:v>117</c:v>
                </c:pt>
                <c:pt idx="1008">
                  <c:v>116</c:v>
                </c:pt>
                <c:pt idx="1009">
                  <c:v>115</c:v>
                </c:pt>
                <c:pt idx="1010">
                  <c:v>114</c:v>
                </c:pt>
                <c:pt idx="1011">
                  <c:v>113</c:v>
                </c:pt>
                <c:pt idx="1012">
                  <c:v>112</c:v>
                </c:pt>
                <c:pt idx="1013">
                  <c:v>111</c:v>
                </c:pt>
                <c:pt idx="1014">
                  <c:v>110</c:v>
                </c:pt>
                <c:pt idx="1015">
                  <c:v>109</c:v>
                </c:pt>
                <c:pt idx="1016">
                  <c:v>108</c:v>
                </c:pt>
                <c:pt idx="1017">
                  <c:v>107</c:v>
                </c:pt>
                <c:pt idx="1018">
                  <c:v>106</c:v>
                </c:pt>
                <c:pt idx="1019">
                  <c:v>105</c:v>
                </c:pt>
                <c:pt idx="1020">
                  <c:v>104</c:v>
                </c:pt>
                <c:pt idx="1021">
                  <c:v>103</c:v>
                </c:pt>
                <c:pt idx="1022">
                  <c:v>102</c:v>
                </c:pt>
                <c:pt idx="1023">
                  <c:v>103</c:v>
                </c:pt>
                <c:pt idx="1024">
                  <c:v>104</c:v>
                </c:pt>
                <c:pt idx="1025">
                  <c:v>105</c:v>
                </c:pt>
                <c:pt idx="1026">
                  <c:v>106</c:v>
                </c:pt>
                <c:pt idx="1027">
                  <c:v>107</c:v>
                </c:pt>
                <c:pt idx="1028">
                  <c:v>108</c:v>
                </c:pt>
                <c:pt idx="1029">
                  <c:v>109</c:v>
                </c:pt>
                <c:pt idx="1030">
                  <c:v>110</c:v>
                </c:pt>
                <c:pt idx="1031">
                  <c:v>111</c:v>
                </c:pt>
                <c:pt idx="1032">
                  <c:v>112</c:v>
                </c:pt>
                <c:pt idx="1033">
                  <c:v>113</c:v>
                </c:pt>
                <c:pt idx="1034">
                  <c:v>114</c:v>
                </c:pt>
                <c:pt idx="1035">
                  <c:v>115</c:v>
                </c:pt>
                <c:pt idx="1036">
                  <c:v>116</c:v>
                </c:pt>
                <c:pt idx="1037">
                  <c:v>117</c:v>
                </c:pt>
                <c:pt idx="1038">
                  <c:v>118</c:v>
                </c:pt>
                <c:pt idx="1039">
                  <c:v>119</c:v>
                </c:pt>
                <c:pt idx="1040">
                  <c:v>120</c:v>
                </c:pt>
                <c:pt idx="1041">
                  <c:v>121</c:v>
                </c:pt>
                <c:pt idx="1042">
                  <c:v>122</c:v>
                </c:pt>
                <c:pt idx="1043">
                  <c:v>123</c:v>
                </c:pt>
                <c:pt idx="1044">
                  <c:v>124</c:v>
                </c:pt>
                <c:pt idx="1045">
                  <c:v>125</c:v>
                </c:pt>
                <c:pt idx="1046">
                  <c:v>126</c:v>
                </c:pt>
                <c:pt idx="1047">
                  <c:v>127</c:v>
                </c:pt>
                <c:pt idx="1048">
                  <c:v>128</c:v>
                </c:pt>
                <c:pt idx="1049">
                  <c:v>127</c:v>
                </c:pt>
                <c:pt idx="1050">
                  <c:v>126</c:v>
                </c:pt>
                <c:pt idx="1051">
                  <c:v>125</c:v>
                </c:pt>
                <c:pt idx="1052">
                  <c:v>124</c:v>
                </c:pt>
                <c:pt idx="1053">
                  <c:v>123</c:v>
                </c:pt>
                <c:pt idx="1054">
                  <c:v>122</c:v>
                </c:pt>
                <c:pt idx="1055">
                  <c:v>121</c:v>
                </c:pt>
                <c:pt idx="1056">
                  <c:v>120</c:v>
                </c:pt>
                <c:pt idx="1057">
                  <c:v>121</c:v>
                </c:pt>
                <c:pt idx="1058">
                  <c:v>122</c:v>
                </c:pt>
                <c:pt idx="1059">
                  <c:v>121</c:v>
                </c:pt>
                <c:pt idx="1060">
                  <c:v>120</c:v>
                </c:pt>
                <c:pt idx="1061">
                  <c:v>119</c:v>
                </c:pt>
                <c:pt idx="1062">
                  <c:v>118</c:v>
                </c:pt>
                <c:pt idx="1063">
                  <c:v>117</c:v>
                </c:pt>
                <c:pt idx="1064">
                  <c:v>116</c:v>
                </c:pt>
                <c:pt idx="1065">
                  <c:v>115</c:v>
                </c:pt>
                <c:pt idx="1066">
                  <c:v>114</c:v>
                </c:pt>
                <c:pt idx="1067">
                  <c:v>113</c:v>
                </c:pt>
                <c:pt idx="1068">
                  <c:v>112</c:v>
                </c:pt>
                <c:pt idx="1069">
                  <c:v>111</c:v>
                </c:pt>
                <c:pt idx="1070">
                  <c:v>110</c:v>
                </c:pt>
                <c:pt idx="1071">
                  <c:v>109</c:v>
                </c:pt>
                <c:pt idx="1072">
                  <c:v>108</c:v>
                </c:pt>
                <c:pt idx="1073">
                  <c:v>109</c:v>
                </c:pt>
                <c:pt idx="1074">
                  <c:v>110</c:v>
                </c:pt>
                <c:pt idx="1075">
                  <c:v>111</c:v>
                </c:pt>
                <c:pt idx="1076">
                  <c:v>112</c:v>
                </c:pt>
                <c:pt idx="1077">
                  <c:v>113</c:v>
                </c:pt>
                <c:pt idx="1078">
                  <c:v>114</c:v>
                </c:pt>
                <c:pt idx="1079">
                  <c:v>113</c:v>
                </c:pt>
                <c:pt idx="1080">
                  <c:v>112</c:v>
                </c:pt>
                <c:pt idx="1081">
                  <c:v>113</c:v>
                </c:pt>
                <c:pt idx="1082">
                  <c:v>114</c:v>
                </c:pt>
                <c:pt idx="1083">
                  <c:v>115</c:v>
                </c:pt>
                <c:pt idx="1084">
                  <c:v>116</c:v>
                </c:pt>
                <c:pt idx="1085">
                  <c:v>115</c:v>
                </c:pt>
                <c:pt idx="1086">
                  <c:v>114</c:v>
                </c:pt>
                <c:pt idx="1087">
                  <c:v>113</c:v>
                </c:pt>
                <c:pt idx="1088">
                  <c:v>112</c:v>
                </c:pt>
                <c:pt idx="1089">
                  <c:v>111</c:v>
                </c:pt>
                <c:pt idx="1090">
                  <c:v>110</c:v>
                </c:pt>
                <c:pt idx="1091">
                  <c:v>109</c:v>
                </c:pt>
                <c:pt idx="1092">
                  <c:v>108</c:v>
                </c:pt>
                <c:pt idx="1093">
                  <c:v>107</c:v>
                </c:pt>
                <c:pt idx="1094">
                  <c:v>106</c:v>
                </c:pt>
                <c:pt idx="1095">
                  <c:v>105</c:v>
                </c:pt>
                <c:pt idx="1096">
                  <c:v>104</c:v>
                </c:pt>
                <c:pt idx="1097">
                  <c:v>103</c:v>
                </c:pt>
                <c:pt idx="1098">
                  <c:v>102</c:v>
                </c:pt>
                <c:pt idx="1099">
                  <c:v>101</c:v>
                </c:pt>
                <c:pt idx="1100">
                  <c:v>100</c:v>
                </c:pt>
                <c:pt idx="1101">
                  <c:v>99</c:v>
                </c:pt>
                <c:pt idx="1102">
                  <c:v>98</c:v>
                </c:pt>
                <c:pt idx="1103">
                  <c:v>97</c:v>
                </c:pt>
                <c:pt idx="1104">
                  <c:v>96</c:v>
                </c:pt>
                <c:pt idx="1105">
                  <c:v>95</c:v>
                </c:pt>
                <c:pt idx="1106">
                  <c:v>94</c:v>
                </c:pt>
                <c:pt idx="1107">
                  <c:v>93</c:v>
                </c:pt>
                <c:pt idx="1108">
                  <c:v>92</c:v>
                </c:pt>
                <c:pt idx="1109">
                  <c:v>91</c:v>
                </c:pt>
                <c:pt idx="1110">
                  <c:v>90</c:v>
                </c:pt>
                <c:pt idx="1111">
                  <c:v>89</c:v>
                </c:pt>
                <c:pt idx="1112">
                  <c:v>88</c:v>
                </c:pt>
                <c:pt idx="1113">
                  <c:v>87</c:v>
                </c:pt>
                <c:pt idx="1114">
                  <c:v>86</c:v>
                </c:pt>
                <c:pt idx="1115">
                  <c:v>85</c:v>
                </c:pt>
                <c:pt idx="1116">
                  <c:v>84</c:v>
                </c:pt>
                <c:pt idx="1117">
                  <c:v>83</c:v>
                </c:pt>
                <c:pt idx="1118">
                  <c:v>82</c:v>
                </c:pt>
                <c:pt idx="1119">
                  <c:v>81</c:v>
                </c:pt>
                <c:pt idx="1120">
                  <c:v>80</c:v>
                </c:pt>
                <c:pt idx="1121">
                  <c:v>79</c:v>
                </c:pt>
                <c:pt idx="1122">
                  <c:v>78</c:v>
                </c:pt>
                <c:pt idx="1123">
                  <c:v>77</c:v>
                </c:pt>
                <c:pt idx="1124">
                  <c:v>76</c:v>
                </c:pt>
                <c:pt idx="1125">
                  <c:v>75</c:v>
                </c:pt>
                <c:pt idx="1126">
                  <c:v>74</c:v>
                </c:pt>
                <c:pt idx="1127">
                  <c:v>73</c:v>
                </c:pt>
                <c:pt idx="1128">
                  <c:v>72</c:v>
                </c:pt>
                <c:pt idx="1129">
                  <c:v>71</c:v>
                </c:pt>
                <c:pt idx="1130">
                  <c:v>70</c:v>
                </c:pt>
                <c:pt idx="1131">
                  <c:v>69</c:v>
                </c:pt>
                <c:pt idx="1132">
                  <c:v>68</c:v>
                </c:pt>
                <c:pt idx="1133">
                  <c:v>67</c:v>
                </c:pt>
                <c:pt idx="1134">
                  <c:v>66</c:v>
                </c:pt>
                <c:pt idx="1135">
                  <c:v>65</c:v>
                </c:pt>
                <c:pt idx="1136">
                  <c:v>64</c:v>
                </c:pt>
                <c:pt idx="1137">
                  <c:v>63</c:v>
                </c:pt>
                <c:pt idx="1138">
                  <c:v>62</c:v>
                </c:pt>
                <c:pt idx="1139">
                  <c:v>61</c:v>
                </c:pt>
                <c:pt idx="1140">
                  <c:v>60</c:v>
                </c:pt>
                <c:pt idx="1141">
                  <c:v>59</c:v>
                </c:pt>
                <c:pt idx="1142">
                  <c:v>58</c:v>
                </c:pt>
                <c:pt idx="1143">
                  <c:v>57</c:v>
                </c:pt>
                <c:pt idx="1144">
                  <c:v>56</c:v>
                </c:pt>
                <c:pt idx="1145">
                  <c:v>55</c:v>
                </c:pt>
                <c:pt idx="1146">
                  <c:v>54</c:v>
                </c:pt>
                <c:pt idx="1147">
                  <c:v>55</c:v>
                </c:pt>
                <c:pt idx="1148">
                  <c:v>56</c:v>
                </c:pt>
                <c:pt idx="1149">
                  <c:v>57</c:v>
                </c:pt>
                <c:pt idx="1150">
                  <c:v>58</c:v>
                </c:pt>
                <c:pt idx="1151">
                  <c:v>59</c:v>
                </c:pt>
                <c:pt idx="1152">
                  <c:v>60</c:v>
                </c:pt>
                <c:pt idx="1153">
                  <c:v>59</c:v>
                </c:pt>
                <c:pt idx="1154">
                  <c:v>58</c:v>
                </c:pt>
                <c:pt idx="1155">
                  <c:v>59</c:v>
                </c:pt>
                <c:pt idx="1156">
                  <c:v>60</c:v>
                </c:pt>
                <c:pt idx="1157">
                  <c:v>61</c:v>
                </c:pt>
                <c:pt idx="1158">
                  <c:v>62</c:v>
                </c:pt>
                <c:pt idx="1159">
                  <c:v>63</c:v>
                </c:pt>
                <c:pt idx="1160">
                  <c:v>64</c:v>
                </c:pt>
                <c:pt idx="1161">
                  <c:v>65</c:v>
                </c:pt>
                <c:pt idx="1162">
                  <c:v>66</c:v>
                </c:pt>
                <c:pt idx="1163">
                  <c:v>67</c:v>
                </c:pt>
                <c:pt idx="1164">
                  <c:v>68</c:v>
                </c:pt>
                <c:pt idx="1165">
                  <c:v>69</c:v>
                </c:pt>
                <c:pt idx="1166">
                  <c:v>70</c:v>
                </c:pt>
                <c:pt idx="1167">
                  <c:v>71</c:v>
                </c:pt>
                <c:pt idx="1168">
                  <c:v>72</c:v>
                </c:pt>
                <c:pt idx="1169">
                  <c:v>73</c:v>
                </c:pt>
                <c:pt idx="1170">
                  <c:v>74</c:v>
                </c:pt>
                <c:pt idx="1171">
                  <c:v>75</c:v>
                </c:pt>
                <c:pt idx="1172">
                  <c:v>76</c:v>
                </c:pt>
                <c:pt idx="1173">
                  <c:v>77</c:v>
                </c:pt>
                <c:pt idx="1174">
                  <c:v>78</c:v>
                </c:pt>
                <c:pt idx="1175">
                  <c:v>79</c:v>
                </c:pt>
                <c:pt idx="1176">
                  <c:v>80</c:v>
                </c:pt>
                <c:pt idx="1177">
                  <c:v>81</c:v>
                </c:pt>
                <c:pt idx="1178">
                  <c:v>82</c:v>
                </c:pt>
                <c:pt idx="1179">
                  <c:v>83</c:v>
                </c:pt>
                <c:pt idx="1180">
                  <c:v>84</c:v>
                </c:pt>
                <c:pt idx="1181">
                  <c:v>85</c:v>
                </c:pt>
                <c:pt idx="1182">
                  <c:v>86</c:v>
                </c:pt>
                <c:pt idx="1183">
                  <c:v>87</c:v>
                </c:pt>
                <c:pt idx="1184">
                  <c:v>88</c:v>
                </c:pt>
                <c:pt idx="1185">
                  <c:v>89</c:v>
                </c:pt>
                <c:pt idx="1186">
                  <c:v>90</c:v>
                </c:pt>
                <c:pt idx="1187">
                  <c:v>91</c:v>
                </c:pt>
                <c:pt idx="1188">
                  <c:v>92</c:v>
                </c:pt>
                <c:pt idx="1189">
                  <c:v>93</c:v>
                </c:pt>
                <c:pt idx="1190">
                  <c:v>94</c:v>
                </c:pt>
                <c:pt idx="1191">
                  <c:v>95</c:v>
                </c:pt>
                <c:pt idx="1192">
                  <c:v>96</c:v>
                </c:pt>
                <c:pt idx="1193">
                  <c:v>97</c:v>
                </c:pt>
                <c:pt idx="1194">
                  <c:v>98</c:v>
                </c:pt>
                <c:pt idx="1195">
                  <c:v>99</c:v>
                </c:pt>
                <c:pt idx="1196">
                  <c:v>100</c:v>
                </c:pt>
                <c:pt idx="1197">
                  <c:v>101</c:v>
                </c:pt>
                <c:pt idx="1198">
                  <c:v>102</c:v>
                </c:pt>
                <c:pt idx="1199">
                  <c:v>103</c:v>
                </c:pt>
                <c:pt idx="1200">
                  <c:v>104</c:v>
                </c:pt>
                <c:pt idx="1201">
                  <c:v>105</c:v>
                </c:pt>
                <c:pt idx="1202">
                  <c:v>106</c:v>
                </c:pt>
                <c:pt idx="1203">
                  <c:v>107</c:v>
                </c:pt>
                <c:pt idx="1204">
                  <c:v>108</c:v>
                </c:pt>
                <c:pt idx="1205">
                  <c:v>109</c:v>
                </c:pt>
                <c:pt idx="1206">
                  <c:v>110</c:v>
                </c:pt>
                <c:pt idx="1207">
                  <c:v>111</c:v>
                </c:pt>
                <c:pt idx="1208">
                  <c:v>112</c:v>
                </c:pt>
                <c:pt idx="1209">
                  <c:v>113</c:v>
                </c:pt>
                <c:pt idx="1210">
                  <c:v>114</c:v>
                </c:pt>
                <c:pt idx="1211">
                  <c:v>115</c:v>
                </c:pt>
                <c:pt idx="1212">
                  <c:v>116</c:v>
                </c:pt>
                <c:pt idx="1213">
                  <c:v>117</c:v>
                </c:pt>
                <c:pt idx="1214">
                  <c:v>118</c:v>
                </c:pt>
                <c:pt idx="1215">
                  <c:v>117</c:v>
                </c:pt>
                <c:pt idx="1216">
                  <c:v>116</c:v>
                </c:pt>
                <c:pt idx="1217">
                  <c:v>115</c:v>
                </c:pt>
                <c:pt idx="1218">
                  <c:v>114</c:v>
                </c:pt>
                <c:pt idx="1219">
                  <c:v>115</c:v>
                </c:pt>
                <c:pt idx="1220">
                  <c:v>116</c:v>
                </c:pt>
                <c:pt idx="1221">
                  <c:v>117</c:v>
                </c:pt>
                <c:pt idx="1222">
                  <c:v>118</c:v>
                </c:pt>
                <c:pt idx="1223">
                  <c:v>119</c:v>
                </c:pt>
                <c:pt idx="1224">
                  <c:v>120</c:v>
                </c:pt>
                <c:pt idx="1225">
                  <c:v>121</c:v>
                </c:pt>
                <c:pt idx="1226">
                  <c:v>122</c:v>
                </c:pt>
                <c:pt idx="1227">
                  <c:v>123</c:v>
                </c:pt>
                <c:pt idx="1228">
                  <c:v>124</c:v>
                </c:pt>
                <c:pt idx="1229">
                  <c:v>125</c:v>
                </c:pt>
                <c:pt idx="1230">
                  <c:v>126</c:v>
                </c:pt>
                <c:pt idx="1231">
                  <c:v>125</c:v>
                </c:pt>
                <c:pt idx="1232">
                  <c:v>124</c:v>
                </c:pt>
                <c:pt idx="1233">
                  <c:v>125</c:v>
                </c:pt>
                <c:pt idx="1234">
                  <c:v>126</c:v>
                </c:pt>
                <c:pt idx="1235">
                  <c:v>127</c:v>
                </c:pt>
                <c:pt idx="1236">
                  <c:v>128</c:v>
                </c:pt>
                <c:pt idx="1237">
                  <c:v>129</c:v>
                </c:pt>
                <c:pt idx="1238">
                  <c:v>130</c:v>
                </c:pt>
                <c:pt idx="1239">
                  <c:v>131</c:v>
                </c:pt>
                <c:pt idx="1240">
                  <c:v>132</c:v>
                </c:pt>
                <c:pt idx="1241">
                  <c:v>133</c:v>
                </c:pt>
                <c:pt idx="1242">
                  <c:v>134</c:v>
                </c:pt>
                <c:pt idx="1243">
                  <c:v>135</c:v>
                </c:pt>
                <c:pt idx="1244">
                  <c:v>136</c:v>
                </c:pt>
                <c:pt idx="1245">
                  <c:v>137</c:v>
                </c:pt>
                <c:pt idx="1246">
                  <c:v>138</c:v>
                </c:pt>
                <c:pt idx="1247">
                  <c:v>137</c:v>
                </c:pt>
                <c:pt idx="1248">
                  <c:v>136</c:v>
                </c:pt>
                <c:pt idx="1249">
                  <c:v>135</c:v>
                </c:pt>
                <c:pt idx="1250">
                  <c:v>134</c:v>
                </c:pt>
                <c:pt idx="1251">
                  <c:v>135</c:v>
                </c:pt>
                <c:pt idx="1252">
                  <c:v>136</c:v>
                </c:pt>
                <c:pt idx="1253">
                  <c:v>137</c:v>
                </c:pt>
                <c:pt idx="1254">
                  <c:v>138</c:v>
                </c:pt>
                <c:pt idx="1255">
                  <c:v>139</c:v>
                </c:pt>
                <c:pt idx="1256">
                  <c:v>140</c:v>
                </c:pt>
                <c:pt idx="1257">
                  <c:v>141</c:v>
                </c:pt>
                <c:pt idx="1258">
                  <c:v>142</c:v>
                </c:pt>
                <c:pt idx="1259">
                  <c:v>143</c:v>
                </c:pt>
                <c:pt idx="1260">
                  <c:v>144</c:v>
                </c:pt>
                <c:pt idx="1261">
                  <c:v>145</c:v>
                </c:pt>
                <c:pt idx="1262">
                  <c:v>146</c:v>
                </c:pt>
                <c:pt idx="1263">
                  <c:v>147</c:v>
                </c:pt>
                <c:pt idx="1264">
                  <c:v>148</c:v>
                </c:pt>
                <c:pt idx="1265">
                  <c:v>149</c:v>
                </c:pt>
                <c:pt idx="1266">
                  <c:v>150</c:v>
                </c:pt>
                <c:pt idx="1267">
                  <c:v>151</c:v>
                </c:pt>
                <c:pt idx="1268">
                  <c:v>152</c:v>
                </c:pt>
                <c:pt idx="1269">
                  <c:v>153</c:v>
                </c:pt>
                <c:pt idx="1270">
                  <c:v>154</c:v>
                </c:pt>
                <c:pt idx="1271">
                  <c:v>155</c:v>
                </c:pt>
                <c:pt idx="1272">
                  <c:v>156</c:v>
                </c:pt>
                <c:pt idx="1273">
                  <c:v>155</c:v>
                </c:pt>
                <c:pt idx="1274">
                  <c:v>154</c:v>
                </c:pt>
                <c:pt idx="1275">
                  <c:v>155</c:v>
                </c:pt>
                <c:pt idx="1276">
                  <c:v>156</c:v>
                </c:pt>
                <c:pt idx="1277">
                  <c:v>157</c:v>
                </c:pt>
                <c:pt idx="1278">
                  <c:v>158</c:v>
                </c:pt>
                <c:pt idx="1279">
                  <c:v>159</c:v>
                </c:pt>
                <c:pt idx="1280">
                  <c:v>160</c:v>
                </c:pt>
                <c:pt idx="1281">
                  <c:v>161</c:v>
                </c:pt>
                <c:pt idx="1282">
                  <c:v>162</c:v>
                </c:pt>
                <c:pt idx="1283">
                  <c:v>163</c:v>
                </c:pt>
                <c:pt idx="1284">
                  <c:v>164</c:v>
                </c:pt>
                <c:pt idx="1285">
                  <c:v>165</c:v>
                </c:pt>
                <c:pt idx="1286">
                  <c:v>166</c:v>
                </c:pt>
                <c:pt idx="1287">
                  <c:v>167</c:v>
                </c:pt>
                <c:pt idx="1288">
                  <c:v>168</c:v>
                </c:pt>
                <c:pt idx="1289">
                  <c:v>169</c:v>
                </c:pt>
                <c:pt idx="1290">
                  <c:v>170</c:v>
                </c:pt>
                <c:pt idx="1291">
                  <c:v>171</c:v>
                </c:pt>
                <c:pt idx="1292">
                  <c:v>172</c:v>
                </c:pt>
                <c:pt idx="1293">
                  <c:v>173</c:v>
                </c:pt>
                <c:pt idx="1294">
                  <c:v>174</c:v>
                </c:pt>
                <c:pt idx="1295">
                  <c:v>175</c:v>
                </c:pt>
                <c:pt idx="1296">
                  <c:v>176</c:v>
                </c:pt>
                <c:pt idx="1297">
                  <c:v>177</c:v>
                </c:pt>
                <c:pt idx="1298">
                  <c:v>178</c:v>
                </c:pt>
                <c:pt idx="1299">
                  <c:v>179</c:v>
                </c:pt>
                <c:pt idx="1300">
                  <c:v>180</c:v>
                </c:pt>
                <c:pt idx="1301">
                  <c:v>179</c:v>
                </c:pt>
                <c:pt idx="1302">
                  <c:v>178</c:v>
                </c:pt>
                <c:pt idx="1303">
                  <c:v>177</c:v>
                </c:pt>
                <c:pt idx="1304">
                  <c:v>176</c:v>
                </c:pt>
                <c:pt idx="1305">
                  <c:v>175</c:v>
                </c:pt>
                <c:pt idx="1306">
                  <c:v>174</c:v>
                </c:pt>
                <c:pt idx="1307">
                  <c:v>173</c:v>
                </c:pt>
                <c:pt idx="1308">
                  <c:v>172</c:v>
                </c:pt>
                <c:pt idx="1309">
                  <c:v>173</c:v>
                </c:pt>
                <c:pt idx="1310">
                  <c:v>174</c:v>
                </c:pt>
                <c:pt idx="1311">
                  <c:v>175</c:v>
                </c:pt>
                <c:pt idx="1312">
                  <c:v>176</c:v>
                </c:pt>
                <c:pt idx="1313">
                  <c:v>177</c:v>
                </c:pt>
                <c:pt idx="1314">
                  <c:v>178</c:v>
                </c:pt>
                <c:pt idx="1315">
                  <c:v>179</c:v>
                </c:pt>
                <c:pt idx="1316">
                  <c:v>180</c:v>
                </c:pt>
                <c:pt idx="1317">
                  <c:v>181</c:v>
                </c:pt>
                <c:pt idx="1318">
                  <c:v>182</c:v>
                </c:pt>
                <c:pt idx="1319">
                  <c:v>183</c:v>
                </c:pt>
                <c:pt idx="1320">
                  <c:v>184</c:v>
                </c:pt>
                <c:pt idx="1321">
                  <c:v>185</c:v>
                </c:pt>
                <c:pt idx="1322">
                  <c:v>186</c:v>
                </c:pt>
                <c:pt idx="1323">
                  <c:v>187</c:v>
                </c:pt>
                <c:pt idx="1324">
                  <c:v>188</c:v>
                </c:pt>
                <c:pt idx="1325">
                  <c:v>189</c:v>
                </c:pt>
                <c:pt idx="1326">
                  <c:v>190</c:v>
                </c:pt>
                <c:pt idx="1327">
                  <c:v>191</c:v>
                </c:pt>
                <c:pt idx="1328">
                  <c:v>192</c:v>
                </c:pt>
                <c:pt idx="1329">
                  <c:v>193</c:v>
                </c:pt>
                <c:pt idx="1330">
                  <c:v>194</c:v>
                </c:pt>
                <c:pt idx="1331">
                  <c:v>195</c:v>
                </c:pt>
                <c:pt idx="1332">
                  <c:v>196</c:v>
                </c:pt>
                <c:pt idx="1333">
                  <c:v>197</c:v>
                </c:pt>
                <c:pt idx="1334">
                  <c:v>198</c:v>
                </c:pt>
                <c:pt idx="1335">
                  <c:v>199</c:v>
                </c:pt>
                <c:pt idx="1336">
                  <c:v>200</c:v>
                </c:pt>
                <c:pt idx="1337">
                  <c:v>201</c:v>
                </c:pt>
                <c:pt idx="1338">
                  <c:v>202</c:v>
                </c:pt>
                <c:pt idx="1339">
                  <c:v>203</c:v>
                </c:pt>
                <c:pt idx="1340">
                  <c:v>204</c:v>
                </c:pt>
                <c:pt idx="1341">
                  <c:v>205</c:v>
                </c:pt>
                <c:pt idx="1342">
                  <c:v>206</c:v>
                </c:pt>
                <c:pt idx="1343">
                  <c:v>207</c:v>
                </c:pt>
                <c:pt idx="1344">
                  <c:v>208</c:v>
                </c:pt>
                <c:pt idx="1345">
                  <c:v>209</c:v>
                </c:pt>
                <c:pt idx="1346">
                  <c:v>210</c:v>
                </c:pt>
                <c:pt idx="1347">
                  <c:v>211</c:v>
                </c:pt>
                <c:pt idx="1348">
                  <c:v>212</c:v>
                </c:pt>
                <c:pt idx="1349">
                  <c:v>213</c:v>
                </c:pt>
                <c:pt idx="1350">
                  <c:v>214</c:v>
                </c:pt>
                <c:pt idx="1351">
                  <c:v>215</c:v>
                </c:pt>
                <c:pt idx="1352">
                  <c:v>216</c:v>
                </c:pt>
                <c:pt idx="1353">
                  <c:v>217</c:v>
                </c:pt>
                <c:pt idx="1354">
                  <c:v>218</c:v>
                </c:pt>
                <c:pt idx="1355">
                  <c:v>219</c:v>
                </c:pt>
                <c:pt idx="1356">
                  <c:v>220</c:v>
                </c:pt>
                <c:pt idx="1357">
                  <c:v>221</c:v>
                </c:pt>
                <c:pt idx="1358">
                  <c:v>222</c:v>
                </c:pt>
                <c:pt idx="1359">
                  <c:v>223</c:v>
                </c:pt>
                <c:pt idx="1360">
                  <c:v>224</c:v>
                </c:pt>
                <c:pt idx="1361">
                  <c:v>225</c:v>
                </c:pt>
                <c:pt idx="1362">
                  <c:v>226</c:v>
                </c:pt>
                <c:pt idx="1363">
                  <c:v>227</c:v>
                </c:pt>
                <c:pt idx="1364">
                  <c:v>228</c:v>
                </c:pt>
                <c:pt idx="1365">
                  <c:v>227</c:v>
                </c:pt>
                <c:pt idx="1366">
                  <c:v>226</c:v>
                </c:pt>
                <c:pt idx="1367">
                  <c:v>225</c:v>
                </c:pt>
                <c:pt idx="1368">
                  <c:v>224</c:v>
                </c:pt>
                <c:pt idx="1369">
                  <c:v>223</c:v>
                </c:pt>
                <c:pt idx="1370">
                  <c:v>222</c:v>
                </c:pt>
                <c:pt idx="1371">
                  <c:v>221</c:v>
                </c:pt>
                <c:pt idx="1372">
                  <c:v>220</c:v>
                </c:pt>
                <c:pt idx="1373">
                  <c:v>219</c:v>
                </c:pt>
                <c:pt idx="1374">
                  <c:v>218</c:v>
                </c:pt>
                <c:pt idx="1375">
                  <c:v>217</c:v>
                </c:pt>
                <c:pt idx="1376">
                  <c:v>216</c:v>
                </c:pt>
                <c:pt idx="1377">
                  <c:v>215</c:v>
                </c:pt>
                <c:pt idx="1378">
                  <c:v>214</c:v>
                </c:pt>
                <c:pt idx="1379">
                  <c:v>213</c:v>
                </c:pt>
                <c:pt idx="1380">
                  <c:v>212</c:v>
                </c:pt>
                <c:pt idx="1381">
                  <c:v>211</c:v>
                </c:pt>
                <c:pt idx="1382">
                  <c:v>210</c:v>
                </c:pt>
                <c:pt idx="1383">
                  <c:v>209</c:v>
                </c:pt>
                <c:pt idx="1384">
                  <c:v>208</c:v>
                </c:pt>
                <c:pt idx="1385">
                  <c:v>207</c:v>
                </c:pt>
                <c:pt idx="1386">
                  <c:v>206</c:v>
                </c:pt>
                <c:pt idx="1387">
                  <c:v>205</c:v>
                </c:pt>
                <c:pt idx="1388">
                  <c:v>204</c:v>
                </c:pt>
                <c:pt idx="1389">
                  <c:v>203</c:v>
                </c:pt>
                <c:pt idx="1390">
                  <c:v>202</c:v>
                </c:pt>
                <c:pt idx="1391">
                  <c:v>201</c:v>
                </c:pt>
                <c:pt idx="1392">
                  <c:v>200</c:v>
                </c:pt>
                <c:pt idx="1393">
                  <c:v>199</c:v>
                </c:pt>
                <c:pt idx="1394">
                  <c:v>198</c:v>
                </c:pt>
                <c:pt idx="1395">
                  <c:v>197</c:v>
                </c:pt>
                <c:pt idx="1396">
                  <c:v>196</c:v>
                </c:pt>
                <c:pt idx="1397">
                  <c:v>195</c:v>
                </c:pt>
                <c:pt idx="1398">
                  <c:v>194</c:v>
                </c:pt>
                <c:pt idx="1399">
                  <c:v>193</c:v>
                </c:pt>
                <c:pt idx="1400">
                  <c:v>192</c:v>
                </c:pt>
                <c:pt idx="1401">
                  <c:v>191</c:v>
                </c:pt>
                <c:pt idx="1402">
                  <c:v>190</c:v>
                </c:pt>
                <c:pt idx="1403">
                  <c:v>189</c:v>
                </c:pt>
                <c:pt idx="1404">
                  <c:v>188</c:v>
                </c:pt>
                <c:pt idx="1405">
                  <c:v>187</c:v>
                </c:pt>
                <c:pt idx="1406">
                  <c:v>186</c:v>
                </c:pt>
                <c:pt idx="1407">
                  <c:v>185</c:v>
                </c:pt>
                <c:pt idx="1408">
                  <c:v>184</c:v>
                </c:pt>
                <c:pt idx="1409">
                  <c:v>183</c:v>
                </c:pt>
                <c:pt idx="1410">
                  <c:v>182</c:v>
                </c:pt>
                <c:pt idx="1411">
                  <c:v>181</c:v>
                </c:pt>
                <c:pt idx="1412">
                  <c:v>180</c:v>
                </c:pt>
                <c:pt idx="1413">
                  <c:v>179</c:v>
                </c:pt>
                <c:pt idx="1414">
                  <c:v>178</c:v>
                </c:pt>
                <c:pt idx="1415">
                  <c:v>177</c:v>
                </c:pt>
                <c:pt idx="1416">
                  <c:v>176</c:v>
                </c:pt>
                <c:pt idx="1417">
                  <c:v>175</c:v>
                </c:pt>
                <c:pt idx="1418">
                  <c:v>174</c:v>
                </c:pt>
                <c:pt idx="1419">
                  <c:v>173</c:v>
                </c:pt>
                <c:pt idx="1420">
                  <c:v>172</c:v>
                </c:pt>
                <c:pt idx="1421">
                  <c:v>171</c:v>
                </c:pt>
                <c:pt idx="1422">
                  <c:v>170</c:v>
                </c:pt>
                <c:pt idx="1423">
                  <c:v>169</c:v>
                </c:pt>
                <c:pt idx="1424">
                  <c:v>168</c:v>
                </c:pt>
                <c:pt idx="1425">
                  <c:v>167</c:v>
                </c:pt>
                <c:pt idx="1426">
                  <c:v>166</c:v>
                </c:pt>
                <c:pt idx="1427">
                  <c:v>165</c:v>
                </c:pt>
                <c:pt idx="1428">
                  <c:v>164</c:v>
                </c:pt>
                <c:pt idx="1429">
                  <c:v>163</c:v>
                </c:pt>
                <c:pt idx="1430">
                  <c:v>162</c:v>
                </c:pt>
                <c:pt idx="1431">
                  <c:v>161</c:v>
                </c:pt>
                <c:pt idx="1432">
                  <c:v>160</c:v>
                </c:pt>
                <c:pt idx="1433">
                  <c:v>159</c:v>
                </c:pt>
                <c:pt idx="1434">
                  <c:v>158</c:v>
                </c:pt>
                <c:pt idx="1435">
                  <c:v>157</c:v>
                </c:pt>
                <c:pt idx="1436">
                  <c:v>156</c:v>
                </c:pt>
                <c:pt idx="1437">
                  <c:v>155</c:v>
                </c:pt>
                <c:pt idx="1438">
                  <c:v>154</c:v>
                </c:pt>
                <c:pt idx="1439">
                  <c:v>153</c:v>
                </c:pt>
                <c:pt idx="1440">
                  <c:v>152</c:v>
                </c:pt>
                <c:pt idx="1441">
                  <c:v>151</c:v>
                </c:pt>
                <c:pt idx="1442">
                  <c:v>150</c:v>
                </c:pt>
                <c:pt idx="1443">
                  <c:v>149</c:v>
                </c:pt>
                <c:pt idx="1444">
                  <c:v>148</c:v>
                </c:pt>
                <c:pt idx="1445">
                  <c:v>147</c:v>
                </c:pt>
                <c:pt idx="1446">
                  <c:v>146</c:v>
                </c:pt>
                <c:pt idx="1447">
                  <c:v>145</c:v>
                </c:pt>
                <c:pt idx="1448">
                  <c:v>144</c:v>
                </c:pt>
                <c:pt idx="1449">
                  <c:v>143</c:v>
                </c:pt>
                <c:pt idx="1450">
                  <c:v>142</c:v>
                </c:pt>
                <c:pt idx="1451">
                  <c:v>141</c:v>
                </c:pt>
                <c:pt idx="1452">
                  <c:v>140</c:v>
                </c:pt>
                <c:pt idx="1453">
                  <c:v>139</c:v>
                </c:pt>
                <c:pt idx="1454">
                  <c:v>138</c:v>
                </c:pt>
                <c:pt idx="1455">
                  <c:v>137</c:v>
                </c:pt>
                <c:pt idx="1456">
                  <c:v>136</c:v>
                </c:pt>
                <c:pt idx="1457">
                  <c:v>135</c:v>
                </c:pt>
                <c:pt idx="1458">
                  <c:v>134</c:v>
                </c:pt>
                <c:pt idx="1459">
                  <c:v>133</c:v>
                </c:pt>
                <c:pt idx="1460">
                  <c:v>132</c:v>
                </c:pt>
                <c:pt idx="1461">
                  <c:v>131</c:v>
                </c:pt>
                <c:pt idx="1462">
                  <c:v>130</c:v>
                </c:pt>
                <c:pt idx="1463">
                  <c:v>129</c:v>
                </c:pt>
                <c:pt idx="1464">
                  <c:v>128</c:v>
                </c:pt>
                <c:pt idx="1465">
                  <c:v>127</c:v>
                </c:pt>
                <c:pt idx="1466">
                  <c:v>126</c:v>
                </c:pt>
                <c:pt idx="1467">
                  <c:v>125</c:v>
                </c:pt>
                <c:pt idx="1468">
                  <c:v>124</c:v>
                </c:pt>
                <c:pt idx="1469">
                  <c:v>123</c:v>
                </c:pt>
                <c:pt idx="1470">
                  <c:v>122</c:v>
                </c:pt>
                <c:pt idx="1471">
                  <c:v>121</c:v>
                </c:pt>
                <c:pt idx="1472">
                  <c:v>120</c:v>
                </c:pt>
                <c:pt idx="1473">
                  <c:v>119</c:v>
                </c:pt>
                <c:pt idx="1474">
                  <c:v>118</c:v>
                </c:pt>
                <c:pt idx="1475">
                  <c:v>117</c:v>
                </c:pt>
                <c:pt idx="1476">
                  <c:v>116</c:v>
                </c:pt>
                <c:pt idx="1477">
                  <c:v>115</c:v>
                </c:pt>
                <c:pt idx="1478">
                  <c:v>114</c:v>
                </c:pt>
                <c:pt idx="1479">
                  <c:v>113</c:v>
                </c:pt>
                <c:pt idx="1480">
                  <c:v>112</c:v>
                </c:pt>
                <c:pt idx="1481">
                  <c:v>111</c:v>
                </c:pt>
                <c:pt idx="1482">
                  <c:v>110</c:v>
                </c:pt>
                <c:pt idx="1483">
                  <c:v>109</c:v>
                </c:pt>
                <c:pt idx="1484">
                  <c:v>108</c:v>
                </c:pt>
                <c:pt idx="1485">
                  <c:v>107</c:v>
                </c:pt>
                <c:pt idx="1486">
                  <c:v>106</c:v>
                </c:pt>
                <c:pt idx="1487">
                  <c:v>105</c:v>
                </c:pt>
                <c:pt idx="1488">
                  <c:v>104</c:v>
                </c:pt>
                <c:pt idx="1489">
                  <c:v>103</c:v>
                </c:pt>
                <c:pt idx="1490">
                  <c:v>102</c:v>
                </c:pt>
                <c:pt idx="1491">
                  <c:v>101</c:v>
                </c:pt>
                <c:pt idx="1492">
                  <c:v>100</c:v>
                </c:pt>
                <c:pt idx="1493">
                  <c:v>99</c:v>
                </c:pt>
                <c:pt idx="1494">
                  <c:v>98</c:v>
                </c:pt>
                <c:pt idx="1495">
                  <c:v>97</c:v>
                </c:pt>
                <c:pt idx="1496">
                  <c:v>96</c:v>
                </c:pt>
                <c:pt idx="1497">
                  <c:v>95</c:v>
                </c:pt>
                <c:pt idx="1498">
                  <c:v>94</c:v>
                </c:pt>
                <c:pt idx="1499">
                  <c:v>93</c:v>
                </c:pt>
                <c:pt idx="1500">
                  <c:v>92</c:v>
                </c:pt>
                <c:pt idx="1501">
                  <c:v>91</c:v>
                </c:pt>
                <c:pt idx="1502">
                  <c:v>90</c:v>
                </c:pt>
                <c:pt idx="1503">
                  <c:v>89</c:v>
                </c:pt>
                <c:pt idx="1504">
                  <c:v>88</c:v>
                </c:pt>
                <c:pt idx="1505">
                  <c:v>87</c:v>
                </c:pt>
                <c:pt idx="1506">
                  <c:v>86</c:v>
                </c:pt>
                <c:pt idx="1507">
                  <c:v>85</c:v>
                </c:pt>
                <c:pt idx="1508">
                  <c:v>84</c:v>
                </c:pt>
                <c:pt idx="1509">
                  <c:v>83</c:v>
                </c:pt>
                <c:pt idx="1510">
                  <c:v>82</c:v>
                </c:pt>
                <c:pt idx="1511">
                  <c:v>81</c:v>
                </c:pt>
                <c:pt idx="1512">
                  <c:v>80</c:v>
                </c:pt>
                <c:pt idx="1513">
                  <c:v>79</c:v>
                </c:pt>
                <c:pt idx="1514">
                  <c:v>78</c:v>
                </c:pt>
                <c:pt idx="1515">
                  <c:v>79</c:v>
                </c:pt>
                <c:pt idx="1516">
                  <c:v>80</c:v>
                </c:pt>
                <c:pt idx="1517">
                  <c:v>79</c:v>
                </c:pt>
                <c:pt idx="1518">
                  <c:v>78</c:v>
                </c:pt>
                <c:pt idx="1519">
                  <c:v>77</c:v>
                </c:pt>
                <c:pt idx="1520">
                  <c:v>76</c:v>
                </c:pt>
                <c:pt idx="1521">
                  <c:v>75</c:v>
                </c:pt>
                <c:pt idx="1522">
                  <c:v>74</c:v>
                </c:pt>
                <c:pt idx="1523">
                  <c:v>73</c:v>
                </c:pt>
                <c:pt idx="1524">
                  <c:v>72</c:v>
                </c:pt>
                <c:pt idx="1525">
                  <c:v>71</c:v>
                </c:pt>
                <c:pt idx="1526">
                  <c:v>70</c:v>
                </c:pt>
                <c:pt idx="1527">
                  <c:v>69</c:v>
                </c:pt>
                <c:pt idx="1528">
                  <c:v>68</c:v>
                </c:pt>
                <c:pt idx="1529">
                  <c:v>67</c:v>
                </c:pt>
                <c:pt idx="1530">
                  <c:v>66</c:v>
                </c:pt>
                <c:pt idx="1531">
                  <c:v>65</c:v>
                </c:pt>
                <c:pt idx="1532">
                  <c:v>64</c:v>
                </c:pt>
                <c:pt idx="1533">
                  <c:v>63</c:v>
                </c:pt>
                <c:pt idx="1534">
                  <c:v>62</c:v>
                </c:pt>
                <c:pt idx="1535">
                  <c:v>61</c:v>
                </c:pt>
                <c:pt idx="1536">
                  <c:v>60</c:v>
                </c:pt>
                <c:pt idx="1537">
                  <c:v>59</c:v>
                </c:pt>
                <c:pt idx="1538">
                  <c:v>58</c:v>
                </c:pt>
                <c:pt idx="1539">
                  <c:v>57</c:v>
                </c:pt>
                <c:pt idx="1540">
                  <c:v>56</c:v>
                </c:pt>
                <c:pt idx="1541">
                  <c:v>55</c:v>
                </c:pt>
                <c:pt idx="1542">
                  <c:v>54</c:v>
                </c:pt>
                <c:pt idx="1543">
                  <c:v>53</c:v>
                </c:pt>
                <c:pt idx="1544">
                  <c:v>52</c:v>
                </c:pt>
                <c:pt idx="1545">
                  <c:v>51</c:v>
                </c:pt>
                <c:pt idx="1546">
                  <c:v>50</c:v>
                </c:pt>
                <c:pt idx="1547">
                  <c:v>49</c:v>
                </c:pt>
                <c:pt idx="1548">
                  <c:v>48</c:v>
                </c:pt>
                <c:pt idx="1549">
                  <c:v>47</c:v>
                </c:pt>
                <c:pt idx="1550">
                  <c:v>46</c:v>
                </c:pt>
                <c:pt idx="1551">
                  <c:v>45</c:v>
                </c:pt>
                <c:pt idx="1552">
                  <c:v>44</c:v>
                </c:pt>
                <c:pt idx="1553">
                  <c:v>43</c:v>
                </c:pt>
                <c:pt idx="1554">
                  <c:v>42</c:v>
                </c:pt>
                <c:pt idx="1555">
                  <c:v>41</c:v>
                </c:pt>
                <c:pt idx="1556">
                  <c:v>40</c:v>
                </c:pt>
                <c:pt idx="1557">
                  <c:v>39</c:v>
                </c:pt>
                <c:pt idx="1558">
                  <c:v>38</c:v>
                </c:pt>
                <c:pt idx="1559">
                  <c:v>37</c:v>
                </c:pt>
                <c:pt idx="1560">
                  <c:v>36</c:v>
                </c:pt>
                <c:pt idx="1561">
                  <c:v>35</c:v>
                </c:pt>
                <c:pt idx="1562">
                  <c:v>34</c:v>
                </c:pt>
                <c:pt idx="1563">
                  <c:v>33</c:v>
                </c:pt>
                <c:pt idx="1564">
                  <c:v>32</c:v>
                </c:pt>
                <c:pt idx="1565">
                  <c:v>31</c:v>
                </c:pt>
                <c:pt idx="1566">
                  <c:v>30</c:v>
                </c:pt>
                <c:pt idx="1567">
                  <c:v>29</c:v>
                </c:pt>
                <c:pt idx="1568">
                  <c:v>28</c:v>
                </c:pt>
                <c:pt idx="1569">
                  <c:v>27</c:v>
                </c:pt>
                <c:pt idx="1570">
                  <c:v>26</c:v>
                </c:pt>
                <c:pt idx="1571">
                  <c:v>25</c:v>
                </c:pt>
                <c:pt idx="1572">
                  <c:v>24</c:v>
                </c:pt>
                <c:pt idx="1573">
                  <c:v>23</c:v>
                </c:pt>
                <c:pt idx="1574">
                  <c:v>22</c:v>
                </c:pt>
                <c:pt idx="1575">
                  <c:v>21</c:v>
                </c:pt>
                <c:pt idx="1576">
                  <c:v>20</c:v>
                </c:pt>
                <c:pt idx="1577">
                  <c:v>19</c:v>
                </c:pt>
                <c:pt idx="1578">
                  <c:v>18</c:v>
                </c:pt>
                <c:pt idx="1579">
                  <c:v>17</c:v>
                </c:pt>
                <c:pt idx="1580">
                  <c:v>16</c:v>
                </c:pt>
                <c:pt idx="1581">
                  <c:v>15</c:v>
                </c:pt>
                <c:pt idx="1582">
                  <c:v>14</c:v>
                </c:pt>
                <c:pt idx="1583">
                  <c:v>13</c:v>
                </c:pt>
                <c:pt idx="1584">
                  <c:v>12</c:v>
                </c:pt>
                <c:pt idx="1585">
                  <c:v>11</c:v>
                </c:pt>
                <c:pt idx="1586">
                  <c:v>10</c:v>
                </c:pt>
                <c:pt idx="1587">
                  <c:v>9</c:v>
                </c:pt>
                <c:pt idx="1588">
                  <c:v>8</c:v>
                </c:pt>
                <c:pt idx="1589">
                  <c:v>7</c:v>
                </c:pt>
                <c:pt idx="1590">
                  <c:v>6</c:v>
                </c:pt>
                <c:pt idx="1591">
                  <c:v>5</c:v>
                </c:pt>
                <c:pt idx="1592">
                  <c:v>4</c:v>
                </c:pt>
                <c:pt idx="1593">
                  <c:v>3</c:v>
                </c:pt>
                <c:pt idx="1594">
                  <c:v>2</c:v>
                </c:pt>
                <c:pt idx="1595">
                  <c:v>1</c:v>
                </c:pt>
                <c:pt idx="1596">
                  <c:v>0</c:v>
                </c:pt>
                <c:pt idx="1597">
                  <c:v>1</c:v>
                </c:pt>
                <c:pt idx="1598">
                  <c:v>2</c:v>
                </c:pt>
                <c:pt idx="1599">
                  <c:v>3</c:v>
                </c:pt>
                <c:pt idx="1600">
                  <c:v>4</c:v>
                </c:pt>
                <c:pt idx="1601">
                  <c:v>5</c:v>
                </c:pt>
                <c:pt idx="1602">
                  <c:v>6</c:v>
                </c:pt>
                <c:pt idx="1603">
                  <c:v>7</c:v>
                </c:pt>
                <c:pt idx="1604">
                  <c:v>8</c:v>
                </c:pt>
                <c:pt idx="1605">
                  <c:v>9</c:v>
                </c:pt>
                <c:pt idx="1606">
                  <c:v>10</c:v>
                </c:pt>
                <c:pt idx="1607">
                  <c:v>11</c:v>
                </c:pt>
                <c:pt idx="1608">
                  <c:v>12</c:v>
                </c:pt>
                <c:pt idx="1609">
                  <c:v>13</c:v>
                </c:pt>
                <c:pt idx="1610">
                  <c:v>14</c:v>
                </c:pt>
                <c:pt idx="1611">
                  <c:v>13</c:v>
                </c:pt>
                <c:pt idx="1612">
                  <c:v>12</c:v>
                </c:pt>
                <c:pt idx="1613">
                  <c:v>11</c:v>
                </c:pt>
                <c:pt idx="1614">
                  <c:v>10</c:v>
                </c:pt>
                <c:pt idx="1615">
                  <c:v>9</c:v>
                </c:pt>
                <c:pt idx="1616">
                  <c:v>8</c:v>
                </c:pt>
                <c:pt idx="1617">
                  <c:v>9</c:v>
                </c:pt>
                <c:pt idx="1618">
                  <c:v>10</c:v>
                </c:pt>
                <c:pt idx="1619">
                  <c:v>11</c:v>
                </c:pt>
                <c:pt idx="1620">
                  <c:v>12</c:v>
                </c:pt>
                <c:pt idx="1621">
                  <c:v>13</c:v>
                </c:pt>
                <c:pt idx="1622">
                  <c:v>14</c:v>
                </c:pt>
                <c:pt idx="1623">
                  <c:v>15</c:v>
                </c:pt>
                <c:pt idx="1624">
                  <c:v>16</c:v>
                </c:pt>
                <c:pt idx="1625">
                  <c:v>17</c:v>
                </c:pt>
                <c:pt idx="1626">
                  <c:v>18</c:v>
                </c:pt>
                <c:pt idx="1627">
                  <c:v>19</c:v>
                </c:pt>
                <c:pt idx="1628">
                  <c:v>20</c:v>
                </c:pt>
                <c:pt idx="1629">
                  <c:v>21</c:v>
                </c:pt>
                <c:pt idx="1630">
                  <c:v>22</c:v>
                </c:pt>
                <c:pt idx="1631">
                  <c:v>23</c:v>
                </c:pt>
                <c:pt idx="1632">
                  <c:v>24</c:v>
                </c:pt>
                <c:pt idx="1633">
                  <c:v>23</c:v>
                </c:pt>
                <c:pt idx="1634">
                  <c:v>22</c:v>
                </c:pt>
                <c:pt idx="1635">
                  <c:v>21</c:v>
                </c:pt>
                <c:pt idx="1636">
                  <c:v>20</c:v>
                </c:pt>
                <c:pt idx="1637">
                  <c:v>21</c:v>
                </c:pt>
                <c:pt idx="1638">
                  <c:v>22</c:v>
                </c:pt>
                <c:pt idx="1639">
                  <c:v>23</c:v>
                </c:pt>
                <c:pt idx="1640">
                  <c:v>24</c:v>
                </c:pt>
                <c:pt idx="1641">
                  <c:v>25</c:v>
                </c:pt>
                <c:pt idx="1642">
                  <c:v>26</c:v>
                </c:pt>
                <c:pt idx="1643">
                  <c:v>25</c:v>
                </c:pt>
                <c:pt idx="1644">
                  <c:v>24</c:v>
                </c:pt>
                <c:pt idx="1645">
                  <c:v>25</c:v>
                </c:pt>
                <c:pt idx="1646">
                  <c:v>26</c:v>
                </c:pt>
                <c:pt idx="1647">
                  <c:v>27</c:v>
                </c:pt>
                <c:pt idx="1648">
                  <c:v>28</c:v>
                </c:pt>
                <c:pt idx="1649">
                  <c:v>27</c:v>
                </c:pt>
                <c:pt idx="1650">
                  <c:v>26</c:v>
                </c:pt>
                <c:pt idx="1651">
                  <c:v>25</c:v>
                </c:pt>
                <c:pt idx="1652">
                  <c:v>24</c:v>
                </c:pt>
                <c:pt idx="1653">
                  <c:v>25</c:v>
                </c:pt>
                <c:pt idx="1654">
                  <c:v>26</c:v>
                </c:pt>
                <c:pt idx="1655">
                  <c:v>27</c:v>
                </c:pt>
                <c:pt idx="1656">
                  <c:v>28</c:v>
                </c:pt>
                <c:pt idx="1657">
                  <c:v>27</c:v>
                </c:pt>
                <c:pt idx="1658">
                  <c:v>26</c:v>
                </c:pt>
                <c:pt idx="1659">
                  <c:v>25</c:v>
                </c:pt>
                <c:pt idx="1660">
                  <c:v>24</c:v>
                </c:pt>
                <c:pt idx="1661">
                  <c:v>23</c:v>
                </c:pt>
                <c:pt idx="1662">
                  <c:v>22</c:v>
                </c:pt>
                <c:pt idx="1663">
                  <c:v>21</c:v>
                </c:pt>
                <c:pt idx="1664">
                  <c:v>20</c:v>
                </c:pt>
                <c:pt idx="1665">
                  <c:v>19</c:v>
                </c:pt>
                <c:pt idx="1666">
                  <c:v>18</c:v>
                </c:pt>
                <c:pt idx="1667">
                  <c:v>17</c:v>
                </c:pt>
                <c:pt idx="1668">
                  <c:v>16</c:v>
                </c:pt>
                <c:pt idx="1669">
                  <c:v>17</c:v>
                </c:pt>
                <c:pt idx="1670">
                  <c:v>18</c:v>
                </c:pt>
                <c:pt idx="1671">
                  <c:v>19</c:v>
                </c:pt>
                <c:pt idx="1672">
                  <c:v>20</c:v>
                </c:pt>
                <c:pt idx="1673">
                  <c:v>21</c:v>
                </c:pt>
                <c:pt idx="1674">
                  <c:v>22</c:v>
                </c:pt>
                <c:pt idx="1675">
                  <c:v>21</c:v>
                </c:pt>
                <c:pt idx="1676">
                  <c:v>20</c:v>
                </c:pt>
                <c:pt idx="1677">
                  <c:v>21</c:v>
                </c:pt>
                <c:pt idx="1678">
                  <c:v>22</c:v>
                </c:pt>
                <c:pt idx="1679">
                  <c:v>23</c:v>
                </c:pt>
                <c:pt idx="1680">
                  <c:v>24</c:v>
                </c:pt>
                <c:pt idx="1681">
                  <c:v>25</c:v>
                </c:pt>
                <c:pt idx="1682">
                  <c:v>26</c:v>
                </c:pt>
                <c:pt idx="1683">
                  <c:v>27</c:v>
                </c:pt>
                <c:pt idx="1684">
                  <c:v>28</c:v>
                </c:pt>
                <c:pt idx="1685">
                  <c:v>29</c:v>
                </c:pt>
                <c:pt idx="1686">
                  <c:v>30</c:v>
                </c:pt>
                <c:pt idx="1687">
                  <c:v>31</c:v>
                </c:pt>
                <c:pt idx="1688">
                  <c:v>32</c:v>
                </c:pt>
                <c:pt idx="1689">
                  <c:v>33</c:v>
                </c:pt>
                <c:pt idx="1690">
                  <c:v>34</c:v>
                </c:pt>
                <c:pt idx="1691">
                  <c:v>35</c:v>
                </c:pt>
                <c:pt idx="1692">
                  <c:v>36</c:v>
                </c:pt>
                <c:pt idx="1693">
                  <c:v>37</c:v>
                </c:pt>
                <c:pt idx="1694">
                  <c:v>38</c:v>
                </c:pt>
                <c:pt idx="1695">
                  <c:v>39</c:v>
                </c:pt>
                <c:pt idx="1696">
                  <c:v>40</c:v>
                </c:pt>
                <c:pt idx="1697">
                  <c:v>41</c:v>
                </c:pt>
                <c:pt idx="1698">
                  <c:v>42</c:v>
                </c:pt>
              </c:numCache>
            </c:numRef>
          </c:val>
          <c:smooth val="0"/>
          <c:extLst>
            <c:ext xmlns:c16="http://schemas.microsoft.com/office/drawing/2014/chart" uri="{C3380CC4-5D6E-409C-BE32-E72D297353CC}">
              <c16:uniqueId val="{00000000-8675-684A-AF40-565D9A5AB709}"/>
            </c:ext>
          </c:extLst>
        </c:ser>
        <c:dLbls>
          <c:showLegendKey val="0"/>
          <c:showVal val="0"/>
          <c:showCatName val="0"/>
          <c:showSerName val="0"/>
          <c:showPercent val="0"/>
          <c:showBubbleSize val="0"/>
        </c:dLbls>
        <c:smooth val="0"/>
        <c:axId val="776060080"/>
        <c:axId val="737912160"/>
      </c:lineChart>
      <c:catAx>
        <c:axId val="776060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737912160"/>
        <c:crosses val="autoZero"/>
        <c:auto val="1"/>
        <c:lblAlgn val="ctr"/>
        <c:lblOffset val="100"/>
        <c:noMultiLvlLbl val="0"/>
      </c:catAx>
      <c:valAx>
        <c:axId val="73791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77606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42</xdr:col>
      <xdr:colOff>477706</xdr:colOff>
      <xdr:row>0</xdr:row>
      <xdr:rowOff>163120</xdr:rowOff>
    </xdr:from>
    <xdr:to>
      <xdr:col>51</xdr:col>
      <xdr:colOff>291285</xdr:colOff>
      <xdr:row>41</xdr:row>
      <xdr:rowOff>81559</xdr:rowOff>
    </xdr:to>
    <xdr:graphicFrame macro="">
      <xdr:nvGraphicFramePr>
        <xdr:cNvPr id="2" name="Chart 1">
          <a:extLst>
            <a:ext uri="{FF2B5EF4-FFF2-40B4-BE49-F238E27FC236}">
              <a16:creationId xmlns:a16="http://schemas.microsoft.com/office/drawing/2014/main" id="{B8FCBB38-67AE-CB4F-8559-5007A6A8F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375920</xdr:colOff>
      <xdr:row>7</xdr:row>
      <xdr:rowOff>60960</xdr:rowOff>
    </xdr:from>
    <xdr:to>
      <xdr:col>17</xdr:col>
      <xdr:colOff>660400</xdr:colOff>
      <xdr:row>24</xdr:row>
      <xdr:rowOff>162560</xdr:rowOff>
    </xdr:to>
    <xdr:graphicFrame macro="">
      <xdr:nvGraphicFramePr>
        <xdr:cNvPr id="3" name="Chart 2">
          <a:extLst>
            <a:ext uri="{FF2B5EF4-FFF2-40B4-BE49-F238E27FC236}">
              <a16:creationId xmlns:a16="http://schemas.microsoft.com/office/drawing/2014/main" id="{B8B09420-1EF9-5846-9206-E5F374B92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C4464-8A1E-E54C-9793-083570FDBE0D}">
  <dimension ref="A1:J29"/>
  <sheetViews>
    <sheetView tabSelected="1" workbookViewId="0">
      <selection activeCell="K23" sqref="K23"/>
    </sheetView>
  </sheetViews>
  <sheetFormatPr baseColWidth="10" defaultRowHeight="15" x14ac:dyDescent="0.2"/>
  <sheetData>
    <row r="1" spans="1:10" x14ac:dyDescent="0.2">
      <c r="A1" s="26" t="s">
        <v>77</v>
      </c>
      <c r="B1" s="27"/>
      <c r="C1" s="27"/>
      <c r="D1" s="27"/>
      <c r="E1" s="27"/>
      <c r="F1" s="27"/>
      <c r="G1" s="27"/>
      <c r="H1" s="27"/>
      <c r="I1" s="27"/>
      <c r="J1" s="27"/>
    </row>
    <row r="2" spans="1:10" x14ac:dyDescent="0.2">
      <c r="A2" s="27"/>
      <c r="B2" s="27"/>
      <c r="C2" s="27"/>
      <c r="D2" s="27"/>
      <c r="E2" s="27"/>
      <c r="F2" s="27"/>
      <c r="G2" s="27"/>
      <c r="H2" s="27"/>
      <c r="I2" s="27"/>
      <c r="J2" s="27"/>
    </row>
    <row r="3" spans="1:10" x14ac:dyDescent="0.2">
      <c r="A3" s="27"/>
      <c r="B3" s="27"/>
      <c r="C3" s="27"/>
      <c r="D3" s="27"/>
      <c r="E3" s="27"/>
      <c r="F3" s="27"/>
      <c r="G3" s="27"/>
      <c r="H3" s="27"/>
      <c r="I3" s="27"/>
      <c r="J3" s="27"/>
    </row>
    <row r="4" spans="1:10" x14ac:dyDescent="0.2">
      <c r="A4" s="27"/>
      <c r="B4" s="27"/>
      <c r="C4" s="27"/>
      <c r="D4" s="27"/>
      <c r="E4" s="27"/>
      <c r="F4" s="27"/>
      <c r="G4" s="27"/>
      <c r="H4" s="27"/>
      <c r="I4" s="27"/>
      <c r="J4" s="27"/>
    </row>
    <row r="5" spans="1:10" x14ac:dyDescent="0.2">
      <c r="A5" s="27"/>
      <c r="B5" s="27"/>
      <c r="C5" s="27"/>
      <c r="D5" s="27"/>
      <c r="E5" s="27"/>
      <c r="F5" s="27"/>
      <c r="G5" s="27"/>
      <c r="H5" s="27"/>
      <c r="I5" s="27"/>
      <c r="J5" s="27"/>
    </row>
    <row r="6" spans="1:10" x14ac:dyDescent="0.2">
      <c r="A6" s="27"/>
      <c r="B6" s="27"/>
      <c r="C6" s="27"/>
      <c r="D6" s="27"/>
      <c r="E6" s="27"/>
      <c r="F6" s="27"/>
      <c r="G6" s="27"/>
      <c r="H6" s="27"/>
      <c r="I6" s="27"/>
      <c r="J6" s="27"/>
    </row>
    <row r="7" spans="1:10" x14ac:dyDescent="0.2">
      <c r="A7" s="27"/>
      <c r="B7" s="27"/>
      <c r="C7" s="27"/>
      <c r="D7" s="27"/>
      <c r="E7" s="27"/>
      <c r="F7" s="27"/>
      <c r="G7" s="27"/>
      <c r="H7" s="27"/>
      <c r="I7" s="27"/>
      <c r="J7" s="27"/>
    </row>
    <row r="8" spans="1:10" x14ac:dyDescent="0.2">
      <c r="A8" s="27"/>
      <c r="B8" s="27"/>
      <c r="C8" s="27"/>
      <c r="D8" s="27"/>
      <c r="E8" s="27"/>
      <c r="F8" s="27"/>
      <c r="G8" s="27"/>
      <c r="H8" s="27"/>
      <c r="I8" s="27"/>
      <c r="J8" s="27"/>
    </row>
    <row r="9" spans="1:10" x14ac:dyDescent="0.2">
      <c r="A9" s="27"/>
      <c r="B9" s="27"/>
      <c r="C9" s="27"/>
      <c r="D9" s="27"/>
      <c r="E9" s="27"/>
      <c r="F9" s="27"/>
      <c r="G9" s="27"/>
      <c r="H9" s="27"/>
      <c r="I9" s="27"/>
      <c r="J9" s="27"/>
    </row>
    <row r="10" spans="1:10" x14ac:dyDescent="0.2">
      <c r="A10" s="27"/>
      <c r="B10" s="27"/>
      <c r="C10" s="27"/>
      <c r="D10" s="27"/>
      <c r="E10" s="27"/>
      <c r="F10" s="27"/>
      <c r="G10" s="27"/>
      <c r="H10" s="27"/>
      <c r="I10" s="27"/>
      <c r="J10" s="27"/>
    </row>
    <row r="11" spans="1:10" x14ac:dyDescent="0.2">
      <c r="A11" s="27"/>
      <c r="B11" s="27"/>
      <c r="C11" s="27"/>
      <c r="D11" s="27"/>
      <c r="E11" s="27"/>
      <c r="F11" s="27"/>
      <c r="G11" s="27"/>
      <c r="H11" s="27"/>
      <c r="I11" s="27"/>
      <c r="J11" s="27"/>
    </row>
    <row r="12" spans="1:10" x14ac:dyDescent="0.2">
      <c r="A12" s="27"/>
      <c r="B12" s="27"/>
      <c r="C12" s="27"/>
      <c r="D12" s="27"/>
      <c r="E12" s="27"/>
      <c r="F12" s="27"/>
      <c r="G12" s="27"/>
      <c r="H12" s="27"/>
      <c r="I12" s="27"/>
      <c r="J12" s="27"/>
    </row>
    <row r="14" spans="1:10" x14ac:dyDescent="0.2">
      <c r="A14" s="21" t="s">
        <v>73</v>
      </c>
      <c r="B14" s="28">
        <f ca="1">INDEX('droid start to target'!E:E,MATCH("E",'droid start to target'!C:C,0))</f>
        <v>228</v>
      </c>
    </row>
    <row r="16" spans="1:10" x14ac:dyDescent="0.2">
      <c r="A16" s="26" t="s">
        <v>76</v>
      </c>
      <c r="B16" s="27"/>
      <c r="C16" s="27"/>
      <c r="D16" s="27"/>
      <c r="E16" s="27"/>
      <c r="F16" s="27"/>
      <c r="G16" s="27"/>
      <c r="H16" s="27"/>
      <c r="I16" s="27"/>
      <c r="J16" s="27"/>
    </row>
    <row r="17" spans="1:10" x14ac:dyDescent="0.2">
      <c r="A17" s="27"/>
      <c r="B17" s="27"/>
      <c r="C17" s="27"/>
      <c r="D17" s="27"/>
      <c r="E17" s="27"/>
      <c r="F17" s="27"/>
      <c r="G17" s="27"/>
      <c r="H17" s="27"/>
      <c r="I17" s="27"/>
      <c r="J17" s="27"/>
    </row>
    <row r="18" spans="1:10" x14ac:dyDescent="0.2">
      <c r="A18" s="27"/>
      <c r="B18" s="27"/>
      <c r="C18" s="27"/>
      <c r="D18" s="27"/>
      <c r="E18" s="27"/>
      <c r="F18" s="27"/>
      <c r="G18" s="27"/>
      <c r="H18" s="27"/>
      <c r="I18" s="27"/>
      <c r="J18" s="27"/>
    </row>
    <row r="19" spans="1:10" x14ac:dyDescent="0.2">
      <c r="A19" s="27"/>
      <c r="B19" s="27"/>
      <c r="C19" s="27"/>
      <c r="D19" s="27"/>
      <c r="E19" s="27"/>
      <c r="F19" s="27"/>
      <c r="G19" s="27"/>
      <c r="H19" s="27"/>
      <c r="I19" s="27"/>
      <c r="J19" s="27"/>
    </row>
    <row r="20" spans="1:10" x14ac:dyDescent="0.2">
      <c r="A20" s="27"/>
      <c r="B20" s="27"/>
      <c r="C20" s="27"/>
      <c r="D20" s="27"/>
      <c r="E20" s="27"/>
      <c r="F20" s="27"/>
      <c r="G20" s="27"/>
      <c r="H20" s="27"/>
      <c r="I20" s="27"/>
      <c r="J20" s="27"/>
    </row>
    <row r="21" spans="1:10" x14ac:dyDescent="0.2">
      <c r="A21" s="27"/>
      <c r="B21" s="27"/>
      <c r="C21" s="27"/>
      <c r="D21" s="27"/>
      <c r="E21" s="27"/>
      <c r="F21" s="27"/>
      <c r="G21" s="27"/>
      <c r="H21" s="27"/>
      <c r="I21" s="27"/>
      <c r="J21" s="27"/>
    </row>
    <row r="22" spans="1:10" x14ac:dyDescent="0.2">
      <c r="A22" s="27"/>
      <c r="B22" s="27"/>
      <c r="C22" s="27"/>
      <c r="D22" s="27"/>
      <c r="E22" s="27"/>
      <c r="F22" s="27"/>
      <c r="G22" s="27"/>
      <c r="H22" s="27"/>
      <c r="I22" s="27"/>
      <c r="J22" s="27"/>
    </row>
    <row r="23" spans="1:10" x14ac:dyDescent="0.2">
      <c r="A23" s="27"/>
      <c r="B23" s="27"/>
      <c r="C23" s="27"/>
      <c r="D23" s="27"/>
      <c r="E23" s="27"/>
      <c r="F23" s="27"/>
      <c r="G23" s="27"/>
      <c r="H23" s="27"/>
      <c r="I23" s="27"/>
      <c r="J23" s="27"/>
    </row>
    <row r="24" spans="1:10" x14ac:dyDescent="0.2">
      <c r="A24" s="27"/>
      <c r="B24" s="27"/>
      <c r="C24" s="27"/>
      <c r="D24" s="27"/>
      <c r="E24" s="27"/>
      <c r="F24" s="27"/>
      <c r="G24" s="27"/>
      <c r="H24" s="27"/>
      <c r="I24" s="27"/>
      <c r="J24" s="27"/>
    </row>
    <row r="25" spans="1:10" x14ac:dyDescent="0.2">
      <c r="A25" s="27"/>
      <c r="B25" s="27"/>
      <c r="C25" s="27"/>
      <c r="D25" s="27"/>
      <c r="E25" s="27"/>
      <c r="F25" s="27"/>
      <c r="G25" s="27"/>
      <c r="H25" s="27"/>
      <c r="I25" s="27"/>
      <c r="J25" s="27"/>
    </row>
    <row r="26" spans="1:10" x14ac:dyDescent="0.2">
      <c r="A26" s="27"/>
      <c r="B26" s="27"/>
      <c r="C26" s="27"/>
      <c r="D26" s="27"/>
      <c r="E26" s="27"/>
      <c r="F26" s="27"/>
      <c r="G26" s="27"/>
      <c r="H26" s="27"/>
      <c r="I26" s="27"/>
      <c r="J26" s="27"/>
    </row>
    <row r="27" spans="1:10" x14ac:dyDescent="0.2">
      <c r="A27" s="27"/>
      <c r="B27" s="27"/>
      <c r="C27" s="27"/>
      <c r="D27" s="27"/>
      <c r="E27" s="27"/>
      <c r="F27" s="27"/>
      <c r="G27" s="27"/>
      <c r="H27" s="27"/>
      <c r="I27" s="27"/>
      <c r="J27" s="27"/>
    </row>
    <row r="29" spans="1:10" x14ac:dyDescent="0.2">
      <c r="A29" s="21" t="s">
        <v>75</v>
      </c>
      <c r="B29" s="28">
        <f ca="1">MAX('droid distance from target'!E:E)</f>
        <v>348</v>
      </c>
    </row>
  </sheetData>
  <mergeCells count="2">
    <mergeCell ref="A1:J12"/>
    <mergeCell ref="A16:J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E1"/>
  <sheetViews>
    <sheetView topLeftCell="AMH1" workbookViewId="0">
      <selection activeCell="AMU1" sqref="AMU1"/>
    </sheetView>
  </sheetViews>
  <sheetFormatPr baseColWidth="10" defaultRowHeight="15" x14ac:dyDescent="0.2"/>
  <sheetData>
    <row r="1" spans="1:1045" ht="16" x14ac:dyDescent="0.25">
      <c r="A1" s="12">
        <v>3</v>
      </c>
      <c r="B1">
        <v>1033</v>
      </c>
      <c r="C1">
        <v>1008</v>
      </c>
      <c r="D1">
        <v>1033</v>
      </c>
      <c r="E1">
        <v>1</v>
      </c>
      <c r="F1">
        <v>1032</v>
      </c>
      <c r="G1">
        <v>1005</v>
      </c>
      <c r="H1">
        <v>1032</v>
      </c>
      <c r="I1">
        <v>31</v>
      </c>
      <c r="J1">
        <v>1008</v>
      </c>
      <c r="K1">
        <v>1033</v>
      </c>
      <c r="L1">
        <v>2</v>
      </c>
      <c r="M1">
        <v>1032</v>
      </c>
      <c r="N1">
        <v>1005</v>
      </c>
      <c r="O1">
        <v>1032</v>
      </c>
      <c r="P1">
        <v>58</v>
      </c>
      <c r="Q1">
        <v>1008</v>
      </c>
      <c r="R1">
        <v>1033</v>
      </c>
      <c r="S1">
        <v>3</v>
      </c>
      <c r="T1">
        <v>1032</v>
      </c>
      <c r="U1">
        <v>1005</v>
      </c>
      <c r="V1">
        <v>1032</v>
      </c>
      <c r="W1">
        <v>81</v>
      </c>
      <c r="X1">
        <v>1008</v>
      </c>
      <c r="Y1">
        <v>1033</v>
      </c>
      <c r="Z1">
        <v>4</v>
      </c>
      <c r="AA1">
        <v>1032</v>
      </c>
      <c r="AB1">
        <v>1005</v>
      </c>
      <c r="AC1">
        <v>1032</v>
      </c>
      <c r="AD1">
        <v>104</v>
      </c>
      <c r="AE1">
        <v>99</v>
      </c>
      <c r="AF1">
        <v>101</v>
      </c>
      <c r="AG1">
        <v>0</v>
      </c>
      <c r="AH1">
        <v>1034</v>
      </c>
      <c r="AI1">
        <v>1039</v>
      </c>
      <c r="AJ1">
        <v>1001</v>
      </c>
      <c r="AK1">
        <v>1036</v>
      </c>
      <c r="AL1">
        <v>0</v>
      </c>
      <c r="AM1">
        <v>1041</v>
      </c>
      <c r="AN1">
        <v>1001</v>
      </c>
      <c r="AO1">
        <v>1035</v>
      </c>
      <c r="AP1">
        <v>-1</v>
      </c>
      <c r="AQ1">
        <v>1040</v>
      </c>
      <c r="AR1">
        <v>1008</v>
      </c>
      <c r="AS1">
        <v>1038</v>
      </c>
      <c r="AT1">
        <v>0</v>
      </c>
      <c r="AU1">
        <v>1043</v>
      </c>
      <c r="AV1">
        <v>102</v>
      </c>
      <c r="AW1">
        <v>-1</v>
      </c>
      <c r="AX1">
        <v>1043</v>
      </c>
      <c r="AY1">
        <v>1032</v>
      </c>
      <c r="AZ1">
        <v>1</v>
      </c>
      <c r="BA1">
        <v>1037</v>
      </c>
      <c r="BB1">
        <v>1032</v>
      </c>
      <c r="BC1">
        <v>1042</v>
      </c>
      <c r="BD1">
        <v>1105</v>
      </c>
      <c r="BE1">
        <v>1</v>
      </c>
      <c r="BF1">
        <v>124</v>
      </c>
      <c r="BG1">
        <v>102</v>
      </c>
      <c r="BH1">
        <v>1</v>
      </c>
      <c r="BI1">
        <v>1034</v>
      </c>
      <c r="BJ1">
        <v>1039</v>
      </c>
      <c r="BK1">
        <v>1002</v>
      </c>
      <c r="BL1">
        <v>1036</v>
      </c>
      <c r="BM1">
        <v>1</v>
      </c>
      <c r="BN1">
        <v>1041</v>
      </c>
      <c r="BO1">
        <v>1001</v>
      </c>
      <c r="BP1">
        <v>1035</v>
      </c>
      <c r="BQ1">
        <v>1</v>
      </c>
      <c r="BR1">
        <v>1040</v>
      </c>
      <c r="BS1">
        <v>1008</v>
      </c>
      <c r="BT1">
        <v>1038</v>
      </c>
      <c r="BU1">
        <v>0</v>
      </c>
      <c r="BV1">
        <v>1043</v>
      </c>
      <c r="BW1">
        <v>1</v>
      </c>
      <c r="BX1">
        <v>1037</v>
      </c>
      <c r="BY1">
        <v>1038</v>
      </c>
      <c r="BZ1">
        <v>1042</v>
      </c>
      <c r="CA1">
        <v>1106</v>
      </c>
      <c r="CB1">
        <v>0</v>
      </c>
      <c r="CC1">
        <v>124</v>
      </c>
      <c r="CD1">
        <v>1001</v>
      </c>
      <c r="CE1">
        <v>1034</v>
      </c>
      <c r="CF1">
        <v>-1</v>
      </c>
      <c r="CG1">
        <v>1039</v>
      </c>
      <c r="CH1">
        <v>1008</v>
      </c>
      <c r="CI1">
        <v>1036</v>
      </c>
      <c r="CJ1">
        <v>0</v>
      </c>
      <c r="CK1">
        <v>1041</v>
      </c>
      <c r="CL1">
        <v>1002</v>
      </c>
      <c r="CM1">
        <v>1035</v>
      </c>
      <c r="CN1">
        <v>1</v>
      </c>
      <c r="CO1">
        <v>1040</v>
      </c>
      <c r="CP1">
        <v>102</v>
      </c>
      <c r="CQ1">
        <v>1</v>
      </c>
      <c r="CR1">
        <v>1038</v>
      </c>
      <c r="CS1">
        <v>1043</v>
      </c>
      <c r="CT1">
        <v>102</v>
      </c>
      <c r="CU1">
        <v>1</v>
      </c>
      <c r="CV1">
        <v>1037</v>
      </c>
      <c r="CW1">
        <v>1042</v>
      </c>
      <c r="CX1">
        <v>1106</v>
      </c>
      <c r="CY1">
        <v>0</v>
      </c>
      <c r="CZ1">
        <v>124</v>
      </c>
      <c r="DA1">
        <v>1001</v>
      </c>
      <c r="DB1">
        <v>1034</v>
      </c>
      <c r="DC1">
        <v>1</v>
      </c>
      <c r="DD1">
        <v>1039</v>
      </c>
      <c r="DE1">
        <v>1008</v>
      </c>
      <c r="DF1">
        <v>1036</v>
      </c>
      <c r="DG1">
        <v>0</v>
      </c>
      <c r="DH1">
        <v>1041</v>
      </c>
      <c r="DI1">
        <v>1001</v>
      </c>
      <c r="DJ1">
        <v>1035</v>
      </c>
      <c r="DK1">
        <v>0</v>
      </c>
      <c r="DL1">
        <v>1040</v>
      </c>
      <c r="DM1">
        <v>1002</v>
      </c>
      <c r="DN1">
        <v>1038</v>
      </c>
      <c r="DO1">
        <v>1</v>
      </c>
      <c r="DP1">
        <v>1043</v>
      </c>
      <c r="DQ1">
        <v>101</v>
      </c>
      <c r="DR1">
        <v>0</v>
      </c>
      <c r="DS1">
        <v>1037</v>
      </c>
      <c r="DT1">
        <v>1042</v>
      </c>
      <c r="DU1">
        <v>1006</v>
      </c>
      <c r="DV1">
        <v>1039</v>
      </c>
      <c r="DW1">
        <v>217</v>
      </c>
      <c r="DX1">
        <v>1006</v>
      </c>
      <c r="DY1">
        <v>1040</v>
      </c>
      <c r="DZ1">
        <v>217</v>
      </c>
      <c r="EA1">
        <v>1008</v>
      </c>
      <c r="EB1">
        <v>1039</v>
      </c>
      <c r="EC1">
        <v>40</v>
      </c>
      <c r="ED1">
        <v>1032</v>
      </c>
      <c r="EE1">
        <v>1005</v>
      </c>
      <c r="EF1">
        <v>1032</v>
      </c>
      <c r="EG1">
        <v>217</v>
      </c>
      <c r="EH1">
        <v>1008</v>
      </c>
      <c r="EI1">
        <v>1040</v>
      </c>
      <c r="EJ1">
        <v>40</v>
      </c>
      <c r="EK1">
        <v>1032</v>
      </c>
      <c r="EL1">
        <v>1005</v>
      </c>
      <c r="EM1">
        <v>1032</v>
      </c>
      <c r="EN1">
        <v>217</v>
      </c>
      <c r="EO1">
        <v>1008</v>
      </c>
      <c r="EP1">
        <v>1039</v>
      </c>
      <c r="EQ1">
        <v>37</v>
      </c>
      <c r="ER1">
        <v>1032</v>
      </c>
      <c r="ES1">
        <v>1006</v>
      </c>
      <c r="ET1">
        <v>1032</v>
      </c>
      <c r="EU1">
        <v>165</v>
      </c>
      <c r="EV1">
        <v>1008</v>
      </c>
      <c r="EW1">
        <v>1040</v>
      </c>
      <c r="EX1">
        <v>33</v>
      </c>
      <c r="EY1">
        <v>1032</v>
      </c>
      <c r="EZ1">
        <v>1006</v>
      </c>
      <c r="FA1">
        <v>1032</v>
      </c>
      <c r="FB1">
        <v>165</v>
      </c>
      <c r="FC1">
        <v>1101</v>
      </c>
      <c r="FD1">
        <v>0</v>
      </c>
      <c r="FE1">
        <v>2</v>
      </c>
      <c r="FF1">
        <v>1044</v>
      </c>
      <c r="FG1">
        <v>1106</v>
      </c>
      <c r="FH1">
        <v>0</v>
      </c>
      <c r="FI1">
        <v>224</v>
      </c>
      <c r="FJ1">
        <v>2</v>
      </c>
      <c r="FK1">
        <v>1041</v>
      </c>
      <c r="FL1">
        <v>1043</v>
      </c>
      <c r="FM1">
        <v>1032</v>
      </c>
      <c r="FN1">
        <v>1006</v>
      </c>
      <c r="FO1">
        <v>1032</v>
      </c>
      <c r="FP1">
        <v>179</v>
      </c>
      <c r="FQ1">
        <v>1101</v>
      </c>
      <c r="FR1">
        <v>0</v>
      </c>
      <c r="FS1">
        <v>1</v>
      </c>
      <c r="FT1">
        <v>1044</v>
      </c>
      <c r="FU1">
        <v>1105</v>
      </c>
      <c r="FV1">
        <v>1</v>
      </c>
      <c r="FW1">
        <v>224</v>
      </c>
      <c r="FX1">
        <v>1</v>
      </c>
      <c r="FY1">
        <v>1041</v>
      </c>
      <c r="FZ1">
        <v>1043</v>
      </c>
      <c r="GA1">
        <v>1032</v>
      </c>
      <c r="GB1">
        <v>1006</v>
      </c>
      <c r="GC1">
        <v>1032</v>
      </c>
      <c r="GD1">
        <v>217</v>
      </c>
      <c r="GE1">
        <v>1</v>
      </c>
      <c r="GF1">
        <v>1042</v>
      </c>
      <c r="GG1">
        <v>1043</v>
      </c>
      <c r="GH1">
        <v>1032</v>
      </c>
      <c r="GI1">
        <v>1001</v>
      </c>
      <c r="GJ1">
        <v>1032</v>
      </c>
      <c r="GK1">
        <v>-1</v>
      </c>
      <c r="GL1">
        <v>1032</v>
      </c>
      <c r="GM1">
        <v>1002</v>
      </c>
      <c r="GN1">
        <v>1032</v>
      </c>
      <c r="GO1">
        <v>39</v>
      </c>
      <c r="GP1">
        <v>1032</v>
      </c>
      <c r="GQ1">
        <v>1</v>
      </c>
      <c r="GR1">
        <v>1032</v>
      </c>
      <c r="GS1">
        <v>1039</v>
      </c>
      <c r="GT1">
        <v>1032</v>
      </c>
      <c r="GU1">
        <v>101</v>
      </c>
      <c r="GV1">
        <v>-1</v>
      </c>
      <c r="GW1">
        <v>1032</v>
      </c>
      <c r="GX1">
        <v>1032</v>
      </c>
      <c r="GY1">
        <v>101</v>
      </c>
      <c r="GZ1">
        <v>252</v>
      </c>
      <c r="HA1">
        <v>1032</v>
      </c>
      <c r="HB1">
        <v>211</v>
      </c>
      <c r="HC1">
        <v>1007</v>
      </c>
      <c r="HD1">
        <v>0</v>
      </c>
      <c r="HE1">
        <v>62</v>
      </c>
      <c r="HF1">
        <v>1044</v>
      </c>
      <c r="HG1">
        <v>1106</v>
      </c>
      <c r="HH1">
        <v>0</v>
      </c>
      <c r="HI1">
        <v>224</v>
      </c>
      <c r="HJ1">
        <v>1101</v>
      </c>
      <c r="HK1">
        <v>0</v>
      </c>
      <c r="HL1">
        <v>0</v>
      </c>
      <c r="HM1">
        <v>1044</v>
      </c>
      <c r="HN1">
        <v>1106</v>
      </c>
      <c r="HO1">
        <v>0</v>
      </c>
      <c r="HP1">
        <v>224</v>
      </c>
      <c r="HQ1">
        <v>1006</v>
      </c>
      <c r="HR1">
        <v>1044</v>
      </c>
      <c r="HS1">
        <v>247</v>
      </c>
      <c r="HT1">
        <v>101</v>
      </c>
      <c r="HU1">
        <v>0</v>
      </c>
      <c r="HV1">
        <v>1039</v>
      </c>
      <c r="HW1">
        <v>1034</v>
      </c>
      <c r="HX1">
        <v>1002</v>
      </c>
      <c r="HY1">
        <v>1040</v>
      </c>
      <c r="HZ1">
        <v>1</v>
      </c>
      <c r="IA1">
        <v>1035</v>
      </c>
      <c r="IB1">
        <v>102</v>
      </c>
      <c r="IC1">
        <v>1</v>
      </c>
      <c r="ID1">
        <v>1041</v>
      </c>
      <c r="IE1">
        <v>1036</v>
      </c>
      <c r="IF1">
        <v>101</v>
      </c>
      <c r="IG1">
        <v>0</v>
      </c>
      <c r="IH1">
        <v>1043</v>
      </c>
      <c r="II1">
        <v>1038</v>
      </c>
      <c r="IJ1">
        <v>1001</v>
      </c>
      <c r="IK1">
        <v>1042</v>
      </c>
      <c r="IL1">
        <v>0</v>
      </c>
      <c r="IM1">
        <v>1037</v>
      </c>
      <c r="IN1">
        <v>4</v>
      </c>
      <c r="IO1">
        <v>1044</v>
      </c>
      <c r="IP1">
        <v>1106</v>
      </c>
      <c r="IQ1">
        <v>0</v>
      </c>
      <c r="IR1">
        <v>0</v>
      </c>
      <c r="IS1">
        <v>60</v>
      </c>
      <c r="IT1">
        <v>10</v>
      </c>
      <c r="IU1">
        <v>88</v>
      </c>
      <c r="IV1">
        <v>42</v>
      </c>
      <c r="IW1">
        <v>71</v>
      </c>
      <c r="IX1">
        <v>78</v>
      </c>
      <c r="IY1">
        <v>10</v>
      </c>
      <c r="IZ1">
        <v>10</v>
      </c>
      <c r="JA1">
        <v>70</v>
      </c>
      <c r="JB1">
        <v>23</v>
      </c>
      <c r="JC1">
        <v>65</v>
      </c>
      <c r="JD1">
        <v>29</v>
      </c>
      <c r="JE1">
        <v>47</v>
      </c>
      <c r="JF1">
        <v>58</v>
      </c>
      <c r="JG1">
        <v>86</v>
      </c>
      <c r="JH1">
        <v>53</v>
      </c>
      <c r="JI1">
        <v>77</v>
      </c>
      <c r="JJ1">
        <v>61</v>
      </c>
      <c r="JK1">
        <v>77</v>
      </c>
      <c r="JL1">
        <v>63</v>
      </c>
      <c r="JM1">
        <v>18</v>
      </c>
      <c r="JN1">
        <v>9</v>
      </c>
      <c r="JO1">
        <v>20</v>
      </c>
      <c r="JP1">
        <v>68</v>
      </c>
      <c r="JQ1">
        <v>45</v>
      </c>
      <c r="JR1">
        <v>15</v>
      </c>
      <c r="JS1">
        <v>67</v>
      </c>
      <c r="JT1">
        <v>3</v>
      </c>
      <c r="JU1">
        <v>95</v>
      </c>
      <c r="JV1">
        <v>10</v>
      </c>
      <c r="JW1">
        <v>14</v>
      </c>
      <c r="JX1">
        <v>30</v>
      </c>
      <c r="JY1">
        <v>81</v>
      </c>
      <c r="JZ1">
        <v>53</v>
      </c>
      <c r="KA1">
        <v>3</v>
      </c>
      <c r="KB1">
        <v>83</v>
      </c>
      <c r="KC1">
        <v>46</v>
      </c>
      <c r="KD1">
        <v>31</v>
      </c>
      <c r="KE1">
        <v>95</v>
      </c>
      <c r="KF1">
        <v>43</v>
      </c>
      <c r="KG1">
        <v>94</v>
      </c>
      <c r="KH1">
        <v>40</v>
      </c>
      <c r="KI1">
        <v>21</v>
      </c>
      <c r="KJ1">
        <v>54</v>
      </c>
      <c r="KK1">
        <v>93</v>
      </c>
      <c r="KL1">
        <v>91</v>
      </c>
      <c r="KM1">
        <v>35</v>
      </c>
      <c r="KN1">
        <v>80</v>
      </c>
      <c r="KO1">
        <v>9</v>
      </c>
      <c r="KP1">
        <v>17</v>
      </c>
      <c r="KQ1">
        <v>81</v>
      </c>
      <c r="KR1">
        <v>94</v>
      </c>
      <c r="KS1">
        <v>59</v>
      </c>
      <c r="KT1">
        <v>83</v>
      </c>
      <c r="KU1">
        <v>49</v>
      </c>
      <c r="KV1">
        <v>96</v>
      </c>
      <c r="KW1">
        <v>61</v>
      </c>
      <c r="KX1">
        <v>63</v>
      </c>
      <c r="KY1">
        <v>24</v>
      </c>
      <c r="KZ1">
        <v>85</v>
      </c>
      <c r="LA1">
        <v>69</v>
      </c>
      <c r="LB1">
        <v>82</v>
      </c>
      <c r="LC1">
        <v>45</v>
      </c>
      <c r="LD1">
        <v>71</v>
      </c>
      <c r="LE1">
        <v>48</v>
      </c>
      <c r="LF1">
        <v>39</v>
      </c>
      <c r="LG1">
        <v>32</v>
      </c>
      <c r="LH1">
        <v>69</v>
      </c>
      <c r="LI1">
        <v>93</v>
      </c>
      <c r="LJ1">
        <v>11</v>
      </c>
      <c r="LK1">
        <v>90</v>
      </c>
      <c r="LL1">
        <v>19</v>
      </c>
      <c r="LM1">
        <v>78</v>
      </c>
      <c r="LN1">
        <v>54</v>
      </c>
      <c r="LO1">
        <v>79</v>
      </c>
      <c r="LP1">
        <v>66</v>
      </c>
      <c r="LQ1">
        <v>6</v>
      </c>
      <c r="LR1">
        <v>13</v>
      </c>
      <c r="LS1">
        <v>76</v>
      </c>
      <c r="LT1">
        <v>2</v>
      </c>
      <c r="LU1">
        <v>67</v>
      </c>
      <c r="LV1">
        <v>69</v>
      </c>
      <c r="LW1">
        <v>10</v>
      </c>
      <c r="LX1">
        <v>9</v>
      </c>
      <c r="LY1">
        <v>66</v>
      </c>
      <c r="LZ1">
        <v>43</v>
      </c>
      <c r="MA1">
        <v>73</v>
      </c>
      <c r="MB1">
        <v>2</v>
      </c>
      <c r="MC1">
        <v>92</v>
      </c>
      <c r="MD1">
        <v>39</v>
      </c>
      <c r="ME1">
        <v>12</v>
      </c>
      <c r="MF1">
        <v>99</v>
      </c>
      <c r="MG1">
        <v>33</v>
      </c>
      <c r="MH1">
        <v>89</v>
      </c>
      <c r="MI1">
        <v>18</v>
      </c>
      <c r="MJ1">
        <v>9</v>
      </c>
      <c r="MK1">
        <v>78</v>
      </c>
      <c r="ML1">
        <v>11</v>
      </c>
      <c r="MM1">
        <v>96</v>
      </c>
      <c r="MN1">
        <v>23</v>
      </c>
      <c r="MO1">
        <v>55</v>
      </c>
      <c r="MP1">
        <v>96</v>
      </c>
      <c r="MQ1">
        <v>49</v>
      </c>
      <c r="MR1">
        <v>12</v>
      </c>
      <c r="MS1">
        <v>85</v>
      </c>
      <c r="MT1">
        <v>93</v>
      </c>
      <c r="MU1">
        <v>49</v>
      </c>
      <c r="MV1">
        <v>22</v>
      </c>
      <c r="MW1">
        <v>70</v>
      </c>
      <c r="MX1">
        <v>93</v>
      </c>
      <c r="MY1">
        <v>59</v>
      </c>
      <c r="MZ1">
        <v>76</v>
      </c>
      <c r="NA1">
        <v>68</v>
      </c>
      <c r="NB1">
        <v>55</v>
      </c>
      <c r="NC1">
        <v>66</v>
      </c>
      <c r="ND1">
        <v>54</v>
      </c>
      <c r="NE1">
        <v>32</v>
      </c>
      <c r="NF1">
        <v>34</v>
      </c>
      <c r="NG1">
        <v>36</v>
      </c>
      <c r="NH1">
        <v>53</v>
      </c>
      <c r="NI1">
        <v>64</v>
      </c>
      <c r="NJ1">
        <v>84</v>
      </c>
      <c r="NK1">
        <v>87</v>
      </c>
      <c r="NL1">
        <v>61</v>
      </c>
      <c r="NM1">
        <v>43</v>
      </c>
      <c r="NN1">
        <v>79</v>
      </c>
      <c r="NO1">
        <v>7</v>
      </c>
      <c r="NP1">
        <v>9</v>
      </c>
      <c r="NQ1">
        <v>66</v>
      </c>
      <c r="NR1">
        <v>40</v>
      </c>
      <c r="NS1">
        <v>69</v>
      </c>
      <c r="NT1">
        <v>9</v>
      </c>
      <c r="NU1">
        <v>76</v>
      </c>
      <c r="NV1">
        <v>92</v>
      </c>
      <c r="NW1">
        <v>18</v>
      </c>
      <c r="NX1">
        <v>78</v>
      </c>
      <c r="NY1">
        <v>49</v>
      </c>
      <c r="NZ1">
        <v>39</v>
      </c>
      <c r="OA1">
        <v>80</v>
      </c>
      <c r="OB1">
        <v>32</v>
      </c>
      <c r="OC1">
        <v>70</v>
      </c>
      <c r="OD1">
        <v>52</v>
      </c>
      <c r="OE1">
        <v>74</v>
      </c>
      <c r="OF1">
        <v>37</v>
      </c>
      <c r="OG1">
        <v>86</v>
      </c>
      <c r="OH1">
        <v>11</v>
      </c>
      <c r="OI1">
        <v>77</v>
      </c>
      <c r="OJ1">
        <v>51</v>
      </c>
      <c r="OK1">
        <v>15</v>
      </c>
      <c r="OL1">
        <v>28</v>
      </c>
      <c r="OM1">
        <v>84</v>
      </c>
      <c r="ON1">
        <v>19</v>
      </c>
      <c r="OO1">
        <v>13</v>
      </c>
      <c r="OP1">
        <v>75</v>
      </c>
      <c r="OQ1">
        <v>28</v>
      </c>
      <c r="OR1">
        <v>86</v>
      </c>
      <c r="OS1">
        <v>3</v>
      </c>
      <c r="OT1">
        <v>82</v>
      </c>
      <c r="OU1">
        <v>93</v>
      </c>
      <c r="OV1">
        <v>15</v>
      </c>
      <c r="OW1">
        <v>79</v>
      </c>
      <c r="OX1">
        <v>61</v>
      </c>
      <c r="OY1">
        <v>93</v>
      </c>
      <c r="OZ1">
        <v>93</v>
      </c>
      <c r="PA1">
        <v>31</v>
      </c>
      <c r="PB1">
        <v>87</v>
      </c>
      <c r="PC1">
        <v>43</v>
      </c>
      <c r="PD1">
        <v>67</v>
      </c>
      <c r="PE1">
        <v>44</v>
      </c>
      <c r="PF1">
        <v>83</v>
      </c>
      <c r="PG1">
        <v>78</v>
      </c>
      <c r="PH1">
        <v>43</v>
      </c>
      <c r="PI1">
        <v>46</v>
      </c>
      <c r="PJ1">
        <v>46</v>
      </c>
      <c r="PK1">
        <v>12</v>
      </c>
      <c r="PL1">
        <v>89</v>
      </c>
      <c r="PM1">
        <v>19</v>
      </c>
      <c r="PN1">
        <v>85</v>
      </c>
      <c r="PO1">
        <v>44</v>
      </c>
      <c r="PP1">
        <v>95</v>
      </c>
      <c r="PQ1">
        <v>65</v>
      </c>
      <c r="PR1">
        <v>24</v>
      </c>
      <c r="PS1">
        <v>70</v>
      </c>
      <c r="PT1">
        <v>93</v>
      </c>
      <c r="PU1">
        <v>50</v>
      </c>
      <c r="PV1">
        <v>98</v>
      </c>
      <c r="PW1">
        <v>72</v>
      </c>
      <c r="PX1">
        <v>66</v>
      </c>
      <c r="PY1">
        <v>80</v>
      </c>
      <c r="PZ1">
        <v>23</v>
      </c>
      <c r="QA1">
        <v>87</v>
      </c>
      <c r="QB1">
        <v>19</v>
      </c>
      <c r="QC1">
        <v>97</v>
      </c>
      <c r="QD1">
        <v>40</v>
      </c>
      <c r="QE1">
        <v>25</v>
      </c>
      <c r="QF1">
        <v>9</v>
      </c>
      <c r="QG1">
        <v>49</v>
      </c>
      <c r="QH1">
        <v>6</v>
      </c>
      <c r="QI1">
        <v>81</v>
      </c>
      <c r="QJ1">
        <v>35</v>
      </c>
      <c r="QK1">
        <v>9</v>
      </c>
      <c r="QL1">
        <v>52</v>
      </c>
      <c r="QM1">
        <v>71</v>
      </c>
      <c r="QN1">
        <v>27</v>
      </c>
      <c r="QO1">
        <v>63</v>
      </c>
      <c r="QP1">
        <v>3</v>
      </c>
      <c r="QQ1">
        <v>96</v>
      </c>
      <c r="QR1">
        <v>94</v>
      </c>
      <c r="QS1">
        <v>21</v>
      </c>
      <c r="QT1">
        <v>24</v>
      </c>
      <c r="QU1">
        <v>48</v>
      </c>
      <c r="QV1">
        <v>79</v>
      </c>
      <c r="QW1">
        <v>67</v>
      </c>
      <c r="QX1">
        <v>72</v>
      </c>
      <c r="QY1">
        <v>72</v>
      </c>
      <c r="QZ1">
        <v>15</v>
      </c>
      <c r="RA1">
        <v>85</v>
      </c>
      <c r="RB1">
        <v>93</v>
      </c>
      <c r="RC1">
        <v>22</v>
      </c>
      <c r="RD1">
        <v>95</v>
      </c>
      <c r="RE1">
        <v>34</v>
      </c>
      <c r="RF1">
        <v>3</v>
      </c>
      <c r="RG1">
        <v>63</v>
      </c>
      <c r="RH1">
        <v>21</v>
      </c>
      <c r="RI1">
        <v>79</v>
      </c>
      <c r="RJ1">
        <v>9</v>
      </c>
      <c r="RK1">
        <v>51</v>
      </c>
      <c r="RL1">
        <v>92</v>
      </c>
      <c r="RM1">
        <v>45</v>
      </c>
      <c r="RN1">
        <v>87</v>
      </c>
      <c r="RO1">
        <v>25</v>
      </c>
      <c r="RP1">
        <v>41</v>
      </c>
      <c r="RQ1">
        <v>80</v>
      </c>
      <c r="RR1">
        <v>13</v>
      </c>
      <c r="RS1">
        <v>88</v>
      </c>
      <c r="RT1">
        <v>68</v>
      </c>
      <c r="RU1">
        <v>66</v>
      </c>
      <c r="RV1">
        <v>18</v>
      </c>
      <c r="RW1">
        <v>85</v>
      </c>
      <c r="RX1">
        <v>75</v>
      </c>
      <c r="RY1">
        <v>39</v>
      </c>
      <c r="RZ1">
        <v>80</v>
      </c>
      <c r="SA1">
        <v>17</v>
      </c>
      <c r="SB1">
        <v>54</v>
      </c>
      <c r="SC1">
        <v>93</v>
      </c>
      <c r="SD1">
        <v>89</v>
      </c>
      <c r="SE1">
        <v>65</v>
      </c>
      <c r="SF1">
        <v>21</v>
      </c>
      <c r="SG1">
        <v>91</v>
      </c>
      <c r="SH1">
        <v>73</v>
      </c>
      <c r="SI1">
        <v>53</v>
      </c>
      <c r="SJ1">
        <v>60</v>
      </c>
      <c r="SK1">
        <v>69</v>
      </c>
      <c r="SL1">
        <v>29</v>
      </c>
      <c r="SM1">
        <v>82</v>
      </c>
      <c r="SN1">
        <v>99</v>
      </c>
      <c r="SO1">
        <v>5</v>
      </c>
      <c r="SP1">
        <v>22</v>
      </c>
      <c r="SQ1">
        <v>65</v>
      </c>
      <c r="SR1">
        <v>9</v>
      </c>
      <c r="SS1">
        <v>69</v>
      </c>
      <c r="ST1">
        <v>61</v>
      </c>
      <c r="SU1">
        <v>80</v>
      </c>
      <c r="SV1">
        <v>63</v>
      </c>
      <c r="SW1">
        <v>38</v>
      </c>
      <c r="SX1">
        <v>71</v>
      </c>
      <c r="SY1">
        <v>61</v>
      </c>
      <c r="SZ1">
        <v>61</v>
      </c>
      <c r="TA1">
        <v>11</v>
      </c>
      <c r="TB1">
        <v>68</v>
      </c>
      <c r="TC1">
        <v>30</v>
      </c>
      <c r="TD1">
        <v>74</v>
      </c>
      <c r="TE1">
        <v>11</v>
      </c>
      <c r="TF1">
        <v>26</v>
      </c>
      <c r="TG1">
        <v>53</v>
      </c>
      <c r="TH1">
        <v>59</v>
      </c>
      <c r="TI1">
        <v>97</v>
      </c>
      <c r="TJ1">
        <v>2</v>
      </c>
      <c r="TK1">
        <v>12</v>
      </c>
      <c r="TL1">
        <v>74</v>
      </c>
      <c r="TM1">
        <v>79</v>
      </c>
      <c r="TN1">
        <v>44</v>
      </c>
      <c r="TO1">
        <v>73</v>
      </c>
      <c r="TP1">
        <v>72</v>
      </c>
      <c r="TQ1">
        <v>27</v>
      </c>
      <c r="TR1">
        <v>17</v>
      </c>
      <c r="TS1">
        <v>34</v>
      </c>
      <c r="TT1">
        <v>92</v>
      </c>
      <c r="TU1">
        <v>26</v>
      </c>
      <c r="TV1">
        <v>27</v>
      </c>
      <c r="TW1">
        <v>88</v>
      </c>
      <c r="TX1">
        <v>66</v>
      </c>
      <c r="TY1">
        <v>5</v>
      </c>
      <c r="TZ1">
        <v>97</v>
      </c>
      <c r="UA1">
        <v>34</v>
      </c>
      <c r="UB1">
        <v>81</v>
      </c>
      <c r="UC1">
        <v>86</v>
      </c>
      <c r="UD1">
        <v>30</v>
      </c>
      <c r="UE1">
        <v>35</v>
      </c>
      <c r="UF1">
        <v>6</v>
      </c>
      <c r="UG1">
        <v>64</v>
      </c>
      <c r="UH1">
        <v>36</v>
      </c>
      <c r="UI1">
        <v>34</v>
      </c>
      <c r="UJ1">
        <v>65</v>
      </c>
      <c r="UK1">
        <v>80</v>
      </c>
      <c r="UL1">
        <v>12</v>
      </c>
      <c r="UM1">
        <v>90</v>
      </c>
      <c r="UN1">
        <v>65</v>
      </c>
      <c r="UO1">
        <v>95</v>
      </c>
      <c r="UP1">
        <v>21</v>
      </c>
      <c r="UQ1">
        <v>90</v>
      </c>
      <c r="UR1">
        <v>55</v>
      </c>
      <c r="US1">
        <v>43</v>
      </c>
      <c r="UT1">
        <v>71</v>
      </c>
      <c r="UU1">
        <v>89</v>
      </c>
      <c r="UV1">
        <v>56</v>
      </c>
      <c r="UW1">
        <v>97</v>
      </c>
      <c r="UX1">
        <v>91</v>
      </c>
      <c r="UY1">
        <v>27</v>
      </c>
      <c r="UZ1">
        <v>27</v>
      </c>
      <c r="VA1">
        <v>73</v>
      </c>
      <c r="VB1">
        <v>80</v>
      </c>
      <c r="VC1">
        <v>34</v>
      </c>
      <c r="VD1">
        <v>22</v>
      </c>
      <c r="VE1">
        <v>48</v>
      </c>
      <c r="VF1">
        <v>89</v>
      </c>
      <c r="VG1">
        <v>84</v>
      </c>
      <c r="VH1">
        <v>35</v>
      </c>
      <c r="VI1">
        <v>88</v>
      </c>
      <c r="VJ1">
        <v>90</v>
      </c>
      <c r="VK1">
        <v>47</v>
      </c>
      <c r="VL1">
        <v>4</v>
      </c>
      <c r="VM1">
        <v>32</v>
      </c>
      <c r="VN1">
        <v>77</v>
      </c>
      <c r="VO1">
        <v>31</v>
      </c>
      <c r="VP1">
        <v>2</v>
      </c>
      <c r="VQ1">
        <v>82</v>
      </c>
      <c r="VR1">
        <v>66</v>
      </c>
      <c r="VS1">
        <v>76</v>
      </c>
      <c r="VT1">
        <v>43</v>
      </c>
      <c r="VU1">
        <v>74</v>
      </c>
      <c r="VV1">
        <v>68</v>
      </c>
      <c r="VW1">
        <v>56</v>
      </c>
      <c r="VX1">
        <v>78</v>
      </c>
      <c r="VY1">
        <v>36</v>
      </c>
      <c r="VZ1">
        <v>59</v>
      </c>
      <c r="WA1">
        <v>66</v>
      </c>
      <c r="WB1">
        <v>58</v>
      </c>
      <c r="WC1">
        <v>75</v>
      </c>
      <c r="WD1">
        <v>89</v>
      </c>
      <c r="WE1">
        <v>96</v>
      </c>
      <c r="WF1">
        <v>51</v>
      </c>
      <c r="WG1">
        <v>51</v>
      </c>
      <c r="WH1">
        <v>97</v>
      </c>
      <c r="WI1">
        <v>34</v>
      </c>
      <c r="WJ1">
        <v>49</v>
      </c>
      <c r="WK1">
        <v>86</v>
      </c>
      <c r="WL1">
        <v>70</v>
      </c>
      <c r="WM1">
        <v>26</v>
      </c>
      <c r="WN1">
        <v>46</v>
      </c>
      <c r="WO1">
        <v>89</v>
      </c>
      <c r="WP1">
        <v>43</v>
      </c>
      <c r="WQ1">
        <v>99</v>
      </c>
      <c r="WR1">
        <v>97</v>
      </c>
      <c r="WS1">
        <v>66</v>
      </c>
      <c r="WT1">
        <v>32</v>
      </c>
      <c r="WU1">
        <v>51</v>
      </c>
      <c r="WV1">
        <v>32</v>
      </c>
      <c r="WW1">
        <v>77</v>
      </c>
      <c r="WX1">
        <v>33</v>
      </c>
      <c r="WY1">
        <v>86</v>
      </c>
      <c r="WZ1">
        <v>92</v>
      </c>
      <c r="XA1">
        <v>56</v>
      </c>
      <c r="XB1">
        <v>68</v>
      </c>
      <c r="XC1">
        <v>64</v>
      </c>
      <c r="XD1">
        <v>39</v>
      </c>
      <c r="XE1">
        <v>83</v>
      </c>
      <c r="XF1">
        <v>55</v>
      </c>
      <c r="XG1">
        <v>25</v>
      </c>
      <c r="XH1">
        <v>98</v>
      </c>
      <c r="XI1">
        <v>24</v>
      </c>
      <c r="XJ1">
        <v>56</v>
      </c>
      <c r="XK1">
        <v>73</v>
      </c>
      <c r="XL1">
        <v>21</v>
      </c>
      <c r="XM1">
        <v>98</v>
      </c>
      <c r="XN1">
        <v>39</v>
      </c>
      <c r="XO1">
        <v>24</v>
      </c>
      <c r="XP1">
        <v>67</v>
      </c>
      <c r="XQ1">
        <v>21</v>
      </c>
      <c r="XR1">
        <v>4</v>
      </c>
      <c r="XS1">
        <v>76</v>
      </c>
      <c r="XT1">
        <v>10</v>
      </c>
      <c r="XU1">
        <v>32</v>
      </c>
      <c r="XV1">
        <v>91</v>
      </c>
      <c r="XW1">
        <v>53</v>
      </c>
      <c r="XX1">
        <v>82</v>
      </c>
      <c r="XY1">
        <v>37</v>
      </c>
      <c r="XZ1">
        <v>59</v>
      </c>
      <c r="YA1">
        <v>72</v>
      </c>
      <c r="YB1">
        <v>63</v>
      </c>
      <c r="YC1">
        <v>78</v>
      </c>
      <c r="YD1">
        <v>43</v>
      </c>
      <c r="YE1">
        <v>67</v>
      </c>
      <c r="YF1">
        <v>2</v>
      </c>
      <c r="YG1">
        <v>72</v>
      </c>
      <c r="YH1">
        <v>69</v>
      </c>
      <c r="YI1">
        <v>50</v>
      </c>
      <c r="YJ1">
        <v>71</v>
      </c>
      <c r="YK1">
        <v>19</v>
      </c>
      <c r="YL1">
        <v>72</v>
      </c>
      <c r="YM1">
        <v>92</v>
      </c>
      <c r="YN1">
        <v>51</v>
      </c>
      <c r="YO1">
        <v>12</v>
      </c>
      <c r="YP1">
        <v>93</v>
      </c>
      <c r="YQ1">
        <v>61</v>
      </c>
      <c r="YR1">
        <v>88</v>
      </c>
      <c r="YS1">
        <v>24</v>
      </c>
      <c r="YT1">
        <v>84</v>
      </c>
      <c r="YU1">
        <v>35</v>
      </c>
      <c r="YV1">
        <v>93</v>
      </c>
      <c r="YW1">
        <v>30</v>
      </c>
      <c r="YX1">
        <v>63</v>
      </c>
      <c r="YY1">
        <v>70</v>
      </c>
      <c r="YZ1">
        <v>7</v>
      </c>
      <c r="ZA1">
        <v>78</v>
      </c>
      <c r="ZB1">
        <v>83</v>
      </c>
      <c r="ZC1">
        <v>42</v>
      </c>
      <c r="ZD1">
        <v>63</v>
      </c>
      <c r="ZE1">
        <v>6</v>
      </c>
      <c r="ZF1">
        <v>25</v>
      </c>
      <c r="ZG1">
        <v>24</v>
      </c>
      <c r="ZH1">
        <v>73</v>
      </c>
      <c r="ZI1">
        <v>76</v>
      </c>
      <c r="ZJ1">
        <v>22</v>
      </c>
      <c r="ZK1">
        <v>99</v>
      </c>
      <c r="ZL1">
        <v>68</v>
      </c>
      <c r="ZM1">
        <v>14</v>
      </c>
      <c r="ZN1">
        <v>85</v>
      </c>
      <c r="ZO1">
        <v>14</v>
      </c>
      <c r="ZP1">
        <v>75</v>
      </c>
      <c r="ZQ1">
        <v>32</v>
      </c>
      <c r="ZR1">
        <v>88</v>
      </c>
      <c r="ZS1">
        <v>42</v>
      </c>
      <c r="ZT1">
        <v>47</v>
      </c>
      <c r="ZU1">
        <v>97</v>
      </c>
      <c r="ZV1">
        <v>2</v>
      </c>
      <c r="ZW1">
        <v>91</v>
      </c>
      <c r="ZX1">
        <v>97</v>
      </c>
      <c r="ZY1">
        <v>51</v>
      </c>
      <c r="ZZ1">
        <v>79</v>
      </c>
      <c r="AAA1">
        <v>12</v>
      </c>
      <c r="AAB1">
        <v>71</v>
      </c>
      <c r="AAC1">
        <v>91</v>
      </c>
      <c r="AAD1">
        <v>7</v>
      </c>
      <c r="AAE1">
        <v>1</v>
      </c>
      <c r="AAF1">
        <v>87</v>
      </c>
      <c r="AAG1">
        <v>82</v>
      </c>
      <c r="AAH1">
        <v>21</v>
      </c>
      <c r="AAI1">
        <v>98</v>
      </c>
      <c r="AAJ1">
        <v>63</v>
      </c>
      <c r="AAK1">
        <v>37</v>
      </c>
      <c r="AAL1">
        <v>19</v>
      </c>
      <c r="AAM1">
        <v>85</v>
      </c>
      <c r="AAN1">
        <v>1</v>
      </c>
      <c r="AAO1">
        <v>48</v>
      </c>
      <c r="AAP1">
        <v>77</v>
      </c>
      <c r="AAQ1">
        <v>54</v>
      </c>
      <c r="AAR1">
        <v>76</v>
      </c>
      <c r="AAS1">
        <v>12</v>
      </c>
      <c r="AAT1">
        <v>92</v>
      </c>
      <c r="AAU1">
        <v>28</v>
      </c>
      <c r="AAV1">
        <v>91</v>
      </c>
      <c r="AAW1">
        <v>25</v>
      </c>
      <c r="AAX1">
        <v>85</v>
      </c>
      <c r="AAY1">
        <v>88</v>
      </c>
      <c r="AAZ1">
        <v>8</v>
      </c>
      <c r="ABA1">
        <v>92</v>
      </c>
      <c r="ABB1">
        <v>32</v>
      </c>
      <c r="ABC1">
        <v>67</v>
      </c>
      <c r="ABD1">
        <v>18</v>
      </c>
      <c r="ABE1">
        <v>56</v>
      </c>
      <c r="ABF1">
        <v>51</v>
      </c>
      <c r="ABG1">
        <v>67</v>
      </c>
      <c r="ABH1">
        <v>58</v>
      </c>
      <c r="ABI1">
        <v>80</v>
      </c>
      <c r="ABJ1">
        <v>59</v>
      </c>
      <c r="ABK1">
        <v>77</v>
      </c>
      <c r="ABL1">
        <v>76</v>
      </c>
      <c r="ABM1">
        <v>25</v>
      </c>
      <c r="ABN1">
        <v>7</v>
      </c>
      <c r="ABO1">
        <v>73</v>
      </c>
      <c r="ABP1">
        <v>58</v>
      </c>
      <c r="ABQ1">
        <v>72</v>
      </c>
      <c r="ABR1">
        <v>96</v>
      </c>
      <c r="ABS1">
        <v>75</v>
      </c>
      <c r="ABT1">
        <v>15</v>
      </c>
      <c r="ABU1">
        <v>27</v>
      </c>
      <c r="ABV1">
        <v>37</v>
      </c>
      <c r="ABW1">
        <v>23</v>
      </c>
      <c r="ABX1">
        <v>83</v>
      </c>
      <c r="ABY1">
        <v>58</v>
      </c>
      <c r="ABZ1">
        <v>68</v>
      </c>
      <c r="ACA1">
        <v>83</v>
      </c>
      <c r="ACB1">
        <v>50</v>
      </c>
      <c r="ACC1">
        <v>67</v>
      </c>
      <c r="ACD1">
        <v>41</v>
      </c>
      <c r="ACE1">
        <v>39</v>
      </c>
      <c r="ACF1">
        <v>89</v>
      </c>
      <c r="ACG1">
        <v>24</v>
      </c>
      <c r="ACH1">
        <v>1</v>
      </c>
      <c r="ACI1">
        <v>83</v>
      </c>
      <c r="ACJ1">
        <v>63</v>
      </c>
      <c r="ACK1">
        <v>8</v>
      </c>
      <c r="ACL1">
        <v>64</v>
      </c>
      <c r="ACM1">
        <v>54</v>
      </c>
      <c r="ACN1">
        <v>76</v>
      </c>
      <c r="ACO1">
        <v>50</v>
      </c>
      <c r="ACP1">
        <v>3</v>
      </c>
      <c r="ACQ1">
        <v>89</v>
      </c>
      <c r="ACR1">
        <v>97</v>
      </c>
      <c r="ACS1">
        <v>74</v>
      </c>
      <c r="ACT1">
        <v>48</v>
      </c>
      <c r="ACU1">
        <v>15</v>
      </c>
      <c r="ACV1">
        <v>91</v>
      </c>
      <c r="ACW1">
        <v>22</v>
      </c>
      <c r="ACX1">
        <v>37</v>
      </c>
      <c r="ACY1">
        <v>71</v>
      </c>
      <c r="ACZ1">
        <v>77</v>
      </c>
      <c r="ADA1">
        <v>9</v>
      </c>
      <c r="ADB1">
        <v>1</v>
      </c>
      <c r="ADC1">
        <v>85</v>
      </c>
      <c r="ADD1">
        <v>38</v>
      </c>
      <c r="ADE1">
        <v>23</v>
      </c>
      <c r="ADF1">
        <v>58</v>
      </c>
      <c r="ADG1">
        <v>10</v>
      </c>
      <c r="ADH1">
        <v>75</v>
      </c>
      <c r="ADI1">
        <v>86</v>
      </c>
      <c r="ADJ1">
        <v>72</v>
      </c>
      <c r="ADK1">
        <v>80</v>
      </c>
      <c r="ADL1">
        <v>59</v>
      </c>
      <c r="ADM1">
        <v>24</v>
      </c>
      <c r="ADN1">
        <v>64</v>
      </c>
      <c r="ADO1">
        <v>7</v>
      </c>
      <c r="ADP1">
        <v>63</v>
      </c>
      <c r="ADQ1">
        <v>85</v>
      </c>
      <c r="ADR1">
        <v>53</v>
      </c>
      <c r="ADS1">
        <v>61</v>
      </c>
      <c r="ADT1">
        <v>89</v>
      </c>
      <c r="ADU1">
        <v>68</v>
      </c>
      <c r="ADV1">
        <v>7</v>
      </c>
      <c r="ADW1">
        <v>80</v>
      </c>
      <c r="ADX1">
        <v>4</v>
      </c>
      <c r="ADY1">
        <v>68</v>
      </c>
      <c r="ADZ1">
        <v>56</v>
      </c>
      <c r="AEA1">
        <v>39</v>
      </c>
      <c r="AEB1">
        <v>66</v>
      </c>
      <c r="AEC1">
        <v>31</v>
      </c>
      <c r="AED1">
        <v>69</v>
      </c>
      <c r="AEE1">
        <v>6</v>
      </c>
      <c r="AEF1">
        <v>7</v>
      </c>
      <c r="AEG1">
        <v>76</v>
      </c>
      <c r="AEH1">
        <v>88</v>
      </c>
      <c r="AEI1">
        <v>17</v>
      </c>
      <c r="AEJ1">
        <v>89</v>
      </c>
      <c r="AEK1">
        <v>42</v>
      </c>
      <c r="AEL1">
        <v>64</v>
      </c>
      <c r="AEM1">
        <v>56</v>
      </c>
      <c r="AEN1">
        <v>11</v>
      </c>
      <c r="AEO1">
        <v>97</v>
      </c>
      <c r="AEP1">
        <v>65</v>
      </c>
      <c r="AEQ1">
        <v>64</v>
      </c>
      <c r="AER1">
        <v>71</v>
      </c>
      <c r="AES1">
        <v>88</v>
      </c>
      <c r="AET1">
        <v>61</v>
      </c>
      <c r="AEU1">
        <v>31</v>
      </c>
      <c r="AEV1">
        <v>32</v>
      </c>
      <c r="AEW1">
        <v>53</v>
      </c>
      <c r="AEX1">
        <v>88</v>
      </c>
      <c r="AEY1">
        <v>99</v>
      </c>
      <c r="AEZ1">
        <v>55</v>
      </c>
      <c r="AFA1">
        <v>73</v>
      </c>
      <c r="AFB1">
        <v>20</v>
      </c>
      <c r="AFC1">
        <v>90</v>
      </c>
      <c r="AFD1">
        <v>10</v>
      </c>
      <c r="AFE1">
        <v>86</v>
      </c>
      <c r="AFF1">
        <v>32</v>
      </c>
      <c r="AFG1">
        <v>50</v>
      </c>
      <c r="AFH1">
        <v>89</v>
      </c>
      <c r="AFI1">
        <v>53</v>
      </c>
      <c r="AFJ1">
        <v>83</v>
      </c>
      <c r="AFK1">
        <v>42</v>
      </c>
      <c r="AFL1">
        <v>80</v>
      </c>
      <c r="AFM1">
        <v>28</v>
      </c>
      <c r="AFN1">
        <v>63</v>
      </c>
      <c r="AFO1">
        <v>98</v>
      </c>
      <c r="AFP1">
        <v>38</v>
      </c>
      <c r="AFQ1">
        <v>85</v>
      </c>
      <c r="AFR1">
        <v>72</v>
      </c>
      <c r="AFS1">
        <v>57</v>
      </c>
      <c r="AFT1">
        <v>88</v>
      </c>
      <c r="AFU1">
        <v>23</v>
      </c>
      <c r="AFV1">
        <v>52</v>
      </c>
      <c r="AFW1">
        <v>96</v>
      </c>
      <c r="AFX1">
        <v>77</v>
      </c>
      <c r="AFY1">
        <v>39</v>
      </c>
      <c r="AFZ1">
        <v>65</v>
      </c>
      <c r="AGA1">
        <v>88</v>
      </c>
      <c r="AGB1">
        <v>40</v>
      </c>
      <c r="AGC1">
        <v>26</v>
      </c>
      <c r="AGD1">
        <v>91</v>
      </c>
      <c r="AGE1">
        <v>56</v>
      </c>
      <c r="AGF1">
        <v>1</v>
      </c>
      <c r="AGG1">
        <v>94</v>
      </c>
      <c r="AGH1">
        <v>51</v>
      </c>
      <c r="AGI1">
        <v>94</v>
      </c>
      <c r="AGJ1">
        <v>24</v>
      </c>
      <c r="AGK1">
        <v>20</v>
      </c>
      <c r="AGL1">
        <v>81</v>
      </c>
      <c r="AGM1">
        <v>74</v>
      </c>
      <c r="AGN1">
        <v>23</v>
      </c>
      <c r="AGO1">
        <v>45</v>
      </c>
      <c r="AGP1">
        <v>72</v>
      </c>
      <c r="AGQ1">
        <v>56</v>
      </c>
      <c r="AGR1">
        <v>22</v>
      </c>
      <c r="AGS1">
        <v>84</v>
      </c>
      <c r="AGT1">
        <v>70</v>
      </c>
      <c r="AGU1">
        <v>44</v>
      </c>
      <c r="AGV1">
        <v>50</v>
      </c>
      <c r="AGW1">
        <v>68</v>
      </c>
      <c r="AGX1">
        <v>32</v>
      </c>
      <c r="AGY1">
        <v>98</v>
      </c>
      <c r="AGZ1">
        <v>51</v>
      </c>
      <c r="AHA1">
        <v>75</v>
      </c>
      <c r="AHB1">
        <v>3</v>
      </c>
      <c r="AHC1">
        <v>61</v>
      </c>
      <c r="AHD1">
        <v>75</v>
      </c>
      <c r="AHE1">
        <v>59</v>
      </c>
      <c r="AHF1">
        <v>3</v>
      </c>
      <c r="AHG1">
        <v>7</v>
      </c>
      <c r="AHH1">
        <v>98</v>
      </c>
      <c r="AHI1">
        <v>76</v>
      </c>
      <c r="AHJ1">
        <v>45</v>
      </c>
      <c r="AHK1">
        <v>78</v>
      </c>
      <c r="AHL1">
        <v>47</v>
      </c>
      <c r="AHM1">
        <v>74</v>
      </c>
      <c r="AHN1">
        <v>60</v>
      </c>
      <c r="AHO1">
        <v>69</v>
      </c>
      <c r="AHP1">
        <v>78</v>
      </c>
      <c r="AHQ1">
        <v>54</v>
      </c>
      <c r="AHR1">
        <v>67</v>
      </c>
      <c r="AHS1">
        <v>29</v>
      </c>
      <c r="AHT1">
        <v>63</v>
      </c>
      <c r="AHU1">
        <v>47</v>
      </c>
      <c r="AHV1">
        <v>79</v>
      </c>
      <c r="AHW1">
        <v>72</v>
      </c>
      <c r="AHX1">
        <v>57</v>
      </c>
      <c r="AHY1">
        <v>73</v>
      </c>
      <c r="AHZ1">
        <v>44</v>
      </c>
      <c r="AIA1">
        <v>63</v>
      </c>
      <c r="AIB1">
        <v>98</v>
      </c>
      <c r="AIC1">
        <v>6</v>
      </c>
      <c r="AID1">
        <v>93</v>
      </c>
      <c r="AIE1">
        <v>36</v>
      </c>
      <c r="AIF1">
        <v>20</v>
      </c>
      <c r="AIG1">
        <v>27</v>
      </c>
      <c r="AIH1">
        <v>90</v>
      </c>
      <c r="AII1">
        <v>77</v>
      </c>
      <c r="AIJ1">
        <v>39</v>
      </c>
      <c r="AIK1">
        <v>44</v>
      </c>
      <c r="AIL1">
        <v>64</v>
      </c>
      <c r="AIM1">
        <v>68</v>
      </c>
      <c r="AIN1">
        <v>47</v>
      </c>
      <c r="AIO1">
        <v>48</v>
      </c>
      <c r="AIP1">
        <v>69</v>
      </c>
      <c r="AIQ1">
        <v>78</v>
      </c>
      <c r="AIR1">
        <v>29</v>
      </c>
      <c r="AIS1">
        <v>76</v>
      </c>
      <c r="AIT1">
        <v>48</v>
      </c>
      <c r="AIU1">
        <v>1</v>
      </c>
      <c r="AIV1">
        <v>81</v>
      </c>
      <c r="AIW1">
        <v>10</v>
      </c>
      <c r="AIX1">
        <v>67</v>
      </c>
      <c r="AIY1">
        <v>32</v>
      </c>
      <c r="AIZ1">
        <v>72</v>
      </c>
      <c r="AJA1">
        <v>47</v>
      </c>
      <c r="AJB1">
        <v>89</v>
      </c>
      <c r="AJC1">
        <v>83</v>
      </c>
      <c r="AJD1">
        <v>18</v>
      </c>
      <c r="AJE1">
        <v>39</v>
      </c>
      <c r="AJF1">
        <v>85</v>
      </c>
      <c r="AJG1">
        <v>65</v>
      </c>
      <c r="AJH1">
        <v>97</v>
      </c>
      <c r="AJI1">
        <v>15</v>
      </c>
      <c r="AJJ1">
        <v>59</v>
      </c>
      <c r="AJK1">
        <v>13</v>
      </c>
      <c r="AJL1">
        <v>74</v>
      </c>
      <c r="AJM1">
        <v>29</v>
      </c>
      <c r="AJN1">
        <v>84</v>
      </c>
      <c r="AJO1">
        <v>50</v>
      </c>
      <c r="AJP1">
        <v>80</v>
      </c>
      <c r="AJQ1">
        <v>94</v>
      </c>
      <c r="AJR1">
        <v>8</v>
      </c>
      <c r="AJS1">
        <v>27</v>
      </c>
      <c r="AJT1">
        <v>83</v>
      </c>
      <c r="AJU1">
        <v>67</v>
      </c>
      <c r="AJV1">
        <v>43</v>
      </c>
      <c r="AJW1">
        <v>75</v>
      </c>
      <c r="AJX1">
        <v>52</v>
      </c>
      <c r="AJY1">
        <v>96</v>
      </c>
      <c r="AJZ1">
        <v>17</v>
      </c>
      <c r="AKA1">
        <v>82</v>
      </c>
      <c r="AKB1">
        <v>29</v>
      </c>
      <c r="AKC1">
        <v>83</v>
      </c>
      <c r="AKD1">
        <v>45</v>
      </c>
      <c r="AKE1">
        <v>85</v>
      </c>
      <c r="AKF1">
        <v>82</v>
      </c>
      <c r="AKG1">
        <v>71</v>
      </c>
      <c r="AKH1">
        <v>76</v>
      </c>
      <c r="AKI1">
        <v>44</v>
      </c>
      <c r="AKJ1">
        <v>30</v>
      </c>
      <c r="AKK1">
        <v>10</v>
      </c>
      <c r="AKL1">
        <v>91</v>
      </c>
      <c r="AKM1">
        <v>16</v>
      </c>
      <c r="AKN1">
        <v>7</v>
      </c>
      <c r="AKO1">
        <v>31</v>
      </c>
      <c r="AKP1">
        <v>63</v>
      </c>
      <c r="AKQ1">
        <v>2</v>
      </c>
      <c r="AKR1">
        <v>68</v>
      </c>
      <c r="AKS1">
        <v>75</v>
      </c>
      <c r="AKT1">
        <v>46</v>
      </c>
      <c r="AKU1">
        <v>70</v>
      </c>
      <c r="AKV1">
        <v>28</v>
      </c>
      <c r="AKW1">
        <v>93</v>
      </c>
      <c r="AKX1">
        <v>91</v>
      </c>
      <c r="AKY1">
        <v>17</v>
      </c>
      <c r="AKZ1">
        <v>13</v>
      </c>
      <c r="ALA1">
        <v>81</v>
      </c>
      <c r="ALB1">
        <v>57</v>
      </c>
      <c r="ALC1">
        <v>93</v>
      </c>
      <c r="ALD1">
        <v>32</v>
      </c>
      <c r="ALE1">
        <v>27</v>
      </c>
      <c r="ALF1">
        <v>65</v>
      </c>
      <c r="ALG1">
        <v>61</v>
      </c>
      <c r="ALH1">
        <v>93</v>
      </c>
      <c r="ALI1">
        <v>11</v>
      </c>
      <c r="ALJ1">
        <v>84</v>
      </c>
      <c r="ALK1">
        <v>10</v>
      </c>
      <c r="ALL1">
        <v>66</v>
      </c>
      <c r="ALM1">
        <v>14</v>
      </c>
      <c r="ALN1">
        <v>83</v>
      </c>
      <c r="ALO1">
        <v>14</v>
      </c>
      <c r="ALP1">
        <v>77</v>
      </c>
      <c r="ALQ1">
        <v>26</v>
      </c>
      <c r="ALR1">
        <v>77</v>
      </c>
      <c r="ALS1">
        <v>13</v>
      </c>
      <c r="ALT1">
        <v>86</v>
      </c>
      <c r="ALU1">
        <v>21</v>
      </c>
      <c r="ALV1">
        <v>84</v>
      </c>
      <c r="ALW1">
        <v>87</v>
      </c>
      <c r="ALX1">
        <v>87</v>
      </c>
      <c r="ALY1">
        <v>34</v>
      </c>
      <c r="ALZ1">
        <v>99</v>
      </c>
      <c r="AMA1">
        <v>69</v>
      </c>
      <c r="AMB1">
        <v>88</v>
      </c>
      <c r="AMC1">
        <v>1</v>
      </c>
      <c r="AMD1">
        <v>74</v>
      </c>
      <c r="AME1">
        <v>61</v>
      </c>
      <c r="AMF1">
        <v>72</v>
      </c>
      <c r="AMG1">
        <v>54</v>
      </c>
      <c r="AMH1">
        <v>93</v>
      </c>
      <c r="AMI1">
        <v>16</v>
      </c>
      <c r="AMJ1">
        <v>76</v>
      </c>
      <c r="AMK1">
        <v>54</v>
      </c>
      <c r="AML1">
        <v>86</v>
      </c>
      <c r="AMM1">
        <v>63</v>
      </c>
      <c r="AMN1">
        <v>94</v>
      </c>
      <c r="AMO1">
        <v>13</v>
      </c>
      <c r="AMP1">
        <v>79</v>
      </c>
      <c r="AMQ1">
        <v>24</v>
      </c>
      <c r="AMR1">
        <v>97</v>
      </c>
      <c r="AMS1">
        <v>0</v>
      </c>
      <c r="AMT1">
        <v>0</v>
      </c>
      <c r="AMU1">
        <v>21</v>
      </c>
      <c r="AMV1">
        <v>21</v>
      </c>
      <c r="AMW1">
        <v>1</v>
      </c>
      <c r="AMX1">
        <v>10</v>
      </c>
      <c r="AMY1">
        <v>1</v>
      </c>
      <c r="AMZ1">
        <v>0</v>
      </c>
      <c r="ANA1">
        <v>0</v>
      </c>
      <c r="ANB1">
        <v>0</v>
      </c>
      <c r="ANC1">
        <v>0</v>
      </c>
      <c r="AND1">
        <v>0</v>
      </c>
      <c r="ANE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A1000"/>
  <sheetViews>
    <sheetView topLeftCell="A12" zoomScale="133" workbookViewId="0">
      <selection activeCell="B854" sqref="B854"/>
    </sheetView>
  </sheetViews>
  <sheetFormatPr baseColWidth="10" defaultColWidth="10.6640625" defaultRowHeight="15" x14ac:dyDescent="0.2"/>
  <cols>
    <col min="1" max="1" width="6.83203125" style="1" customWidth="1"/>
    <col min="2" max="2" width="11.6640625" style="2" bestFit="1" customWidth="1"/>
    <col min="3" max="3" width="16.33203125" style="3" bestFit="1" customWidth="1"/>
    <col min="4" max="4" width="47.33203125" style="4" bestFit="1" customWidth="1"/>
    <col min="5" max="5" width="14.1640625" style="5" hidden="1" customWidth="1"/>
    <col min="6" max="6" width="6" style="5" hidden="1" customWidth="1"/>
    <col min="7" max="7" width="14" style="5" hidden="1" customWidth="1"/>
    <col min="8" max="8" width="7.1640625" style="2" hidden="1" customWidth="1"/>
    <col min="9" max="9" width="5.5" style="10" hidden="1" customWidth="1"/>
    <col min="10" max="10" width="7.5" style="10" hidden="1" customWidth="1"/>
    <col min="11" max="11" width="6.5" style="10" hidden="1" customWidth="1"/>
    <col min="12" max="14" width="3.5" style="3" hidden="1" customWidth="1"/>
    <col min="15" max="17" width="7.5" style="3" hidden="1" customWidth="1"/>
    <col min="18" max="19" width="9.1640625" style="7" hidden="1" customWidth="1"/>
    <col min="20" max="20" width="10.6640625" style="7" hidden="1" customWidth="1"/>
    <col min="21" max="23" width="17.33203125" style="3" hidden="1" customWidth="1"/>
    <col min="24" max="24" width="8.5" style="3" hidden="1" customWidth="1"/>
    <col min="25" max="25" width="54.5" customWidth="1"/>
    <col min="26" max="26" width="13.6640625" style="9" customWidth="1"/>
    <col min="27" max="16384" width="10.6640625" style="9"/>
  </cols>
  <sheetData>
    <row r="1" spans="1:27" x14ac:dyDescent="0.2">
      <c r="A1" s="1" t="s">
        <v>0</v>
      </c>
      <c r="B1" s="2" t="s">
        <v>1</v>
      </c>
      <c r="E1" s="5" t="s">
        <v>2</v>
      </c>
      <c r="F1" s="5">
        <v>0</v>
      </c>
      <c r="G1" s="5" t="b">
        <v>0</v>
      </c>
      <c r="H1" s="6" t="s">
        <v>3</v>
      </c>
      <c r="I1" s="7" t="s">
        <v>4</v>
      </c>
      <c r="J1" s="7" t="s">
        <v>5</v>
      </c>
      <c r="K1" s="7" t="s">
        <v>6</v>
      </c>
      <c r="L1" s="8" t="s">
        <v>7</v>
      </c>
      <c r="M1" s="8" t="s">
        <v>8</v>
      </c>
      <c r="N1" s="8" t="s">
        <v>9</v>
      </c>
      <c r="O1" s="15" t="s">
        <v>22</v>
      </c>
      <c r="P1" s="15" t="s">
        <v>23</v>
      </c>
      <c r="Q1" s="15" t="s">
        <v>24</v>
      </c>
      <c r="R1" s="7" t="s">
        <v>10</v>
      </c>
      <c r="S1" s="7" t="s">
        <v>11</v>
      </c>
      <c r="T1" s="7" t="s">
        <v>12</v>
      </c>
      <c r="U1" s="3" t="s">
        <v>13</v>
      </c>
      <c r="V1" s="3" t="s">
        <v>14</v>
      </c>
      <c r="W1" s="3" t="s">
        <v>15</v>
      </c>
      <c r="X1" s="17" t="s">
        <v>25</v>
      </c>
      <c r="Y1" t="s">
        <v>16</v>
      </c>
      <c r="Z1" s="9" t="s">
        <v>17</v>
      </c>
      <c r="AA1" s="13" t="s">
        <v>19</v>
      </c>
    </row>
    <row r="2" spans="1:27" x14ac:dyDescent="0.2">
      <c r="A2" s="1">
        <v>0</v>
      </c>
      <c r="B2" s="2" t="str">
        <f>$E2&amp;IF($A2=$F2,"","+"&amp;$A2-$F2)</f>
        <v>start</v>
      </c>
      <c r="C2" s="3" t="str">
        <f ca="1">_xlfn.TEXTJOIN(" ",FALSE,OFFSET(program!$A$1,0,disasm!A2,1,1+K2))</f>
        <v>3 1033</v>
      </c>
      <c r="D2" s="4" t="str">
        <f ca="1">IF($G2,".dat "&amp;H2,$J2&amp;" "&amp;_xlfn.TEXTJOIN(", ",TRUE,$U2:$W2))</f>
        <v>IN   [in]</v>
      </c>
      <c r="E2" s="5" t="str">
        <f>IF(ISBLANK($Z2),E1,$Z2)</f>
        <v>start</v>
      </c>
      <c r="F2" s="5">
        <f>IF(ISBLANK($Z2),F1,$A2)</f>
        <v>0</v>
      </c>
      <c r="G2" s="14" t="b">
        <f ca="1">CHOOSE(1+IF(ISNUMBER(FIND(" C "," "&amp;X2&amp;" ")),2,0) + IF(ISNUMBER(FIND(" D "," "&amp;AA2&amp;" ")),1,0),G1,TRUE,FALSE,NOT(G1))</f>
        <v>0</v>
      </c>
      <c r="H2" s="6">
        <f ca="1">OFFSET(program!$A$1,0,disasm!A2)</f>
        <v>3</v>
      </c>
      <c r="I2" s="7">
        <f ca="1">MOD($H2,100)</f>
        <v>3</v>
      </c>
      <c r="J2" s="7" t="str">
        <f ca="1">IF(I2=99,"END",CHOOSE(I2,"ADD ","MUL ","IN  ","OUT ","J!=0","J=0 ","CMP&lt;","CMP=","SP+ "))</f>
        <v xml:space="preserve">IN  </v>
      </c>
      <c r="K2" s="7">
        <f ca="1">IF($G2,0,IFERROR(CHOOSE($I2,3,3,1,1,2,2,3,3,1),0))</f>
        <v>1</v>
      </c>
      <c r="L2" s="8">
        <f ca="1">IF($K2&gt;=1,MOD(INT($H2/100),10),"")</f>
        <v>0</v>
      </c>
      <c r="M2" s="8" t="str">
        <f ca="1">IF($K2&gt;=2,MOD(INT($H2/1000),10),"")</f>
        <v/>
      </c>
      <c r="N2" s="8" t="str">
        <f ca="1">IF($K2&gt;=3,MOD(INT($H2/10000),10),"")</f>
        <v/>
      </c>
      <c r="O2" s="8" t="b">
        <f ca="1">IF(L2="","",IF(ISNUMBER(FIND(" "&amp;O$1&amp;" "," "&amp;$X2&amp;" ")),TRUE,CHOOSE(L2+1,TRUE,FALSE,FALSE)))</f>
        <v>1</v>
      </c>
      <c r="P2" s="8" t="str">
        <f t="shared" ref="P2:Q2" ca="1" si="0">IF(M2="","",IF(ISNUMBER(FIND(" "&amp;P$1&amp;" "," "&amp;$X2&amp;" ")),TRUE,CHOOSE(M2+1,TRUE,FALSE,FALSE)))</f>
        <v/>
      </c>
      <c r="Q2" s="8" t="str">
        <f t="shared" ca="1" si="0"/>
        <v/>
      </c>
      <c r="R2" s="7">
        <f ca="1">IF(L2="","",OFFSET(program!$A$1,0,disasm!$A2+COLUMN()-COLUMN($R2)+1))</f>
        <v>1033</v>
      </c>
      <c r="S2" s="7" t="str">
        <f ca="1">IF(M2="","",OFFSET(program!$A$1,0,disasm!$A2+COLUMN()-COLUMN($R2)+1))</f>
        <v/>
      </c>
      <c r="T2" s="7" t="str">
        <f ca="1">IF(N2="","",OFFSET(program!$A$1,0,disasm!$A2+COLUMN()-COLUMN($R2)+1))</f>
        <v/>
      </c>
      <c r="U2" s="3" t="str">
        <f ca="1">IF(L2="","",
  SUBSTITUTE(
    CHOOSE(1+L2,"[val]","val","[SP+val]"),
    "val",
    IF(O2,
      INDEX($B:$B,MATCH(R2,$A:$A,1))
        &amp; IF(INDEX($A:$A,MATCH(R2,$A:$A,1)) &lt; R2, ".a"&amp;(R2 - INDEX($A:$A,MATCH(R2,$A:$A,1))),""),
      R2
    )
  )
)</f>
        <v>[in]</v>
      </c>
      <c r="V2" s="3" t="str">
        <f t="shared" ref="V2:W2" ca="1" si="1">IF(M2="","",
  SUBSTITUTE(
    CHOOSE(1+M2,"[val]","val","[SP+val]"),
    "val",
    IF(P2,
      INDEX($B:$B,MATCH(S2,$A:$A,1))
        &amp; IF(INDEX($A:$A,MATCH(S2,$A:$A,1)) &lt; S2, ".a"&amp;(S2 - INDEX($A:$A,MATCH(S2,$A:$A,1))),""),
      S2
    )
  )
)</f>
        <v/>
      </c>
      <c r="W2" s="3" t="str">
        <f t="shared" ca="1" si="1"/>
        <v/>
      </c>
      <c r="X2" s="3" t="str">
        <f ca="1">AA2&amp;IF(OR(I2=5,I2=6)," A2","")</f>
        <v>C</v>
      </c>
      <c r="Z2" s="9" t="s">
        <v>18</v>
      </c>
      <c r="AA2" s="13" t="s">
        <v>21</v>
      </c>
    </row>
    <row r="3" spans="1:27" x14ac:dyDescent="0.2">
      <c r="A3" s="1">
        <f ca="1">A2+1+K2</f>
        <v>2</v>
      </c>
      <c r="B3" s="2" t="str">
        <f t="shared" ref="B3:B66" ca="1" si="2">$E3&amp;IF($A3=$F3,"","+"&amp;$A3-$F3)</f>
        <v>start+2</v>
      </c>
      <c r="C3" s="3" t="str">
        <f ca="1">_xlfn.TEXTJOIN(" ",FALSE,OFFSET(program!$A$1,0,disasm!A3,1,1+K3))</f>
        <v>1008 1033 1 1032</v>
      </c>
      <c r="D3" s="4" t="str">
        <f t="shared" ref="D3" ca="1" si="3">IF($G3,".dat "&amp;H3,$J3&amp;" "&amp;_xlfn.TEXTJOIN(", ",TRUE,$U3:$W3))</f>
        <v>CMP= [in], 1, [tmp]</v>
      </c>
      <c r="E3" s="5" t="str">
        <f t="shared" ref="E3" si="4">IF(ISBLANK($Z3),E2,$Z3)</f>
        <v>start</v>
      </c>
      <c r="F3" s="5">
        <f t="shared" ref="F3" si="5">IF(ISBLANK($Z3),F2,$A3)</f>
        <v>0</v>
      </c>
      <c r="G3" s="14" t="b">
        <f t="shared" ref="G3:G66" ca="1" si="6">CHOOSE(1+IF(ISNUMBER(FIND(" C "," "&amp;X3&amp;" ")),2,0) + IF(ISNUMBER(FIND(" D "," "&amp;AA3&amp;" ")),1,0),G2,TRUE,FALSE,NOT(G2))</f>
        <v>0</v>
      </c>
      <c r="H3" s="6">
        <f ca="1">OFFSET(program!$A$1,0,disasm!A3)</f>
        <v>1008</v>
      </c>
      <c r="I3" s="7">
        <f t="shared" ref="I3:I66" ca="1" si="7">MOD($H3,100)</f>
        <v>8</v>
      </c>
      <c r="J3" s="7" t="str">
        <f t="shared" ref="J3:J66" ca="1" si="8">IF(I3=99,"END",CHOOSE(I3,"ADD ","MUL ","IN  ","OUT ","J!=0","J=0 ","CMP&lt;","CMP=","SP+ "))</f>
        <v>CMP=</v>
      </c>
      <c r="K3" s="7">
        <f t="shared" ref="K3:K66" ca="1" si="9">IF($G3,0,IFERROR(CHOOSE($I3,3,3,1,1,2,2,3,3,1),0))</f>
        <v>3</v>
      </c>
      <c r="L3" s="8">
        <f t="shared" ref="L3:L66" ca="1" si="10">IF($K3&gt;=1,MOD(INT($H3/100),10),"")</f>
        <v>0</v>
      </c>
      <c r="M3" s="8">
        <f t="shared" ref="M3:M66" ca="1" si="11">IF($K3&gt;=2,MOD(INT($H3/1000),10),"")</f>
        <v>1</v>
      </c>
      <c r="N3" s="8">
        <f t="shared" ref="N3:N66" ca="1" si="12">IF($K3&gt;=3,MOD(INT($H3/10000),10),"")</f>
        <v>0</v>
      </c>
      <c r="O3" s="8" t="b">
        <f t="shared" ref="O3:O66" ca="1" si="13">IF(L3="","",IF(ISNUMBER(FIND(" "&amp;O$1&amp;" "," "&amp;$X3&amp;" ")),TRUE,CHOOSE(L3+1,TRUE,FALSE,FALSE)))</f>
        <v>1</v>
      </c>
      <c r="P3" s="8" t="b">
        <f t="shared" ref="P3:P66" ca="1" si="14">IF(M3="","",IF(ISNUMBER(FIND(" "&amp;P$1&amp;" "," "&amp;$X3&amp;" ")),TRUE,CHOOSE(M3+1,TRUE,FALSE,FALSE)))</f>
        <v>0</v>
      </c>
      <c r="Q3" s="8" t="b">
        <f t="shared" ref="Q3:Q66" ca="1" si="15">IF(N3="","",IF(ISNUMBER(FIND(" "&amp;Q$1&amp;" "," "&amp;$X3&amp;" ")),TRUE,CHOOSE(N3+1,TRUE,FALSE,FALSE)))</f>
        <v>1</v>
      </c>
      <c r="R3" s="7">
        <f ca="1">IF(L3="","",OFFSET(program!$A$1,0,disasm!$A3+COLUMN()-COLUMN($R3)+1))</f>
        <v>1033</v>
      </c>
      <c r="S3" s="7">
        <f ca="1">IF(M3="","",OFFSET(program!$A$1,0,disasm!$A3+COLUMN()-COLUMN($R3)+1))</f>
        <v>1</v>
      </c>
      <c r="T3" s="7">
        <f ca="1">IF(N3="","",OFFSET(program!$A$1,0,disasm!$A3+COLUMN()-COLUMN($R3)+1))</f>
        <v>1032</v>
      </c>
      <c r="U3" s="3" t="str">
        <f t="shared" ref="U3:U66" ca="1" si="16">IF(L3="","",
  SUBSTITUTE(
    CHOOSE(1+L3,"[val]","val","[SP+val]"),
    "val",
    IF(O3,
      INDEX($B:$B,MATCH(R3,$A:$A,1))
        &amp; IF(INDEX($A:$A,MATCH(R3,$A:$A,1)) &lt; R3, ".a"&amp;(R3 - INDEX($A:$A,MATCH(R3,$A:$A,1))),""),
      R3
    )
  )
)</f>
        <v>[in]</v>
      </c>
      <c r="V3" s="3" t="str">
        <f t="shared" ref="V3:V66" ca="1" si="17">IF(M3="","",
  SUBSTITUTE(
    CHOOSE(1+M3,"[val]","val","[SP+val]"),
    "val",
    IF(P3,
      INDEX($B:$B,MATCH(S3,$A:$A,1))
        &amp; IF(INDEX($A:$A,MATCH(S3,$A:$A,1)) &lt; S3, ".a"&amp;(S3 - INDEX($A:$A,MATCH(S3,$A:$A,1))),""),
      S3
    )
  )
)</f>
        <v>1</v>
      </c>
      <c r="W3" s="3" t="str">
        <f t="shared" ref="W3:W66" ca="1" si="18">IF(N3="","",
  SUBSTITUTE(
    CHOOSE(1+N3,"[val]","val","[SP+val]"),
    "val",
    IF(Q3,
      INDEX($B:$B,MATCH(T3,$A:$A,1))
        &amp; IF(INDEX($A:$A,MATCH(T3,$A:$A,1)) &lt; T3, ".a"&amp;(T3 - INDEX($A:$A,MATCH(T3,$A:$A,1))),""),
      T3
    )
  )
)</f>
        <v>[tmp]</v>
      </c>
      <c r="X3" s="3" t="str">
        <f t="shared" ref="X3:X66" ca="1" si="19">AA3&amp;IF(OR(I3=5,I3=6)," A2","")</f>
        <v/>
      </c>
      <c r="AA3" s="13"/>
    </row>
    <row r="4" spans="1:27" x14ac:dyDescent="0.2">
      <c r="A4" s="1">
        <f t="shared" ref="A4:A67" ca="1" si="20">A3+1+K3</f>
        <v>6</v>
      </c>
      <c r="B4" s="2" t="str">
        <f t="shared" ca="1" si="2"/>
        <v>start+6</v>
      </c>
      <c r="C4" s="3" t="str">
        <f ca="1">_xlfn.TEXTJOIN(" ",FALSE,OFFSET(program!$A$1,0,disasm!A4,1,1+K4))</f>
        <v>1005 1032 31</v>
      </c>
      <c r="D4" s="4" t="str">
        <f t="shared" ref="D4:D67" ca="1" si="21">IF($G4,".dat "&amp;H4,$J4&amp;" "&amp;_xlfn.TEXTJOIN(", ",TRUE,$U4:$W4))</f>
        <v>J!=0 [tmp], north</v>
      </c>
      <c r="E4" s="5" t="str">
        <f t="shared" ref="E4:E67" si="22">IF(ISBLANK($Z4),E3,$Z4)</f>
        <v>start</v>
      </c>
      <c r="F4" s="5">
        <f t="shared" ref="F4:F67" si="23">IF(ISBLANK($Z4),F3,$A4)</f>
        <v>0</v>
      </c>
      <c r="G4" s="14" t="b">
        <f t="shared" ca="1" si="6"/>
        <v>0</v>
      </c>
      <c r="H4" s="6">
        <f ca="1">OFFSET(program!$A$1,0,disasm!A4)</f>
        <v>1005</v>
      </c>
      <c r="I4" s="7">
        <f t="shared" ca="1" si="7"/>
        <v>5</v>
      </c>
      <c r="J4" s="7" t="str">
        <f t="shared" ca="1" si="8"/>
        <v>J!=0</v>
      </c>
      <c r="K4" s="7">
        <f t="shared" ca="1" si="9"/>
        <v>2</v>
      </c>
      <c r="L4" s="8">
        <f t="shared" ca="1" si="10"/>
        <v>0</v>
      </c>
      <c r="M4" s="8">
        <f t="shared" ca="1" si="11"/>
        <v>1</v>
      </c>
      <c r="N4" s="8" t="str">
        <f t="shared" ca="1" si="12"/>
        <v/>
      </c>
      <c r="O4" s="8" t="b">
        <f t="shared" ca="1" si="13"/>
        <v>1</v>
      </c>
      <c r="P4" s="8" t="b">
        <f t="shared" ca="1" si="14"/>
        <v>1</v>
      </c>
      <c r="Q4" s="8" t="str">
        <f t="shared" ca="1" si="15"/>
        <v/>
      </c>
      <c r="R4" s="7">
        <f ca="1">IF(L4="","",OFFSET(program!$A$1,0,disasm!$A4+COLUMN()-COLUMN($R4)+1))</f>
        <v>1032</v>
      </c>
      <c r="S4" s="7">
        <f ca="1">IF(M4="","",OFFSET(program!$A$1,0,disasm!$A4+COLUMN()-COLUMN($R4)+1))</f>
        <v>31</v>
      </c>
      <c r="T4" s="7" t="str">
        <f ca="1">IF(N4="","",OFFSET(program!$A$1,0,disasm!$A4+COLUMN()-COLUMN($R4)+1))</f>
        <v/>
      </c>
      <c r="U4" s="3" t="str">
        <f t="shared" ca="1" si="16"/>
        <v>[tmp]</v>
      </c>
      <c r="V4" s="3" t="str">
        <f t="shared" ca="1" si="17"/>
        <v>north</v>
      </c>
      <c r="W4" s="3" t="str">
        <f t="shared" ca="1" si="18"/>
        <v/>
      </c>
      <c r="X4" s="3" t="str">
        <f t="shared" ca="1" si="19"/>
        <v xml:space="preserve"> A2</v>
      </c>
      <c r="AA4" s="13"/>
    </row>
    <row r="5" spans="1:27" x14ac:dyDescent="0.2">
      <c r="A5" s="1">
        <f t="shared" ca="1" si="20"/>
        <v>9</v>
      </c>
      <c r="B5" s="2" t="str">
        <f t="shared" ca="1" si="2"/>
        <v>start+9</v>
      </c>
      <c r="C5" s="3" t="str">
        <f ca="1">_xlfn.TEXTJOIN(" ",FALSE,OFFSET(program!$A$1,0,disasm!A5,1,1+K5))</f>
        <v>1008 1033 2 1032</v>
      </c>
      <c r="D5" s="4" t="str">
        <f t="shared" ca="1" si="21"/>
        <v>CMP= [in], 2, [tmp]</v>
      </c>
      <c r="E5" s="5" t="str">
        <f t="shared" si="22"/>
        <v>start</v>
      </c>
      <c r="F5" s="5">
        <f t="shared" si="23"/>
        <v>0</v>
      </c>
      <c r="G5" s="14" t="b">
        <f t="shared" ca="1" si="6"/>
        <v>0</v>
      </c>
      <c r="H5" s="6">
        <f ca="1">OFFSET(program!$A$1,0,disasm!A5)</f>
        <v>1008</v>
      </c>
      <c r="I5" s="7">
        <f t="shared" ca="1" si="7"/>
        <v>8</v>
      </c>
      <c r="J5" s="7" t="str">
        <f t="shared" ca="1" si="8"/>
        <v>CMP=</v>
      </c>
      <c r="K5" s="7">
        <f t="shared" ca="1" si="9"/>
        <v>3</v>
      </c>
      <c r="L5" s="8">
        <f t="shared" ca="1" si="10"/>
        <v>0</v>
      </c>
      <c r="M5" s="8">
        <f t="shared" ca="1" si="11"/>
        <v>1</v>
      </c>
      <c r="N5" s="8">
        <f t="shared" ca="1" si="12"/>
        <v>0</v>
      </c>
      <c r="O5" s="8" t="b">
        <f t="shared" ca="1" si="13"/>
        <v>1</v>
      </c>
      <c r="P5" s="8" t="b">
        <f t="shared" ca="1" si="14"/>
        <v>0</v>
      </c>
      <c r="Q5" s="8" t="b">
        <f t="shared" ca="1" si="15"/>
        <v>1</v>
      </c>
      <c r="R5" s="7">
        <f ca="1">IF(L5="","",OFFSET(program!$A$1,0,disasm!$A5+COLUMN()-COLUMN($R5)+1))</f>
        <v>1033</v>
      </c>
      <c r="S5" s="7">
        <f ca="1">IF(M5="","",OFFSET(program!$A$1,0,disasm!$A5+COLUMN()-COLUMN($R5)+1))</f>
        <v>2</v>
      </c>
      <c r="T5" s="7">
        <f ca="1">IF(N5="","",OFFSET(program!$A$1,0,disasm!$A5+COLUMN()-COLUMN($R5)+1))</f>
        <v>1032</v>
      </c>
      <c r="U5" s="3" t="str">
        <f t="shared" ca="1" si="16"/>
        <v>[in]</v>
      </c>
      <c r="V5" s="3" t="str">
        <f t="shared" ca="1" si="17"/>
        <v>2</v>
      </c>
      <c r="W5" s="3" t="str">
        <f t="shared" ca="1" si="18"/>
        <v>[tmp]</v>
      </c>
      <c r="X5" s="3" t="str">
        <f t="shared" ca="1" si="19"/>
        <v/>
      </c>
      <c r="AA5" s="13"/>
    </row>
    <row r="6" spans="1:27" x14ac:dyDescent="0.2">
      <c r="A6" s="1">
        <f t="shared" ca="1" si="20"/>
        <v>13</v>
      </c>
      <c r="B6" s="2" t="str">
        <f t="shared" ca="1" si="2"/>
        <v>start+13</v>
      </c>
      <c r="C6" s="3" t="str">
        <f ca="1">_xlfn.TEXTJOIN(" ",FALSE,OFFSET(program!$A$1,0,disasm!A6,1,1+K6))</f>
        <v>1005 1032 58</v>
      </c>
      <c r="D6" s="4" t="str">
        <f t="shared" ca="1" si="21"/>
        <v>J!=0 [tmp], south</v>
      </c>
      <c r="E6" s="5" t="str">
        <f t="shared" si="22"/>
        <v>start</v>
      </c>
      <c r="F6" s="5">
        <f t="shared" si="23"/>
        <v>0</v>
      </c>
      <c r="G6" s="14" t="b">
        <f t="shared" ca="1" si="6"/>
        <v>0</v>
      </c>
      <c r="H6" s="6">
        <f ca="1">OFFSET(program!$A$1,0,disasm!A6)</f>
        <v>1005</v>
      </c>
      <c r="I6" s="7">
        <f t="shared" ca="1" si="7"/>
        <v>5</v>
      </c>
      <c r="J6" s="7" t="str">
        <f t="shared" ca="1" si="8"/>
        <v>J!=0</v>
      </c>
      <c r="K6" s="7">
        <f t="shared" ca="1" si="9"/>
        <v>2</v>
      </c>
      <c r="L6" s="8">
        <f t="shared" ca="1" si="10"/>
        <v>0</v>
      </c>
      <c r="M6" s="8">
        <f t="shared" ca="1" si="11"/>
        <v>1</v>
      </c>
      <c r="N6" s="8" t="str">
        <f t="shared" ca="1" si="12"/>
        <v/>
      </c>
      <c r="O6" s="8" t="b">
        <f t="shared" ca="1" si="13"/>
        <v>1</v>
      </c>
      <c r="P6" s="8" t="b">
        <f t="shared" ca="1" si="14"/>
        <v>1</v>
      </c>
      <c r="Q6" s="8" t="str">
        <f t="shared" ca="1" si="15"/>
        <v/>
      </c>
      <c r="R6" s="7">
        <f ca="1">IF(L6="","",OFFSET(program!$A$1,0,disasm!$A6+COLUMN()-COLUMN($R6)+1))</f>
        <v>1032</v>
      </c>
      <c r="S6" s="7">
        <f ca="1">IF(M6="","",OFFSET(program!$A$1,0,disasm!$A6+COLUMN()-COLUMN($R6)+1))</f>
        <v>58</v>
      </c>
      <c r="T6" s="7" t="str">
        <f ca="1">IF(N6="","",OFFSET(program!$A$1,0,disasm!$A6+COLUMN()-COLUMN($R6)+1))</f>
        <v/>
      </c>
      <c r="U6" s="3" t="str">
        <f t="shared" ca="1" si="16"/>
        <v>[tmp]</v>
      </c>
      <c r="V6" s="3" t="str">
        <f t="shared" ca="1" si="17"/>
        <v>south</v>
      </c>
      <c r="W6" s="3" t="str">
        <f t="shared" ca="1" si="18"/>
        <v/>
      </c>
      <c r="X6" s="3" t="str">
        <f t="shared" ca="1" si="19"/>
        <v xml:space="preserve"> A2</v>
      </c>
      <c r="Z6" s="16"/>
      <c r="AA6" s="16"/>
    </row>
    <row r="7" spans="1:27" x14ac:dyDescent="0.2">
      <c r="A7" s="1">
        <f t="shared" ca="1" si="20"/>
        <v>16</v>
      </c>
      <c r="B7" s="2" t="str">
        <f t="shared" ca="1" si="2"/>
        <v>start+16</v>
      </c>
      <c r="C7" s="3" t="str">
        <f ca="1">_xlfn.TEXTJOIN(" ",FALSE,OFFSET(program!$A$1,0,disasm!A7,1,1+K7))</f>
        <v>1008 1033 3 1032</v>
      </c>
      <c r="D7" s="4" t="str">
        <f t="shared" ca="1" si="21"/>
        <v>CMP= [in], 3, [tmp]</v>
      </c>
      <c r="E7" s="5" t="str">
        <f t="shared" si="22"/>
        <v>start</v>
      </c>
      <c r="F7" s="5">
        <f t="shared" si="23"/>
        <v>0</v>
      </c>
      <c r="G7" s="14" t="b">
        <f t="shared" ca="1" si="6"/>
        <v>0</v>
      </c>
      <c r="H7" s="6">
        <f ca="1">OFFSET(program!$A$1,0,disasm!A7)</f>
        <v>1008</v>
      </c>
      <c r="I7" s="7">
        <f t="shared" ca="1" si="7"/>
        <v>8</v>
      </c>
      <c r="J7" s="7" t="str">
        <f t="shared" ca="1" si="8"/>
        <v>CMP=</v>
      </c>
      <c r="K7" s="7">
        <f t="shared" ca="1" si="9"/>
        <v>3</v>
      </c>
      <c r="L7" s="8">
        <f t="shared" ca="1" si="10"/>
        <v>0</v>
      </c>
      <c r="M7" s="8">
        <f t="shared" ca="1" si="11"/>
        <v>1</v>
      </c>
      <c r="N7" s="8">
        <f t="shared" ca="1" si="12"/>
        <v>0</v>
      </c>
      <c r="O7" s="8" t="b">
        <f t="shared" ca="1" si="13"/>
        <v>1</v>
      </c>
      <c r="P7" s="8" t="b">
        <f t="shared" ca="1" si="14"/>
        <v>0</v>
      </c>
      <c r="Q7" s="8" t="b">
        <f t="shared" ca="1" si="15"/>
        <v>1</v>
      </c>
      <c r="R7" s="7">
        <f ca="1">IF(L7="","",OFFSET(program!$A$1,0,disasm!$A7+COLUMN()-COLUMN($R7)+1))</f>
        <v>1033</v>
      </c>
      <c r="S7" s="7">
        <f ca="1">IF(M7="","",OFFSET(program!$A$1,0,disasm!$A7+COLUMN()-COLUMN($R7)+1))</f>
        <v>3</v>
      </c>
      <c r="T7" s="7">
        <f ca="1">IF(N7="","",OFFSET(program!$A$1,0,disasm!$A7+COLUMN()-COLUMN($R7)+1))</f>
        <v>1032</v>
      </c>
      <c r="U7" s="3" t="str">
        <f t="shared" ca="1" si="16"/>
        <v>[in]</v>
      </c>
      <c r="V7" s="3" t="str">
        <f t="shared" ca="1" si="17"/>
        <v>3</v>
      </c>
      <c r="W7" s="3" t="str">
        <f t="shared" ca="1" si="18"/>
        <v>[tmp]</v>
      </c>
      <c r="X7" s="3" t="str">
        <f t="shared" ca="1" si="19"/>
        <v/>
      </c>
      <c r="Z7" s="11"/>
    </row>
    <row r="8" spans="1:27" x14ac:dyDescent="0.2">
      <c r="A8" s="1">
        <f t="shared" ca="1" si="20"/>
        <v>20</v>
      </c>
      <c r="B8" s="2" t="str">
        <f t="shared" ca="1" si="2"/>
        <v>start+20</v>
      </c>
      <c r="C8" s="3" t="str">
        <f ca="1">_xlfn.TEXTJOIN(" ",FALSE,OFFSET(program!$A$1,0,disasm!A8,1,1+K8))</f>
        <v>1005 1032 81</v>
      </c>
      <c r="D8" s="4" t="str">
        <f t="shared" ca="1" si="21"/>
        <v>J!=0 [tmp], west</v>
      </c>
      <c r="E8" s="5" t="str">
        <f t="shared" si="22"/>
        <v>start</v>
      </c>
      <c r="F8" s="5">
        <f t="shared" si="23"/>
        <v>0</v>
      </c>
      <c r="G8" s="14" t="b">
        <f t="shared" ca="1" si="6"/>
        <v>0</v>
      </c>
      <c r="H8" s="6">
        <f ca="1">OFFSET(program!$A$1,0,disasm!A8)</f>
        <v>1005</v>
      </c>
      <c r="I8" s="7">
        <f t="shared" ca="1" si="7"/>
        <v>5</v>
      </c>
      <c r="J8" s="7" t="str">
        <f t="shared" ca="1" si="8"/>
        <v>J!=0</v>
      </c>
      <c r="K8" s="7">
        <f t="shared" ca="1" si="9"/>
        <v>2</v>
      </c>
      <c r="L8" s="8">
        <f t="shared" ca="1" si="10"/>
        <v>0</v>
      </c>
      <c r="M8" s="8">
        <f t="shared" ca="1" si="11"/>
        <v>1</v>
      </c>
      <c r="N8" s="8" t="str">
        <f t="shared" ca="1" si="12"/>
        <v/>
      </c>
      <c r="O8" s="8" t="b">
        <f t="shared" ca="1" si="13"/>
        <v>1</v>
      </c>
      <c r="P8" s="8" t="b">
        <f t="shared" ca="1" si="14"/>
        <v>1</v>
      </c>
      <c r="Q8" s="8" t="str">
        <f t="shared" ca="1" si="15"/>
        <v/>
      </c>
      <c r="R8" s="7">
        <f ca="1">IF(L8="","",OFFSET(program!$A$1,0,disasm!$A8+COLUMN()-COLUMN($R8)+1))</f>
        <v>1032</v>
      </c>
      <c r="S8" s="7">
        <f ca="1">IF(M8="","",OFFSET(program!$A$1,0,disasm!$A8+COLUMN()-COLUMN($R8)+1))</f>
        <v>81</v>
      </c>
      <c r="T8" s="7" t="str">
        <f ca="1">IF(N8="","",OFFSET(program!$A$1,0,disasm!$A8+COLUMN()-COLUMN($R8)+1))</f>
        <v/>
      </c>
      <c r="U8" s="3" t="str">
        <f t="shared" ca="1" si="16"/>
        <v>[tmp]</v>
      </c>
      <c r="V8" s="3" t="str">
        <f t="shared" ca="1" si="17"/>
        <v>west</v>
      </c>
      <c r="W8" s="3" t="str">
        <f t="shared" ca="1" si="18"/>
        <v/>
      </c>
      <c r="X8" s="3" t="str">
        <f t="shared" ca="1" si="19"/>
        <v xml:space="preserve"> A2</v>
      </c>
      <c r="Z8" s="16"/>
      <c r="AA8" s="13"/>
    </row>
    <row r="9" spans="1:27" x14ac:dyDescent="0.2">
      <c r="A9" s="1">
        <f t="shared" ca="1" si="20"/>
        <v>23</v>
      </c>
      <c r="B9" s="2" t="str">
        <f t="shared" ca="1" si="2"/>
        <v>start+23</v>
      </c>
      <c r="C9" s="3" t="str">
        <f ca="1">_xlfn.TEXTJOIN(" ",FALSE,OFFSET(program!$A$1,0,disasm!A9,1,1+K9))</f>
        <v>1008 1033 4 1032</v>
      </c>
      <c r="D9" s="4" t="str">
        <f t="shared" ca="1" si="21"/>
        <v>CMP= [in], 4, [tmp]</v>
      </c>
      <c r="E9" s="5" t="str">
        <f t="shared" si="22"/>
        <v>start</v>
      </c>
      <c r="F9" s="5">
        <f t="shared" si="23"/>
        <v>0</v>
      </c>
      <c r="G9" s="14" t="b">
        <f t="shared" ca="1" si="6"/>
        <v>0</v>
      </c>
      <c r="H9" s="6">
        <f ca="1">OFFSET(program!$A$1,0,disasm!A9)</f>
        <v>1008</v>
      </c>
      <c r="I9" s="7">
        <f t="shared" ca="1" si="7"/>
        <v>8</v>
      </c>
      <c r="J9" s="7" t="str">
        <f t="shared" ca="1" si="8"/>
        <v>CMP=</v>
      </c>
      <c r="K9" s="7">
        <f t="shared" ca="1" si="9"/>
        <v>3</v>
      </c>
      <c r="L9" s="8">
        <f t="shared" ca="1" si="10"/>
        <v>0</v>
      </c>
      <c r="M9" s="8">
        <f t="shared" ca="1" si="11"/>
        <v>1</v>
      </c>
      <c r="N9" s="8">
        <f t="shared" ca="1" si="12"/>
        <v>0</v>
      </c>
      <c r="O9" s="8" t="b">
        <f t="shared" ca="1" si="13"/>
        <v>1</v>
      </c>
      <c r="P9" s="8" t="b">
        <f t="shared" ca="1" si="14"/>
        <v>0</v>
      </c>
      <c r="Q9" s="8" t="b">
        <f t="shared" ca="1" si="15"/>
        <v>1</v>
      </c>
      <c r="R9" s="7">
        <f ca="1">IF(L9="","",OFFSET(program!$A$1,0,disasm!$A9+COLUMN()-COLUMN($R9)+1))</f>
        <v>1033</v>
      </c>
      <c r="S9" s="7">
        <f ca="1">IF(M9="","",OFFSET(program!$A$1,0,disasm!$A9+COLUMN()-COLUMN($R9)+1))</f>
        <v>4</v>
      </c>
      <c r="T9" s="7">
        <f ca="1">IF(N9="","",OFFSET(program!$A$1,0,disasm!$A9+COLUMN()-COLUMN($R9)+1))</f>
        <v>1032</v>
      </c>
      <c r="U9" s="3" t="str">
        <f t="shared" ca="1" si="16"/>
        <v>[in]</v>
      </c>
      <c r="V9" s="3" t="str">
        <f t="shared" ca="1" si="17"/>
        <v>4</v>
      </c>
      <c r="W9" s="3" t="str">
        <f t="shared" ca="1" si="18"/>
        <v>[tmp]</v>
      </c>
      <c r="X9" s="3" t="str">
        <f t="shared" ca="1" si="19"/>
        <v/>
      </c>
    </row>
    <row r="10" spans="1:27" x14ac:dyDescent="0.2">
      <c r="A10" s="1">
        <f t="shared" ca="1" si="20"/>
        <v>27</v>
      </c>
      <c r="B10" s="2" t="str">
        <f t="shared" ca="1" si="2"/>
        <v>start+27</v>
      </c>
      <c r="C10" s="3" t="str">
        <f ca="1">_xlfn.TEXTJOIN(" ",FALSE,OFFSET(program!$A$1,0,disasm!A10,1,1+K10))</f>
        <v>1005 1032 104</v>
      </c>
      <c r="D10" s="4" t="str">
        <f t="shared" ca="1" si="21"/>
        <v>J!=0 [tmp], east</v>
      </c>
      <c r="E10" s="5" t="str">
        <f t="shared" si="22"/>
        <v>start</v>
      </c>
      <c r="F10" s="5">
        <f t="shared" si="23"/>
        <v>0</v>
      </c>
      <c r="G10" s="14" t="b">
        <f t="shared" ca="1" si="6"/>
        <v>0</v>
      </c>
      <c r="H10" s="6">
        <f ca="1">OFFSET(program!$A$1,0,disasm!A10)</f>
        <v>1005</v>
      </c>
      <c r="I10" s="7">
        <f t="shared" ca="1" si="7"/>
        <v>5</v>
      </c>
      <c r="J10" s="7" t="str">
        <f t="shared" ca="1" si="8"/>
        <v>J!=0</v>
      </c>
      <c r="K10" s="7">
        <f t="shared" ca="1" si="9"/>
        <v>2</v>
      </c>
      <c r="L10" s="8">
        <f t="shared" ca="1" si="10"/>
        <v>0</v>
      </c>
      <c r="M10" s="8">
        <f t="shared" ca="1" si="11"/>
        <v>1</v>
      </c>
      <c r="N10" s="8" t="str">
        <f t="shared" ca="1" si="12"/>
        <v/>
      </c>
      <c r="O10" s="8" t="b">
        <f t="shared" ca="1" si="13"/>
        <v>1</v>
      </c>
      <c r="P10" s="8" t="b">
        <f t="shared" ca="1" si="14"/>
        <v>1</v>
      </c>
      <c r="Q10" s="8" t="str">
        <f t="shared" ca="1" si="15"/>
        <v/>
      </c>
      <c r="R10" s="7">
        <f ca="1">IF(L10="","",OFFSET(program!$A$1,0,disasm!$A10+COLUMN()-COLUMN($R10)+1))</f>
        <v>1032</v>
      </c>
      <c r="S10" s="7">
        <f ca="1">IF(M10="","",OFFSET(program!$A$1,0,disasm!$A10+COLUMN()-COLUMN($R10)+1))</f>
        <v>104</v>
      </c>
      <c r="T10" s="7" t="str">
        <f ca="1">IF(N10="","",OFFSET(program!$A$1,0,disasm!$A10+COLUMN()-COLUMN($R10)+1))</f>
        <v/>
      </c>
      <c r="U10" s="3" t="str">
        <f t="shared" ca="1" si="16"/>
        <v>[tmp]</v>
      </c>
      <c r="V10" s="3" t="str">
        <f t="shared" ca="1" si="17"/>
        <v>east</v>
      </c>
      <c r="W10" s="3" t="str">
        <f t="shared" ca="1" si="18"/>
        <v/>
      </c>
      <c r="X10" s="3" t="str">
        <f t="shared" ca="1" si="19"/>
        <v xml:space="preserve"> A2</v>
      </c>
      <c r="AA10" s="13"/>
    </row>
    <row r="11" spans="1:27" x14ac:dyDescent="0.2">
      <c r="A11" s="1">
        <f t="shared" ca="1" si="20"/>
        <v>30</v>
      </c>
      <c r="B11" s="2" t="str">
        <f t="shared" ca="1" si="2"/>
        <v>start+30</v>
      </c>
      <c r="C11" s="3" t="str">
        <f ca="1">_xlfn.TEXTJOIN(" ",FALSE,OFFSET(program!$A$1,0,disasm!A11,1,1+K11))</f>
        <v>99</v>
      </c>
      <c r="D11" s="4" t="str">
        <f t="shared" ca="1" si="21"/>
        <v xml:space="preserve">END </v>
      </c>
      <c r="E11" s="5" t="str">
        <f t="shared" si="22"/>
        <v>start</v>
      </c>
      <c r="F11" s="5">
        <f t="shared" si="23"/>
        <v>0</v>
      </c>
      <c r="G11" s="14" t="b">
        <f t="shared" ca="1" si="6"/>
        <v>0</v>
      </c>
      <c r="H11" s="6">
        <f ca="1">OFFSET(program!$A$1,0,disasm!A11)</f>
        <v>99</v>
      </c>
      <c r="I11" s="7">
        <f t="shared" ca="1" si="7"/>
        <v>99</v>
      </c>
      <c r="J11" s="7" t="str">
        <f t="shared" ca="1" si="8"/>
        <v>END</v>
      </c>
      <c r="K11" s="7">
        <f t="shared" ca="1" si="9"/>
        <v>0</v>
      </c>
      <c r="L11" s="8" t="str">
        <f t="shared" ca="1" si="10"/>
        <v/>
      </c>
      <c r="M11" s="8" t="str">
        <f t="shared" ca="1" si="11"/>
        <v/>
      </c>
      <c r="N11" s="8" t="str">
        <f t="shared" ca="1" si="12"/>
        <v/>
      </c>
      <c r="O11" s="8" t="str">
        <f t="shared" ca="1" si="13"/>
        <v/>
      </c>
      <c r="P11" s="8" t="str">
        <f t="shared" ca="1" si="14"/>
        <v/>
      </c>
      <c r="Q11" s="8" t="str">
        <f t="shared" ca="1" si="15"/>
        <v/>
      </c>
      <c r="R11" s="7" t="str">
        <f ca="1">IF(L11="","",OFFSET(program!$A$1,0,disasm!$A11+COLUMN()-COLUMN($R11)+1))</f>
        <v/>
      </c>
      <c r="S11" s="7" t="str">
        <f ca="1">IF(M11="","",OFFSET(program!$A$1,0,disasm!$A11+COLUMN()-COLUMN($R11)+1))</f>
        <v/>
      </c>
      <c r="T11" s="7" t="str">
        <f ca="1">IF(N11="","",OFFSET(program!$A$1,0,disasm!$A11+COLUMN()-COLUMN($R11)+1))</f>
        <v/>
      </c>
      <c r="U11" s="3" t="str">
        <f t="shared" ca="1" si="16"/>
        <v/>
      </c>
      <c r="V11" s="3" t="str">
        <f t="shared" ca="1" si="17"/>
        <v/>
      </c>
      <c r="W11" s="3" t="str">
        <f t="shared" ca="1" si="18"/>
        <v/>
      </c>
      <c r="X11" s="3" t="str">
        <f t="shared" ca="1" si="19"/>
        <v/>
      </c>
      <c r="AA11" s="13"/>
    </row>
    <row r="12" spans="1:27" x14ac:dyDescent="0.2">
      <c r="A12" s="1">
        <f t="shared" ca="1" si="20"/>
        <v>31</v>
      </c>
      <c r="B12" s="2" t="str">
        <f t="shared" ca="1" si="2"/>
        <v>north</v>
      </c>
      <c r="C12" s="3" t="str">
        <f ca="1">_xlfn.TEXTJOIN(" ",FALSE,OFFSET(program!$A$1,0,disasm!A12,1,1+K12))</f>
        <v>101 0 1034 1039</v>
      </c>
      <c r="D12" s="4" t="str">
        <f t="shared" ca="1" si="21"/>
        <v>ADD  0, [cur_x], [new_x]</v>
      </c>
      <c r="E12" s="5" t="str">
        <f t="shared" si="22"/>
        <v>north</v>
      </c>
      <c r="F12" s="5">
        <f t="shared" ca="1" si="23"/>
        <v>31</v>
      </c>
      <c r="G12" s="14" t="b">
        <f t="shared" ca="1" si="6"/>
        <v>0</v>
      </c>
      <c r="H12" s="6">
        <f ca="1">OFFSET(program!$A$1,0,disasm!A12)</f>
        <v>101</v>
      </c>
      <c r="I12" s="7">
        <f t="shared" ca="1" si="7"/>
        <v>1</v>
      </c>
      <c r="J12" s="7" t="str">
        <f t="shared" ca="1" si="8"/>
        <v xml:space="preserve">ADD </v>
      </c>
      <c r="K12" s="7">
        <f t="shared" ca="1" si="9"/>
        <v>3</v>
      </c>
      <c r="L12" s="8">
        <f t="shared" ca="1" si="10"/>
        <v>1</v>
      </c>
      <c r="M12" s="8">
        <f t="shared" ca="1" si="11"/>
        <v>0</v>
      </c>
      <c r="N12" s="8">
        <f t="shared" ca="1" si="12"/>
        <v>0</v>
      </c>
      <c r="O12" s="8" t="b">
        <f t="shared" ca="1" si="13"/>
        <v>0</v>
      </c>
      <c r="P12" s="8" t="b">
        <f t="shared" ca="1" si="14"/>
        <v>1</v>
      </c>
      <c r="Q12" s="8" t="b">
        <f t="shared" ca="1" si="15"/>
        <v>1</v>
      </c>
      <c r="R12" s="7">
        <f ca="1">IF(L12="","",OFFSET(program!$A$1,0,disasm!$A12+COLUMN()-COLUMN($R12)+1))</f>
        <v>0</v>
      </c>
      <c r="S12" s="7">
        <f ca="1">IF(M12="","",OFFSET(program!$A$1,0,disasm!$A12+COLUMN()-COLUMN($R12)+1))</f>
        <v>1034</v>
      </c>
      <c r="T12" s="7">
        <f ca="1">IF(N12="","",OFFSET(program!$A$1,0,disasm!$A12+COLUMN()-COLUMN($R12)+1))</f>
        <v>1039</v>
      </c>
      <c r="U12" s="3" t="str">
        <f t="shared" ca="1" si="16"/>
        <v>0</v>
      </c>
      <c r="V12" s="3" t="str">
        <f t="shared" ca="1" si="17"/>
        <v>[cur_x]</v>
      </c>
      <c r="W12" s="3" t="str">
        <f t="shared" ca="1" si="18"/>
        <v>[new_x]</v>
      </c>
      <c r="X12" s="3" t="str">
        <f t="shared" ca="1" si="19"/>
        <v/>
      </c>
      <c r="Y12" s="21" t="s">
        <v>57</v>
      </c>
      <c r="Z12" s="13" t="s">
        <v>29</v>
      </c>
      <c r="AA12" s="13"/>
    </row>
    <row r="13" spans="1:27" x14ac:dyDescent="0.2">
      <c r="A13" s="1">
        <f t="shared" ca="1" si="20"/>
        <v>35</v>
      </c>
      <c r="B13" s="2" t="str">
        <f t="shared" ca="1" si="2"/>
        <v>north+4</v>
      </c>
      <c r="C13" s="3" t="str">
        <f ca="1">_xlfn.TEXTJOIN(" ",FALSE,OFFSET(program!$A$1,0,disasm!A13,1,1+K13))</f>
        <v>1001 1036 0 1041</v>
      </c>
      <c r="D13" s="4" t="str">
        <f t="shared" ca="1" si="21"/>
        <v>ADD  [cur_x_is_odd], 0, [new_x_is_odd]</v>
      </c>
      <c r="E13" s="5" t="str">
        <f t="shared" si="22"/>
        <v>north</v>
      </c>
      <c r="F13" s="5">
        <f t="shared" ca="1" si="23"/>
        <v>31</v>
      </c>
      <c r="G13" s="14" t="b">
        <f t="shared" ca="1" si="6"/>
        <v>0</v>
      </c>
      <c r="H13" s="6">
        <f ca="1">OFFSET(program!$A$1,0,disasm!A13)</f>
        <v>1001</v>
      </c>
      <c r="I13" s="7">
        <f t="shared" ca="1" si="7"/>
        <v>1</v>
      </c>
      <c r="J13" s="7" t="str">
        <f t="shared" ca="1" si="8"/>
        <v xml:space="preserve">ADD </v>
      </c>
      <c r="K13" s="7">
        <f t="shared" ca="1" si="9"/>
        <v>3</v>
      </c>
      <c r="L13" s="8">
        <f t="shared" ca="1" si="10"/>
        <v>0</v>
      </c>
      <c r="M13" s="8">
        <f t="shared" ca="1" si="11"/>
        <v>1</v>
      </c>
      <c r="N13" s="8">
        <f t="shared" ca="1" si="12"/>
        <v>0</v>
      </c>
      <c r="O13" s="8" t="b">
        <f t="shared" ca="1" si="13"/>
        <v>1</v>
      </c>
      <c r="P13" s="8" t="b">
        <f t="shared" ca="1" si="14"/>
        <v>0</v>
      </c>
      <c r="Q13" s="8" t="b">
        <f t="shared" ca="1" si="15"/>
        <v>1</v>
      </c>
      <c r="R13" s="7">
        <f ca="1">IF(L13="","",OFFSET(program!$A$1,0,disasm!$A13+COLUMN()-COLUMN($R13)+1))</f>
        <v>1036</v>
      </c>
      <c r="S13" s="7">
        <f ca="1">IF(M13="","",OFFSET(program!$A$1,0,disasm!$A13+COLUMN()-COLUMN($R13)+1))</f>
        <v>0</v>
      </c>
      <c r="T13" s="7">
        <f ca="1">IF(N13="","",OFFSET(program!$A$1,0,disasm!$A13+COLUMN()-COLUMN($R13)+1))</f>
        <v>1041</v>
      </c>
      <c r="U13" s="3" t="str">
        <f t="shared" ca="1" si="16"/>
        <v>[cur_x_is_odd]</v>
      </c>
      <c r="V13" s="3" t="str">
        <f t="shared" ca="1" si="17"/>
        <v>0</v>
      </c>
      <c r="W13" s="3" t="str">
        <f t="shared" ca="1" si="18"/>
        <v>[new_x_is_odd]</v>
      </c>
      <c r="X13" s="3" t="str">
        <f t="shared" ca="1" si="19"/>
        <v/>
      </c>
      <c r="Y13" s="21" t="s">
        <v>58</v>
      </c>
      <c r="AA13" s="13"/>
    </row>
    <row r="14" spans="1:27" x14ac:dyDescent="0.2">
      <c r="A14" s="1">
        <f t="shared" ca="1" si="20"/>
        <v>39</v>
      </c>
      <c r="B14" s="2" t="str">
        <f t="shared" ca="1" si="2"/>
        <v>north+8</v>
      </c>
      <c r="C14" s="3" t="str">
        <f ca="1">_xlfn.TEXTJOIN(" ",FALSE,OFFSET(program!$A$1,0,disasm!A14,1,1+K14))</f>
        <v>1001 1035 -1 1040</v>
      </c>
      <c r="D14" s="4" t="str">
        <f t="shared" ca="1" si="21"/>
        <v>ADD  [cur_y], -1, [new_y]</v>
      </c>
      <c r="E14" s="5" t="str">
        <f t="shared" si="22"/>
        <v>north</v>
      </c>
      <c r="F14" s="5">
        <f t="shared" ca="1" si="23"/>
        <v>31</v>
      </c>
      <c r="G14" s="14" t="b">
        <f t="shared" ca="1" si="6"/>
        <v>0</v>
      </c>
      <c r="H14" s="6">
        <f ca="1">OFFSET(program!$A$1,0,disasm!A14)</f>
        <v>1001</v>
      </c>
      <c r="I14" s="7">
        <f t="shared" ca="1" si="7"/>
        <v>1</v>
      </c>
      <c r="J14" s="7" t="str">
        <f t="shared" ca="1" si="8"/>
        <v xml:space="preserve">ADD </v>
      </c>
      <c r="K14" s="7">
        <f t="shared" ca="1" si="9"/>
        <v>3</v>
      </c>
      <c r="L14" s="8">
        <f t="shared" ca="1" si="10"/>
        <v>0</v>
      </c>
      <c r="M14" s="8">
        <f t="shared" ca="1" si="11"/>
        <v>1</v>
      </c>
      <c r="N14" s="8">
        <f t="shared" ca="1" si="12"/>
        <v>0</v>
      </c>
      <c r="O14" s="8" t="b">
        <f t="shared" ca="1" si="13"/>
        <v>1</v>
      </c>
      <c r="P14" s="8" t="b">
        <f t="shared" ca="1" si="14"/>
        <v>0</v>
      </c>
      <c r="Q14" s="8" t="b">
        <f t="shared" ca="1" si="15"/>
        <v>1</v>
      </c>
      <c r="R14" s="7">
        <f ca="1">IF(L14="","",OFFSET(program!$A$1,0,disasm!$A14+COLUMN()-COLUMN($R14)+1))</f>
        <v>1035</v>
      </c>
      <c r="S14" s="7">
        <f ca="1">IF(M14="","",OFFSET(program!$A$1,0,disasm!$A14+COLUMN()-COLUMN($R14)+1))</f>
        <v>-1</v>
      </c>
      <c r="T14" s="7">
        <f ca="1">IF(N14="","",OFFSET(program!$A$1,0,disasm!$A14+COLUMN()-COLUMN($R14)+1))</f>
        <v>1040</v>
      </c>
      <c r="U14" s="3" t="str">
        <f t="shared" ca="1" si="16"/>
        <v>[cur_y]</v>
      </c>
      <c r="V14" s="3" t="str">
        <f t="shared" ca="1" si="17"/>
        <v>-1</v>
      </c>
      <c r="W14" s="3" t="str">
        <f t="shared" ca="1" si="18"/>
        <v>[new_y]</v>
      </c>
      <c r="X14" s="3" t="str">
        <f t="shared" ca="1" si="19"/>
        <v/>
      </c>
      <c r="Y14" s="21" t="s">
        <v>84</v>
      </c>
      <c r="AA14" s="13"/>
    </row>
    <row r="15" spans="1:27" x14ac:dyDescent="0.2">
      <c r="A15" s="1">
        <f t="shared" ca="1" si="20"/>
        <v>43</v>
      </c>
      <c r="B15" s="2" t="str">
        <f t="shared" ca="1" si="2"/>
        <v>north+12</v>
      </c>
      <c r="C15" s="3" t="str">
        <f ca="1">_xlfn.TEXTJOIN(" ",FALSE,OFFSET(program!$A$1,0,disasm!A15,1,1+K15))</f>
        <v>1008 1038 0 1043</v>
      </c>
      <c r="D15" s="4" t="str">
        <f t="shared" ca="1" si="21"/>
        <v>CMP= [cur_y_is_odd], 0, [new_y_is_odd]</v>
      </c>
      <c r="E15" s="5" t="str">
        <f t="shared" si="22"/>
        <v>north</v>
      </c>
      <c r="F15" s="5">
        <f t="shared" ca="1" si="23"/>
        <v>31</v>
      </c>
      <c r="G15" s="14" t="b">
        <f t="shared" ca="1" si="6"/>
        <v>0</v>
      </c>
      <c r="H15" s="6">
        <f ca="1">OFFSET(program!$A$1,0,disasm!A15)</f>
        <v>1008</v>
      </c>
      <c r="I15" s="7">
        <f t="shared" ca="1" si="7"/>
        <v>8</v>
      </c>
      <c r="J15" s="7" t="str">
        <f t="shared" ca="1" si="8"/>
        <v>CMP=</v>
      </c>
      <c r="K15" s="7">
        <f t="shared" ca="1" si="9"/>
        <v>3</v>
      </c>
      <c r="L15" s="8">
        <f t="shared" ca="1" si="10"/>
        <v>0</v>
      </c>
      <c r="M15" s="8">
        <f t="shared" ca="1" si="11"/>
        <v>1</v>
      </c>
      <c r="N15" s="8">
        <f t="shared" ca="1" si="12"/>
        <v>0</v>
      </c>
      <c r="O15" s="8" t="b">
        <f t="shared" ca="1" si="13"/>
        <v>1</v>
      </c>
      <c r="P15" s="8" t="b">
        <f t="shared" ca="1" si="14"/>
        <v>0</v>
      </c>
      <c r="Q15" s="8" t="b">
        <f t="shared" ca="1" si="15"/>
        <v>1</v>
      </c>
      <c r="R15" s="7">
        <f ca="1">IF(L15="","",OFFSET(program!$A$1,0,disasm!$A15+COLUMN()-COLUMN($R15)+1))</f>
        <v>1038</v>
      </c>
      <c r="S15" s="7">
        <f ca="1">IF(M15="","",OFFSET(program!$A$1,0,disasm!$A15+COLUMN()-COLUMN($R15)+1))</f>
        <v>0</v>
      </c>
      <c r="T15" s="7">
        <f ca="1">IF(N15="","",OFFSET(program!$A$1,0,disasm!$A15+COLUMN()-COLUMN($R15)+1))</f>
        <v>1043</v>
      </c>
      <c r="U15" s="3" t="str">
        <f t="shared" ca="1" si="16"/>
        <v>[cur_y_is_odd]</v>
      </c>
      <c r="V15" s="3" t="str">
        <f t="shared" ca="1" si="17"/>
        <v>0</v>
      </c>
      <c r="W15" s="3" t="str">
        <f t="shared" ca="1" si="18"/>
        <v>[new_y_is_odd]</v>
      </c>
      <c r="X15" s="3" t="str">
        <f t="shared" ca="1" si="19"/>
        <v/>
      </c>
      <c r="Y15" s="21" t="s">
        <v>88</v>
      </c>
      <c r="AA15" s="13"/>
    </row>
    <row r="16" spans="1:27" x14ac:dyDescent="0.2">
      <c r="A16" s="1">
        <f t="shared" ca="1" si="20"/>
        <v>47</v>
      </c>
      <c r="B16" s="2" t="str">
        <f t="shared" ca="1" si="2"/>
        <v>north+16</v>
      </c>
      <c r="C16" s="3" t="str">
        <f ca="1">_xlfn.TEXTJOIN(" ",FALSE,OFFSET(program!$A$1,0,disasm!A16,1,1+K16))</f>
        <v>102 -1 1043 1032</v>
      </c>
      <c r="D16" s="4" t="str">
        <f t="shared" ca="1" si="21"/>
        <v>MUL  -1, [new_y_is_odd], [tmp]</v>
      </c>
      <c r="E16" s="5" t="str">
        <f t="shared" si="22"/>
        <v>north</v>
      </c>
      <c r="F16" s="5">
        <f t="shared" ca="1" si="23"/>
        <v>31</v>
      </c>
      <c r="G16" s="14" t="b">
        <f t="shared" ca="1" si="6"/>
        <v>0</v>
      </c>
      <c r="H16" s="6">
        <f ca="1">OFFSET(program!$A$1,0,disasm!A16)</f>
        <v>102</v>
      </c>
      <c r="I16" s="7">
        <f t="shared" ca="1" si="7"/>
        <v>2</v>
      </c>
      <c r="J16" s="7" t="str">
        <f t="shared" ca="1" si="8"/>
        <v xml:space="preserve">MUL </v>
      </c>
      <c r="K16" s="7">
        <f t="shared" ca="1" si="9"/>
        <v>3</v>
      </c>
      <c r="L16" s="8">
        <f t="shared" ca="1" si="10"/>
        <v>1</v>
      </c>
      <c r="M16" s="8">
        <f t="shared" ca="1" si="11"/>
        <v>0</v>
      </c>
      <c r="N16" s="8">
        <f t="shared" ca="1" si="12"/>
        <v>0</v>
      </c>
      <c r="O16" s="8" t="b">
        <f t="shared" ca="1" si="13"/>
        <v>0</v>
      </c>
      <c r="P16" s="8" t="b">
        <f t="shared" ca="1" si="14"/>
        <v>1</v>
      </c>
      <c r="Q16" s="8" t="b">
        <f t="shared" ca="1" si="15"/>
        <v>1</v>
      </c>
      <c r="R16" s="7">
        <f ca="1">IF(L16="","",OFFSET(program!$A$1,0,disasm!$A16+COLUMN()-COLUMN($R16)+1))</f>
        <v>-1</v>
      </c>
      <c r="S16" s="7">
        <f ca="1">IF(M16="","",OFFSET(program!$A$1,0,disasm!$A16+COLUMN()-COLUMN($R16)+1))</f>
        <v>1043</v>
      </c>
      <c r="T16" s="7">
        <f ca="1">IF(N16="","",OFFSET(program!$A$1,0,disasm!$A16+COLUMN()-COLUMN($R16)+1))</f>
        <v>1032</v>
      </c>
      <c r="U16" s="3" t="str">
        <f t="shared" ca="1" si="16"/>
        <v>-1</v>
      </c>
      <c r="V16" s="3" t="str">
        <f t="shared" ca="1" si="17"/>
        <v>[new_y_is_odd]</v>
      </c>
      <c r="W16" s="3" t="str">
        <f t="shared" ca="1" si="18"/>
        <v>[tmp]</v>
      </c>
      <c r="X16" s="3" t="str">
        <f t="shared" ca="1" si="19"/>
        <v/>
      </c>
      <c r="Y16" s="21" t="s">
        <v>99</v>
      </c>
      <c r="AA16" s="13"/>
    </row>
    <row r="17" spans="1:27" x14ac:dyDescent="0.2">
      <c r="A17" s="1">
        <f t="shared" ca="1" si="20"/>
        <v>51</v>
      </c>
      <c r="B17" s="2" t="str">
        <f t="shared" ca="1" si="2"/>
        <v>north+20</v>
      </c>
      <c r="C17" s="3" t="str">
        <f ca="1">_xlfn.TEXTJOIN(" ",FALSE,OFFSET(program!$A$1,0,disasm!A17,1,1+K17))</f>
        <v>1 1037 1032 1042</v>
      </c>
      <c r="D17" s="4" t="str">
        <f t="shared" ca="1" si="21"/>
        <v>ADD  [cur_y_half], [tmp], [new_y_half]</v>
      </c>
      <c r="E17" s="5" t="str">
        <f t="shared" si="22"/>
        <v>north</v>
      </c>
      <c r="F17" s="5">
        <f t="shared" ca="1" si="23"/>
        <v>31</v>
      </c>
      <c r="G17" s="14" t="b">
        <f t="shared" ca="1" si="6"/>
        <v>0</v>
      </c>
      <c r="H17" s="6">
        <f ca="1">OFFSET(program!$A$1,0,disasm!A17)</f>
        <v>1</v>
      </c>
      <c r="I17" s="7">
        <f t="shared" ca="1" si="7"/>
        <v>1</v>
      </c>
      <c r="J17" s="7" t="str">
        <f t="shared" ca="1" si="8"/>
        <v xml:space="preserve">ADD </v>
      </c>
      <c r="K17" s="7">
        <f t="shared" ca="1" si="9"/>
        <v>3</v>
      </c>
      <c r="L17" s="8">
        <f t="shared" ca="1" si="10"/>
        <v>0</v>
      </c>
      <c r="M17" s="8">
        <f t="shared" ca="1" si="11"/>
        <v>0</v>
      </c>
      <c r="N17" s="8">
        <f t="shared" ca="1" si="12"/>
        <v>0</v>
      </c>
      <c r="O17" s="8" t="b">
        <f t="shared" ca="1" si="13"/>
        <v>1</v>
      </c>
      <c r="P17" s="8" t="b">
        <f t="shared" ca="1" si="14"/>
        <v>1</v>
      </c>
      <c r="Q17" s="8" t="b">
        <f t="shared" ca="1" si="15"/>
        <v>1</v>
      </c>
      <c r="R17" s="7">
        <f ca="1">IF(L17="","",OFFSET(program!$A$1,0,disasm!$A17+COLUMN()-COLUMN($R17)+1))</f>
        <v>1037</v>
      </c>
      <c r="S17" s="7">
        <f ca="1">IF(M17="","",OFFSET(program!$A$1,0,disasm!$A17+COLUMN()-COLUMN($R17)+1))</f>
        <v>1032</v>
      </c>
      <c r="T17" s="7">
        <f ca="1">IF(N17="","",OFFSET(program!$A$1,0,disasm!$A17+COLUMN()-COLUMN($R17)+1))</f>
        <v>1042</v>
      </c>
      <c r="U17" s="3" t="str">
        <f t="shared" ca="1" si="16"/>
        <v>[cur_y_half]</v>
      </c>
      <c r="V17" s="3" t="str">
        <f t="shared" ca="1" si="17"/>
        <v>[tmp]</v>
      </c>
      <c r="W17" s="3" t="str">
        <f t="shared" ca="1" si="18"/>
        <v>[new_y_half]</v>
      </c>
      <c r="X17" s="3" t="str">
        <f t="shared" ca="1" si="19"/>
        <v/>
      </c>
      <c r="Y17" s="21"/>
      <c r="AA17" s="13"/>
    </row>
    <row r="18" spans="1:27" x14ac:dyDescent="0.2">
      <c r="A18" s="1">
        <f t="shared" ca="1" si="20"/>
        <v>55</v>
      </c>
      <c r="B18" s="2" t="str">
        <f t="shared" ca="1" si="2"/>
        <v>north+24</v>
      </c>
      <c r="C18" s="3" t="str">
        <f ca="1">_xlfn.TEXTJOIN(" ",FALSE,OFFSET(program!$A$1,0,disasm!A18,1,1+K18))</f>
        <v>1105 1 124</v>
      </c>
      <c r="D18" s="4" t="str">
        <f t="shared" ca="1" si="21"/>
        <v>J!=0 1, check_edge</v>
      </c>
      <c r="E18" s="5" t="str">
        <f t="shared" si="22"/>
        <v>north</v>
      </c>
      <c r="F18" s="5">
        <f t="shared" ca="1" si="23"/>
        <v>31</v>
      </c>
      <c r="G18" s="14" t="b">
        <f t="shared" ca="1" si="6"/>
        <v>0</v>
      </c>
      <c r="H18" s="6">
        <f ca="1">OFFSET(program!$A$1,0,disasm!A18)</f>
        <v>1105</v>
      </c>
      <c r="I18" s="7">
        <f t="shared" ca="1" si="7"/>
        <v>5</v>
      </c>
      <c r="J18" s="7" t="str">
        <f t="shared" ca="1" si="8"/>
        <v>J!=0</v>
      </c>
      <c r="K18" s="7">
        <f t="shared" ca="1" si="9"/>
        <v>2</v>
      </c>
      <c r="L18" s="8">
        <f t="shared" ca="1" si="10"/>
        <v>1</v>
      </c>
      <c r="M18" s="8">
        <f t="shared" ca="1" si="11"/>
        <v>1</v>
      </c>
      <c r="N18" s="8" t="str">
        <f t="shared" ca="1" si="12"/>
        <v/>
      </c>
      <c r="O18" s="8" t="b">
        <f t="shared" ca="1" si="13"/>
        <v>0</v>
      </c>
      <c r="P18" s="8" t="b">
        <f t="shared" ca="1" si="14"/>
        <v>1</v>
      </c>
      <c r="Q18" s="8" t="str">
        <f t="shared" ca="1" si="15"/>
        <v/>
      </c>
      <c r="R18" s="7">
        <f ca="1">IF(L18="","",OFFSET(program!$A$1,0,disasm!$A18+COLUMN()-COLUMN($R18)+1))</f>
        <v>1</v>
      </c>
      <c r="S18" s="7">
        <f ca="1">IF(M18="","",OFFSET(program!$A$1,0,disasm!$A18+COLUMN()-COLUMN($R18)+1))</f>
        <v>124</v>
      </c>
      <c r="T18" s="7" t="str">
        <f ca="1">IF(N18="","",OFFSET(program!$A$1,0,disasm!$A18+COLUMN()-COLUMN($R18)+1))</f>
        <v/>
      </c>
      <c r="U18" s="3" t="str">
        <f t="shared" ca="1" si="16"/>
        <v>1</v>
      </c>
      <c r="V18" s="3" t="str">
        <f t="shared" ca="1" si="17"/>
        <v>check_edge</v>
      </c>
      <c r="W18" s="3" t="str">
        <f t="shared" ca="1" si="18"/>
        <v/>
      </c>
      <c r="X18" s="3" t="str">
        <f t="shared" ca="1" si="19"/>
        <v xml:space="preserve"> A2</v>
      </c>
      <c r="AA18" s="13"/>
    </row>
    <row r="19" spans="1:27" x14ac:dyDescent="0.2">
      <c r="A19" s="1">
        <f t="shared" ca="1" si="20"/>
        <v>58</v>
      </c>
      <c r="B19" s="2" t="str">
        <f t="shared" ca="1" si="2"/>
        <v>south</v>
      </c>
      <c r="C19" s="3" t="str">
        <f ca="1">_xlfn.TEXTJOIN(" ",FALSE,OFFSET(program!$A$1,0,disasm!A19,1,1+K19))</f>
        <v>102 1 1034 1039</v>
      </c>
      <c r="D19" s="4" t="str">
        <f t="shared" ca="1" si="21"/>
        <v>MUL  1, [cur_x], [new_x]</v>
      </c>
      <c r="E19" s="5" t="str">
        <f t="shared" si="22"/>
        <v>south</v>
      </c>
      <c r="F19" s="5">
        <f t="shared" ca="1" si="23"/>
        <v>58</v>
      </c>
      <c r="G19" s="14" t="b">
        <f t="shared" ca="1" si="6"/>
        <v>0</v>
      </c>
      <c r="H19" s="6">
        <f ca="1">OFFSET(program!$A$1,0,disasm!A19)</f>
        <v>102</v>
      </c>
      <c r="I19" s="7">
        <f t="shared" ca="1" si="7"/>
        <v>2</v>
      </c>
      <c r="J19" s="7" t="str">
        <f t="shared" ca="1" si="8"/>
        <v xml:space="preserve">MUL </v>
      </c>
      <c r="K19" s="7">
        <f t="shared" ca="1" si="9"/>
        <v>3</v>
      </c>
      <c r="L19" s="8">
        <f t="shared" ca="1" si="10"/>
        <v>1</v>
      </c>
      <c r="M19" s="8">
        <f t="shared" ca="1" si="11"/>
        <v>0</v>
      </c>
      <c r="N19" s="8">
        <f t="shared" ca="1" si="12"/>
        <v>0</v>
      </c>
      <c r="O19" s="8" t="b">
        <f t="shared" ca="1" si="13"/>
        <v>0</v>
      </c>
      <c r="P19" s="8" t="b">
        <f t="shared" ca="1" si="14"/>
        <v>1</v>
      </c>
      <c r="Q19" s="8" t="b">
        <f t="shared" ca="1" si="15"/>
        <v>1</v>
      </c>
      <c r="R19" s="7">
        <f ca="1">IF(L19="","",OFFSET(program!$A$1,0,disasm!$A19+COLUMN()-COLUMN($R19)+1))</f>
        <v>1</v>
      </c>
      <c r="S19" s="7">
        <f ca="1">IF(M19="","",OFFSET(program!$A$1,0,disasm!$A19+COLUMN()-COLUMN($R19)+1))</f>
        <v>1034</v>
      </c>
      <c r="T19" s="7">
        <f ca="1">IF(N19="","",OFFSET(program!$A$1,0,disasm!$A19+COLUMN()-COLUMN($R19)+1))</f>
        <v>1039</v>
      </c>
      <c r="U19" s="3" t="str">
        <f t="shared" ca="1" si="16"/>
        <v>1</v>
      </c>
      <c r="V19" s="3" t="str">
        <f t="shared" ca="1" si="17"/>
        <v>[cur_x]</v>
      </c>
      <c r="W19" s="3" t="str">
        <f t="shared" ca="1" si="18"/>
        <v>[new_x]</v>
      </c>
      <c r="X19" s="3" t="str">
        <f t="shared" ca="1" si="19"/>
        <v/>
      </c>
      <c r="Y19" s="21" t="s">
        <v>57</v>
      </c>
      <c r="Z19" s="13" t="s">
        <v>30</v>
      </c>
      <c r="AA19" s="13"/>
    </row>
    <row r="20" spans="1:27" x14ac:dyDescent="0.2">
      <c r="A20" s="1">
        <f t="shared" ca="1" si="20"/>
        <v>62</v>
      </c>
      <c r="B20" s="2" t="str">
        <f t="shared" ca="1" si="2"/>
        <v>south+4</v>
      </c>
      <c r="C20" s="3" t="str">
        <f ca="1">_xlfn.TEXTJOIN(" ",FALSE,OFFSET(program!$A$1,0,disasm!A20,1,1+K20))</f>
        <v>1002 1036 1 1041</v>
      </c>
      <c r="D20" s="4" t="str">
        <f t="shared" ca="1" si="21"/>
        <v>MUL  [cur_x_is_odd], 1, [new_x_is_odd]</v>
      </c>
      <c r="E20" s="5" t="str">
        <f t="shared" si="22"/>
        <v>south</v>
      </c>
      <c r="F20" s="5">
        <f t="shared" ca="1" si="23"/>
        <v>58</v>
      </c>
      <c r="G20" s="14" t="b">
        <f t="shared" ca="1" si="6"/>
        <v>0</v>
      </c>
      <c r="H20" s="6">
        <f ca="1">OFFSET(program!$A$1,0,disasm!A20)</f>
        <v>1002</v>
      </c>
      <c r="I20" s="7">
        <f t="shared" ca="1" si="7"/>
        <v>2</v>
      </c>
      <c r="J20" s="7" t="str">
        <f t="shared" ca="1" si="8"/>
        <v xml:space="preserve">MUL </v>
      </c>
      <c r="K20" s="7">
        <f t="shared" ca="1" si="9"/>
        <v>3</v>
      </c>
      <c r="L20" s="8">
        <f t="shared" ca="1" si="10"/>
        <v>0</v>
      </c>
      <c r="M20" s="8">
        <f t="shared" ca="1" si="11"/>
        <v>1</v>
      </c>
      <c r="N20" s="8">
        <f t="shared" ca="1" si="12"/>
        <v>0</v>
      </c>
      <c r="O20" s="8" t="b">
        <f t="shared" ca="1" si="13"/>
        <v>1</v>
      </c>
      <c r="P20" s="8" t="b">
        <f t="shared" ca="1" si="14"/>
        <v>0</v>
      </c>
      <c r="Q20" s="8" t="b">
        <f t="shared" ca="1" si="15"/>
        <v>1</v>
      </c>
      <c r="R20" s="7">
        <f ca="1">IF(L20="","",OFFSET(program!$A$1,0,disasm!$A20+COLUMN()-COLUMN($R20)+1))</f>
        <v>1036</v>
      </c>
      <c r="S20" s="7">
        <f ca="1">IF(M20="","",OFFSET(program!$A$1,0,disasm!$A20+COLUMN()-COLUMN($R20)+1))</f>
        <v>1</v>
      </c>
      <c r="T20" s="7">
        <f ca="1">IF(N20="","",OFFSET(program!$A$1,0,disasm!$A20+COLUMN()-COLUMN($R20)+1))</f>
        <v>1041</v>
      </c>
      <c r="U20" s="3" t="str">
        <f t="shared" ca="1" si="16"/>
        <v>[cur_x_is_odd]</v>
      </c>
      <c r="V20" s="3" t="str">
        <f t="shared" ca="1" si="17"/>
        <v>1</v>
      </c>
      <c r="W20" s="3" t="str">
        <f t="shared" ca="1" si="18"/>
        <v>[new_x_is_odd]</v>
      </c>
      <c r="X20" s="3" t="str">
        <f t="shared" ca="1" si="19"/>
        <v/>
      </c>
      <c r="Y20" s="21" t="s">
        <v>59</v>
      </c>
      <c r="AA20" s="13"/>
    </row>
    <row r="21" spans="1:27" x14ac:dyDescent="0.2">
      <c r="A21" s="1">
        <f t="shared" ca="1" si="20"/>
        <v>66</v>
      </c>
      <c r="B21" s="2" t="str">
        <f t="shared" ca="1" si="2"/>
        <v>south+8</v>
      </c>
      <c r="C21" s="3" t="str">
        <f ca="1">_xlfn.TEXTJOIN(" ",FALSE,OFFSET(program!$A$1,0,disasm!A21,1,1+K21))</f>
        <v>1001 1035 1 1040</v>
      </c>
      <c r="D21" s="4" t="str">
        <f t="shared" ca="1" si="21"/>
        <v>ADD  [cur_y], 1, [new_y]</v>
      </c>
      <c r="E21" s="5" t="str">
        <f t="shared" si="22"/>
        <v>south</v>
      </c>
      <c r="F21" s="5">
        <f t="shared" ca="1" si="23"/>
        <v>58</v>
      </c>
      <c r="G21" s="14" t="b">
        <f t="shared" ca="1" si="6"/>
        <v>0</v>
      </c>
      <c r="H21" s="6">
        <f ca="1">OFFSET(program!$A$1,0,disasm!A21)</f>
        <v>1001</v>
      </c>
      <c r="I21" s="7">
        <f t="shared" ca="1" si="7"/>
        <v>1</v>
      </c>
      <c r="J21" s="7" t="str">
        <f t="shared" ca="1" si="8"/>
        <v xml:space="preserve">ADD </v>
      </c>
      <c r="K21" s="7">
        <f t="shared" ca="1" si="9"/>
        <v>3</v>
      </c>
      <c r="L21" s="8">
        <f t="shared" ca="1" si="10"/>
        <v>0</v>
      </c>
      <c r="M21" s="8">
        <f t="shared" ca="1" si="11"/>
        <v>1</v>
      </c>
      <c r="N21" s="8">
        <f t="shared" ca="1" si="12"/>
        <v>0</v>
      </c>
      <c r="O21" s="8" t="b">
        <f t="shared" ca="1" si="13"/>
        <v>1</v>
      </c>
      <c r="P21" s="8" t="b">
        <f t="shared" ca="1" si="14"/>
        <v>0</v>
      </c>
      <c r="Q21" s="8" t="b">
        <f t="shared" ca="1" si="15"/>
        <v>1</v>
      </c>
      <c r="R21" s="7">
        <f ca="1">IF(L21="","",OFFSET(program!$A$1,0,disasm!$A21+COLUMN()-COLUMN($R21)+1))</f>
        <v>1035</v>
      </c>
      <c r="S21" s="7">
        <f ca="1">IF(M21="","",OFFSET(program!$A$1,0,disasm!$A21+COLUMN()-COLUMN($R21)+1))</f>
        <v>1</v>
      </c>
      <c r="T21" s="7">
        <f ca="1">IF(N21="","",OFFSET(program!$A$1,0,disasm!$A21+COLUMN()-COLUMN($R21)+1))</f>
        <v>1040</v>
      </c>
      <c r="U21" s="3" t="str">
        <f t="shared" ca="1" si="16"/>
        <v>[cur_y]</v>
      </c>
      <c r="V21" s="3" t="str">
        <f t="shared" ca="1" si="17"/>
        <v>1</v>
      </c>
      <c r="W21" s="3" t="str">
        <f t="shared" ca="1" si="18"/>
        <v>[new_y]</v>
      </c>
      <c r="X21" s="3" t="str">
        <f t="shared" ca="1" si="19"/>
        <v/>
      </c>
      <c r="Y21" s="21" t="s">
        <v>84</v>
      </c>
      <c r="AA21" s="13"/>
    </row>
    <row r="22" spans="1:27" x14ac:dyDescent="0.2">
      <c r="A22" s="1">
        <f t="shared" ca="1" si="20"/>
        <v>70</v>
      </c>
      <c r="B22" s="2" t="str">
        <f t="shared" ca="1" si="2"/>
        <v>south+12</v>
      </c>
      <c r="C22" s="3" t="str">
        <f ca="1">_xlfn.TEXTJOIN(" ",FALSE,OFFSET(program!$A$1,0,disasm!A22,1,1+K22))</f>
        <v>1008 1038 0 1043</v>
      </c>
      <c r="D22" s="4" t="str">
        <f t="shared" ca="1" si="21"/>
        <v>CMP= [cur_y_is_odd], 0, [new_y_is_odd]</v>
      </c>
      <c r="E22" s="5" t="str">
        <f t="shared" si="22"/>
        <v>south</v>
      </c>
      <c r="F22" s="5">
        <f t="shared" ca="1" si="23"/>
        <v>58</v>
      </c>
      <c r="G22" s="14" t="b">
        <f t="shared" ca="1" si="6"/>
        <v>0</v>
      </c>
      <c r="H22" s="6">
        <f ca="1">OFFSET(program!$A$1,0,disasm!A22)</f>
        <v>1008</v>
      </c>
      <c r="I22" s="7">
        <f t="shared" ca="1" si="7"/>
        <v>8</v>
      </c>
      <c r="J22" s="7" t="str">
        <f t="shared" ca="1" si="8"/>
        <v>CMP=</v>
      </c>
      <c r="K22" s="7">
        <f t="shared" ca="1" si="9"/>
        <v>3</v>
      </c>
      <c r="L22" s="8">
        <f t="shared" ca="1" si="10"/>
        <v>0</v>
      </c>
      <c r="M22" s="8">
        <f t="shared" ca="1" si="11"/>
        <v>1</v>
      </c>
      <c r="N22" s="8">
        <f t="shared" ca="1" si="12"/>
        <v>0</v>
      </c>
      <c r="O22" s="8" t="b">
        <f t="shared" ca="1" si="13"/>
        <v>1</v>
      </c>
      <c r="P22" s="8" t="b">
        <f t="shared" ca="1" si="14"/>
        <v>0</v>
      </c>
      <c r="Q22" s="8" t="b">
        <f t="shared" ca="1" si="15"/>
        <v>1</v>
      </c>
      <c r="R22" s="7">
        <f ca="1">IF(L22="","",OFFSET(program!$A$1,0,disasm!$A22+COLUMN()-COLUMN($R22)+1))</f>
        <v>1038</v>
      </c>
      <c r="S22" s="7">
        <f ca="1">IF(M22="","",OFFSET(program!$A$1,0,disasm!$A22+COLUMN()-COLUMN($R22)+1))</f>
        <v>0</v>
      </c>
      <c r="T22" s="7">
        <f ca="1">IF(N22="","",OFFSET(program!$A$1,0,disasm!$A22+COLUMN()-COLUMN($R22)+1))</f>
        <v>1043</v>
      </c>
      <c r="U22" s="3" t="str">
        <f t="shared" ca="1" si="16"/>
        <v>[cur_y_is_odd]</v>
      </c>
      <c r="V22" s="3" t="str">
        <f t="shared" ca="1" si="17"/>
        <v>0</v>
      </c>
      <c r="W22" s="3" t="str">
        <f t="shared" ca="1" si="18"/>
        <v>[new_y_is_odd]</v>
      </c>
      <c r="X22" s="3" t="str">
        <f t="shared" ca="1" si="19"/>
        <v/>
      </c>
      <c r="Y22" s="21" t="s">
        <v>88</v>
      </c>
      <c r="AA22" s="13"/>
    </row>
    <row r="23" spans="1:27" x14ac:dyDescent="0.2">
      <c r="A23" s="1">
        <f t="shared" ca="1" si="20"/>
        <v>74</v>
      </c>
      <c r="B23" s="2" t="str">
        <f t="shared" ca="1" si="2"/>
        <v>south+16</v>
      </c>
      <c r="C23" s="3" t="str">
        <f ca="1">_xlfn.TEXTJOIN(" ",FALSE,OFFSET(program!$A$1,0,disasm!A23,1,1+K23))</f>
        <v>1 1037 1038 1042</v>
      </c>
      <c r="D23" s="4" t="str">
        <f t="shared" ca="1" si="21"/>
        <v>ADD  [cur_y_half], [cur_y_is_odd], [new_y_half]</v>
      </c>
      <c r="E23" s="5" t="str">
        <f t="shared" si="22"/>
        <v>south</v>
      </c>
      <c r="F23" s="5">
        <f t="shared" ca="1" si="23"/>
        <v>58</v>
      </c>
      <c r="G23" s="14" t="b">
        <f t="shared" ca="1" si="6"/>
        <v>0</v>
      </c>
      <c r="H23" s="6">
        <f ca="1">OFFSET(program!$A$1,0,disasm!A23)</f>
        <v>1</v>
      </c>
      <c r="I23" s="7">
        <f t="shared" ca="1" si="7"/>
        <v>1</v>
      </c>
      <c r="J23" s="7" t="str">
        <f t="shared" ca="1" si="8"/>
        <v xml:space="preserve">ADD </v>
      </c>
      <c r="K23" s="7">
        <f t="shared" ca="1" si="9"/>
        <v>3</v>
      </c>
      <c r="L23" s="8">
        <f t="shared" ca="1" si="10"/>
        <v>0</v>
      </c>
      <c r="M23" s="8">
        <f t="shared" ca="1" si="11"/>
        <v>0</v>
      </c>
      <c r="N23" s="8">
        <f t="shared" ca="1" si="12"/>
        <v>0</v>
      </c>
      <c r="O23" s="8" t="b">
        <f t="shared" ca="1" si="13"/>
        <v>1</v>
      </c>
      <c r="P23" s="8" t="b">
        <f t="shared" ca="1" si="14"/>
        <v>1</v>
      </c>
      <c r="Q23" s="8" t="b">
        <f t="shared" ca="1" si="15"/>
        <v>1</v>
      </c>
      <c r="R23" s="7">
        <f ca="1">IF(L23="","",OFFSET(program!$A$1,0,disasm!$A23+COLUMN()-COLUMN($R23)+1))</f>
        <v>1037</v>
      </c>
      <c r="S23" s="7">
        <f ca="1">IF(M23="","",OFFSET(program!$A$1,0,disasm!$A23+COLUMN()-COLUMN($R23)+1))</f>
        <v>1038</v>
      </c>
      <c r="T23" s="7">
        <f ca="1">IF(N23="","",OFFSET(program!$A$1,0,disasm!$A23+COLUMN()-COLUMN($R23)+1))</f>
        <v>1042</v>
      </c>
      <c r="U23" s="3" t="str">
        <f t="shared" ca="1" si="16"/>
        <v>[cur_y_half]</v>
      </c>
      <c r="V23" s="3" t="str">
        <f t="shared" ca="1" si="17"/>
        <v>[cur_y_is_odd]</v>
      </c>
      <c r="W23" s="3" t="str">
        <f t="shared" ca="1" si="18"/>
        <v>[new_y_half]</v>
      </c>
      <c r="X23" s="3" t="str">
        <f t="shared" ca="1" si="19"/>
        <v/>
      </c>
      <c r="Y23" s="21" t="s">
        <v>98</v>
      </c>
      <c r="AA23" s="13"/>
    </row>
    <row r="24" spans="1:27" x14ac:dyDescent="0.2">
      <c r="A24" s="1">
        <f t="shared" ca="1" si="20"/>
        <v>78</v>
      </c>
      <c r="B24" s="2" t="str">
        <f t="shared" ca="1" si="2"/>
        <v>south+20</v>
      </c>
      <c r="C24" s="3" t="str">
        <f ca="1">_xlfn.TEXTJOIN(" ",FALSE,OFFSET(program!$A$1,0,disasm!A24,1,1+K24))</f>
        <v>1106 0 124</v>
      </c>
      <c r="D24" s="4" t="str">
        <f t="shared" ca="1" si="21"/>
        <v>J=0  0, check_edge</v>
      </c>
      <c r="E24" s="5" t="str">
        <f t="shared" si="22"/>
        <v>south</v>
      </c>
      <c r="F24" s="5">
        <f t="shared" ca="1" si="23"/>
        <v>58</v>
      </c>
      <c r="G24" s="14" t="b">
        <f t="shared" ca="1" si="6"/>
        <v>0</v>
      </c>
      <c r="H24" s="6">
        <f ca="1">OFFSET(program!$A$1,0,disasm!A24)</f>
        <v>1106</v>
      </c>
      <c r="I24" s="7">
        <f t="shared" ca="1" si="7"/>
        <v>6</v>
      </c>
      <c r="J24" s="7" t="str">
        <f t="shared" ca="1" si="8"/>
        <v xml:space="preserve">J=0 </v>
      </c>
      <c r="K24" s="7">
        <f t="shared" ca="1" si="9"/>
        <v>2</v>
      </c>
      <c r="L24" s="8">
        <f t="shared" ca="1" si="10"/>
        <v>1</v>
      </c>
      <c r="M24" s="8">
        <f t="shared" ca="1" si="11"/>
        <v>1</v>
      </c>
      <c r="N24" s="8" t="str">
        <f t="shared" ca="1" si="12"/>
        <v/>
      </c>
      <c r="O24" s="8" t="b">
        <f t="shared" ca="1" si="13"/>
        <v>0</v>
      </c>
      <c r="P24" s="8" t="b">
        <f t="shared" ca="1" si="14"/>
        <v>1</v>
      </c>
      <c r="Q24" s="8" t="str">
        <f t="shared" ca="1" si="15"/>
        <v/>
      </c>
      <c r="R24" s="7">
        <f ca="1">IF(L24="","",OFFSET(program!$A$1,0,disasm!$A24+COLUMN()-COLUMN($R24)+1))</f>
        <v>0</v>
      </c>
      <c r="S24" s="7">
        <f ca="1">IF(M24="","",OFFSET(program!$A$1,0,disasm!$A24+COLUMN()-COLUMN($R24)+1))</f>
        <v>124</v>
      </c>
      <c r="T24" s="7" t="str">
        <f ca="1">IF(N24="","",OFFSET(program!$A$1,0,disasm!$A24+COLUMN()-COLUMN($R24)+1))</f>
        <v/>
      </c>
      <c r="U24" s="3" t="str">
        <f t="shared" ca="1" si="16"/>
        <v>0</v>
      </c>
      <c r="V24" s="3" t="str">
        <f t="shared" ca="1" si="17"/>
        <v>check_edge</v>
      </c>
      <c r="W24" s="3" t="str">
        <f t="shared" ca="1" si="18"/>
        <v/>
      </c>
      <c r="X24" s="3" t="str">
        <f t="shared" ca="1" si="19"/>
        <v xml:space="preserve"> A2</v>
      </c>
      <c r="AA24" s="13"/>
    </row>
    <row r="25" spans="1:27" x14ac:dyDescent="0.2">
      <c r="A25" s="1">
        <f t="shared" ca="1" si="20"/>
        <v>81</v>
      </c>
      <c r="B25" s="2" t="str">
        <f t="shared" ca="1" si="2"/>
        <v>west</v>
      </c>
      <c r="C25" s="3" t="str">
        <f ca="1">_xlfn.TEXTJOIN(" ",FALSE,OFFSET(program!$A$1,0,disasm!A25,1,1+K25))</f>
        <v>1001 1034 -1 1039</v>
      </c>
      <c r="D25" s="4" t="str">
        <f t="shared" ca="1" si="21"/>
        <v>ADD  [cur_x], -1, [new_x]</v>
      </c>
      <c r="E25" s="5" t="str">
        <f t="shared" si="22"/>
        <v>west</v>
      </c>
      <c r="F25" s="5">
        <f t="shared" ca="1" si="23"/>
        <v>81</v>
      </c>
      <c r="G25" s="14" t="b">
        <f t="shared" ca="1" si="6"/>
        <v>0</v>
      </c>
      <c r="H25" s="6">
        <f ca="1">OFFSET(program!$A$1,0,disasm!A25)</f>
        <v>1001</v>
      </c>
      <c r="I25" s="7">
        <f t="shared" ca="1" si="7"/>
        <v>1</v>
      </c>
      <c r="J25" s="7" t="str">
        <f t="shared" ca="1" si="8"/>
        <v xml:space="preserve">ADD </v>
      </c>
      <c r="K25" s="7">
        <f t="shared" ca="1" si="9"/>
        <v>3</v>
      </c>
      <c r="L25" s="8">
        <f t="shared" ca="1" si="10"/>
        <v>0</v>
      </c>
      <c r="M25" s="8">
        <f t="shared" ca="1" si="11"/>
        <v>1</v>
      </c>
      <c r="N25" s="8">
        <f t="shared" ca="1" si="12"/>
        <v>0</v>
      </c>
      <c r="O25" s="8" t="b">
        <f t="shared" ca="1" si="13"/>
        <v>1</v>
      </c>
      <c r="P25" s="8" t="b">
        <f t="shared" ca="1" si="14"/>
        <v>0</v>
      </c>
      <c r="Q25" s="8" t="b">
        <f t="shared" ca="1" si="15"/>
        <v>1</v>
      </c>
      <c r="R25" s="7">
        <f ca="1">IF(L25="","",OFFSET(program!$A$1,0,disasm!$A25+COLUMN()-COLUMN($R25)+1))</f>
        <v>1034</v>
      </c>
      <c r="S25" s="7">
        <f ca="1">IF(M25="","",OFFSET(program!$A$1,0,disasm!$A25+COLUMN()-COLUMN($R25)+1))</f>
        <v>-1</v>
      </c>
      <c r="T25" s="7">
        <f ca="1">IF(N25="","",OFFSET(program!$A$1,0,disasm!$A25+COLUMN()-COLUMN($R25)+1))</f>
        <v>1039</v>
      </c>
      <c r="U25" s="3" t="str">
        <f t="shared" ca="1" si="16"/>
        <v>[cur_x]</v>
      </c>
      <c r="V25" s="3" t="str">
        <f t="shared" ca="1" si="17"/>
        <v>-1</v>
      </c>
      <c r="W25" s="3" t="str">
        <f t="shared" ca="1" si="18"/>
        <v>[new_x]</v>
      </c>
      <c r="X25" s="3" t="str">
        <f t="shared" ca="1" si="19"/>
        <v/>
      </c>
      <c r="Y25" s="21" t="s">
        <v>60</v>
      </c>
      <c r="Z25" s="13" t="s">
        <v>31</v>
      </c>
      <c r="AA25" s="13"/>
    </row>
    <row r="26" spans="1:27" x14ac:dyDescent="0.2">
      <c r="A26" s="1">
        <f t="shared" ca="1" si="20"/>
        <v>85</v>
      </c>
      <c r="B26" s="2" t="str">
        <f t="shared" ca="1" si="2"/>
        <v>west+4</v>
      </c>
      <c r="C26" s="3" t="str">
        <f ca="1">_xlfn.TEXTJOIN(" ",FALSE,OFFSET(program!$A$1,0,disasm!A26,1,1+K26))</f>
        <v>1008 1036 0 1041</v>
      </c>
      <c r="D26" s="4" t="str">
        <f t="shared" ca="1" si="21"/>
        <v>CMP= [cur_x_is_odd], 0, [new_x_is_odd]</v>
      </c>
      <c r="E26" s="5" t="str">
        <f t="shared" si="22"/>
        <v>west</v>
      </c>
      <c r="F26" s="5">
        <f t="shared" ca="1" si="23"/>
        <v>81</v>
      </c>
      <c r="G26" s="14" t="b">
        <f t="shared" ca="1" si="6"/>
        <v>0</v>
      </c>
      <c r="H26" s="6">
        <f ca="1">OFFSET(program!$A$1,0,disasm!A26)</f>
        <v>1008</v>
      </c>
      <c r="I26" s="7">
        <f t="shared" ca="1" si="7"/>
        <v>8</v>
      </c>
      <c r="J26" s="7" t="str">
        <f t="shared" ca="1" si="8"/>
        <v>CMP=</v>
      </c>
      <c r="K26" s="7">
        <f t="shared" ca="1" si="9"/>
        <v>3</v>
      </c>
      <c r="L26" s="8">
        <f t="shared" ca="1" si="10"/>
        <v>0</v>
      </c>
      <c r="M26" s="8">
        <f t="shared" ca="1" si="11"/>
        <v>1</v>
      </c>
      <c r="N26" s="8">
        <f t="shared" ca="1" si="12"/>
        <v>0</v>
      </c>
      <c r="O26" s="8" t="b">
        <f t="shared" ca="1" si="13"/>
        <v>1</v>
      </c>
      <c r="P26" s="8" t="b">
        <f t="shared" ca="1" si="14"/>
        <v>0</v>
      </c>
      <c r="Q26" s="8" t="b">
        <f t="shared" ca="1" si="15"/>
        <v>1</v>
      </c>
      <c r="R26" s="7">
        <f ca="1">IF(L26="","",OFFSET(program!$A$1,0,disasm!$A26+COLUMN()-COLUMN($R26)+1))</f>
        <v>1036</v>
      </c>
      <c r="S26" s="7">
        <f ca="1">IF(M26="","",OFFSET(program!$A$1,0,disasm!$A26+COLUMN()-COLUMN($R26)+1))</f>
        <v>0</v>
      </c>
      <c r="T26" s="7">
        <f ca="1">IF(N26="","",OFFSET(program!$A$1,0,disasm!$A26+COLUMN()-COLUMN($R26)+1))</f>
        <v>1041</v>
      </c>
      <c r="U26" s="3" t="str">
        <f t="shared" ca="1" si="16"/>
        <v>[cur_x_is_odd]</v>
      </c>
      <c r="V26" s="3" t="str">
        <f t="shared" ca="1" si="17"/>
        <v>0</v>
      </c>
      <c r="W26" s="3" t="str">
        <f t="shared" ca="1" si="18"/>
        <v>[new_x_is_odd]</v>
      </c>
      <c r="X26" s="3" t="str">
        <f t="shared" ca="1" si="19"/>
        <v/>
      </c>
      <c r="Y26" s="21" t="s">
        <v>61</v>
      </c>
      <c r="AA26" s="13"/>
    </row>
    <row r="27" spans="1:27" x14ac:dyDescent="0.2">
      <c r="A27" s="1">
        <f t="shared" ca="1" si="20"/>
        <v>89</v>
      </c>
      <c r="B27" s="2" t="str">
        <f t="shared" ca="1" si="2"/>
        <v>west+8</v>
      </c>
      <c r="C27" s="3" t="str">
        <f ca="1">_xlfn.TEXTJOIN(" ",FALSE,OFFSET(program!$A$1,0,disasm!A27,1,1+K27))</f>
        <v>1002 1035 1 1040</v>
      </c>
      <c r="D27" s="4" t="str">
        <f t="shared" ca="1" si="21"/>
        <v>MUL  [cur_y], 1, [new_y]</v>
      </c>
      <c r="E27" s="5" t="str">
        <f t="shared" si="22"/>
        <v>west</v>
      </c>
      <c r="F27" s="5">
        <f t="shared" ca="1" si="23"/>
        <v>81</v>
      </c>
      <c r="G27" s="14" t="b">
        <f t="shared" ca="1" si="6"/>
        <v>0</v>
      </c>
      <c r="H27" s="6">
        <f ca="1">OFFSET(program!$A$1,0,disasm!A27)</f>
        <v>1002</v>
      </c>
      <c r="I27" s="7">
        <f t="shared" ca="1" si="7"/>
        <v>2</v>
      </c>
      <c r="J27" s="7" t="str">
        <f t="shared" ca="1" si="8"/>
        <v xml:space="preserve">MUL </v>
      </c>
      <c r="K27" s="7">
        <f t="shared" ca="1" si="9"/>
        <v>3</v>
      </c>
      <c r="L27" s="8">
        <f t="shared" ca="1" si="10"/>
        <v>0</v>
      </c>
      <c r="M27" s="8">
        <f t="shared" ca="1" si="11"/>
        <v>1</v>
      </c>
      <c r="N27" s="8">
        <f t="shared" ca="1" si="12"/>
        <v>0</v>
      </c>
      <c r="O27" s="8" t="b">
        <f t="shared" ca="1" si="13"/>
        <v>1</v>
      </c>
      <c r="P27" s="8" t="b">
        <f t="shared" ca="1" si="14"/>
        <v>0</v>
      </c>
      <c r="Q27" s="8" t="b">
        <f t="shared" ca="1" si="15"/>
        <v>1</v>
      </c>
      <c r="R27" s="7">
        <f ca="1">IF(L27="","",OFFSET(program!$A$1,0,disasm!$A27+COLUMN()-COLUMN($R27)+1))</f>
        <v>1035</v>
      </c>
      <c r="S27" s="7">
        <f ca="1">IF(M27="","",OFFSET(program!$A$1,0,disasm!$A27+COLUMN()-COLUMN($R27)+1))</f>
        <v>1</v>
      </c>
      <c r="T27" s="7">
        <f ca="1">IF(N27="","",OFFSET(program!$A$1,0,disasm!$A27+COLUMN()-COLUMN($R27)+1))</f>
        <v>1040</v>
      </c>
      <c r="U27" s="3" t="str">
        <f t="shared" ca="1" si="16"/>
        <v>[cur_y]</v>
      </c>
      <c r="V27" s="3" t="str">
        <f t="shared" ca="1" si="17"/>
        <v>1</v>
      </c>
      <c r="W27" s="3" t="str">
        <f t="shared" ca="1" si="18"/>
        <v>[new_y]</v>
      </c>
      <c r="X27" s="3" t="str">
        <f t="shared" ca="1" si="19"/>
        <v/>
      </c>
      <c r="Y27" s="21" t="s">
        <v>85</v>
      </c>
      <c r="AA27" s="13"/>
    </row>
    <row r="28" spans="1:27" x14ac:dyDescent="0.2">
      <c r="A28" s="1">
        <f t="shared" ca="1" si="20"/>
        <v>93</v>
      </c>
      <c r="B28" s="2" t="str">
        <f t="shared" ca="1" si="2"/>
        <v>west+12</v>
      </c>
      <c r="C28" s="3" t="str">
        <f ca="1">_xlfn.TEXTJOIN(" ",FALSE,OFFSET(program!$A$1,0,disasm!A28,1,1+K28))</f>
        <v>102 1 1038 1043</v>
      </c>
      <c r="D28" s="4" t="str">
        <f t="shared" ca="1" si="21"/>
        <v>MUL  1, [cur_y_is_odd], [new_y_is_odd]</v>
      </c>
      <c r="E28" s="5" t="str">
        <f t="shared" si="22"/>
        <v>west</v>
      </c>
      <c r="F28" s="5">
        <f t="shared" ca="1" si="23"/>
        <v>81</v>
      </c>
      <c r="G28" s="14" t="b">
        <f t="shared" ca="1" si="6"/>
        <v>0</v>
      </c>
      <c r="H28" s="6">
        <f ca="1">OFFSET(program!$A$1,0,disasm!A28)</f>
        <v>102</v>
      </c>
      <c r="I28" s="7">
        <f t="shared" ca="1" si="7"/>
        <v>2</v>
      </c>
      <c r="J28" s="7" t="str">
        <f t="shared" ca="1" si="8"/>
        <v xml:space="preserve">MUL </v>
      </c>
      <c r="K28" s="7">
        <f t="shared" ca="1" si="9"/>
        <v>3</v>
      </c>
      <c r="L28" s="8">
        <f t="shared" ca="1" si="10"/>
        <v>1</v>
      </c>
      <c r="M28" s="8">
        <f t="shared" ca="1" si="11"/>
        <v>0</v>
      </c>
      <c r="N28" s="8">
        <f t="shared" ca="1" si="12"/>
        <v>0</v>
      </c>
      <c r="O28" s="8" t="b">
        <f t="shared" ca="1" si="13"/>
        <v>0</v>
      </c>
      <c r="P28" s="8" t="b">
        <f t="shared" ca="1" si="14"/>
        <v>1</v>
      </c>
      <c r="Q28" s="8" t="b">
        <f t="shared" ca="1" si="15"/>
        <v>1</v>
      </c>
      <c r="R28" s="7">
        <f ca="1">IF(L28="","",OFFSET(program!$A$1,0,disasm!$A28+COLUMN()-COLUMN($R28)+1))</f>
        <v>1</v>
      </c>
      <c r="S28" s="7">
        <f ca="1">IF(M28="","",OFFSET(program!$A$1,0,disasm!$A28+COLUMN()-COLUMN($R28)+1))</f>
        <v>1038</v>
      </c>
      <c r="T28" s="7">
        <f ca="1">IF(N28="","",OFFSET(program!$A$1,0,disasm!$A28+COLUMN()-COLUMN($R28)+1))</f>
        <v>1043</v>
      </c>
      <c r="U28" s="3" t="str">
        <f t="shared" ca="1" si="16"/>
        <v>1</v>
      </c>
      <c r="V28" s="3" t="str">
        <f t="shared" ca="1" si="17"/>
        <v>[cur_y_is_odd]</v>
      </c>
      <c r="W28" s="3" t="str">
        <f t="shared" ca="1" si="18"/>
        <v>[new_y_is_odd]</v>
      </c>
      <c r="X28" s="3" t="str">
        <f t="shared" ca="1" si="19"/>
        <v/>
      </c>
      <c r="Y28" s="21" t="s">
        <v>89</v>
      </c>
    </row>
    <row r="29" spans="1:27" x14ac:dyDescent="0.2">
      <c r="A29" s="1">
        <f t="shared" ca="1" si="20"/>
        <v>97</v>
      </c>
      <c r="B29" s="2" t="str">
        <f t="shared" ca="1" si="2"/>
        <v>west+16</v>
      </c>
      <c r="C29" s="3" t="str">
        <f ca="1">_xlfn.TEXTJOIN(" ",FALSE,OFFSET(program!$A$1,0,disasm!A29,1,1+K29))</f>
        <v>102 1 1037 1042</v>
      </c>
      <c r="D29" s="4" t="str">
        <f t="shared" ca="1" si="21"/>
        <v>MUL  1, [cur_y_half], [new_y_half]</v>
      </c>
      <c r="E29" s="5" t="str">
        <f t="shared" si="22"/>
        <v>west</v>
      </c>
      <c r="F29" s="5">
        <f t="shared" ca="1" si="23"/>
        <v>81</v>
      </c>
      <c r="G29" s="14" t="b">
        <f t="shared" ca="1" si="6"/>
        <v>0</v>
      </c>
      <c r="H29" s="6">
        <f ca="1">OFFSET(program!$A$1,0,disasm!A29)</f>
        <v>102</v>
      </c>
      <c r="I29" s="7">
        <f t="shared" ca="1" si="7"/>
        <v>2</v>
      </c>
      <c r="J29" s="7" t="str">
        <f t="shared" ca="1" si="8"/>
        <v xml:space="preserve">MUL </v>
      </c>
      <c r="K29" s="7">
        <f t="shared" ca="1" si="9"/>
        <v>3</v>
      </c>
      <c r="L29" s="8">
        <f t="shared" ca="1" si="10"/>
        <v>1</v>
      </c>
      <c r="M29" s="8">
        <f t="shared" ca="1" si="11"/>
        <v>0</v>
      </c>
      <c r="N29" s="8">
        <f t="shared" ca="1" si="12"/>
        <v>0</v>
      </c>
      <c r="O29" s="8" t="b">
        <f t="shared" ca="1" si="13"/>
        <v>0</v>
      </c>
      <c r="P29" s="8" t="b">
        <f t="shared" ca="1" si="14"/>
        <v>1</v>
      </c>
      <c r="Q29" s="8" t="b">
        <f t="shared" ca="1" si="15"/>
        <v>1</v>
      </c>
      <c r="R29" s="7">
        <f ca="1">IF(L29="","",OFFSET(program!$A$1,0,disasm!$A29+COLUMN()-COLUMN($R29)+1))</f>
        <v>1</v>
      </c>
      <c r="S29" s="7">
        <f ca="1">IF(M29="","",OFFSET(program!$A$1,0,disasm!$A29+COLUMN()-COLUMN($R29)+1))</f>
        <v>1037</v>
      </c>
      <c r="T29" s="7">
        <f ca="1">IF(N29="","",OFFSET(program!$A$1,0,disasm!$A29+COLUMN()-COLUMN($R29)+1))</f>
        <v>1042</v>
      </c>
      <c r="U29" s="3" t="str">
        <f t="shared" ca="1" si="16"/>
        <v>1</v>
      </c>
      <c r="V29" s="3" t="str">
        <f t="shared" ca="1" si="17"/>
        <v>[cur_y_half]</v>
      </c>
      <c r="W29" s="3" t="str">
        <f t="shared" ca="1" si="18"/>
        <v>[new_y_half]</v>
      </c>
      <c r="X29" s="3" t="str">
        <f t="shared" ca="1" si="19"/>
        <v/>
      </c>
      <c r="Y29" s="21" t="s">
        <v>97</v>
      </c>
    </row>
    <row r="30" spans="1:27" x14ac:dyDescent="0.2">
      <c r="A30" s="1">
        <f t="shared" ca="1" si="20"/>
        <v>101</v>
      </c>
      <c r="B30" s="2" t="str">
        <f t="shared" ca="1" si="2"/>
        <v>west+20</v>
      </c>
      <c r="C30" s="3" t="str">
        <f ca="1">_xlfn.TEXTJOIN(" ",FALSE,OFFSET(program!$A$1,0,disasm!A30,1,1+K30))</f>
        <v>1106 0 124</v>
      </c>
      <c r="D30" s="4" t="str">
        <f t="shared" ca="1" si="21"/>
        <v>J=0  0, check_edge</v>
      </c>
      <c r="E30" s="5" t="str">
        <f t="shared" si="22"/>
        <v>west</v>
      </c>
      <c r="F30" s="5">
        <f t="shared" ca="1" si="23"/>
        <v>81</v>
      </c>
      <c r="G30" s="14" t="b">
        <f t="shared" ca="1" si="6"/>
        <v>0</v>
      </c>
      <c r="H30" s="6">
        <f ca="1">OFFSET(program!$A$1,0,disasm!A30)</f>
        <v>1106</v>
      </c>
      <c r="I30" s="7">
        <f t="shared" ca="1" si="7"/>
        <v>6</v>
      </c>
      <c r="J30" s="7" t="str">
        <f t="shared" ca="1" si="8"/>
        <v xml:space="preserve">J=0 </v>
      </c>
      <c r="K30" s="7">
        <f t="shared" ca="1" si="9"/>
        <v>2</v>
      </c>
      <c r="L30" s="8">
        <f t="shared" ca="1" si="10"/>
        <v>1</v>
      </c>
      <c r="M30" s="8">
        <f t="shared" ca="1" si="11"/>
        <v>1</v>
      </c>
      <c r="N30" s="8" t="str">
        <f t="shared" ca="1" si="12"/>
        <v/>
      </c>
      <c r="O30" s="8" t="b">
        <f t="shared" ca="1" si="13"/>
        <v>0</v>
      </c>
      <c r="P30" s="8" t="b">
        <f t="shared" ca="1" si="14"/>
        <v>1</v>
      </c>
      <c r="Q30" s="8" t="str">
        <f t="shared" ca="1" si="15"/>
        <v/>
      </c>
      <c r="R30" s="7">
        <f ca="1">IF(L30="","",OFFSET(program!$A$1,0,disasm!$A30+COLUMN()-COLUMN($R30)+1))</f>
        <v>0</v>
      </c>
      <c r="S30" s="7">
        <f ca="1">IF(M30="","",OFFSET(program!$A$1,0,disasm!$A30+COLUMN()-COLUMN($R30)+1))</f>
        <v>124</v>
      </c>
      <c r="T30" s="7" t="str">
        <f ca="1">IF(N30="","",OFFSET(program!$A$1,0,disasm!$A30+COLUMN()-COLUMN($R30)+1))</f>
        <v/>
      </c>
      <c r="U30" s="3" t="str">
        <f t="shared" ca="1" si="16"/>
        <v>0</v>
      </c>
      <c r="V30" s="3" t="str">
        <f t="shared" ca="1" si="17"/>
        <v>check_edge</v>
      </c>
      <c r="W30" s="3" t="str">
        <f t="shared" ca="1" si="18"/>
        <v/>
      </c>
      <c r="X30" s="3" t="str">
        <f t="shared" ca="1" si="19"/>
        <v xml:space="preserve"> A2</v>
      </c>
    </row>
    <row r="31" spans="1:27" x14ac:dyDescent="0.2">
      <c r="A31" s="1">
        <f t="shared" ca="1" si="20"/>
        <v>104</v>
      </c>
      <c r="B31" s="2" t="str">
        <f t="shared" ca="1" si="2"/>
        <v>east</v>
      </c>
      <c r="C31" s="3" t="str">
        <f ca="1">_xlfn.TEXTJOIN(" ",FALSE,OFFSET(program!$A$1,0,disasm!A31,1,1+K31))</f>
        <v>1001 1034 1 1039</v>
      </c>
      <c r="D31" s="4" t="str">
        <f t="shared" ca="1" si="21"/>
        <v>ADD  [cur_x], 1, [new_x]</v>
      </c>
      <c r="E31" s="5" t="str">
        <f t="shared" si="22"/>
        <v>east</v>
      </c>
      <c r="F31" s="5">
        <f t="shared" ca="1" si="23"/>
        <v>104</v>
      </c>
      <c r="G31" s="14" t="b">
        <f t="shared" ca="1" si="6"/>
        <v>0</v>
      </c>
      <c r="H31" s="6">
        <f ca="1">OFFSET(program!$A$1,0,disasm!A31)</f>
        <v>1001</v>
      </c>
      <c r="I31" s="7">
        <f t="shared" ca="1" si="7"/>
        <v>1</v>
      </c>
      <c r="J31" s="7" t="str">
        <f t="shared" ca="1" si="8"/>
        <v xml:space="preserve">ADD </v>
      </c>
      <c r="K31" s="7">
        <f t="shared" ca="1" si="9"/>
        <v>3</v>
      </c>
      <c r="L31" s="8">
        <f t="shared" ca="1" si="10"/>
        <v>0</v>
      </c>
      <c r="M31" s="8">
        <f t="shared" ca="1" si="11"/>
        <v>1</v>
      </c>
      <c r="N31" s="8">
        <f t="shared" ca="1" si="12"/>
        <v>0</v>
      </c>
      <c r="O31" s="8" t="b">
        <f t="shared" ca="1" si="13"/>
        <v>1</v>
      </c>
      <c r="P31" s="8" t="b">
        <f t="shared" ca="1" si="14"/>
        <v>0</v>
      </c>
      <c r="Q31" s="8" t="b">
        <f t="shared" ca="1" si="15"/>
        <v>1</v>
      </c>
      <c r="R31" s="7">
        <f ca="1">IF(L31="","",OFFSET(program!$A$1,0,disasm!$A31+COLUMN()-COLUMN($R31)+1))</f>
        <v>1034</v>
      </c>
      <c r="S31" s="7">
        <f ca="1">IF(M31="","",OFFSET(program!$A$1,0,disasm!$A31+COLUMN()-COLUMN($R31)+1))</f>
        <v>1</v>
      </c>
      <c r="T31" s="7">
        <f ca="1">IF(N31="","",OFFSET(program!$A$1,0,disasm!$A31+COLUMN()-COLUMN($R31)+1))</f>
        <v>1039</v>
      </c>
      <c r="U31" s="3" t="str">
        <f t="shared" ca="1" si="16"/>
        <v>[cur_x]</v>
      </c>
      <c r="V31" s="3" t="str">
        <f t="shared" ca="1" si="17"/>
        <v>1</v>
      </c>
      <c r="W31" s="3" t="str">
        <f t="shared" ca="1" si="18"/>
        <v>[new_x]</v>
      </c>
      <c r="X31" s="3" t="str">
        <f t="shared" ca="1" si="19"/>
        <v/>
      </c>
      <c r="Y31" s="21" t="s">
        <v>62</v>
      </c>
      <c r="Z31" s="13" t="s">
        <v>32</v>
      </c>
    </row>
    <row r="32" spans="1:27" x14ac:dyDescent="0.2">
      <c r="A32" s="1">
        <f t="shared" ca="1" si="20"/>
        <v>108</v>
      </c>
      <c r="B32" s="2" t="str">
        <f t="shared" ca="1" si="2"/>
        <v>east+4</v>
      </c>
      <c r="C32" s="3" t="str">
        <f ca="1">_xlfn.TEXTJOIN(" ",FALSE,OFFSET(program!$A$1,0,disasm!A32,1,1+K32))</f>
        <v>1008 1036 0 1041</v>
      </c>
      <c r="D32" s="4" t="str">
        <f t="shared" ca="1" si="21"/>
        <v>CMP= [cur_x_is_odd], 0, [new_x_is_odd]</v>
      </c>
      <c r="E32" s="5" t="str">
        <f t="shared" si="22"/>
        <v>east</v>
      </c>
      <c r="F32" s="5">
        <f t="shared" ca="1" si="23"/>
        <v>104</v>
      </c>
      <c r="G32" s="14" t="b">
        <f t="shared" ca="1" si="6"/>
        <v>0</v>
      </c>
      <c r="H32" s="6">
        <f ca="1">OFFSET(program!$A$1,0,disasm!A32)</f>
        <v>1008</v>
      </c>
      <c r="I32" s="7">
        <f t="shared" ca="1" si="7"/>
        <v>8</v>
      </c>
      <c r="J32" s="7" t="str">
        <f t="shared" ca="1" si="8"/>
        <v>CMP=</v>
      </c>
      <c r="K32" s="7">
        <f t="shared" ca="1" si="9"/>
        <v>3</v>
      </c>
      <c r="L32" s="8">
        <f t="shared" ca="1" si="10"/>
        <v>0</v>
      </c>
      <c r="M32" s="8">
        <f t="shared" ca="1" si="11"/>
        <v>1</v>
      </c>
      <c r="N32" s="8">
        <f t="shared" ca="1" si="12"/>
        <v>0</v>
      </c>
      <c r="O32" s="8" t="b">
        <f t="shared" ca="1" si="13"/>
        <v>1</v>
      </c>
      <c r="P32" s="8" t="b">
        <f t="shared" ca="1" si="14"/>
        <v>0</v>
      </c>
      <c r="Q32" s="8" t="b">
        <f t="shared" ca="1" si="15"/>
        <v>1</v>
      </c>
      <c r="R32" s="7">
        <f ca="1">IF(L32="","",OFFSET(program!$A$1,0,disasm!$A32+COLUMN()-COLUMN($R32)+1))</f>
        <v>1036</v>
      </c>
      <c r="S32" s="7">
        <f ca="1">IF(M32="","",OFFSET(program!$A$1,0,disasm!$A32+COLUMN()-COLUMN($R32)+1))</f>
        <v>0</v>
      </c>
      <c r="T32" s="7">
        <f ca="1">IF(N32="","",OFFSET(program!$A$1,0,disasm!$A32+COLUMN()-COLUMN($R32)+1))</f>
        <v>1041</v>
      </c>
      <c r="U32" s="3" t="str">
        <f t="shared" ca="1" si="16"/>
        <v>[cur_x_is_odd]</v>
      </c>
      <c r="V32" s="3" t="str">
        <f t="shared" ca="1" si="17"/>
        <v>0</v>
      </c>
      <c r="W32" s="3" t="str">
        <f t="shared" ca="1" si="18"/>
        <v>[new_x_is_odd]</v>
      </c>
      <c r="X32" s="3" t="str">
        <f t="shared" ca="1" si="19"/>
        <v/>
      </c>
      <c r="Y32" s="21" t="s">
        <v>61</v>
      </c>
    </row>
    <row r="33" spans="1:26" x14ac:dyDescent="0.2">
      <c r="A33" s="1">
        <f t="shared" ca="1" si="20"/>
        <v>112</v>
      </c>
      <c r="B33" s="2" t="str">
        <f t="shared" ca="1" si="2"/>
        <v>east+8</v>
      </c>
      <c r="C33" s="3" t="str">
        <f ca="1">_xlfn.TEXTJOIN(" ",FALSE,OFFSET(program!$A$1,0,disasm!A33,1,1+K33))</f>
        <v>1001 1035 0 1040</v>
      </c>
      <c r="D33" s="4" t="str">
        <f t="shared" ca="1" si="21"/>
        <v>ADD  [cur_y], 0, [new_y]</v>
      </c>
      <c r="E33" s="5" t="str">
        <f t="shared" si="22"/>
        <v>east</v>
      </c>
      <c r="F33" s="5">
        <f t="shared" ca="1" si="23"/>
        <v>104</v>
      </c>
      <c r="G33" s="14" t="b">
        <f t="shared" ca="1" si="6"/>
        <v>0</v>
      </c>
      <c r="H33" s="6">
        <f ca="1">OFFSET(program!$A$1,0,disasm!A33)</f>
        <v>1001</v>
      </c>
      <c r="I33" s="7">
        <f t="shared" ca="1" si="7"/>
        <v>1</v>
      </c>
      <c r="J33" s="7" t="str">
        <f t="shared" ca="1" si="8"/>
        <v xml:space="preserve">ADD </v>
      </c>
      <c r="K33" s="7">
        <f t="shared" ca="1" si="9"/>
        <v>3</v>
      </c>
      <c r="L33" s="8">
        <f t="shared" ca="1" si="10"/>
        <v>0</v>
      </c>
      <c r="M33" s="8">
        <f t="shared" ca="1" si="11"/>
        <v>1</v>
      </c>
      <c r="N33" s="8">
        <f t="shared" ca="1" si="12"/>
        <v>0</v>
      </c>
      <c r="O33" s="8" t="b">
        <f t="shared" ca="1" si="13"/>
        <v>1</v>
      </c>
      <c r="P33" s="8" t="b">
        <f t="shared" ca="1" si="14"/>
        <v>0</v>
      </c>
      <c r="Q33" s="8" t="b">
        <f t="shared" ca="1" si="15"/>
        <v>1</v>
      </c>
      <c r="R33" s="7">
        <f ca="1">IF(L33="","",OFFSET(program!$A$1,0,disasm!$A33+COLUMN()-COLUMN($R33)+1))</f>
        <v>1035</v>
      </c>
      <c r="S33" s="7">
        <f ca="1">IF(M33="","",OFFSET(program!$A$1,0,disasm!$A33+COLUMN()-COLUMN($R33)+1))</f>
        <v>0</v>
      </c>
      <c r="T33" s="7">
        <f ca="1">IF(N33="","",OFFSET(program!$A$1,0,disasm!$A33+COLUMN()-COLUMN($R33)+1))</f>
        <v>1040</v>
      </c>
      <c r="U33" s="3" t="str">
        <f t="shared" ca="1" si="16"/>
        <v>[cur_y]</v>
      </c>
      <c r="V33" s="3" t="str">
        <f t="shared" ca="1" si="17"/>
        <v>0</v>
      </c>
      <c r="W33" s="3" t="str">
        <f t="shared" ca="1" si="18"/>
        <v>[new_y]</v>
      </c>
      <c r="X33" s="3" t="str">
        <f t="shared" ca="1" si="19"/>
        <v/>
      </c>
      <c r="Y33" s="21" t="s">
        <v>85</v>
      </c>
    </row>
    <row r="34" spans="1:26" x14ac:dyDescent="0.2">
      <c r="A34" s="1">
        <f t="shared" ca="1" si="20"/>
        <v>116</v>
      </c>
      <c r="B34" s="2" t="str">
        <f t="shared" ca="1" si="2"/>
        <v>east+12</v>
      </c>
      <c r="C34" s="3" t="str">
        <f ca="1">_xlfn.TEXTJOIN(" ",FALSE,OFFSET(program!$A$1,0,disasm!A34,1,1+K34))</f>
        <v>1002 1038 1 1043</v>
      </c>
      <c r="D34" s="4" t="str">
        <f t="shared" ca="1" si="21"/>
        <v>MUL  [cur_y_is_odd], 1, [new_y_is_odd]</v>
      </c>
      <c r="E34" s="5" t="str">
        <f t="shared" si="22"/>
        <v>east</v>
      </c>
      <c r="F34" s="5">
        <f t="shared" ca="1" si="23"/>
        <v>104</v>
      </c>
      <c r="G34" s="14" t="b">
        <f t="shared" ca="1" si="6"/>
        <v>0</v>
      </c>
      <c r="H34" s="6">
        <f ca="1">OFFSET(program!$A$1,0,disasm!A34)</f>
        <v>1002</v>
      </c>
      <c r="I34" s="7">
        <f t="shared" ca="1" si="7"/>
        <v>2</v>
      </c>
      <c r="J34" s="7" t="str">
        <f t="shared" ca="1" si="8"/>
        <v xml:space="preserve">MUL </v>
      </c>
      <c r="K34" s="7">
        <f t="shared" ca="1" si="9"/>
        <v>3</v>
      </c>
      <c r="L34" s="8">
        <f t="shared" ca="1" si="10"/>
        <v>0</v>
      </c>
      <c r="M34" s="8">
        <f t="shared" ca="1" si="11"/>
        <v>1</v>
      </c>
      <c r="N34" s="8">
        <f t="shared" ca="1" si="12"/>
        <v>0</v>
      </c>
      <c r="O34" s="8" t="b">
        <f t="shared" ca="1" si="13"/>
        <v>1</v>
      </c>
      <c r="P34" s="8" t="b">
        <f t="shared" ca="1" si="14"/>
        <v>0</v>
      </c>
      <c r="Q34" s="8" t="b">
        <f t="shared" ca="1" si="15"/>
        <v>1</v>
      </c>
      <c r="R34" s="7">
        <f ca="1">IF(L34="","",OFFSET(program!$A$1,0,disasm!$A34+COLUMN()-COLUMN($R34)+1))</f>
        <v>1038</v>
      </c>
      <c r="S34" s="7">
        <f ca="1">IF(M34="","",OFFSET(program!$A$1,0,disasm!$A34+COLUMN()-COLUMN($R34)+1))</f>
        <v>1</v>
      </c>
      <c r="T34" s="7">
        <f ca="1">IF(N34="","",OFFSET(program!$A$1,0,disasm!$A34+COLUMN()-COLUMN($R34)+1))</f>
        <v>1043</v>
      </c>
      <c r="U34" s="3" t="str">
        <f t="shared" ca="1" si="16"/>
        <v>[cur_y_is_odd]</v>
      </c>
      <c r="V34" s="3" t="str">
        <f t="shared" ca="1" si="17"/>
        <v>1</v>
      </c>
      <c r="W34" s="3" t="str">
        <f t="shared" ca="1" si="18"/>
        <v>[new_y_is_odd]</v>
      </c>
      <c r="X34" s="3" t="str">
        <f t="shared" ca="1" si="19"/>
        <v/>
      </c>
      <c r="Y34" s="21" t="s">
        <v>90</v>
      </c>
    </row>
    <row r="35" spans="1:26" x14ac:dyDescent="0.2">
      <c r="A35" s="1">
        <f t="shared" ca="1" si="20"/>
        <v>120</v>
      </c>
      <c r="B35" s="2" t="str">
        <f t="shared" ca="1" si="2"/>
        <v>east+16</v>
      </c>
      <c r="C35" s="3" t="str">
        <f ca="1">_xlfn.TEXTJOIN(" ",FALSE,OFFSET(program!$A$1,0,disasm!A35,1,1+K35))</f>
        <v>101 0 1037 1042</v>
      </c>
      <c r="D35" s="4" t="str">
        <f t="shared" ca="1" si="21"/>
        <v>ADD  0, [cur_y_half], [new_y_half]</v>
      </c>
      <c r="E35" s="5" t="str">
        <f t="shared" si="22"/>
        <v>east</v>
      </c>
      <c r="F35" s="5">
        <f t="shared" ca="1" si="23"/>
        <v>104</v>
      </c>
      <c r="G35" s="14" t="b">
        <f t="shared" ca="1" si="6"/>
        <v>0</v>
      </c>
      <c r="H35" s="6">
        <f ca="1">OFFSET(program!$A$1,0,disasm!A35)</f>
        <v>101</v>
      </c>
      <c r="I35" s="7">
        <f t="shared" ca="1" si="7"/>
        <v>1</v>
      </c>
      <c r="J35" s="7" t="str">
        <f t="shared" ca="1" si="8"/>
        <v xml:space="preserve">ADD </v>
      </c>
      <c r="K35" s="7">
        <f t="shared" ca="1" si="9"/>
        <v>3</v>
      </c>
      <c r="L35" s="8">
        <f t="shared" ca="1" si="10"/>
        <v>1</v>
      </c>
      <c r="M35" s="8">
        <f t="shared" ca="1" si="11"/>
        <v>0</v>
      </c>
      <c r="N35" s="8">
        <f t="shared" ca="1" si="12"/>
        <v>0</v>
      </c>
      <c r="O35" s="8" t="b">
        <f t="shared" ca="1" si="13"/>
        <v>0</v>
      </c>
      <c r="P35" s="8" t="b">
        <f t="shared" ca="1" si="14"/>
        <v>1</v>
      </c>
      <c r="Q35" s="8" t="b">
        <f t="shared" ca="1" si="15"/>
        <v>1</v>
      </c>
      <c r="R35" s="7">
        <f ca="1">IF(L35="","",OFFSET(program!$A$1,0,disasm!$A35+COLUMN()-COLUMN($R35)+1))</f>
        <v>0</v>
      </c>
      <c r="S35" s="7">
        <f ca="1">IF(M35="","",OFFSET(program!$A$1,0,disasm!$A35+COLUMN()-COLUMN($R35)+1))</f>
        <v>1037</v>
      </c>
      <c r="T35" s="7">
        <f ca="1">IF(N35="","",OFFSET(program!$A$1,0,disasm!$A35+COLUMN()-COLUMN($R35)+1))</f>
        <v>1042</v>
      </c>
      <c r="U35" s="3" t="str">
        <f t="shared" ca="1" si="16"/>
        <v>0</v>
      </c>
      <c r="V35" s="3" t="str">
        <f t="shared" ca="1" si="17"/>
        <v>[cur_y_half]</v>
      </c>
      <c r="W35" s="3" t="str">
        <f t="shared" ca="1" si="18"/>
        <v>[new_y_half]</v>
      </c>
      <c r="X35" s="3" t="str">
        <f t="shared" ca="1" si="19"/>
        <v/>
      </c>
      <c r="Y35" s="21" t="s">
        <v>97</v>
      </c>
    </row>
    <row r="36" spans="1:26" x14ac:dyDescent="0.2">
      <c r="A36" s="1">
        <f t="shared" ca="1" si="20"/>
        <v>124</v>
      </c>
      <c r="B36" s="2" t="str">
        <f t="shared" ca="1" si="2"/>
        <v>check_edge</v>
      </c>
      <c r="C36" s="3" t="str">
        <f ca="1">_xlfn.TEXTJOIN(" ",FALSE,OFFSET(program!$A$1,0,disasm!A36,1,1+K36))</f>
        <v>1006 1039 217</v>
      </c>
      <c r="D36" s="4" t="str">
        <f t="shared" ca="1" si="21"/>
        <v>J=0  [new_x], hit_wall</v>
      </c>
      <c r="E36" s="5" t="str">
        <f t="shared" si="22"/>
        <v>check_edge</v>
      </c>
      <c r="F36" s="5">
        <f t="shared" ca="1" si="23"/>
        <v>124</v>
      </c>
      <c r="G36" s="14" t="b">
        <f t="shared" ca="1" si="6"/>
        <v>0</v>
      </c>
      <c r="H36" s="6">
        <f ca="1">OFFSET(program!$A$1,0,disasm!A36)</f>
        <v>1006</v>
      </c>
      <c r="I36" s="7">
        <f t="shared" ca="1" si="7"/>
        <v>6</v>
      </c>
      <c r="J36" s="7" t="str">
        <f t="shared" ca="1" si="8"/>
        <v xml:space="preserve">J=0 </v>
      </c>
      <c r="K36" s="7">
        <f t="shared" ca="1" si="9"/>
        <v>2</v>
      </c>
      <c r="L36" s="8">
        <f t="shared" ca="1" si="10"/>
        <v>0</v>
      </c>
      <c r="M36" s="8">
        <f t="shared" ca="1" si="11"/>
        <v>1</v>
      </c>
      <c r="N36" s="8" t="str">
        <f t="shared" ca="1" si="12"/>
        <v/>
      </c>
      <c r="O36" s="8" t="b">
        <f t="shared" ca="1" si="13"/>
        <v>1</v>
      </c>
      <c r="P36" s="8" t="b">
        <f t="shared" ca="1" si="14"/>
        <v>1</v>
      </c>
      <c r="Q36" s="8" t="str">
        <f t="shared" ca="1" si="15"/>
        <v/>
      </c>
      <c r="R36" s="7">
        <f ca="1">IF(L36="","",OFFSET(program!$A$1,0,disasm!$A36+COLUMN()-COLUMN($R36)+1))</f>
        <v>1039</v>
      </c>
      <c r="S36" s="7">
        <f ca="1">IF(M36="","",OFFSET(program!$A$1,0,disasm!$A36+COLUMN()-COLUMN($R36)+1))</f>
        <v>217</v>
      </c>
      <c r="T36" s="7" t="str">
        <f ca="1">IF(N36="","",OFFSET(program!$A$1,0,disasm!$A36+COLUMN()-COLUMN($R36)+1))</f>
        <v/>
      </c>
      <c r="U36" s="3" t="str">
        <f t="shared" ca="1" si="16"/>
        <v>[new_x]</v>
      </c>
      <c r="V36" s="3" t="str">
        <f t="shared" ca="1" si="17"/>
        <v>hit_wall</v>
      </c>
      <c r="W36" s="3" t="str">
        <f t="shared" ca="1" si="18"/>
        <v/>
      </c>
      <c r="X36" s="3" t="str">
        <f t="shared" ca="1" si="19"/>
        <v xml:space="preserve"> A2</v>
      </c>
      <c r="Y36" s="22" t="s">
        <v>52</v>
      </c>
      <c r="Z36" s="13" t="s">
        <v>42</v>
      </c>
    </row>
    <row r="37" spans="1:26" x14ac:dyDescent="0.2">
      <c r="A37" s="1">
        <f t="shared" ca="1" si="20"/>
        <v>127</v>
      </c>
      <c r="B37" s="2" t="str">
        <f t="shared" ca="1" si="2"/>
        <v>check_edge+3</v>
      </c>
      <c r="C37" s="3" t="str">
        <f ca="1">_xlfn.TEXTJOIN(" ",FALSE,OFFSET(program!$A$1,0,disasm!A37,1,1+K37))</f>
        <v>1006 1040 217</v>
      </c>
      <c r="D37" s="4" t="str">
        <f t="shared" ca="1" si="21"/>
        <v>J=0  [new_y], hit_wall</v>
      </c>
      <c r="E37" s="5" t="str">
        <f t="shared" si="22"/>
        <v>check_edge</v>
      </c>
      <c r="F37" s="5">
        <f t="shared" ca="1" si="23"/>
        <v>124</v>
      </c>
      <c r="G37" s="14" t="b">
        <f t="shared" ca="1" si="6"/>
        <v>0</v>
      </c>
      <c r="H37" s="6">
        <f ca="1">OFFSET(program!$A$1,0,disasm!A37)</f>
        <v>1006</v>
      </c>
      <c r="I37" s="7">
        <f t="shared" ca="1" si="7"/>
        <v>6</v>
      </c>
      <c r="J37" s="7" t="str">
        <f t="shared" ca="1" si="8"/>
        <v xml:space="preserve">J=0 </v>
      </c>
      <c r="K37" s="7">
        <f t="shared" ca="1" si="9"/>
        <v>2</v>
      </c>
      <c r="L37" s="8">
        <f t="shared" ca="1" si="10"/>
        <v>0</v>
      </c>
      <c r="M37" s="8">
        <f t="shared" ca="1" si="11"/>
        <v>1</v>
      </c>
      <c r="N37" s="8" t="str">
        <f t="shared" ca="1" si="12"/>
        <v/>
      </c>
      <c r="O37" s="8" t="b">
        <f t="shared" ca="1" si="13"/>
        <v>1</v>
      </c>
      <c r="P37" s="8" t="b">
        <f t="shared" ca="1" si="14"/>
        <v>1</v>
      </c>
      <c r="Q37" s="8" t="str">
        <f t="shared" ca="1" si="15"/>
        <v/>
      </c>
      <c r="R37" s="7">
        <f ca="1">IF(L37="","",OFFSET(program!$A$1,0,disasm!$A37+COLUMN()-COLUMN($R37)+1))</f>
        <v>1040</v>
      </c>
      <c r="S37" s="7">
        <f ca="1">IF(M37="","",OFFSET(program!$A$1,0,disasm!$A37+COLUMN()-COLUMN($R37)+1))</f>
        <v>217</v>
      </c>
      <c r="T37" s="7" t="str">
        <f ca="1">IF(N37="","",OFFSET(program!$A$1,0,disasm!$A37+COLUMN()-COLUMN($R37)+1))</f>
        <v/>
      </c>
      <c r="U37" s="3" t="str">
        <f t="shared" ca="1" si="16"/>
        <v>[new_y]</v>
      </c>
      <c r="V37" s="3" t="str">
        <f t="shared" ca="1" si="17"/>
        <v>hit_wall</v>
      </c>
      <c r="W37" s="3" t="str">
        <f t="shared" ca="1" si="18"/>
        <v/>
      </c>
      <c r="X37" s="3" t="str">
        <f t="shared" ca="1" si="19"/>
        <v xml:space="preserve"> A2</v>
      </c>
      <c r="Y37" s="22" t="s">
        <v>54</v>
      </c>
    </row>
    <row r="38" spans="1:26" x14ac:dyDescent="0.2">
      <c r="A38" s="1">
        <f t="shared" ca="1" si="20"/>
        <v>130</v>
      </c>
      <c r="B38" s="2" t="str">
        <f t="shared" ca="1" si="2"/>
        <v>check_edge+6</v>
      </c>
      <c r="C38" s="3" t="str">
        <f ca="1">_xlfn.TEXTJOIN(" ",FALSE,OFFSET(program!$A$1,0,disasm!A38,1,1+K38))</f>
        <v>1008 1039 40 1032</v>
      </c>
      <c r="D38" s="4" t="str">
        <f t="shared" ca="1" si="21"/>
        <v>CMP= [new_x], 40, [tmp]</v>
      </c>
      <c r="E38" s="5" t="str">
        <f t="shared" si="22"/>
        <v>check_edge</v>
      </c>
      <c r="F38" s="5">
        <f t="shared" ca="1" si="23"/>
        <v>124</v>
      </c>
      <c r="G38" s="14" t="b">
        <f t="shared" ca="1" si="6"/>
        <v>0</v>
      </c>
      <c r="H38" s="6">
        <f ca="1">OFFSET(program!$A$1,0,disasm!A38)</f>
        <v>1008</v>
      </c>
      <c r="I38" s="7">
        <f t="shared" ca="1" si="7"/>
        <v>8</v>
      </c>
      <c r="J38" s="7" t="str">
        <f t="shared" ca="1" si="8"/>
        <v>CMP=</v>
      </c>
      <c r="K38" s="7">
        <f t="shared" ca="1" si="9"/>
        <v>3</v>
      </c>
      <c r="L38" s="8">
        <f t="shared" ca="1" si="10"/>
        <v>0</v>
      </c>
      <c r="M38" s="8">
        <f t="shared" ca="1" si="11"/>
        <v>1</v>
      </c>
      <c r="N38" s="8">
        <f t="shared" ca="1" si="12"/>
        <v>0</v>
      </c>
      <c r="O38" s="8" t="b">
        <f t="shared" ca="1" si="13"/>
        <v>1</v>
      </c>
      <c r="P38" s="8" t="b">
        <f t="shared" ca="1" si="14"/>
        <v>0</v>
      </c>
      <c r="Q38" s="8" t="b">
        <f t="shared" ca="1" si="15"/>
        <v>1</v>
      </c>
      <c r="R38" s="7">
        <f ca="1">IF(L38="","",OFFSET(program!$A$1,0,disasm!$A38+COLUMN()-COLUMN($R38)+1))</f>
        <v>1039</v>
      </c>
      <c r="S38" s="7">
        <f ca="1">IF(M38="","",OFFSET(program!$A$1,0,disasm!$A38+COLUMN()-COLUMN($R38)+1))</f>
        <v>40</v>
      </c>
      <c r="T38" s="7">
        <f ca="1">IF(N38="","",OFFSET(program!$A$1,0,disasm!$A38+COLUMN()-COLUMN($R38)+1))</f>
        <v>1032</v>
      </c>
      <c r="U38" s="3" t="str">
        <f t="shared" ca="1" si="16"/>
        <v>[new_x]</v>
      </c>
      <c r="V38" s="3" t="str">
        <f t="shared" ca="1" si="17"/>
        <v>40</v>
      </c>
      <c r="W38" s="3" t="str">
        <f t="shared" ca="1" si="18"/>
        <v>[tmp]</v>
      </c>
      <c r="X38" s="3" t="str">
        <f t="shared" ca="1" si="19"/>
        <v/>
      </c>
      <c r="Y38" s="22" t="s">
        <v>53</v>
      </c>
    </row>
    <row r="39" spans="1:26" x14ac:dyDescent="0.2">
      <c r="A39" s="1">
        <f t="shared" ca="1" si="20"/>
        <v>134</v>
      </c>
      <c r="B39" s="2" t="str">
        <f t="shared" ca="1" si="2"/>
        <v>check_edge+10</v>
      </c>
      <c r="C39" s="3" t="str">
        <f ca="1">_xlfn.TEXTJOIN(" ",FALSE,OFFSET(program!$A$1,0,disasm!A39,1,1+K39))</f>
        <v>1005 1032 217</v>
      </c>
      <c r="D39" s="4" t="str">
        <f t="shared" ca="1" si="21"/>
        <v>J!=0 [tmp], hit_wall</v>
      </c>
      <c r="E39" s="5" t="str">
        <f t="shared" si="22"/>
        <v>check_edge</v>
      </c>
      <c r="F39" s="5">
        <f t="shared" ca="1" si="23"/>
        <v>124</v>
      </c>
      <c r="G39" s="14" t="b">
        <f t="shared" ca="1" si="6"/>
        <v>0</v>
      </c>
      <c r="H39" s="6">
        <f ca="1">OFFSET(program!$A$1,0,disasm!A39)</f>
        <v>1005</v>
      </c>
      <c r="I39" s="7">
        <f t="shared" ca="1" si="7"/>
        <v>5</v>
      </c>
      <c r="J39" s="7" t="str">
        <f t="shared" ca="1" si="8"/>
        <v>J!=0</v>
      </c>
      <c r="K39" s="7">
        <f t="shared" ca="1" si="9"/>
        <v>2</v>
      </c>
      <c r="L39" s="8">
        <f t="shared" ca="1" si="10"/>
        <v>0</v>
      </c>
      <c r="M39" s="8">
        <f t="shared" ca="1" si="11"/>
        <v>1</v>
      </c>
      <c r="N39" s="8" t="str">
        <f t="shared" ca="1" si="12"/>
        <v/>
      </c>
      <c r="O39" s="8" t="b">
        <f t="shared" ca="1" si="13"/>
        <v>1</v>
      </c>
      <c r="P39" s="8" t="b">
        <f t="shared" ca="1" si="14"/>
        <v>1</v>
      </c>
      <c r="Q39" s="8" t="str">
        <f t="shared" ca="1" si="15"/>
        <v/>
      </c>
      <c r="R39" s="7">
        <f ca="1">IF(L39="","",OFFSET(program!$A$1,0,disasm!$A39+COLUMN()-COLUMN($R39)+1))</f>
        <v>1032</v>
      </c>
      <c r="S39" s="7">
        <f ca="1">IF(M39="","",OFFSET(program!$A$1,0,disasm!$A39+COLUMN()-COLUMN($R39)+1))</f>
        <v>217</v>
      </c>
      <c r="T39" s="7" t="str">
        <f ca="1">IF(N39="","",OFFSET(program!$A$1,0,disasm!$A39+COLUMN()-COLUMN($R39)+1))</f>
        <v/>
      </c>
      <c r="U39" s="3" t="str">
        <f t="shared" ca="1" si="16"/>
        <v>[tmp]</v>
      </c>
      <c r="V39" s="3" t="str">
        <f t="shared" ca="1" si="17"/>
        <v>hit_wall</v>
      </c>
      <c r="W39" s="3" t="str">
        <f t="shared" ca="1" si="18"/>
        <v/>
      </c>
      <c r="X39" s="3" t="str">
        <f t="shared" ca="1" si="19"/>
        <v xml:space="preserve"> A2</v>
      </c>
      <c r="Y39" s="22" t="s">
        <v>55</v>
      </c>
    </row>
    <row r="40" spans="1:26" x14ac:dyDescent="0.2">
      <c r="A40" s="1">
        <f t="shared" ca="1" si="20"/>
        <v>137</v>
      </c>
      <c r="B40" s="2" t="str">
        <f t="shared" ca="1" si="2"/>
        <v>check_edge+13</v>
      </c>
      <c r="C40" s="3" t="str">
        <f ca="1">_xlfn.TEXTJOIN(" ",FALSE,OFFSET(program!$A$1,0,disasm!A40,1,1+K40))</f>
        <v>1008 1040 40 1032</v>
      </c>
      <c r="D40" s="4" t="str">
        <f t="shared" ca="1" si="21"/>
        <v>CMP= [new_y], 40, [tmp]</v>
      </c>
      <c r="E40" s="5" t="str">
        <f t="shared" si="22"/>
        <v>check_edge</v>
      </c>
      <c r="F40" s="5">
        <f t="shared" ca="1" si="23"/>
        <v>124</v>
      </c>
      <c r="G40" s="14" t="b">
        <f t="shared" ca="1" si="6"/>
        <v>0</v>
      </c>
      <c r="H40" s="6">
        <f ca="1">OFFSET(program!$A$1,0,disasm!A40)</f>
        <v>1008</v>
      </c>
      <c r="I40" s="7">
        <f t="shared" ca="1" si="7"/>
        <v>8</v>
      </c>
      <c r="J40" s="7" t="str">
        <f t="shared" ca="1" si="8"/>
        <v>CMP=</v>
      </c>
      <c r="K40" s="7">
        <f t="shared" ca="1" si="9"/>
        <v>3</v>
      </c>
      <c r="L40" s="8">
        <f t="shared" ca="1" si="10"/>
        <v>0</v>
      </c>
      <c r="M40" s="8">
        <f t="shared" ca="1" si="11"/>
        <v>1</v>
      </c>
      <c r="N40" s="8">
        <f t="shared" ca="1" si="12"/>
        <v>0</v>
      </c>
      <c r="O40" s="8" t="b">
        <f t="shared" ca="1" si="13"/>
        <v>1</v>
      </c>
      <c r="P40" s="8" t="b">
        <f t="shared" ca="1" si="14"/>
        <v>0</v>
      </c>
      <c r="Q40" s="8" t="b">
        <f t="shared" ca="1" si="15"/>
        <v>1</v>
      </c>
      <c r="R40" s="7">
        <f ca="1">IF(L40="","",OFFSET(program!$A$1,0,disasm!$A40+COLUMN()-COLUMN($R40)+1))</f>
        <v>1040</v>
      </c>
      <c r="S40" s="7">
        <f ca="1">IF(M40="","",OFFSET(program!$A$1,0,disasm!$A40+COLUMN()-COLUMN($R40)+1))</f>
        <v>40</v>
      </c>
      <c r="T40" s="7">
        <f ca="1">IF(N40="","",OFFSET(program!$A$1,0,disasm!$A40+COLUMN()-COLUMN($R40)+1))</f>
        <v>1032</v>
      </c>
      <c r="U40" s="3" t="str">
        <f t="shared" ca="1" si="16"/>
        <v>[new_y]</v>
      </c>
      <c r="V40" s="3" t="str">
        <f t="shared" ca="1" si="17"/>
        <v>40</v>
      </c>
      <c r="W40" s="3" t="str">
        <f t="shared" ca="1" si="18"/>
        <v>[tmp]</v>
      </c>
      <c r="X40" s="3" t="str">
        <f t="shared" ca="1" si="19"/>
        <v/>
      </c>
      <c r="Y40" s="22"/>
    </row>
    <row r="41" spans="1:26" x14ac:dyDescent="0.2">
      <c r="A41" s="1">
        <f t="shared" ca="1" si="20"/>
        <v>141</v>
      </c>
      <c r="B41" s="2" t="str">
        <f t="shared" ca="1" si="2"/>
        <v>check_edge+17</v>
      </c>
      <c r="C41" s="3" t="str">
        <f ca="1">_xlfn.TEXTJOIN(" ",FALSE,OFFSET(program!$A$1,0,disasm!A41,1,1+K41))</f>
        <v>1005 1032 217</v>
      </c>
      <c r="D41" s="4" t="str">
        <f t="shared" ca="1" si="21"/>
        <v>J!=0 [tmp], hit_wall</v>
      </c>
      <c r="E41" s="5" t="str">
        <f t="shared" si="22"/>
        <v>check_edge</v>
      </c>
      <c r="F41" s="5">
        <f t="shared" ca="1" si="23"/>
        <v>124</v>
      </c>
      <c r="G41" s="14" t="b">
        <f t="shared" ca="1" si="6"/>
        <v>0</v>
      </c>
      <c r="H41" s="6">
        <f ca="1">OFFSET(program!$A$1,0,disasm!A41)</f>
        <v>1005</v>
      </c>
      <c r="I41" s="7">
        <f t="shared" ca="1" si="7"/>
        <v>5</v>
      </c>
      <c r="J41" s="7" t="str">
        <f t="shared" ca="1" si="8"/>
        <v>J!=0</v>
      </c>
      <c r="K41" s="7">
        <f t="shared" ca="1" si="9"/>
        <v>2</v>
      </c>
      <c r="L41" s="8">
        <f t="shared" ca="1" si="10"/>
        <v>0</v>
      </c>
      <c r="M41" s="8">
        <f t="shared" ca="1" si="11"/>
        <v>1</v>
      </c>
      <c r="N41" s="8" t="str">
        <f t="shared" ca="1" si="12"/>
        <v/>
      </c>
      <c r="O41" s="8" t="b">
        <f t="shared" ca="1" si="13"/>
        <v>1</v>
      </c>
      <c r="P41" s="8" t="b">
        <f t="shared" ca="1" si="14"/>
        <v>1</v>
      </c>
      <c r="Q41" s="8" t="str">
        <f t="shared" ca="1" si="15"/>
        <v/>
      </c>
      <c r="R41" s="7">
        <f ca="1">IF(L41="","",OFFSET(program!$A$1,0,disasm!$A41+COLUMN()-COLUMN($R41)+1))</f>
        <v>1032</v>
      </c>
      <c r="S41" s="7">
        <f ca="1">IF(M41="","",OFFSET(program!$A$1,0,disasm!$A41+COLUMN()-COLUMN($R41)+1))</f>
        <v>217</v>
      </c>
      <c r="T41" s="7" t="str">
        <f ca="1">IF(N41="","",OFFSET(program!$A$1,0,disasm!$A41+COLUMN()-COLUMN($R41)+1))</f>
        <v/>
      </c>
      <c r="U41" s="3" t="str">
        <f t="shared" ca="1" si="16"/>
        <v>[tmp]</v>
      </c>
      <c r="V41" s="3" t="str">
        <f t="shared" ca="1" si="17"/>
        <v>hit_wall</v>
      </c>
      <c r="W41" s="3" t="str">
        <f t="shared" ca="1" si="18"/>
        <v/>
      </c>
      <c r="X41" s="3" t="str">
        <f t="shared" ca="1" si="19"/>
        <v xml:space="preserve"> A2</v>
      </c>
      <c r="Y41" s="22"/>
    </row>
    <row r="42" spans="1:26" x14ac:dyDescent="0.2">
      <c r="A42" s="1">
        <f t="shared" ca="1" si="20"/>
        <v>144</v>
      </c>
      <c r="B42" s="2" t="str">
        <f t="shared" ca="1" si="2"/>
        <v>check_target</v>
      </c>
      <c r="C42" s="3" t="str">
        <f ca="1">_xlfn.TEXTJOIN(" ",FALSE,OFFSET(program!$A$1,0,disasm!A42,1,1+K42))</f>
        <v>1008 1039 37 1032</v>
      </c>
      <c r="D42" s="4" t="str">
        <f t="shared" ca="1" si="21"/>
        <v>CMP= [new_x], 37, [tmp]</v>
      </c>
      <c r="E42" s="5" t="str">
        <f t="shared" si="22"/>
        <v>check_target</v>
      </c>
      <c r="F42" s="5">
        <f t="shared" ca="1" si="23"/>
        <v>144</v>
      </c>
      <c r="G42" s="14" t="b">
        <f t="shared" ca="1" si="6"/>
        <v>0</v>
      </c>
      <c r="H42" s="6">
        <f ca="1">OFFSET(program!$A$1,0,disasm!A42)</f>
        <v>1008</v>
      </c>
      <c r="I42" s="7">
        <f t="shared" ca="1" si="7"/>
        <v>8</v>
      </c>
      <c r="J42" s="7" t="str">
        <f t="shared" ca="1" si="8"/>
        <v>CMP=</v>
      </c>
      <c r="K42" s="7">
        <f t="shared" ca="1" si="9"/>
        <v>3</v>
      </c>
      <c r="L42" s="8">
        <f t="shared" ca="1" si="10"/>
        <v>0</v>
      </c>
      <c r="M42" s="8">
        <f t="shared" ca="1" si="11"/>
        <v>1</v>
      </c>
      <c r="N42" s="8">
        <f t="shared" ca="1" si="12"/>
        <v>0</v>
      </c>
      <c r="O42" s="8" t="b">
        <f t="shared" ca="1" si="13"/>
        <v>1</v>
      </c>
      <c r="P42" s="8" t="b">
        <f t="shared" ca="1" si="14"/>
        <v>0</v>
      </c>
      <c r="Q42" s="8" t="b">
        <f t="shared" ca="1" si="15"/>
        <v>1</v>
      </c>
      <c r="R42" s="7">
        <f ca="1">IF(L42="","",OFFSET(program!$A$1,0,disasm!$A42+COLUMN()-COLUMN($R42)+1))</f>
        <v>1039</v>
      </c>
      <c r="S42" s="7">
        <f ca="1">IF(M42="","",OFFSET(program!$A$1,0,disasm!$A42+COLUMN()-COLUMN($R42)+1))</f>
        <v>37</v>
      </c>
      <c r="T42" s="7">
        <f ca="1">IF(N42="","",OFFSET(program!$A$1,0,disasm!$A42+COLUMN()-COLUMN($R42)+1))</f>
        <v>1032</v>
      </c>
      <c r="U42" s="3" t="str">
        <f t="shared" ca="1" si="16"/>
        <v>[new_x]</v>
      </c>
      <c r="V42" s="3" t="str">
        <f t="shared" ca="1" si="17"/>
        <v>37</v>
      </c>
      <c r="W42" s="3" t="str">
        <f t="shared" ca="1" si="18"/>
        <v>[tmp]</v>
      </c>
      <c r="X42" s="3" t="str">
        <f t="shared" ca="1" si="19"/>
        <v/>
      </c>
      <c r="Y42" s="25" t="s">
        <v>56</v>
      </c>
      <c r="Z42" s="13" t="s">
        <v>43</v>
      </c>
    </row>
    <row r="43" spans="1:26" x14ac:dyDescent="0.2">
      <c r="A43" s="1">
        <f t="shared" ca="1" si="20"/>
        <v>148</v>
      </c>
      <c r="B43" s="2" t="str">
        <f t="shared" ca="1" si="2"/>
        <v>check_target+4</v>
      </c>
      <c r="C43" s="3" t="str">
        <f ca="1">_xlfn.TEXTJOIN(" ",FALSE,OFFSET(program!$A$1,0,disasm!A43,1,1+K43))</f>
        <v>1006 1032 165</v>
      </c>
      <c r="D43" s="4" t="str">
        <f t="shared" ca="1" si="21"/>
        <v>J=0  [tmp], find_floor</v>
      </c>
      <c r="E43" s="5" t="str">
        <f t="shared" si="22"/>
        <v>check_target</v>
      </c>
      <c r="F43" s="5">
        <f t="shared" ca="1" si="23"/>
        <v>144</v>
      </c>
      <c r="G43" s="14" t="b">
        <f t="shared" ca="1" si="6"/>
        <v>0</v>
      </c>
      <c r="H43" s="6">
        <f ca="1">OFFSET(program!$A$1,0,disasm!A43)</f>
        <v>1006</v>
      </c>
      <c r="I43" s="7">
        <f t="shared" ca="1" si="7"/>
        <v>6</v>
      </c>
      <c r="J43" s="7" t="str">
        <f t="shared" ca="1" si="8"/>
        <v xml:space="preserve">J=0 </v>
      </c>
      <c r="K43" s="7">
        <f t="shared" ca="1" si="9"/>
        <v>2</v>
      </c>
      <c r="L43" s="8">
        <f t="shared" ca="1" si="10"/>
        <v>0</v>
      </c>
      <c r="M43" s="8">
        <f t="shared" ca="1" si="11"/>
        <v>1</v>
      </c>
      <c r="N43" s="8" t="str">
        <f t="shared" ca="1" si="12"/>
        <v/>
      </c>
      <c r="O43" s="8" t="b">
        <f t="shared" ca="1" si="13"/>
        <v>1</v>
      </c>
      <c r="P43" s="8" t="b">
        <f t="shared" ca="1" si="14"/>
        <v>1</v>
      </c>
      <c r="Q43" s="8" t="str">
        <f t="shared" ca="1" si="15"/>
        <v/>
      </c>
      <c r="R43" s="7">
        <f ca="1">IF(L43="","",OFFSET(program!$A$1,0,disasm!$A43+COLUMN()-COLUMN($R43)+1))</f>
        <v>1032</v>
      </c>
      <c r="S43" s="7">
        <f ca="1">IF(M43="","",OFFSET(program!$A$1,0,disasm!$A43+COLUMN()-COLUMN($R43)+1))</f>
        <v>165</v>
      </c>
      <c r="T43" s="7" t="str">
        <f ca="1">IF(N43="","",OFFSET(program!$A$1,0,disasm!$A43+COLUMN()-COLUMN($R43)+1))</f>
        <v/>
      </c>
      <c r="U43" s="3" t="str">
        <f t="shared" ca="1" si="16"/>
        <v>[tmp]</v>
      </c>
      <c r="V43" s="3" t="str">
        <f t="shared" ca="1" si="17"/>
        <v>find_floor</v>
      </c>
      <c r="W43" s="3" t="str">
        <f t="shared" ca="1" si="18"/>
        <v/>
      </c>
      <c r="X43" s="3" t="str">
        <f t="shared" ca="1" si="19"/>
        <v xml:space="preserve"> A2</v>
      </c>
      <c r="Y43" s="18"/>
    </row>
    <row r="44" spans="1:26" x14ac:dyDescent="0.2">
      <c r="A44" s="1">
        <f t="shared" ca="1" si="20"/>
        <v>151</v>
      </c>
      <c r="B44" s="2" t="str">
        <f t="shared" ca="1" si="2"/>
        <v>check_target+7</v>
      </c>
      <c r="C44" s="3" t="str">
        <f ca="1">_xlfn.TEXTJOIN(" ",FALSE,OFFSET(program!$A$1,0,disasm!A44,1,1+K44))</f>
        <v>1008 1040 33 1032</v>
      </c>
      <c r="D44" s="4" t="str">
        <f t="shared" ca="1" si="21"/>
        <v>CMP= [new_y], 33, [tmp]</v>
      </c>
      <c r="E44" s="5" t="str">
        <f t="shared" si="22"/>
        <v>check_target</v>
      </c>
      <c r="F44" s="5">
        <f t="shared" ca="1" si="23"/>
        <v>144</v>
      </c>
      <c r="G44" s="14" t="b">
        <f t="shared" ca="1" si="6"/>
        <v>0</v>
      </c>
      <c r="H44" s="6">
        <f ca="1">OFFSET(program!$A$1,0,disasm!A44)</f>
        <v>1008</v>
      </c>
      <c r="I44" s="7">
        <f t="shared" ca="1" si="7"/>
        <v>8</v>
      </c>
      <c r="J44" s="7" t="str">
        <f t="shared" ca="1" si="8"/>
        <v>CMP=</v>
      </c>
      <c r="K44" s="7">
        <f t="shared" ca="1" si="9"/>
        <v>3</v>
      </c>
      <c r="L44" s="8">
        <f t="shared" ca="1" si="10"/>
        <v>0</v>
      </c>
      <c r="M44" s="8">
        <f t="shared" ca="1" si="11"/>
        <v>1</v>
      </c>
      <c r="N44" s="8">
        <f t="shared" ca="1" si="12"/>
        <v>0</v>
      </c>
      <c r="O44" s="8" t="b">
        <f t="shared" ca="1" si="13"/>
        <v>1</v>
      </c>
      <c r="P44" s="8" t="b">
        <f t="shared" ca="1" si="14"/>
        <v>0</v>
      </c>
      <c r="Q44" s="8" t="b">
        <f t="shared" ca="1" si="15"/>
        <v>1</v>
      </c>
      <c r="R44" s="7">
        <f ca="1">IF(L44="","",OFFSET(program!$A$1,0,disasm!$A44+COLUMN()-COLUMN($R44)+1))</f>
        <v>1040</v>
      </c>
      <c r="S44" s="7">
        <f ca="1">IF(M44="","",OFFSET(program!$A$1,0,disasm!$A44+COLUMN()-COLUMN($R44)+1))</f>
        <v>33</v>
      </c>
      <c r="T44" s="7">
        <f ca="1">IF(N44="","",OFFSET(program!$A$1,0,disasm!$A44+COLUMN()-COLUMN($R44)+1))</f>
        <v>1032</v>
      </c>
      <c r="U44" s="3" t="str">
        <f t="shared" ca="1" si="16"/>
        <v>[new_y]</v>
      </c>
      <c r="V44" s="3" t="str">
        <f t="shared" ca="1" si="17"/>
        <v>33</v>
      </c>
      <c r="W44" s="3" t="str">
        <f t="shared" ca="1" si="18"/>
        <v>[tmp]</v>
      </c>
      <c r="X44" s="3" t="str">
        <f t="shared" ca="1" si="19"/>
        <v/>
      </c>
      <c r="Y44" s="18"/>
      <c r="Z44" s="13"/>
    </row>
    <row r="45" spans="1:26" x14ac:dyDescent="0.2">
      <c r="A45" s="1">
        <f t="shared" ca="1" si="20"/>
        <v>155</v>
      </c>
      <c r="B45" s="2" t="str">
        <f t="shared" ca="1" si="2"/>
        <v>check_target+11</v>
      </c>
      <c r="C45" s="3" t="str">
        <f ca="1">_xlfn.TEXTJOIN(" ",FALSE,OFFSET(program!$A$1,0,disasm!A45,1,1+K45))</f>
        <v>1006 1032 165</v>
      </c>
      <c r="D45" s="4" t="str">
        <f t="shared" ca="1" si="21"/>
        <v>J=0  [tmp], find_floor</v>
      </c>
      <c r="E45" s="5" t="str">
        <f t="shared" si="22"/>
        <v>check_target</v>
      </c>
      <c r="F45" s="5">
        <f t="shared" ca="1" si="23"/>
        <v>144</v>
      </c>
      <c r="G45" s="14" t="b">
        <f t="shared" ca="1" si="6"/>
        <v>0</v>
      </c>
      <c r="H45" s="6">
        <f ca="1">OFFSET(program!$A$1,0,disasm!A45)</f>
        <v>1006</v>
      </c>
      <c r="I45" s="7">
        <f t="shared" ca="1" si="7"/>
        <v>6</v>
      </c>
      <c r="J45" s="7" t="str">
        <f t="shared" ca="1" si="8"/>
        <v xml:space="preserve">J=0 </v>
      </c>
      <c r="K45" s="7">
        <f t="shared" ca="1" si="9"/>
        <v>2</v>
      </c>
      <c r="L45" s="8">
        <f t="shared" ca="1" si="10"/>
        <v>0</v>
      </c>
      <c r="M45" s="8">
        <f t="shared" ca="1" si="11"/>
        <v>1</v>
      </c>
      <c r="N45" s="8" t="str">
        <f t="shared" ca="1" si="12"/>
        <v/>
      </c>
      <c r="O45" s="8" t="b">
        <f t="shared" ca="1" si="13"/>
        <v>1</v>
      </c>
      <c r="P45" s="8" t="b">
        <f t="shared" ca="1" si="14"/>
        <v>1</v>
      </c>
      <c r="Q45" s="8" t="str">
        <f t="shared" ca="1" si="15"/>
        <v/>
      </c>
      <c r="R45" s="7">
        <f ca="1">IF(L45="","",OFFSET(program!$A$1,0,disasm!$A45+COLUMN()-COLUMN($R45)+1))</f>
        <v>1032</v>
      </c>
      <c r="S45" s="7">
        <f ca="1">IF(M45="","",OFFSET(program!$A$1,0,disasm!$A45+COLUMN()-COLUMN($R45)+1))</f>
        <v>165</v>
      </c>
      <c r="T45" s="7" t="str">
        <f ca="1">IF(N45="","",OFFSET(program!$A$1,0,disasm!$A45+COLUMN()-COLUMN($R45)+1))</f>
        <v/>
      </c>
      <c r="U45" s="3" t="str">
        <f t="shared" ca="1" si="16"/>
        <v>[tmp]</v>
      </c>
      <c r="V45" s="3" t="str">
        <f t="shared" ca="1" si="17"/>
        <v>find_floor</v>
      </c>
      <c r="W45" s="3" t="str">
        <f t="shared" ca="1" si="18"/>
        <v/>
      </c>
      <c r="X45" s="3" t="str">
        <f t="shared" ca="1" si="19"/>
        <v xml:space="preserve"> A2</v>
      </c>
      <c r="Y45" s="18"/>
      <c r="Z45" s="13"/>
    </row>
    <row r="46" spans="1:26" x14ac:dyDescent="0.2">
      <c r="A46" s="1">
        <f t="shared" ca="1" si="20"/>
        <v>158</v>
      </c>
      <c r="B46" s="2" t="str">
        <f t="shared" ca="1" si="2"/>
        <v>check_target+14</v>
      </c>
      <c r="C46" s="3" t="str">
        <f ca="1">_xlfn.TEXTJOIN(" ",FALSE,OFFSET(program!$A$1,0,disasm!A46,1,1+K46))</f>
        <v>1101 0 2 1044</v>
      </c>
      <c r="D46" s="4" t="str">
        <f t="shared" ca="1" si="21"/>
        <v>ADD  0, 2, [out]</v>
      </c>
      <c r="E46" s="5" t="str">
        <f t="shared" si="22"/>
        <v>check_target</v>
      </c>
      <c r="F46" s="5">
        <f t="shared" ca="1" si="23"/>
        <v>144</v>
      </c>
      <c r="G46" s="14" t="b">
        <f t="shared" ca="1" si="6"/>
        <v>0</v>
      </c>
      <c r="H46" s="6">
        <f ca="1">OFFSET(program!$A$1,0,disasm!A46)</f>
        <v>1101</v>
      </c>
      <c r="I46" s="7">
        <f t="shared" ca="1" si="7"/>
        <v>1</v>
      </c>
      <c r="J46" s="7" t="str">
        <f t="shared" ca="1" si="8"/>
        <v xml:space="preserve">ADD </v>
      </c>
      <c r="K46" s="7">
        <f t="shared" ca="1" si="9"/>
        <v>3</v>
      </c>
      <c r="L46" s="8">
        <f t="shared" ca="1" si="10"/>
        <v>1</v>
      </c>
      <c r="M46" s="8">
        <f t="shared" ca="1" si="11"/>
        <v>1</v>
      </c>
      <c r="N46" s="8">
        <f t="shared" ca="1" si="12"/>
        <v>0</v>
      </c>
      <c r="O46" s="8" t="b">
        <f t="shared" ca="1" si="13"/>
        <v>0</v>
      </c>
      <c r="P46" s="8" t="b">
        <f t="shared" ca="1" si="14"/>
        <v>0</v>
      </c>
      <c r="Q46" s="8" t="b">
        <f t="shared" ca="1" si="15"/>
        <v>1</v>
      </c>
      <c r="R46" s="7">
        <f ca="1">IF(L46="","",OFFSET(program!$A$1,0,disasm!$A46+COLUMN()-COLUMN($R46)+1))</f>
        <v>0</v>
      </c>
      <c r="S46" s="7">
        <f ca="1">IF(M46="","",OFFSET(program!$A$1,0,disasm!$A46+COLUMN()-COLUMN($R46)+1))</f>
        <v>2</v>
      </c>
      <c r="T46" s="7">
        <f ca="1">IF(N46="","",OFFSET(program!$A$1,0,disasm!$A46+COLUMN()-COLUMN($R46)+1))</f>
        <v>1044</v>
      </c>
      <c r="U46" s="3" t="str">
        <f t="shared" ca="1" si="16"/>
        <v>0</v>
      </c>
      <c r="V46" s="3" t="str">
        <f t="shared" ca="1" si="17"/>
        <v>2</v>
      </c>
      <c r="W46" s="3" t="str">
        <f t="shared" ca="1" si="18"/>
        <v>[out]</v>
      </c>
      <c r="X46" s="3" t="str">
        <f t="shared" ca="1" si="19"/>
        <v/>
      </c>
      <c r="Y46" s="18"/>
    </row>
    <row r="47" spans="1:26" x14ac:dyDescent="0.2">
      <c r="A47" s="1">
        <f t="shared" ca="1" si="20"/>
        <v>162</v>
      </c>
      <c r="B47" s="2" t="str">
        <f t="shared" ca="1" si="2"/>
        <v>check_target+18</v>
      </c>
      <c r="C47" s="3" t="str">
        <f ca="1">_xlfn.TEXTJOIN(" ",FALSE,OFFSET(program!$A$1,0,disasm!A47,1,1+K47))</f>
        <v>1106 0 224</v>
      </c>
      <c r="D47" s="4" t="str">
        <f t="shared" ca="1" si="21"/>
        <v>J=0  0, move_droid</v>
      </c>
      <c r="E47" s="5" t="str">
        <f t="shared" si="22"/>
        <v>check_target</v>
      </c>
      <c r="F47" s="5">
        <f t="shared" ca="1" si="23"/>
        <v>144</v>
      </c>
      <c r="G47" s="14" t="b">
        <f t="shared" ca="1" si="6"/>
        <v>0</v>
      </c>
      <c r="H47" s="6">
        <f ca="1">OFFSET(program!$A$1,0,disasm!A47)</f>
        <v>1106</v>
      </c>
      <c r="I47" s="7">
        <f t="shared" ca="1" si="7"/>
        <v>6</v>
      </c>
      <c r="J47" s="7" t="str">
        <f t="shared" ca="1" si="8"/>
        <v xml:space="preserve">J=0 </v>
      </c>
      <c r="K47" s="7">
        <f t="shared" ca="1" si="9"/>
        <v>2</v>
      </c>
      <c r="L47" s="8">
        <f t="shared" ca="1" si="10"/>
        <v>1</v>
      </c>
      <c r="M47" s="8">
        <f t="shared" ca="1" si="11"/>
        <v>1</v>
      </c>
      <c r="N47" s="8" t="str">
        <f t="shared" ca="1" si="12"/>
        <v/>
      </c>
      <c r="O47" s="8" t="b">
        <f t="shared" ca="1" si="13"/>
        <v>0</v>
      </c>
      <c r="P47" s="8" t="b">
        <f t="shared" ca="1" si="14"/>
        <v>1</v>
      </c>
      <c r="Q47" s="8" t="str">
        <f t="shared" ca="1" si="15"/>
        <v/>
      </c>
      <c r="R47" s="7">
        <f ca="1">IF(L47="","",OFFSET(program!$A$1,0,disasm!$A47+COLUMN()-COLUMN($R47)+1))</f>
        <v>0</v>
      </c>
      <c r="S47" s="7">
        <f ca="1">IF(M47="","",OFFSET(program!$A$1,0,disasm!$A47+COLUMN()-COLUMN($R47)+1))</f>
        <v>224</v>
      </c>
      <c r="T47" s="7" t="str">
        <f ca="1">IF(N47="","",OFFSET(program!$A$1,0,disasm!$A47+COLUMN()-COLUMN($R47)+1))</f>
        <v/>
      </c>
      <c r="U47" s="3" t="str">
        <f t="shared" ca="1" si="16"/>
        <v>0</v>
      </c>
      <c r="V47" s="3" t="str">
        <f t="shared" ca="1" si="17"/>
        <v>move_droid</v>
      </c>
      <c r="W47" s="3" t="str">
        <f t="shared" ca="1" si="18"/>
        <v/>
      </c>
      <c r="X47" s="3" t="str">
        <f t="shared" ca="1" si="19"/>
        <v xml:space="preserve"> A2</v>
      </c>
      <c r="Y47" s="18"/>
    </row>
    <row r="48" spans="1:26" x14ac:dyDescent="0.2">
      <c r="A48" s="1">
        <f t="shared" ca="1" si="20"/>
        <v>165</v>
      </c>
      <c r="B48" s="2" t="str">
        <f t="shared" ca="1" si="2"/>
        <v>find_floor</v>
      </c>
      <c r="C48" s="3" t="str">
        <f ca="1">_xlfn.TEXTJOIN(" ",FALSE,OFFSET(program!$A$1,0,disasm!A48,1,1+K48))</f>
        <v>2 1041 1043 1032</v>
      </c>
      <c r="D48" s="4" t="str">
        <f t="shared" ca="1" si="21"/>
        <v>MUL  [new_x_is_odd], [new_y_is_odd], [tmp]</v>
      </c>
      <c r="E48" s="5" t="str">
        <f t="shared" si="22"/>
        <v>find_floor</v>
      </c>
      <c r="F48" s="5">
        <f t="shared" ca="1" si="23"/>
        <v>165</v>
      </c>
      <c r="G48" s="14" t="b">
        <f t="shared" ca="1" si="6"/>
        <v>0</v>
      </c>
      <c r="H48" s="6">
        <f ca="1">OFFSET(program!$A$1,0,disasm!A48)</f>
        <v>2</v>
      </c>
      <c r="I48" s="7">
        <f t="shared" ca="1" si="7"/>
        <v>2</v>
      </c>
      <c r="J48" s="7" t="str">
        <f t="shared" ca="1" si="8"/>
        <v xml:space="preserve">MUL </v>
      </c>
      <c r="K48" s="7">
        <f t="shared" ca="1" si="9"/>
        <v>3</v>
      </c>
      <c r="L48" s="8">
        <f t="shared" ca="1" si="10"/>
        <v>0</v>
      </c>
      <c r="M48" s="8">
        <f t="shared" ca="1" si="11"/>
        <v>0</v>
      </c>
      <c r="N48" s="8">
        <f t="shared" ca="1" si="12"/>
        <v>0</v>
      </c>
      <c r="O48" s="8" t="b">
        <f t="shared" ca="1" si="13"/>
        <v>1</v>
      </c>
      <c r="P48" s="8" t="b">
        <f t="shared" ca="1" si="14"/>
        <v>1</v>
      </c>
      <c r="Q48" s="8" t="b">
        <f t="shared" ca="1" si="15"/>
        <v>1</v>
      </c>
      <c r="R48" s="7">
        <f ca="1">IF(L48="","",OFFSET(program!$A$1,0,disasm!$A48+COLUMN()-COLUMN($R48)+1))</f>
        <v>1041</v>
      </c>
      <c r="S48" s="7">
        <f ca="1">IF(M48="","",OFFSET(program!$A$1,0,disasm!$A48+COLUMN()-COLUMN($R48)+1))</f>
        <v>1043</v>
      </c>
      <c r="T48" s="7">
        <f ca="1">IF(N48="","",OFFSET(program!$A$1,0,disasm!$A48+COLUMN()-COLUMN($R48)+1))</f>
        <v>1032</v>
      </c>
      <c r="U48" s="3" t="str">
        <f t="shared" ca="1" si="16"/>
        <v>[new_x_is_odd]</v>
      </c>
      <c r="V48" s="3" t="str">
        <f t="shared" ca="1" si="17"/>
        <v>[new_y_is_odd]</v>
      </c>
      <c r="W48" s="3" t="str">
        <f t="shared" ca="1" si="18"/>
        <v>[tmp]</v>
      </c>
      <c r="X48" s="3" t="str">
        <f t="shared" ca="1" si="19"/>
        <v/>
      </c>
      <c r="Y48" s="23" t="s">
        <v>91</v>
      </c>
      <c r="Z48" s="13" t="s">
        <v>39</v>
      </c>
    </row>
    <row r="49" spans="1:27" x14ac:dyDescent="0.2">
      <c r="A49" s="1">
        <f t="shared" ca="1" si="20"/>
        <v>169</v>
      </c>
      <c r="B49" s="2" t="str">
        <f t="shared" ca="1" si="2"/>
        <v>find_floor+4</v>
      </c>
      <c r="C49" s="3" t="str">
        <f ca="1">_xlfn.TEXTJOIN(" ",FALSE,OFFSET(program!$A$1,0,disasm!A49,1,1+K49))</f>
        <v>1006 1032 179</v>
      </c>
      <c r="D49" s="4" t="str">
        <f t="shared" ca="1" si="21"/>
        <v>J=0  [tmp], find_floor+14</v>
      </c>
      <c r="E49" s="5" t="str">
        <f t="shared" si="22"/>
        <v>find_floor</v>
      </c>
      <c r="F49" s="5">
        <f t="shared" ca="1" si="23"/>
        <v>165</v>
      </c>
      <c r="G49" s="14" t="b">
        <f t="shared" ca="1" si="6"/>
        <v>0</v>
      </c>
      <c r="H49" s="6">
        <f ca="1">OFFSET(program!$A$1,0,disasm!A49)</f>
        <v>1006</v>
      </c>
      <c r="I49" s="7">
        <f t="shared" ca="1" si="7"/>
        <v>6</v>
      </c>
      <c r="J49" s="7" t="str">
        <f t="shared" ca="1" si="8"/>
        <v xml:space="preserve">J=0 </v>
      </c>
      <c r="K49" s="7">
        <f t="shared" ca="1" si="9"/>
        <v>2</v>
      </c>
      <c r="L49" s="8">
        <f t="shared" ca="1" si="10"/>
        <v>0</v>
      </c>
      <c r="M49" s="8">
        <f t="shared" ca="1" si="11"/>
        <v>1</v>
      </c>
      <c r="N49" s="8" t="str">
        <f t="shared" ca="1" si="12"/>
        <v/>
      </c>
      <c r="O49" s="8" t="b">
        <f t="shared" ca="1" si="13"/>
        <v>1</v>
      </c>
      <c r="P49" s="8" t="b">
        <f t="shared" ca="1" si="14"/>
        <v>1</v>
      </c>
      <c r="Q49" s="8" t="str">
        <f t="shared" ca="1" si="15"/>
        <v/>
      </c>
      <c r="R49" s="7">
        <f ca="1">IF(L49="","",OFFSET(program!$A$1,0,disasm!$A49+COLUMN()-COLUMN($R49)+1))</f>
        <v>1032</v>
      </c>
      <c r="S49" s="7">
        <f ca="1">IF(M49="","",OFFSET(program!$A$1,0,disasm!$A49+COLUMN()-COLUMN($R49)+1))</f>
        <v>179</v>
      </c>
      <c r="T49" s="7" t="str">
        <f ca="1">IF(N49="","",OFFSET(program!$A$1,0,disasm!$A49+COLUMN()-COLUMN($R49)+1))</f>
        <v/>
      </c>
      <c r="U49" s="3" t="str">
        <f t="shared" ca="1" si="16"/>
        <v>[tmp]</v>
      </c>
      <c r="V49" s="3" t="str">
        <f t="shared" ca="1" si="17"/>
        <v>find_floor+14</v>
      </c>
      <c r="W49" s="3" t="str">
        <f t="shared" ca="1" si="18"/>
        <v/>
      </c>
      <c r="X49" s="3" t="str">
        <f t="shared" ca="1" si="19"/>
        <v xml:space="preserve"> A2</v>
      </c>
      <c r="Y49" s="20"/>
    </row>
    <row r="50" spans="1:27" x14ac:dyDescent="0.2">
      <c r="A50" s="1">
        <f t="shared" ca="1" si="20"/>
        <v>172</v>
      </c>
      <c r="B50" s="2" t="str">
        <f t="shared" ca="1" si="2"/>
        <v>find_floor+7</v>
      </c>
      <c r="C50" s="3" t="str">
        <f ca="1">_xlfn.TEXTJOIN(" ",FALSE,OFFSET(program!$A$1,0,disasm!A50,1,1+K50))</f>
        <v>1101 0 1 1044</v>
      </c>
      <c r="D50" s="4" t="str">
        <f t="shared" ca="1" si="21"/>
        <v>ADD  0, 1, [out]</v>
      </c>
      <c r="E50" s="5" t="str">
        <f t="shared" si="22"/>
        <v>find_floor</v>
      </c>
      <c r="F50" s="5">
        <f t="shared" ca="1" si="23"/>
        <v>165</v>
      </c>
      <c r="G50" s="14" t="b">
        <f t="shared" ca="1" si="6"/>
        <v>0</v>
      </c>
      <c r="H50" s="6">
        <f ca="1">OFFSET(program!$A$1,0,disasm!A50)</f>
        <v>1101</v>
      </c>
      <c r="I50" s="7">
        <f t="shared" ca="1" si="7"/>
        <v>1</v>
      </c>
      <c r="J50" s="7" t="str">
        <f t="shared" ca="1" si="8"/>
        <v xml:space="preserve">ADD </v>
      </c>
      <c r="K50" s="7">
        <f t="shared" ca="1" si="9"/>
        <v>3</v>
      </c>
      <c r="L50" s="8">
        <f t="shared" ca="1" si="10"/>
        <v>1</v>
      </c>
      <c r="M50" s="8">
        <f t="shared" ca="1" si="11"/>
        <v>1</v>
      </c>
      <c r="N50" s="8">
        <f t="shared" ca="1" si="12"/>
        <v>0</v>
      </c>
      <c r="O50" s="8" t="b">
        <f t="shared" ca="1" si="13"/>
        <v>0</v>
      </c>
      <c r="P50" s="8" t="b">
        <f t="shared" ca="1" si="14"/>
        <v>0</v>
      </c>
      <c r="Q50" s="8" t="b">
        <f t="shared" ca="1" si="15"/>
        <v>1</v>
      </c>
      <c r="R50" s="7">
        <f ca="1">IF(L50="","",OFFSET(program!$A$1,0,disasm!$A50+COLUMN()-COLUMN($R50)+1))</f>
        <v>0</v>
      </c>
      <c r="S50" s="7">
        <f ca="1">IF(M50="","",OFFSET(program!$A$1,0,disasm!$A50+COLUMN()-COLUMN($R50)+1))</f>
        <v>1</v>
      </c>
      <c r="T50" s="7">
        <f ca="1">IF(N50="","",OFFSET(program!$A$1,0,disasm!$A50+COLUMN()-COLUMN($R50)+1))</f>
        <v>1044</v>
      </c>
      <c r="U50" s="3" t="str">
        <f t="shared" ca="1" si="16"/>
        <v>0</v>
      </c>
      <c r="V50" s="3" t="str">
        <f t="shared" ca="1" si="17"/>
        <v>1</v>
      </c>
      <c r="W50" s="3" t="str">
        <f t="shared" ca="1" si="18"/>
        <v>[out]</v>
      </c>
      <c r="X50" s="3" t="str">
        <f t="shared" ca="1" si="19"/>
        <v/>
      </c>
      <c r="Y50" s="23" t="s">
        <v>45</v>
      </c>
    </row>
    <row r="51" spans="1:27" x14ac:dyDescent="0.2">
      <c r="A51" s="1">
        <f t="shared" ca="1" si="20"/>
        <v>176</v>
      </c>
      <c r="B51" s="2" t="str">
        <f t="shared" ca="1" si="2"/>
        <v>find_floor+11</v>
      </c>
      <c r="C51" s="3" t="str">
        <f ca="1">_xlfn.TEXTJOIN(" ",FALSE,OFFSET(program!$A$1,0,disasm!A51,1,1+K51))</f>
        <v>1105 1 224</v>
      </c>
      <c r="D51" s="4" t="str">
        <f t="shared" ca="1" si="21"/>
        <v>J!=0 1, move_droid</v>
      </c>
      <c r="E51" s="5" t="str">
        <f t="shared" si="22"/>
        <v>find_floor</v>
      </c>
      <c r="F51" s="5">
        <f t="shared" ca="1" si="23"/>
        <v>165</v>
      </c>
      <c r="G51" s="14" t="b">
        <f t="shared" ca="1" si="6"/>
        <v>0</v>
      </c>
      <c r="H51" s="6">
        <f ca="1">OFFSET(program!$A$1,0,disasm!A51)</f>
        <v>1105</v>
      </c>
      <c r="I51" s="7">
        <f t="shared" ca="1" si="7"/>
        <v>5</v>
      </c>
      <c r="J51" s="7" t="str">
        <f t="shared" ca="1" si="8"/>
        <v>J!=0</v>
      </c>
      <c r="K51" s="7">
        <f t="shared" ca="1" si="9"/>
        <v>2</v>
      </c>
      <c r="L51" s="8">
        <f t="shared" ca="1" si="10"/>
        <v>1</v>
      </c>
      <c r="M51" s="8">
        <f t="shared" ca="1" si="11"/>
        <v>1</v>
      </c>
      <c r="N51" s="8" t="str">
        <f t="shared" ca="1" si="12"/>
        <v/>
      </c>
      <c r="O51" s="8" t="b">
        <f t="shared" ca="1" si="13"/>
        <v>0</v>
      </c>
      <c r="P51" s="8" t="b">
        <f t="shared" ca="1" si="14"/>
        <v>1</v>
      </c>
      <c r="Q51" s="8" t="str">
        <f t="shared" ca="1" si="15"/>
        <v/>
      </c>
      <c r="R51" s="7">
        <f ca="1">IF(L51="","",OFFSET(program!$A$1,0,disasm!$A51+COLUMN()-COLUMN($R51)+1))</f>
        <v>1</v>
      </c>
      <c r="S51" s="7">
        <f ca="1">IF(M51="","",OFFSET(program!$A$1,0,disasm!$A51+COLUMN()-COLUMN($R51)+1))</f>
        <v>224</v>
      </c>
      <c r="T51" s="7" t="str">
        <f ca="1">IF(N51="","",OFFSET(program!$A$1,0,disasm!$A51+COLUMN()-COLUMN($R51)+1))</f>
        <v/>
      </c>
      <c r="U51" s="3" t="str">
        <f t="shared" ca="1" si="16"/>
        <v>1</v>
      </c>
      <c r="V51" s="3" t="str">
        <f t="shared" ca="1" si="17"/>
        <v>move_droid</v>
      </c>
      <c r="W51" s="3" t="str">
        <f t="shared" ca="1" si="18"/>
        <v/>
      </c>
      <c r="X51" s="3" t="str">
        <f t="shared" ca="1" si="19"/>
        <v xml:space="preserve"> A2</v>
      </c>
      <c r="Y51" s="23" t="s">
        <v>44</v>
      </c>
    </row>
    <row r="52" spans="1:27" x14ac:dyDescent="0.2">
      <c r="A52" s="1">
        <f t="shared" ca="1" si="20"/>
        <v>179</v>
      </c>
      <c r="B52" s="2" t="str">
        <f t="shared" ca="1" si="2"/>
        <v>find_floor+14</v>
      </c>
      <c r="C52" s="3" t="str">
        <f ca="1">_xlfn.TEXTJOIN(" ",FALSE,OFFSET(program!$A$1,0,disasm!A52,1,1+K52))</f>
        <v>1 1041 1043 1032</v>
      </c>
      <c r="D52" s="4" t="str">
        <f t="shared" ca="1" si="21"/>
        <v>ADD  [new_x_is_odd], [new_y_is_odd], [tmp]</v>
      </c>
      <c r="E52" s="5" t="str">
        <f t="shared" si="22"/>
        <v>find_floor</v>
      </c>
      <c r="F52" s="5">
        <f t="shared" ca="1" si="23"/>
        <v>165</v>
      </c>
      <c r="G52" s="14" t="b">
        <f t="shared" ca="1" si="6"/>
        <v>0</v>
      </c>
      <c r="H52" s="6">
        <f ca="1">OFFSET(program!$A$1,0,disasm!A52)</f>
        <v>1</v>
      </c>
      <c r="I52" s="7">
        <f t="shared" ca="1" si="7"/>
        <v>1</v>
      </c>
      <c r="J52" s="7" t="str">
        <f t="shared" ca="1" si="8"/>
        <v xml:space="preserve">ADD </v>
      </c>
      <c r="K52" s="7">
        <f t="shared" ca="1" si="9"/>
        <v>3</v>
      </c>
      <c r="L52" s="8">
        <f t="shared" ca="1" si="10"/>
        <v>0</v>
      </c>
      <c r="M52" s="8">
        <f t="shared" ca="1" si="11"/>
        <v>0</v>
      </c>
      <c r="N52" s="8">
        <f t="shared" ca="1" si="12"/>
        <v>0</v>
      </c>
      <c r="O52" s="8" t="b">
        <f t="shared" ca="1" si="13"/>
        <v>1</v>
      </c>
      <c r="P52" s="8" t="b">
        <f t="shared" ca="1" si="14"/>
        <v>1</v>
      </c>
      <c r="Q52" s="8" t="b">
        <f t="shared" ca="1" si="15"/>
        <v>1</v>
      </c>
      <c r="R52" s="7">
        <f ca="1">IF(L52="","",OFFSET(program!$A$1,0,disasm!$A52+COLUMN()-COLUMN($R52)+1))</f>
        <v>1041</v>
      </c>
      <c r="S52" s="7">
        <f ca="1">IF(M52="","",OFFSET(program!$A$1,0,disasm!$A52+COLUMN()-COLUMN($R52)+1))</f>
        <v>1043</v>
      </c>
      <c r="T52" s="7">
        <f ca="1">IF(N52="","",OFFSET(program!$A$1,0,disasm!$A52+COLUMN()-COLUMN($R52)+1))</f>
        <v>1032</v>
      </c>
      <c r="U52" s="3" t="str">
        <f t="shared" ca="1" si="16"/>
        <v>[new_x_is_odd]</v>
      </c>
      <c r="V52" s="3" t="str">
        <f t="shared" ca="1" si="17"/>
        <v>[new_y_is_odd]</v>
      </c>
      <c r="W52" s="3" t="str">
        <f t="shared" ca="1" si="18"/>
        <v>[tmp]</v>
      </c>
      <c r="X52" s="3" t="str">
        <f t="shared" ca="1" si="19"/>
        <v/>
      </c>
      <c r="Y52" s="25" t="s">
        <v>92</v>
      </c>
    </row>
    <row r="53" spans="1:27" x14ac:dyDescent="0.2">
      <c r="A53" s="1">
        <f t="shared" ca="1" si="20"/>
        <v>183</v>
      </c>
      <c r="B53" s="2" t="str">
        <f t="shared" ca="1" si="2"/>
        <v>find_floor+18</v>
      </c>
      <c r="C53" s="3" t="str">
        <f ca="1">_xlfn.TEXTJOIN(" ",FALSE,OFFSET(program!$A$1,0,disasm!A53,1,1+K53))</f>
        <v>1006 1032 217</v>
      </c>
      <c r="D53" s="4" t="str">
        <f t="shared" ca="1" si="21"/>
        <v>J=0  [tmp], hit_wall</v>
      </c>
      <c r="E53" s="5" t="str">
        <f t="shared" si="22"/>
        <v>find_floor</v>
      </c>
      <c r="F53" s="5">
        <f t="shared" ca="1" si="23"/>
        <v>165</v>
      </c>
      <c r="G53" s="14" t="b">
        <f t="shared" ca="1" si="6"/>
        <v>0</v>
      </c>
      <c r="H53" s="6">
        <f ca="1">OFFSET(program!$A$1,0,disasm!A53)</f>
        <v>1006</v>
      </c>
      <c r="I53" s="7">
        <f t="shared" ca="1" si="7"/>
        <v>6</v>
      </c>
      <c r="J53" s="7" t="str">
        <f t="shared" ca="1" si="8"/>
        <v xml:space="preserve">J=0 </v>
      </c>
      <c r="K53" s="7">
        <f t="shared" ca="1" si="9"/>
        <v>2</v>
      </c>
      <c r="L53" s="8">
        <f t="shared" ca="1" si="10"/>
        <v>0</v>
      </c>
      <c r="M53" s="8">
        <f t="shared" ca="1" si="11"/>
        <v>1</v>
      </c>
      <c r="N53" s="8" t="str">
        <f t="shared" ca="1" si="12"/>
        <v/>
      </c>
      <c r="O53" s="8" t="b">
        <f t="shared" ca="1" si="13"/>
        <v>1</v>
      </c>
      <c r="P53" s="8" t="b">
        <f t="shared" ca="1" si="14"/>
        <v>1</v>
      </c>
      <c r="Q53" s="8" t="str">
        <f t="shared" ca="1" si="15"/>
        <v/>
      </c>
      <c r="R53" s="7">
        <f ca="1">IF(L53="","",OFFSET(program!$A$1,0,disasm!$A53+COLUMN()-COLUMN($R53)+1))</f>
        <v>1032</v>
      </c>
      <c r="S53" s="7">
        <f ca="1">IF(M53="","",OFFSET(program!$A$1,0,disasm!$A53+COLUMN()-COLUMN($R53)+1))</f>
        <v>217</v>
      </c>
      <c r="T53" s="7" t="str">
        <f ca="1">IF(N53="","",OFFSET(program!$A$1,0,disasm!$A53+COLUMN()-COLUMN($R53)+1))</f>
        <v/>
      </c>
      <c r="U53" s="3" t="str">
        <f t="shared" ca="1" si="16"/>
        <v>[tmp]</v>
      </c>
      <c r="V53" s="3" t="str">
        <f t="shared" ca="1" si="17"/>
        <v>hit_wall</v>
      </c>
      <c r="W53" s="3" t="str">
        <f t="shared" ca="1" si="18"/>
        <v/>
      </c>
      <c r="X53" s="3" t="str">
        <f t="shared" ca="1" si="19"/>
        <v xml:space="preserve"> A2</v>
      </c>
      <c r="Y53" s="25" t="s">
        <v>93</v>
      </c>
    </row>
    <row r="54" spans="1:27" x14ac:dyDescent="0.2">
      <c r="A54" s="1">
        <f t="shared" ca="1" si="20"/>
        <v>186</v>
      </c>
      <c r="B54" s="2" t="str">
        <f t="shared" ca="1" si="2"/>
        <v>find_floor+21</v>
      </c>
      <c r="C54" s="3" t="str">
        <f ca="1">_xlfn.TEXTJOIN(" ",FALSE,OFFSET(program!$A$1,0,disasm!A54,1,1+K54))</f>
        <v>1 1042 1043 1032</v>
      </c>
      <c r="D54" s="4" t="str">
        <f t="shared" ca="1" si="21"/>
        <v>ADD  [new_y_half], [new_y_is_odd], [tmp]</v>
      </c>
      <c r="E54" s="5" t="str">
        <f t="shared" si="22"/>
        <v>find_floor</v>
      </c>
      <c r="F54" s="5">
        <f t="shared" ca="1" si="23"/>
        <v>165</v>
      </c>
      <c r="G54" s="14" t="b">
        <f t="shared" ca="1" si="6"/>
        <v>0</v>
      </c>
      <c r="H54" s="6">
        <f ca="1">OFFSET(program!$A$1,0,disasm!A54)</f>
        <v>1</v>
      </c>
      <c r="I54" s="7">
        <f t="shared" ca="1" si="7"/>
        <v>1</v>
      </c>
      <c r="J54" s="7" t="str">
        <f t="shared" ca="1" si="8"/>
        <v xml:space="preserve">ADD </v>
      </c>
      <c r="K54" s="7">
        <f t="shared" ca="1" si="9"/>
        <v>3</v>
      </c>
      <c r="L54" s="8">
        <f t="shared" ca="1" si="10"/>
        <v>0</v>
      </c>
      <c r="M54" s="8">
        <f t="shared" ca="1" si="11"/>
        <v>0</v>
      </c>
      <c r="N54" s="8">
        <f t="shared" ca="1" si="12"/>
        <v>0</v>
      </c>
      <c r="O54" s="8" t="b">
        <f t="shared" ca="1" si="13"/>
        <v>1</v>
      </c>
      <c r="P54" s="8" t="b">
        <f t="shared" ca="1" si="14"/>
        <v>1</v>
      </c>
      <c r="Q54" s="8" t="b">
        <f t="shared" ca="1" si="15"/>
        <v>1</v>
      </c>
      <c r="R54" s="7">
        <f ca="1">IF(L54="","",OFFSET(program!$A$1,0,disasm!$A54+COLUMN()-COLUMN($R54)+1))</f>
        <v>1042</v>
      </c>
      <c r="S54" s="7">
        <f ca="1">IF(M54="","",OFFSET(program!$A$1,0,disasm!$A54+COLUMN()-COLUMN($R54)+1))</f>
        <v>1043</v>
      </c>
      <c r="T54" s="7">
        <f ca="1">IF(N54="","",OFFSET(program!$A$1,0,disasm!$A54+COLUMN()-COLUMN($R54)+1))</f>
        <v>1032</v>
      </c>
      <c r="U54" s="3" t="str">
        <f t="shared" ca="1" si="16"/>
        <v>[new_y_half]</v>
      </c>
      <c r="V54" s="3" t="str">
        <f t="shared" ca="1" si="17"/>
        <v>[new_y_is_odd]</v>
      </c>
      <c r="W54" s="3" t="str">
        <f t="shared" ca="1" si="18"/>
        <v>[tmp]</v>
      </c>
      <c r="X54" s="3" t="str">
        <f t="shared" ca="1" si="19"/>
        <v/>
      </c>
      <c r="Y54" s="24"/>
    </row>
    <row r="55" spans="1:27" x14ac:dyDescent="0.2">
      <c r="A55" s="1">
        <f t="shared" ca="1" si="20"/>
        <v>190</v>
      </c>
      <c r="B55" s="2" t="str">
        <f t="shared" ca="1" si="2"/>
        <v>find_floor+25</v>
      </c>
      <c r="C55" s="3" t="str">
        <f ca="1">_xlfn.TEXTJOIN(" ",FALSE,OFFSET(program!$A$1,0,disasm!A55,1,1+K55))</f>
        <v>1001 1032 -1 1032</v>
      </c>
      <c r="D55" s="4" t="str">
        <f t="shared" ca="1" si="21"/>
        <v>ADD  [tmp], -1, [tmp]</v>
      </c>
      <c r="E55" s="5" t="str">
        <f t="shared" si="22"/>
        <v>find_floor</v>
      </c>
      <c r="F55" s="5">
        <f t="shared" ca="1" si="23"/>
        <v>165</v>
      </c>
      <c r="G55" s="14" t="b">
        <f t="shared" ca="1" si="6"/>
        <v>0</v>
      </c>
      <c r="H55" s="6">
        <f ca="1">OFFSET(program!$A$1,0,disasm!A55)</f>
        <v>1001</v>
      </c>
      <c r="I55" s="7">
        <f t="shared" ca="1" si="7"/>
        <v>1</v>
      </c>
      <c r="J55" s="7" t="str">
        <f t="shared" ca="1" si="8"/>
        <v xml:space="preserve">ADD </v>
      </c>
      <c r="K55" s="7">
        <f t="shared" ca="1" si="9"/>
        <v>3</v>
      </c>
      <c r="L55" s="8">
        <f t="shared" ca="1" si="10"/>
        <v>0</v>
      </c>
      <c r="M55" s="8">
        <f t="shared" ca="1" si="11"/>
        <v>1</v>
      </c>
      <c r="N55" s="8">
        <f t="shared" ca="1" si="12"/>
        <v>0</v>
      </c>
      <c r="O55" s="8" t="b">
        <f t="shared" ca="1" si="13"/>
        <v>1</v>
      </c>
      <c r="P55" s="8" t="b">
        <f t="shared" ca="1" si="14"/>
        <v>0</v>
      </c>
      <c r="Q55" s="8" t="b">
        <f t="shared" ca="1" si="15"/>
        <v>1</v>
      </c>
      <c r="R55" s="7">
        <f ca="1">IF(L55="","",OFFSET(program!$A$1,0,disasm!$A55+COLUMN()-COLUMN($R55)+1))</f>
        <v>1032</v>
      </c>
      <c r="S55" s="7">
        <f ca="1">IF(M55="","",OFFSET(program!$A$1,0,disasm!$A55+COLUMN()-COLUMN($R55)+1))</f>
        <v>-1</v>
      </c>
      <c r="T55" s="7">
        <f ca="1">IF(N55="","",OFFSET(program!$A$1,0,disasm!$A55+COLUMN()-COLUMN($R55)+1))</f>
        <v>1032</v>
      </c>
      <c r="U55" s="3" t="str">
        <f t="shared" ca="1" si="16"/>
        <v>[tmp]</v>
      </c>
      <c r="V55" s="3" t="str">
        <f t="shared" ca="1" si="17"/>
        <v>-1</v>
      </c>
      <c r="W55" s="3" t="str">
        <f t="shared" ca="1" si="18"/>
        <v>[tmp]</v>
      </c>
      <c r="X55" s="3" t="str">
        <f t="shared" ca="1" si="19"/>
        <v/>
      </c>
      <c r="Y55" s="19"/>
    </row>
    <row r="56" spans="1:27" x14ac:dyDescent="0.2">
      <c r="A56" s="1">
        <f t="shared" ca="1" si="20"/>
        <v>194</v>
      </c>
      <c r="B56" s="2" t="str">
        <f t="shared" ca="1" si="2"/>
        <v>find_floor+29</v>
      </c>
      <c r="C56" s="3" t="str">
        <f ca="1">_xlfn.TEXTJOIN(" ",FALSE,OFFSET(program!$A$1,0,disasm!A56,1,1+K56))</f>
        <v>1002 1032 39 1032</v>
      </c>
      <c r="D56" s="4" t="str">
        <f t="shared" ca="1" si="21"/>
        <v>MUL  [tmp], 39, [tmp]</v>
      </c>
      <c r="E56" s="5" t="str">
        <f t="shared" si="22"/>
        <v>find_floor</v>
      </c>
      <c r="F56" s="5">
        <f t="shared" ca="1" si="23"/>
        <v>165</v>
      </c>
      <c r="G56" s="14" t="b">
        <f t="shared" ca="1" si="6"/>
        <v>0</v>
      </c>
      <c r="H56" s="6">
        <f ca="1">OFFSET(program!$A$1,0,disasm!A56)</f>
        <v>1002</v>
      </c>
      <c r="I56" s="7">
        <f t="shared" ca="1" si="7"/>
        <v>2</v>
      </c>
      <c r="J56" s="7" t="str">
        <f t="shared" ca="1" si="8"/>
        <v xml:space="preserve">MUL </v>
      </c>
      <c r="K56" s="7">
        <f t="shared" ca="1" si="9"/>
        <v>3</v>
      </c>
      <c r="L56" s="8">
        <f t="shared" ca="1" si="10"/>
        <v>0</v>
      </c>
      <c r="M56" s="8">
        <f t="shared" ca="1" si="11"/>
        <v>1</v>
      </c>
      <c r="N56" s="8">
        <f t="shared" ca="1" si="12"/>
        <v>0</v>
      </c>
      <c r="O56" s="8" t="b">
        <f t="shared" ca="1" si="13"/>
        <v>1</v>
      </c>
      <c r="P56" s="8" t="b">
        <f t="shared" ca="1" si="14"/>
        <v>0</v>
      </c>
      <c r="Q56" s="8" t="b">
        <f t="shared" ca="1" si="15"/>
        <v>1</v>
      </c>
      <c r="R56" s="7">
        <f ca="1">IF(L56="","",OFFSET(program!$A$1,0,disasm!$A56+COLUMN()-COLUMN($R56)+1))</f>
        <v>1032</v>
      </c>
      <c r="S56" s="7">
        <f ca="1">IF(M56="","",OFFSET(program!$A$1,0,disasm!$A56+COLUMN()-COLUMN($R56)+1))</f>
        <v>39</v>
      </c>
      <c r="T56" s="7">
        <f ca="1">IF(N56="","",OFFSET(program!$A$1,0,disasm!$A56+COLUMN()-COLUMN($R56)+1))</f>
        <v>1032</v>
      </c>
      <c r="U56" s="3" t="str">
        <f t="shared" ca="1" si="16"/>
        <v>[tmp]</v>
      </c>
      <c r="V56" s="3" t="str">
        <f t="shared" ca="1" si="17"/>
        <v>39</v>
      </c>
      <c r="W56" s="3" t="str">
        <f t="shared" ca="1" si="18"/>
        <v>[tmp]</v>
      </c>
      <c r="X56" s="3" t="str">
        <f t="shared" ca="1" si="19"/>
        <v/>
      </c>
      <c r="Y56" s="19"/>
    </row>
    <row r="57" spans="1:27" x14ac:dyDescent="0.2">
      <c r="A57" s="1">
        <f t="shared" ca="1" si="20"/>
        <v>198</v>
      </c>
      <c r="B57" s="2" t="str">
        <f t="shared" ca="1" si="2"/>
        <v>find_floor+33</v>
      </c>
      <c r="C57" s="3" t="str">
        <f ca="1">_xlfn.TEXTJOIN(" ",FALSE,OFFSET(program!$A$1,0,disasm!A57,1,1+K57))</f>
        <v>1 1032 1039 1032</v>
      </c>
      <c r="D57" s="4" t="str">
        <f t="shared" ca="1" si="21"/>
        <v>ADD  [tmp], [new_x], [tmp]</v>
      </c>
      <c r="E57" s="5" t="str">
        <f t="shared" si="22"/>
        <v>find_floor</v>
      </c>
      <c r="F57" s="5">
        <f t="shared" ca="1" si="23"/>
        <v>165</v>
      </c>
      <c r="G57" s="14" t="b">
        <f t="shared" ca="1" si="6"/>
        <v>0</v>
      </c>
      <c r="H57" s="6">
        <f ca="1">OFFSET(program!$A$1,0,disasm!A57)</f>
        <v>1</v>
      </c>
      <c r="I57" s="7">
        <f t="shared" ca="1" si="7"/>
        <v>1</v>
      </c>
      <c r="J57" s="7" t="str">
        <f t="shared" ca="1" si="8"/>
        <v xml:space="preserve">ADD </v>
      </c>
      <c r="K57" s="7">
        <f t="shared" ca="1" si="9"/>
        <v>3</v>
      </c>
      <c r="L57" s="8">
        <f t="shared" ca="1" si="10"/>
        <v>0</v>
      </c>
      <c r="M57" s="8">
        <f t="shared" ca="1" si="11"/>
        <v>0</v>
      </c>
      <c r="N57" s="8">
        <f t="shared" ca="1" si="12"/>
        <v>0</v>
      </c>
      <c r="O57" s="8" t="b">
        <f t="shared" ca="1" si="13"/>
        <v>1</v>
      </c>
      <c r="P57" s="8" t="b">
        <f t="shared" ca="1" si="14"/>
        <v>1</v>
      </c>
      <c r="Q57" s="8" t="b">
        <f t="shared" ca="1" si="15"/>
        <v>1</v>
      </c>
      <c r="R57" s="7">
        <f ca="1">IF(L57="","",OFFSET(program!$A$1,0,disasm!$A57+COLUMN()-COLUMN($R57)+1))</f>
        <v>1032</v>
      </c>
      <c r="S57" s="7">
        <f ca="1">IF(M57="","",OFFSET(program!$A$1,0,disasm!$A57+COLUMN()-COLUMN($R57)+1))</f>
        <v>1039</v>
      </c>
      <c r="T57" s="7">
        <f ca="1">IF(N57="","",OFFSET(program!$A$1,0,disasm!$A57+COLUMN()-COLUMN($R57)+1))</f>
        <v>1032</v>
      </c>
      <c r="U57" s="3" t="str">
        <f t="shared" ca="1" si="16"/>
        <v>[tmp]</v>
      </c>
      <c r="V57" s="3" t="str">
        <f t="shared" ca="1" si="17"/>
        <v>[new_x]</v>
      </c>
      <c r="W57" s="3" t="str">
        <f t="shared" ca="1" si="18"/>
        <v>[tmp]</v>
      </c>
      <c r="X57" s="3" t="str">
        <f t="shared" ca="1" si="19"/>
        <v/>
      </c>
      <c r="Y57" s="19"/>
    </row>
    <row r="58" spans="1:27" x14ac:dyDescent="0.2">
      <c r="A58" s="1">
        <f t="shared" ca="1" si="20"/>
        <v>202</v>
      </c>
      <c r="B58" s="2" t="str">
        <f t="shared" ca="1" si="2"/>
        <v>find_floor+37</v>
      </c>
      <c r="C58" s="3" t="str">
        <f ca="1">_xlfn.TEXTJOIN(" ",FALSE,OFFSET(program!$A$1,0,disasm!A58,1,1+K58))</f>
        <v>101 -1 1032 1032</v>
      </c>
      <c r="D58" s="4" t="str">
        <f t="shared" ca="1" si="21"/>
        <v>ADD  -1, [tmp], [tmp]</v>
      </c>
      <c r="E58" s="5" t="str">
        <f t="shared" si="22"/>
        <v>find_floor</v>
      </c>
      <c r="F58" s="5">
        <f t="shared" ca="1" si="23"/>
        <v>165</v>
      </c>
      <c r="G58" s="14" t="b">
        <f t="shared" ca="1" si="6"/>
        <v>0</v>
      </c>
      <c r="H58" s="6">
        <f ca="1">OFFSET(program!$A$1,0,disasm!A58)</f>
        <v>101</v>
      </c>
      <c r="I58" s="7">
        <f t="shared" ca="1" si="7"/>
        <v>1</v>
      </c>
      <c r="J58" s="7" t="str">
        <f t="shared" ca="1" si="8"/>
        <v xml:space="preserve">ADD </v>
      </c>
      <c r="K58" s="7">
        <f t="shared" ca="1" si="9"/>
        <v>3</v>
      </c>
      <c r="L58" s="8">
        <f t="shared" ca="1" si="10"/>
        <v>1</v>
      </c>
      <c r="M58" s="8">
        <f t="shared" ca="1" si="11"/>
        <v>0</v>
      </c>
      <c r="N58" s="8">
        <f t="shared" ca="1" si="12"/>
        <v>0</v>
      </c>
      <c r="O58" s="8" t="b">
        <f t="shared" ca="1" si="13"/>
        <v>0</v>
      </c>
      <c r="P58" s="8" t="b">
        <f t="shared" ca="1" si="14"/>
        <v>1</v>
      </c>
      <c r="Q58" s="8" t="b">
        <f t="shared" ca="1" si="15"/>
        <v>1</v>
      </c>
      <c r="R58" s="7">
        <f ca="1">IF(L58="","",OFFSET(program!$A$1,0,disasm!$A58+COLUMN()-COLUMN($R58)+1))</f>
        <v>-1</v>
      </c>
      <c r="S58" s="7">
        <f ca="1">IF(M58="","",OFFSET(program!$A$1,0,disasm!$A58+COLUMN()-COLUMN($R58)+1))</f>
        <v>1032</v>
      </c>
      <c r="T58" s="7">
        <f ca="1">IF(N58="","",OFFSET(program!$A$1,0,disasm!$A58+COLUMN()-COLUMN($R58)+1))</f>
        <v>1032</v>
      </c>
      <c r="U58" s="3" t="str">
        <f t="shared" ca="1" si="16"/>
        <v>-1</v>
      </c>
      <c r="V58" s="3" t="str">
        <f t="shared" ca="1" si="17"/>
        <v>[tmp]</v>
      </c>
      <c r="W58" s="3" t="str">
        <f t="shared" ca="1" si="18"/>
        <v>[tmp]</v>
      </c>
      <c r="X58" s="3" t="str">
        <f t="shared" ca="1" si="19"/>
        <v/>
      </c>
      <c r="Y58" s="19"/>
    </row>
    <row r="59" spans="1:27" x14ac:dyDescent="0.2">
      <c r="A59" s="1">
        <f t="shared" ca="1" si="20"/>
        <v>206</v>
      </c>
      <c r="B59" s="2" t="str">
        <f t="shared" ca="1" si="2"/>
        <v>find_floor+41</v>
      </c>
      <c r="C59" s="3" t="str">
        <f ca="1">_xlfn.TEXTJOIN(" ",FALSE,OFFSET(program!$A$1,0,disasm!A59,1,1+K59))</f>
        <v>101 252 1032 211</v>
      </c>
      <c r="D59" s="4" t="str">
        <f t="shared" ca="1" si="21"/>
        <v>ADD  mapdata, [tmp], [find_floor+45.a1]</v>
      </c>
      <c r="E59" s="5" t="str">
        <f t="shared" si="22"/>
        <v>find_floor</v>
      </c>
      <c r="F59" s="5">
        <f t="shared" ca="1" si="23"/>
        <v>165</v>
      </c>
      <c r="G59" s="14" t="b">
        <f t="shared" ca="1" si="6"/>
        <v>0</v>
      </c>
      <c r="H59" s="6">
        <f ca="1">OFFSET(program!$A$1,0,disasm!A59)</f>
        <v>101</v>
      </c>
      <c r="I59" s="7">
        <f t="shared" ca="1" si="7"/>
        <v>1</v>
      </c>
      <c r="J59" s="7" t="str">
        <f t="shared" ca="1" si="8"/>
        <v xml:space="preserve">ADD </v>
      </c>
      <c r="K59" s="7">
        <f t="shared" ca="1" si="9"/>
        <v>3</v>
      </c>
      <c r="L59" s="8">
        <f t="shared" ca="1" si="10"/>
        <v>1</v>
      </c>
      <c r="M59" s="8">
        <f t="shared" ca="1" si="11"/>
        <v>0</v>
      </c>
      <c r="N59" s="8">
        <f t="shared" ca="1" si="12"/>
        <v>0</v>
      </c>
      <c r="O59" s="8" t="b">
        <f t="shared" ca="1" si="13"/>
        <v>1</v>
      </c>
      <c r="P59" s="8" t="b">
        <f t="shared" ca="1" si="14"/>
        <v>1</v>
      </c>
      <c r="Q59" s="8" t="b">
        <f t="shared" ca="1" si="15"/>
        <v>1</v>
      </c>
      <c r="R59" s="7">
        <f ca="1">IF(L59="","",OFFSET(program!$A$1,0,disasm!$A59+COLUMN()-COLUMN($R59)+1))</f>
        <v>252</v>
      </c>
      <c r="S59" s="7">
        <f ca="1">IF(M59="","",OFFSET(program!$A$1,0,disasm!$A59+COLUMN()-COLUMN($R59)+1))</f>
        <v>1032</v>
      </c>
      <c r="T59" s="7">
        <f ca="1">IF(N59="","",OFFSET(program!$A$1,0,disasm!$A59+COLUMN()-COLUMN($R59)+1))</f>
        <v>211</v>
      </c>
      <c r="U59" s="3" t="str">
        <f t="shared" ca="1" si="16"/>
        <v>mapdata</v>
      </c>
      <c r="V59" s="3" t="str">
        <f t="shared" ca="1" si="17"/>
        <v>[tmp]</v>
      </c>
      <c r="W59" s="3" t="str">
        <f t="shared" ca="1" si="18"/>
        <v>[find_floor+45.a1]</v>
      </c>
      <c r="X59" s="3" t="str">
        <f t="shared" ca="1" si="19"/>
        <v>A1</v>
      </c>
      <c r="Y59" s="19"/>
      <c r="Z59" s="13"/>
      <c r="AA59" s="13" t="s">
        <v>22</v>
      </c>
    </row>
    <row r="60" spans="1:27" x14ac:dyDescent="0.2">
      <c r="A60" s="1">
        <f t="shared" ca="1" si="20"/>
        <v>210</v>
      </c>
      <c r="B60" s="2" t="str">
        <f t="shared" ca="1" si="2"/>
        <v>find_floor+45</v>
      </c>
      <c r="C60" s="3" t="str">
        <f ca="1">_xlfn.TEXTJOIN(" ",FALSE,OFFSET(program!$A$1,0,disasm!A60,1,1+K60))</f>
        <v>1007 0 62 1044</v>
      </c>
      <c r="D60" s="4" t="str">
        <f t="shared" ca="1" si="21"/>
        <v>CMP&lt; [start], 62, [out]</v>
      </c>
      <c r="E60" s="5" t="str">
        <f t="shared" si="22"/>
        <v>find_floor</v>
      </c>
      <c r="F60" s="5">
        <f t="shared" ca="1" si="23"/>
        <v>165</v>
      </c>
      <c r="G60" s="14" t="b">
        <f t="shared" ca="1" si="6"/>
        <v>0</v>
      </c>
      <c r="H60" s="6">
        <f ca="1">OFFSET(program!$A$1,0,disasm!A60)</f>
        <v>1007</v>
      </c>
      <c r="I60" s="7">
        <f t="shared" ca="1" si="7"/>
        <v>7</v>
      </c>
      <c r="J60" s="7" t="str">
        <f t="shared" ca="1" si="8"/>
        <v>CMP&lt;</v>
      </c>
      <c r="K60" s="7">
        <f t="shared" ca="1" si="9"/>
        <v>3</v>
      </c>
      <c r="L60" s="8">
        <f t="shared" ca="1" si="10"/>
        <v>0</v>
      </c>
      <c r="M60" s="8">
        <f t="shared" ca="1" si="11"/>
        <v>1</v>
      </c>
      <c r="N60" s="8">
        <f t="shared" ca="1" si="12"/>
        <v>0</v>
      </c>
      <c r="O60" s="8" t="b">
        <f t="shared" ca="1" si="13"/>
        <v>1</v>
      </c>
      <c r="P60" s="8" t="b">
        <f t="shared" ca="1" si="14"/>
        <v>0</v>
      </c>
      <c r="Q60" s="8" t="b">
        <f t="shared" ca="1" si="15"/>
        <v>1</v>
      </c>
      <c r="R60" s="7">
        <f ca="1">IF(L60="","",OFFSET(program!$A$1,0,disasm!$A60+COLUMN()-COLUMN($R60)+1))</f>
        <v>0</v>
      </c>
      <c r="S60" s="7">
        <f ca="1">IF(M60="","",OFFSET(program!$A$1,0,disasm!$A60+COLUMN()-COLUMN($R60)+1))</f>
        <v>62</v>
      </c>
      <c r="T60" s="7">
        <f ca="1">IF(N60="","",OFFSET(program!$A$1,0,disasm!$A60+COLUMN()-COLUMN($R60)+1))</f>
        <v>1044</v>
      </c>
      <c r="U60" s="3" t="str">
        <f t="shared" ca="1" si="16"/>
        <v>[start]</v>
      </c>
      <c r="V60" s="3" t="str">
        <f t="shared" ca="1" si="17"/>
        <v>62</v>
      </c>
      <c r="W60" s="3" t="str">
        <f t="shared" ca="1" si="18"/>
        <v>[out]</v>
      </c>
      <c r="X60" s="3" t="str">
        <f t="shared" ca="1" si="19"/>
        <v/>
      </c>
      <c r="Y60" s="24" t="s">
        <v>96</v>
      </c>
    </row>
    <row r="61" spans="1:27" x14ac:dyDescent="0.2">
      <c r="A61" s="1">
        <f t="shared" ca="1" si="20"/>
        <v>214</v>
      </c>
      <c r="B61" s="2" t="str">
        <f t="shared" ca="1" si="2"/>
        <v>find_floor+49</v>
      </c>
      <c r="C61" s="3" t="str">
        <f ca="1">_xlfn.TEXTJOIN(" ",FALSE,OFFSET(program!$A$1,0,disasm!A61,1,1+K61))</f>
        <v>1106 0 224</v>
      </c>
      <c r="D61" s="4" t="str">
        <f t="shared" ca="1" si="21"/>
        <v>J=0  0, move_droid</v>
      </c>
      <c r="E61" s="5" t="str">
        <f t="shared" si="22"/>
        <v>find_floor</v>
      </c>
      <c r="F61" s="5">
        <f t="shared" ca="1" si="23"/>
        <v>165</v>
      </c>
      <c r="G61" s="14" t="b">
        <f t="shared" ca="1" si="6"/>
        <v>0</v>
      </c>
      <c r="H61" s="6">
        <f ca="1">OFFSET(program!$A$1,0,disasm!A61)</f>
        <v>1106</v>
      </c>
      <c r="I61" s="7">
        <f t="shared" ca="1" si="7"/>
        <v>6</v>
      </c>
      <c r="J61" s="7" t="str">
        <f t="shared" ca="1" si="8"/>
        <v xml:space="preserve">J=0 </v>
      </c>
      <c r="K61" s="7">
        <f t="shared" ca="1" si="9"/>
        <v>2</v>
      </c>
      <c r="L61" s="8">
        <f t="shared" ca="1" si="10"/>
        <v>1</v>
      </c>
      <c r="M61" s="8">
        <f t="shared" ca="1" si="11"/>
        <v>1</v>
      </c>
      <c r="N61" s="8" t="str">
        <f t="shared" ca="1" si="12"/>
        <v/>
      </c>
      <c r="O61" s="8" t="b">
        <f t="shared" ca="1" si="13"/>
        <v>0</v>
      </c>
      <c r="P61" s="8" t="b">
        <f t="shared" ca="1" si="14"/>
        <v>1</v>
      </c>
      <c r="Q61" s="8" t="str">
        <f t="shared" ca="1" si="15"/>
        <v/>
      </c>
      <c r="R61" s="7">
        <f ca="1">IF(L61="","",OFFSET(program!$A$1,0,disasm!$A61+COLUMN()-COLUMN($R61)+1))</f>
        <v>0</v>
      </c>
      <c r="S61" s="7">
        <f ca="1">IF(M61="","",OFFSET(program!$A$1,0,disasm!$A61+COLUMN()-COLUMN($R61)+1))</f>
        <v>224</v>
      </c>
      <c r="T61" s="7" t="str">
        <f ca="1">IF(N61="","",OFFSET(program!$A$1,0,disasm!$A61+COLUMN()-COLUMN($R61)+1))</f>
        <v/>
      </c>
      <c r="U61" s="3" t="str">
        <f t="shared" ca="1" si="16"/>
        <v>0</v>
      </c>
      <c r="V61" s="3" t="str">
        <f t="shared" ca="1" si="17"/>
        <v>move_droid</v>
      </c>
      <c r="W61" s="3" t="str">
        <f t="shared" ca="1" si="18"/>
        <v/>
      </c>
      <c r="X61" s="3" t="str">
        <f t="shared" ca="1" si="19"/>
        <v xml:space="preserve"> A2</v>
      </c>
      <c r="Y61" s="24" t="s">
        <v>47</v>
      </c>
    </row>
    <row r="62" spans="1:27" x14ac:dyDescent="0.2">
      <c r="A62" s="1">
        <f t="shared" ca="1" si="20"/>
        <v>217</v>
      </c>
      <c r="B62" s="2" t="str">
        <f t="shared" ca="1" si="2"/>
        <v>hit_wall</v>
      </c>
      <c r="C62" s="3" t="str">
        <f ca="1">_xlfn.TEXTJOIN(" ",FALSE,OFFSET(program!$A$1,0,disasm!A62,1,1+K62))</f>
        <v>1101 0 0 1044</v>
      </c>
      <c r="D62" s="4" t="str">
        <f t="shared" ca="1" si="21"/>
        <v>ADD  0, 0, [out]</v>
      </c>
      <c r="E62" s="5" t="str">
        <f t="shared" si="22"/>
        <v>hit_wall</v>
      </c>
      <c r="F62" s="5">
        <f t="shared" ca="1" si="23"/>
        <v>217</v>
      </c>
      <c r="G62" s="14" t="b">
        <f t="shared" ca="1" si="6"/>
        <v>0</v>
      </c>
      <c r="H62" s="6">
        <f ca="1">OFFSET(program!$A$1,0,disasm!A62)</f>
        <v>1101</v>
      </c>
      <c r="I62" s="7">
        <f t="shared" ca="1" si="7"/>
        <v>1</v>
      </c>
      <c r="J62" s="7" t="str">
        <f t="shared" ca="1" si="8"/>
        <v xml:space="preserve">ADD </v>
      </c>
      <c r="K62" s="7">
        <f t="shared" ca="1" si="9"/>
        <v>3</v>
      </c>
      <c r="L62" s="8">
        <f t="shared" ca="1" si="10"/>
        <v>1</v>
      </c>
      <c r="M62" s="8">
        <f t="shared" ca="1" si="11"/>
        <v>1</v>
      </c>
      <c r="N62" s="8">
        <f t="shared" ca="1" si="12"/>
        <v>0</v>
      </c>
      <c r="O62" s="8" t="b">
        <f t="shared" ca="1" si="13"/>
        <v>0</v>
      </c>
      <c r="P62" s="8" t="b">
        <f t="shared" ca="1" si="14"/>
        <v>0</v>
      </c>
      <c r="Q62" s="8" t="b">
        <f t="shared" ca="1" si="15"/>
        <v>1</v>
      </c>
      <c r="R62" s="7">
        <f ca="1">IF(L62="","",OFFSET(program!$A$1,0,disasm!$A62+COLUMN()-COLUMN($R62)+1))</f>
        <v>0</v>
      </c>
      <c r="S62" s="7">
        <f ca="1">IF(M62="","",OFFSET(program!$A$1,0,disasm!$A62+COLUMN()-COLUMN($R62)+1))</f>
        <v>0</v>
      </c>
      <c r="T62" s="7">
        <f ca="1">IF(N62="","",OFFSET(program!$A$1,0,disasm!$A62+COLUMN()-COLUMN($R62)+1))</f>
        <v>1044</v>
      </c>
      <c r="U62" s="3" t="str">
        <f t="shared" ca="1" si="16"/>
        <v>0</v>
      </c>
      <c r="V62" s="3" t="str">
        <f t="shared" ca="1" si="17"/>
        <v>0</v>
      </c>
      <c r="W62" s="3" t="str">
        <f t="shared" ca="1" si="18"/>
        <v>[out]</v>
      </c>
      <c r="X62" s="3" t="str">
        <f t="shared" ca="1" si="19"/>
        <v/>
      </c>
      <c r="Y62" s="18"/>
      <c r="Z62" s="13" t="s">
        <v>34</v>
      </c>
    </row>
    <row r="63" spans="1:27" x14ac:dyDescent="0.2">
      <c r="A63" s="1">
        <f t="shared" ca="1" si="20"/>
        <v>221</v>
      </c>
      <c r="B63" s="2" t="str">
        <f t="shared" ca="1" si="2"/>
        <v>hit_wall+4</v>
      </c>
      <c r="C63" s="3" t="str">
        <f ca="1">_xlfn.TEXTJOIN(" ",FALSE,OFFSET(program!$A$1,0,disasm!A63,1,1+K63))</f>
        <v>1106 0 224</v>
      </c>
      <c r="D63" s="4" t="str">
        <f t="shared" ca="1" si="21"/>
        <v>J=0  0, move_droid</v>
      </c>
      <c r="E63" s="5" t="str">
        <f t="shared" si="22"/>
        <v>hit_wall</v>
      </c>
      <c r="F63" s="5">
        <f t="shared" ca="1" si="23"/>
        <v>217</v>
      </c>
      <c r="G63" s="14" t="b">
        <f t="shared" ca="1" si="6"/>
        <v>0</v>
      </c>
      <c r="H63" s="6">
        <f ca="1">OFFSET(program!$A$1,0,disasm!A63)</f>
        <v>1106</v>
      </c>
      <c r="I63" s="7">
        <f t="shared" ca="1" si="7"/>
        <v>6</v>
      </c>
      <c r="J63" s="7" t="str">
        <f t="shared" ca="1" si="8"/>
        <v xml:space="preserve">J=0 </v>
      </c>
      <c r="K63" s="7">
        <f t="shared" ca="1" si="9"/>
        <v>2</v>
      </c>
      <c r="L63" s="8">
        <f t="shared" ca="1" si="10"/>
        <v>1</v>
      </c>
      <c r="M63" s="8">
        <f t="shared" ca="1" si="11"/>
        <v>1</v>
      </c>
      <c r="N63" s="8" t="str">
        <f t="shared" ca="1" si="12"/>
        <v/>
      </c>
      <c r="O63" s="8" t="b">
        <f t="shared" ca="1" si="13"/>
        <v>0</v>
      </c>
      <c r="P63" s="8" t="b">
        <f t="shared" ca="1" si="14"/>
        <v>1</v>
      </c>
      <c r="Q63" s="8" t="str">
        <f t="shared" ca="1" si="15"/>
        <v/>
      </c>
      <c r="R63" s="7">
        <f ca="1">IF(L63="","",OFFSET(program!$A$1,0,disasm!$A63+COLUMN()-COLUMN($R63)+1))</f>
        <v>0</v>
      </c>
      <c r="S63" s="7">
        <f ca="1">IF(M63="","",OFFSET(program!$A$1,0,disasm!$A63+COLUMN()-COLUMN($R63)+1))</f>
        <v>224</v>
      </c>
      <c r="T63" s="7" t="str">
        <f ca="1">IF(N63="","",OFFSET(program!$A$1,0,disasm!$A63+COLUMN()-COLUMN($R63)+1))</f>
        <v/>
      </c>
      <c r="U63" s="3" t="str">
        <f t="shared" ca="1" si="16"/>
        <v>0</v>
      </c>
      <c r="V63" s="3" t="str">
        <f t="shared" ca="1" si="17"/>
        <v>move_droid</v>
      </c>
      <c r="W63" s="3" t="str">
        <f t="shared" ca="1" si="18"/>
        <v/>
      </c>
      <c r="X63" s="3" t="str">
        <f t="shared" ca="1" si="19"/>
        <v xml:space="preserve"> A2</v>
      </c>
      <c r="Y63" s="18"/>
    </row>
    <row r="64" spans="1:27" x14ac:dyDescent="0.2">
      <c r="A64" s="1">
        <f t="shared" ca="1" si="20"/>
        <v>224</v>
      </c>
      <c r="B64" s="2" t="str">
        <f t="shared" ca="1" si="2"/>
        <v>move_droid</v>
      </c>
      <c r="C64" s="3" t="str">
        <f ca="1">_xlfn.TEXTJOIN(" ",FALSE,OFFSET(program!$A$1,0,disasm!A64,1,1+K64))</f>
        <v>1006 1044 247</v>
      </c>
      <c r="D64" s="4" t="str">
        <f t="shared" ca="1" si="21"/>
        <v>J=0  [out], printout</v>
      </c>
      <c r="E64" s="5" t="str">
        <f t="shared" si="22"/>
        <v>move_droid</v>
      </c>
      <c r="F64" s="5">
        <f t="shared" ca="1" si="23"/>
        <v>224</v>
      </c>
      <c r="G64" s="14" t="b">
        <f t="shared" ca="1" si="6"/>
        <v>0</v>
      </c>
      <c r="H64" s="6">
        <f ca="1">OFFSET(program!$A$1,0,disasm!A64)</f>
        <v>1006</v>
      </c>
      <c r="I64" s="7">
        <f t="shared" ca="1" si="7"/>
        <v>6</v>
      </c>
      <c r="J64" s="7" t="str">
        <f t="shared" ca="1" si="8"/>
        <v xml:space="preserve">J=0 </v>
      </c>
      <c r="K64" s="7">
        <f t="shared" ca="1" si="9"/>
        <v>2</v>
      </c>
      <c r="L64" s="8">
        <f t="shared" ca="1" si="10"/>
        <v>0</v>
      </c>
      <c r="M64" s="8">
        <f t="shared" ca="1" si="11"/>
        <v>1</v>
      </c>
      <c r="N64" s="8" t="str">
        <f t="shared" ca="1" si="12"/>
        <v/>
      </c>
      <c r="O64" s="8" t="b">
        <f t="shared" ca="1" si="13"/>
        <v>1</v>
      </c>
      <c r="P64" s="8" t="b">
        <f t="shared" ca="1" si="14"/>
        <v>1</v>
      </c>
      <c r="Q64" s="8" t="str">
        <f t="shared" ca="1" si="15"/>
        <v/>
      </c>
      <c r="R64" s="7">
        <f ca="1">IF(L64="","",OFFSET(program!$A$1,0,disasm!$A64+COLUMN()-COLUMN($R64)+1))</f>
        <v>1044</v>
      </c>
      <c r="S64" s="7">
        <f ca="1">IF(M64="","",OFFSET(program!$A$1,0,disasm!$A64+COLUMN()-COLUMN($R64)+1))</f>
        <v>247</v>
      </c>
      <c r="T64" s="7" t="str">
        <f ca="1">IF(N64="","",OFFSET(program!$A$1,0,disasm!$A64+COLUMN()-COLUMN($R64)+1))</f>
        <v/>
      </c>
      <c r="U64" s="3" t="str">
        <f t="shared" ca="1" si="16"/>
        <v>[out]</v>
      </c>
      <c r="V64" s="3" t="str">
        <f t="shared" ca="1" si="17"/>
        <v>printout</v>
      </c>
      <c r="W64" s="3" t="str">
        <f t="shared" ca="1" si="18"/>
        <v/>
      </c>
      <c r="X64" s="3" t="str">
        <f t="shared" ca="1" si="19"/>
        <v xml:space="preserve"> A2</v>
      </c>
      <c r="Y64" s="21" t="s">
        <v>49</v>
      </c>
      <c r="Z64" s="13" t="s">
        <v>41</v>
      </c>
    </row>
    <row r="65" spans="1:27" x14ac:dyDescent="0.2">
      <c r="A65" s="1">
        <f t="shared" ca="1" si="20"/>
        <v>227</v>
      </c>
      <c r="B65" s="2" t="str">
        <f t="shared" ca="1" si="2"/>
        <v>move_droid+3</v>
      </c>
      <c r="C65" s="3" t="str">
        <f ca="1">_xlfn.TEXTJOIN(" ",FALSE,OFFSET(program!$A$1,0,disasm!A65,1,1+K65))</f>
        <v>101 0 1039 1034</v>
      </c>
      <c r="D65" s="4" t="str">
        <f t="shared" ca="1" si="21"/>
        <v>ADD  0, [new_x], [cur_x]</v>
      </c>
      <c r="E65" s="5" t="str">
        <f t="shared" si="22"/>
        <v>move_droid</v>
      </c>
      <c r="F65" s="5">
        <f t="shared" ca="1" si="23"/>
        <v>224</v>
      </c>
      <c r="G65" s="14" t="b">
        <f t="shared" ca="1" si="6"/>
        <v>0</v>
      </c>
      <c r="H65" s="6">
        <f ca="1">OFFSET(program!$A$1,0,disasm!A65)</f>
        <v>101</v>
      </c>
      <c r="I65" s="7">
        <f t="shared" ca="1" si="7"/>
        <v>1</v>
      </c>
      <c r="J65" s="7" t="str">
        <f t="shared" ca="1" si="8"/>
        <v xml:space="preserve">ADD </v>
      </c>
      <c r="K65" s="7">
        <f t="shared" ca="1" si="9"/>
        <v>3</v>
      </c>
      <c r="L65" s="8">
        <f t="shared" ca="1" si="10"/>
        <v>1</v>
      </c>
      <c r="M65" s="8">
        <f t="shared" ca="1" si="11"/>
        <v>0</v>
      </c>
      <c r="N65" s="8">
        <f t="shared" ca="1" si="12"/>
        <v>0</v>
      </c>
      <c r="O65" s="8" t="b">
        <f t="shared" ca="1" si="13"/>
        <v>0</v>
      </c>
      <c r="P65" s="8" t="b">
        <f t="shared" ca="1" si="14"/>
        <v>1</v>
      </c>
      <c r="Q65" s="8" t="b">
        <f t="shared" ca="1" si="15"/>
        <v>1</v>
      </c>
      <c r="R65" s="7">
        <f ca="1">IF(L65="","",OFFSET(program!$A$1,0,disasm!$A65+COLUMN()-COLUMN($R65)+1))</f>
        <v>0</v>
      </c>
      <c r="S65" s="7">
        <f ca="1">IF(M65="","",OFFSET(program!$A$1,0,disasm!$A65+COLUMN()-COLUMN($R65)+1))</f>
        <v>1039</v>
      </c>
      <c r="T65" s="7">
        <f ca="1">IF(N65="","",OFFSET(program!$A$1,0,disasm!$A65+COLUMN()-COLUMN($R65)+1))</f>
        <v>1034</v>
      </c>
      <c r="U65" s="3" t="str">
        <f t="shared" ca="1" si="16"/>
        <v>0</v>
      </c>
      <c r="V65" s="3" t="str">
        <f t="shared" ca="1" si="17"/>
        <v>[new_x]</v>
      </c>
      <c r="W65" s="3" t="str">
        <f t="shared" ca="1" si="18"/>
        <v>[cur_x]</v>
      </c>
      <c r="X65" s="3" t="str">
        <f t="shared" ca="1" si="19"/>
        <v/>
      </c>
      <c r="Y65" s="21" t="s">
        <v>48</v>
      </c>
      <c r="Z65" s="13"/>
    </row>
    <row r="66" spans="1:27" x14ac:dyDescent="0.2">
      <c r="A66" s="1">
        <f t="shared" ca="1" si="20"/>
        <v>231</v>
      </c>
      <c r="B66" s="2" t="str">
        <f t="shared" ca="1" si="2"/>
        <v>move_droid+7</v>
      </c>
      <c r="C66" s="3" t="str">
        <f ca="1">_xlfn.TEXTJOIN(" ",FALSE,OFFSET(program!$A$1,0,disasm!A66,1,1+K66))</f>
        <v>1002 1040 1 1035</v>
      </c>
      <c r="D66" s="4" t="str">
        <f t="shared" ca="1" si="21"/>
        <v>MUL  [new_y], 1, [cur_y]</v>
      </c>
      <c r="E66" s="5" t="str">
        <f t="shared" si="22"/>
        <v>move_droid</v>
      </c>
      <c r="F66" s="5">
        <f t="shared" ca="1" si="23"/>
        <v>224</v>
      </c>
      <c r="G66" s="14" t="b">
        <f t="shared" ca="1" si="6"/>
        <v>0</v>
      </c>
      <c r="H66" s="6">
        <f ca="1">OFFSET(program!$A$1,0,disasm!A66)</f>
        <v>1002</v>
      </c>
      <c r="I66" s="7">
        <f t="shared" ca="1" si="7"/>
        <v>2</v>
      </c>
      <c r="J66" s="7" t="str">
        <f t="shared" ca="1" si="8"/>
        <v xml:space="preserve">MUL </v>
      </c>
      <c r="K66" s="7">
        <f t="shared" ca="1" si="9"/>
        <v>3</v>
      </c>
      <c r="L66" s="8">
        <f t="shared" ca="1" si="10"/>
        <v>0</v>
      </c>
      <c r="M66" s="8">
        <f t="shared" ca="1" si="11"/>
        <v>1</v>
      </c>
      <c r="N66" s="8">
        <f t="shared" ca="1" si="12"/>
        <v>0</v>
      </c>
      <c r="O66" s="8" t="b">
        <f t="shared" ca="1" si="13"/>
        <v>1</v>
      </c>
      <c r="P66" s="8" t="b">
        <f t="shared" ca="1" si="14"/>
        <v>0</v>
      </c>
      <c r="Q66" s="8" t="b">
        <f t="shared" ca="1" si="15"/>
        <v>1</v>
      </c>
      <c r="R66" s="7">
        <f ca="1">IF(L66="","",OFFSET(program!$A$1,0,disasm!$A66+COLUMN()-COLUMN($R66)+1))</f>
        <v>1040</v>
      </c>
      <c r="S66" s="7">
        <f ca="1">IF(M66="","",OFFSET(program!$A$1,0,disasm!$A66+COLUMN()-COLUMN($R66)+1))</f>
        <v>1</v>
      </c>
      <c r="T66" s="7">
        <f ca="1">IF(N66="","",OFFSET(program!$A$1,0,disasm!$A66+COLUMN()-COLUMN($R66)+1))</f>
        <v>1035</v>
      </c>
      <c r="U66" s="3" t="str">
        <f t="shared" ca="1" si="16"/>
        <v>[new_y]</v>
      </c>
      <c r="V66" s="3" t="str">
        <f t="shared" ca="1" si="17"/>
        <v>1</v>
      </c>
      <c r="W66" s="3" t="str">
        <f t="shared" ca="1" si="18"/>
        <v>[cur_y]</v>
      </c>
      <c r="X66" s="3" t="str">
        <f t="shared" ca="1" si="19"/>
        <v/>
      </c>
      <c r="Y66" s="21" t="s">
        <v>44</v>
      </c>
    </row>
    <row r="67" spans="1:27" x14ac:dyDescent="0.2">
      <c r="A67" s="1">
        <f t="shared" ca="1" si="20"/>
        <v>235</v>
      </c>
      <c r="B67" s="2" t="str">
        <f t="shared" ref="B67:B130" ca="1" si="24">$E67&amp;IF($A67=$F67,"","+"&amp;$A67-$F67)</f>
        <v>move_droid+11</v>
      </c>
      <c r="C67" s="3" t="str">
        <f ca="1">_xlfn.TEXTJOIN(" ",FALSE,OFFSET(program!$A$1,0,disasm!A67,1,1+K67))</f>
        <v>102 1 1041 1036</v>
      </c>
      <c r="D67" s="4" t="str">
        <f t="shared" ca="1" si="21"/>
        <v>MUL  1, [new_x_is_odd], [cur_x_is_odd]</v>
      </c>
      <c r="E67" s="5" t="str">
        <f t="shared" si="22"/>
        <v>move_droid</v>
      </c>
      <c r="F67" s="5">
        <f t="shared" ca="1" si="23"/>
        <v>224</v>
      </c>
      <c r="G67" s="14" t="b">
        <f t="shared" ref="G67:G130" ca="1" si="25">CHOOSE(1+IF(ISNUMBER(FIND(" C "," "&amp;X67&amp;" ")),2,0) + IF(ISNUMBER(FIND(" D "," "&amp;AA67&amp;" ")),1,0),G66,TRUE,FALSE,NOT(G66))</f>
        <v>0</v>
      </c>
      <c r="H67" s="6">
        <f ca="1">OFFSET(program!$A$1,0,disasm!A67)</f>
        <v>102</v>
      </c>
      <c r="I67" s="7">
        <f t="shared" ref="I67:I130" ca="1" si="26">MOD($H67,100)</f>
        <v>2</v>
      </c>
      <c r="J67" s="7" t="str">
        <f t="shared" ref="J67:J130" ca="1" si="27">IF(I67=99,"END",CHOOSE(I67,"ADD ","MUL ","IN  ","OUT ","J!=0","J=0 ","CMP&lt;","CMP=","SP+ "))</f>
        <v xml:space="preserve">MUL </v>
      </c>
      <c r="K67" s="7">
        <f t="shared" ref="K67:K130" ca="1" si="28">IF($G67,0,IFERROR(CHOOSE($I67,3,3,1,1,2,2,3,3,1),0))</f>
        <v>3</v>
      </c>
      <c r="L67" s="8">
        <f t="shared" ref="L67:L130" ca="1" si="29">IF($K67&gt;=1,MOD(INT($H67/100),10),"")</f>
        <v>1</v>
      </c>
      <c r="M67" s="8">
        <f t="shared" ref="M67:M130" ca="1" si="30">IF($K67&gt;=2,MOD(INT($H67/1000),10),"")</f>
        <v>0</v>
      </c>
      <c r="N67" s="8">
        <f t="shared" ref="N67:N130" ca="1" si="31">IF($K67&gt;=3,MOD(INT($H67/10000),10),"")</f>
        <v>0</v>
      </c>
      <c r="O67" s="8" t="b">
        <f t="shared" ref="O67:O130" ca="1" si="32">IF(L67="","",IF(ISNUMBER(FIND(" "&amp;O$1&amp;" "," "&amp;$X67&amp;" ")),TRUE,CHOOSE(L67+1,TRUE,FALSE,FALSE)))</f>
        <v>0</v>
      </c>
      <c r="P67" s="8" t="b">
        <f t="shared" ref="P67:P130" ca="1" si="33">IF(M67="","",IF(ISNUMBER(FIND(" "&amp;P$1&amp;" "," "&amp;$X67&amp;" ")),TRUE,CHOOSE(M67+1,TRUE,FALSE,FALSE)))</f>
        <v>1</v>
      </c>
      <c r="Q67" s="8" t="b">
        <f t="shared" ref="Q67:Q130" ca="1" si="34">IF(N67="","",IF(ISNUMBER(FIND(" "&amp;Q$1&amp;" "," "&amp;$X67&amp;" ")),TRUE,CHOOSE(N67+1,TRUE,FALSE,FALSE)))</f>
        <v>1</v>
      </c>
      <c r="R67" s="7">
        <f ca="1">IF(L67="","",OFFSET(program!$A$1,0,disasm!$A67+COLUMN()-COLUMN($R67)+1))</f>
        <v>1</v>
      </c>
      <c r="S67" s="7">
        <f ca="1">IF(M67="","",OFFSET(program!$A$1,0,disasm!$A67+COLUMN()-COLUMN($R67)+1))</f>
        <v>1041</v>
      </c>
      <c r="T67" s="7">
        <f ca="1">IF(N67="","",OFFSET(program!$A$1,0,disasm!$A67+COLUMN()-COLUMN($R67)+1))</f>
        <v>1036</v>
      </c>
      <c r="U67" s="3" t="str">
        <f t="shared" ref="U67:U130" ca="1" si="35">IF(L67="","",
  SUBSTITUTE(
    CHOOSE(1+L67,"[val]","val","[SP+val]"),
    "val",
    IF(O67,
      INDEX($B:$B,MATCH(R67,$A:$A,1))
        &amp; IF(INDEX($A:$A,MATCH(R67,$A:$A,1)) &lt; R67, ".a"&amp;(R67 - INDEX($A:$A,MATCH(R67,$A:$A,1))),""),
      R67
    )
  )
)</f>
        <v>1</v>
      </c>
      <c r="V67" s="3" t="str">
        <f t="shared" ref="V67:V130" ca="1" si="36">IF(M67="","",
  SUBSTITUTE(
    CHOOSE(1+M67,"[val]","val","[SP+val]"),
    "val",
    IF(P67,
      INDEX($B:$B,MATCH(S67,$A:$A,1))
        &amp; IF(INDEX($A:$A,MATCH(S67,$A:$A,1)) &lt; S67, ".a"&amp;(S67 - INDEX($A:$A,MATCH(S67,$A:$A,1))),""),
      S67
    )
  )
)</f>
        <v>[new_x_is_odd]</v>
      </c>
      <c r="W67" s="3" t="str">
        <f t="shared" ref="W67:W130" ca="1" si="37">IF(N67="","",
  SUBSTITUTE(
    CHOOSE(1+N67,"[val]","val","[SP+val]"),
    "val",
    IF(Q67,
      INDEX($B:$B,MATCH(T67,$A:$A,1))
        &amp; IF(INDEX($A:$A,MATCH(T67,$A:$A,1)) &lt; T67, ".a"&amp;(T67 - INDEX($A:$A,MATCH(T67,$A:$A,1))),""),
      T67
    )
  )
)</f>
        <v>[cur_x_is_odd]</v>
      </c>
      <c r="X67" s="3" t="str">
        <f t="shared" ref="X67:X130" ca="1" si="38">AA67&amp;IF(OR(I67=5,I67=6)," A2","")</f>
        <v/>
      </c>
      <c r="Y67" s="21" t="s">
        <v>50</v>
      </c>
    </row>
    <row r="68" spans="1:27" x14ac:dyDescent="0.2">
      <c r="A68" s="1">
        <f t="shared" ref="A68:A131" ca="1" si="39">A67+1+K67</f>
        <v>239</v>
      </c>
      <c r="B68" s="2" t="str">
        <f t="shared" ca="1" si="24"/>
        <v>move_droid+15</v>
      </c>
      <c r="C68" s="3" t="str">
        <f ca="1">_xlfn.TEXTJOIN(" ",FALSE,OFFSET(program!$A$1,0,disasm!A68,1,1+K68))</f>
        <v>101 0 1043 1038</v>
      </c>
      <c r="D68" s="4" t="str">
        <f t="shared" ref="D68:D131" ca="1" si="40">IF($G68,".dat "&amp;H68,$J68&amp;" "&amp;_xlfn.TEXTJOIN(", ",TRUE,$U68:$W68))</f>
        <v>ADD  0, [new_y_is_odd], [cur_y_is_odd]</v>
      </c>
      <c r="E68" s="5" t="str">
        <f t="shared" ref="E68:E131" si="41">IF(ISBLANK($Z68),E67,$Z68)</f>
        <v>move_droid</v>
      </c>
      <c r="F68" s="5">
        <f t="shared" ref="F68:F131" ca="1" si="42">IF(ISBLANK($Z68),F67,$A68)</f>
        <v>224</v>
      </c>
      <c r="G68" s="14" t="b">
        <f t="shared" ca="1" si="25"/>
        <v>0</v>
      </c>
      <c r="H68" s="6">
        <f ca="1">OFFSET(program!$A$1,0,disasm!A68)</f>
        <v>101</v>
      </c>
      <c r="I68" s="7">
        <f t="shared" ca="1" si="26"/>
        <v>1</v>
      </c>
      <c r="J68" s="7" t="str">
        <f t="shared" ca="1" si="27"/>
        <v xml:space="preserve">ADD </v>
      </c>
      <c r="K68" s="7">
        <f t="shared" ca="1" si="28"/>
        <v>3</v>
      </c>
      <c r="L68" s="8">
        <f t="shared" ca="1" si="29"/>
        <v>1</v>
      </c>
      <c r="M68" s="8">
        <f t="shared" ca="1" si="30"/>
        <v>0</v>
      </c>
      <c r="N68" s="8">
        <f t="shared" ca="1" si="31"/>
        <v>0</v>
      </c>
      <c r="O68" s="8" t="b">
        <f t="shared" ca="1" si="32"/>
        <v>0</v>
      </c>
      <c r="P68" s="8" t="b">
        <f t="shared" ca="1" si="33"/>
        <v>1</v>
      </c>
      <c r="Q68" s="8" t="b">
        <f t="shared" ca="1" si="34"/>
        <v>1</v>
      </c>
      <c r="R68" s="7">
        <f ca="1">IF(L68="","",OFFSET(program!$A$1,0,disasm!$A68+COLUMN()-COLUMN($R68)+1))</f>
        <v>0</v>
      </c>
      <c r="S68" s="7">
        <f ca="1">IF(M68="","",OFFSET(program!$A$1,0,disasm!$A68+COLUMN()-COLUMN($R68)+1))</f>
        <v>1043</v>
      </c>
      <c r="T68" s="7">
        <f ca="1">IF(N68="","",OFFSET(program!$A$1,0,disasm!$A68+COLUMN()-COLUMN($R68)+1))</f>
        <v>1038</v>
      </c>
      <c r="U68" s="3" t="str">
        <f t="shared" ca="1" si="35"/>
        <v>0</v>
      </c>
      <c r="V68" s="3" t="str">
        <f t="shared" ca="1" si="36"/>
        <v>[new_y_is_odd]</v>
      </c>
      <c r="W68" s="3" t="str">
        <f t="shared" ca="1" si="37"/>
        <v>[cur_y_is_odd]</v>
      </c>
      <c r="X68" s="3" t="str">
        <f t="shared" ca="1" si="38"/>
        <v/>
      </c>
      <c r="Y68" s="21" t="s">
        <v>46</v>
      </c>
    </row>
    <row r="69" spans="1:27" x14ac:dyDescent="0.2">
      <c r="A69" s="1">
        <f t="shared" ca="1" si="39"/>
        <v>243</v>
      </c>
      <c r="B69" s="2" t="str">
        <f t="shared" ca="1" si="24"/>
        <v>move_droid+19</v>
      </c>
      <c r="C69" s="3" t="str">
        <f ca="1">_xlfn.TEXTJOIN(" ",FALSE,OFFSET(program!$A$1,0,disasm!A69,1,1+K69))</f>
        <v>1001 1042 0 1037</v>
      </c>
      <c r="D69" s="4" t="str">
        <f t="shared" ca="1" si="40"/>
        <v>ADD  [new_y_half], 0, [cur_y_half]</v>
      </c>
      <c r="E69" s="5" t="str">
        <f t="shared" si="41"/>
        <v>move_droid</v>
      </c>
      <c r="F69" s="5">
        <f t="shared" ca="1" si="42"/>
        <v>224</v>
      </c>
      <c r="G69" s="14" t="b">
        <f t="shared" ca="1" si="25"/>
        <v>0</v>
      </c>
      <c r="H69" s="6">
        <f ca="1">OFFSET(program!$A$1,0,disasm!A69)</f>
        <v>1001</v>
      </c>
      <c r="I69" s="7">
        <f t="shared" ca="1" si="26"/>
        <v>1</v>
      </c>
      <c r="J69" s="7" t="str">
        <f t="shared" ca="1" si="27"/>
        <v xml:space="preserve">ADD </v>
      </c>
      <c r="K69" s="7">
        <f t="shared" ca="1" si="28"/>
        <v>3</v>
      </c>
      <c r="L69" s="8">
        <f t="shared" ca="1" si="29"/>
        <v>0</v>
      </c>
      <c r="M69" s="8">
        <f t="shared" ca="1" si="30"/>
        <v>1</v>
      </c>
      <c r="N69" s="8">
        <f t="shared" ca="1" si="31"/>
        <v>0</v>
      </c>
      <c r="O69" s="8" t="b">
        <f t="shared" ca="1" si="32"/>
        <v>1</v>
      </c>
      <c r="P69" s="8" t="b">
        <f t="shared" ca="1" si="33"/>
        <v>0</v>
      </c>
      <c r="Q69" s="8" t="b">
        <f t="shared" ca="1" si="34"/>
        <v>1</v>
      </c>
      <c r="R69" s="7">
        <f ca="1">IF(L69="","",OFFSET(program!$A$1,0,disasm!$A69+COLUMN()-COLUMN($R69)+1))</f>
        <v>1042</v>
      </c>
      <c r="S69" s="7">
        <f ca="1">IF(M69="","",OFFSET(program!$A$1,0,disasm!$A69+COLUMN()-COLUMN($R69)+1))</f>
        <v>0</v>
      </c>
      <c r="T69" s="7">
        <f ca="1">IF(N69="","",OFFSET(program!$A$1,0,disasm!$A69+COLUMN()-COLUMN($R69)+1))</f>
        <v>1037</v>
      </c>
      <c r="U69" s="3" t="str">
        <f t="shared" ca="1" si="35"/>
        <v>[new_y_half]</v>
      </c>
      <c r="V69" s="3" t="str">
        <f t="shared" ca="1" si="36"/>
        <v>0</v>
      </c>
      <c r="W69" s="3" t="str">
        <f t="shared" ca="1" si="37"/>
        <v>[cur_y_half]</v>
      </c>
      <c r="X69" s="3" t="str">
        <f t="shared" ca="1" si="38"/>
        <v/>
      </c>
      <c r="Y69" s="21" t="s">
        <v>46</v>
      </c>
    </row>
    <row r="70" spans="1:27" x14ac:dyDescent="0.2">
      <c r="A70" s="1">
        <f t="shared" ca="1" si="39"/>
        <v>247</v>
      </c>
      <c r="B70" s="2" t="str">
        <f t="shared" ca="1" si="24"/>
        <v>printout</v>
      </c>
      <c r="C70" s="3" t="str">
        <f ca="1">_xlfn.TEXTJOIN(" ",FALSE,OFFSET(program!$A$1,0,disasm!A70,1,1+K70))</f>
        <v>4 1044</v>
      </c>
      <c r="D70" s="4" t="str">
        <f t="shared" ca="1" si="40"/>
        <v>OUT  [out]</v>
      </c>
      <c r="E70" s="5" t="str">
        <f t="shared" si="41"/>
        <v>printout</v>
      </c>
      <c r="F70" s="5">
        <f t="shared" ca="1" si="42"/>
        <v>247</v>
      </c>
      <c r="G70" s="14" t="b">
        <f t="shared" ca="1" si="25"/>
        <v>0</v>
      </c>
      <c r="H70" s="6">
        <f ca="1">OFFSET(program!$A$1,0,disasm!A70)</f>
        <v>4</v>
      </c>
      <c r="I70" s="7">
        <f t="shared" ca="1" si="26"/>
        <v>4</v>
      </c>
      <c r="J70" s="7" t="str">
        <f t="shared" ca="1" si="27"/>
        <v xml:space="preserve">OUT </v>
      </c>
      <c r="K70" s="7">
        <f t="shared" ca="1" si="28"/>
        <v>1</v>
      </c>
      <c r="L70" s="8">
        <f t="shared" ca="1" si="29"/>
        <v>0</v>
      </c>
      <c r="M70" s="8" t="str">
        <f t="shared" ca="1" si="30"/>
        <v/>
      </c>
      <c r="N70" s="8" t="str">
        <f t="shared" ca="1" si="31"/>
        <v/>
      </c>
      <c r="O70" s="8" t="b">
        <f t="shared" ca="1" si="32"/>
        <v>1</v>
      </c>
      <c r="P70" s="8" t="str">
        <f t="shared" ca="1" si="33"/>
        <v/>
      </c>
      <c r="Q70" s="8" t="str">
        <f t="shared" ca="1" si="34"/>
        <v/>
      </c>
      <c r="R70" s="7">
        <f ca="1">IF(L70="","",OFFSET(program!$A$1,0,disasm!$A70+COLUMN()-COLUMN($R70)+1))</f>
        <v>1044</v>
      </c>
      <c r="S70" s="7" t="str">
        <f ca="1">IF(M70="","",OFFSET(program!$A$1,0,disasm!$A70+COLUMN()-COLUMN($R70)+1))</f>
        <v/>
      </c>
      <c r="T70" s="7" t="str">
        <f ca="1">IF(N70="","",OFFSET(program!$A$1,0,disasm!$A70+COLUMN()-COLUMN($R70)+1))</f>
        <v/>
      </c>
      <c r="U70" s="3" t="str">
        <f t="shared" ca="1" si="35"/>
        <v>[out]</v>
      </c>
      <c r="V70" s="3" t="str">
        <f t="shared" ca="1" si="36"/>
        <v/>
      </c>
      <c r="W70" s="3" t="str">
        <f t="shared" ca="1" si="37"/>
        <v/>
      </c>
      <c r="X70" s="3" t="str">
        <f t="shared" ca="1" si="38"/>
        <v/>
      </c>
      <c r="Y70" s="21" t="s">
        <v>46</v>
      </c>
      <c r="Z70" s="13" t="s">
        <v>40</v>
      </c>
    </row>
    <row r="71" spans="1:27" x14ac:dyDescent="0.2">
      <c r="A71" s="1">
        <f t="shared" ca="1" si="39"/>
        <v>249</v>
      </c>
      <c r="B71" s="2" t="str">
        <f t="shared" ca="1" si="24"/>
        <v>printout+2</v>
      </c>
      <c r="C71" s="3" t="str">
        <f ca="1">_xlfn.TEXTJOIN(" ",FALSE,OFFSET(program!$A$1,0,disasm!A71,1,1+K71))</f>
        <v>1106 0 0</v>
      </c>
      <c r="D71" s="4" t="str">
        <f t="shared" ca="1" si="40"/>
        <v>J=0  0, start</v>
      </c>
      <c r="E71" s="5" t="str">
        <f t="shared" si="41"/>
        <v>printout</v>
      </c>
      <c r="F71" s="5">
        <f t="shared" ca="1" si="42"/>
        <v>247</v>
      </c>
      <c r="G71" s="14" t="b">
        <f t="shared" ca="1" si="25"/>
        <v>0</v>
      </c>
      <c r="H71" s="6">
        <f ca="1">OFFSET(program!$A$1,0,disasm!A71)</f>
        <v>1106</v>
      </c>
      <c r="I71" s="7">
        <f t="shared" ca="1" si="26"/>
        <v>6</v>
      </c>
      <c r="J71" s="7" t="str">
        <f t="shared" ca="1" si="27"/>
        <v xml:space="preserve">J=0 </v>
      </c>
      <c r="K71" s="7">
        <f t="shared" ca="1" si="28"/>
        <v>2</v>
      </c>
      <c r="L71" s="8">
        <f t="shared" ca="1" si="29"/>
        <v>1</v>
      </c>
      <c r="M71" s="8">
        <f t="shared" ca="1" si="30"/>
        <v>1</v>
      </c>
      <c r="N71" s="8" t="str">
        <f t="shared" ca="1" si="31"/>
        <v/>
      </c>
      <c r="O71" s="8" t="b">
        <f t="shared" ca="1" si="32"/>
        <v>0</v>
      </c>
      <c r="P71" s="8" t="b">
        <f t="shared" ca="1" si="33"/>
        <v>1</v>
      </c>
      <c r="Q71" s="8" t="str">
        <f t="shared" ca="1" si="34"/>
        <v/>
      </c>
      <c r="R71" s="7">
        <f ca="1">IF(L71="","",OFFSET(program!$A$1,0,disasm!$A71+COLUMN()-COLUMN($R71)+1))</f>
        <v>0</v>
      </c>
      <c r="S71" s="7">
        <f ca="1">IF(M71="","",OFFSET(program!$A$1,0,disasm!$A71+COLUMN()-COLUMN($R71)+1))</f>
        <v>0</v>
      </c>
      <c r="T71" s="7" t="str">
        <f ca="1">IF(N71="","",OFFSET(program!$A$1,0,disasm!$A71+COLUMN()-COLUMN($R71)+1))</f>
        <v/>
      </c>
      <c r="U71" s="3" t="str">
        <f t="shared" ca="1" si="35"/>
        <v>0</v>
      </c>
      <c r="V71" s="3" t="str">
        <f t="shared" ca="1" si="36"/>
        <v>start</v>
      </c>
      <c r="W71" s="3" t="str">
        <f t="shared" ca="1" si="37"/>
        <v/>
      </c>
      <c r="X71" s="3" t="str">
        <f t="shared" ca="1" si="38"/>
        <v xml:space="preserve"> A2</v>
      </c>
      <c r="Y71" s="21" t="s">
        <v>51</v>
      </c>
    </row>
    <row r="72" spans="1:27" x14ac:dyDescent="0.2">
      <c r="A72" s="1">
        <f t="shared" ca="1" si="39"/>
        <v>252</v>
      </c>
      <c r="B72" s="2" t="str">
        <f t="shared" ca="1" si="24"/>
        <v>mapdata</v>
      </c>
      <c r="C72" s="3" t="str">
        <f ca="1">_xlfn.TEXTJOIN(" ",FALSE,OFFSET(program!$A$1,0,disasm!A72,1,1+K72))</f>
        <v>60</v>
      </c>
      <c r="D72" s="4" t="str">
        <f t="shared" ca="1" si="40"/>
        <v>.dat 60</v>
      </c>
      <c r="E72" s="5" t="str">
        <f t="shared" si="41"/>
        <v>mapdata</v>
      </c>
      <c r="F72" s="5">
        <f t="shared" ca="1" si="42"/>
        <v>252</v>
      </c>
      <c r="G72" s="14" t="b">
        <f t="shared" ca="1" si="25"/>
        <v>1</v>
      </c>
      <c r="H72" s="6">
        <f ca="1">OFFSET(program!$A$1,0,disasm!A72)</f>
        <v>60</v>
      </c>
      <c r="I72" s="7">
        <f t="shared" ca="1" si="26"/>
        <v>60</v>
      </c>
      <c r="J72" s="7" t="e">
        <f t="shared" ca="1" si="27"/>
        <v>#VALUE!</v>
      </c>
      <c r="K72" s="7">
        <f t="shared" ca="1" si="28"/>
        <v>0</v>
      </c>
      <c r="L72" s="8" t="str">
        <f t="shared" ca="1" si="29"/>
        <v/>
      </c>
      <c r="M72" s="8" t="str">
        <f t="shared" ca="1" si="30"/>
        <v/>
      </c>
      <c r="N72" s="8" t="str">
        <f t="shared" ca="1" si="31"/>
        <v/>
      </c>
      <c r="O72" s="8" t="str">
        <f t="shared" ca="1" si="32"/>
        <v/>
      </c>
      <c r="P72" s="8" t="str">
        <f t="shared" ca="1" si="33"/>
        <v/>
      </c>
      <c r="Q72" s="8" t="str">
        <f t="shared" ca="1" si="34"/>
        <v/>
      </c>
      <c r="R72" s="7" t="str">
        <f ca="1">IF(L72="","",OFFSET(program!$A$1,0,disasm!$A72+COLUMN()-COLUMN($R72)+1))</f>
        <v/>
      </c>
      <c r="S72" s="7" t="str">
        <f ca="1">IF(M72="","",OFFSET(program!$A$1,0,disasm!$A72+COLUMN()-COLUMN($R72)+1))</f>
        <v/>
      </c>
      <c r="T72" s="7" t="str">
        <f ca="1">IF(N72="","",OFFSET(program!$A$1,0,disasm!$A72+COLUMN()-COLUMN($R72)+1))</f>
        <v/>
      </c>
      <c r="U72" s="3" t="str">
        <f t="shared" ca="1" si="35"/>
        <v/>
      </c>
      <c r="V72" s="3" t="str">
        <f t="shared" ca="1" si="36"/>
        <v/>
      </c>
      <c r="W72" s="3" t="str">
        <f t="shared" ca="1" si="37"/>
        <v/>
      </c>
      <c r="X72" s="3" t="str">
        <f t="shared" ca="1" si="38"/>
        <v>D</v>
      </c>
      <c r="Z72" s="13" t="s">
        <v>26</v>
      </c>
      <c r="AA72" s="13" t="s">
        <v>20</v>
      </c>
    </row>
    <row r="73" spans="1:27" x14ac:dyDescent="0.2">
      <c r="A73" s="1">
        <f t="shared" ca="1" si="39"/>
        <v>253</v>
      </c>
      <c r="B73" s="2" t="str">
        <f t="shared" ca="1" si="24"/>
        <v>mapdata+1</v>
      </c>
      <c r="C73" s="3" t="str">
        <f ca="1">_xlfn.TEXTJOIN(" ",FALSE,OFFSET(program!$A$1,0,disasm!A73,1,1+K73))</f>
        <v>10</v>
      </c>
      <c r="D73" s="4" t="str">
        <f t="shared" ca="1" si="40"/>
        <v>.dat 10</v>
      </c>
      <c r="E73" s="5" t="str">
        <f t="shared" si="41"/>
        <v>mapdata</v>
      </c>
      <c r="F73" s="5">
        <f t="shared" ca="1" si="42"/>
        <v>252</v>
      </c>
      <c r="G73" s="14" t="b">
        <f t="shared" ca="1" si="25"/>
        <v>1</v>
      </c>
      <c r="H73" s="6">
        <f ca="1">OFFSET(program!$A$1,0,disasm!A73)</f>
        <v>10</v>
      </c>
      <c r="I73" s="7">
        <f t="shared" ca="1" si="26"/>
        <v>10</v>
      </c>
      <c r="J73" s="7" t="e">
        <f t="shared" ca="1" si="27"/>
        <v>#VALUE!</v>
      </c>
      <c r="K73" s="7">
        <f t="shared" ca="1" si="28"/>
        <v>0</v>
      </c>
      <c r="L73" s="8" t="str">
        <f t="shared" ca="1" si="29"/>
        <v/>
      </c>
      <c r="M73" s="8" t="str">
        <f t="shared" ca="1" si="30"/>
        <v/>
      </c>
      <c r="N73" s="8" t="str">
        <f t="shared" ca="1" si="31"/>
        <v/>
      </c>
      <c r="O73" s="8" t="str">
        <f t="shared" ca="1" si="32"/>
        <v/>
      </c>
      <c r="P73" s="8" t="str">
        <f t="shared" ca="1" si="33"/>
        <v/>
      </c>
      <c r="Q73" s="8" t="str">
        <f t="shared" ca="1" si="34"/>
        <v/>
      </c>
      <c r="R73" s="7" t="str">
        <f ca="1">IF(L73="","",OFFSET(program!$A$1,0,disasm!$A73+COLUMN()-COLUMN($R73)+1))</f>
        <v/>
      </c>
      <c r="S73" s="7" t="str">
        <f ca="1">IF(M73="","",OFFSET(program!$A$1,0,disasm!$A73+COLUMN()-COLUMN($R73)+1))</f>
        <v/>
      </c>
      <c r="T73" s="7" t="str">
        <f ca="1">IF(N73="","",OFFSET(program!$A$1,0,disasm!$A73+COLUMN()-COLUMN($R73)+1))</f>
        <v/>
      </c>
      <c r="U73" s="3" t="str">
        <f t="shared" ca="1" si="35"/>
        <v/>
      </c>
      <c r="V73" s="3" t="str">
        <f t="shared" ca="1" si="36"/>
        <v/>
      </c>
      <c r="W73" s="3" t="str">
        <f t="shared" ca="1" si="37"/>
        <v/>
      </c>
      <c r="X73" s="3" t="str">
        <f t="shared" ca="1" si="38"/>
        <v/>
      </c>
    </row>
    <row r="74" spans="1:27" x14ac:dyDescent="0.2">
      <c r="A74" s="1">
        <f t="shared" ca="1" si="39"/>
        <v>254</v>
      </c>
      <c r="B74" s="2" t="str">
        <f t="shared" ca="1" si="24"/>
        <v>mapdata+2</v>
      </c>
      <c r="C74" s="3" t="str">
        <f ca="1">_xlfn.TEXTJOIN(" ",FALSE,OFFSET(program!$A$1,0,disasm!A74,1,1+K74))</f>
        <v>88</v>
      </c>
      <c r="D74" s="4" t="str">
        <f t="shared" ca="1" si="40"/>
        <v>.dat 88</v>
      </c>
      <c r="E74" s="5" t="str">
        <f t="shared" si="41"/>
        <v>mapdata</v>
      </c>
      <c r="F74" s="5">
        <f t="shared" ca="1" si="42"/>
        <v>252</v>
      </c>
      <c r="G74" s="14" t="b">
        <f t="shared" ca="1" si="25"/>
        <v>1</v>
      </c>
      <c r="H74" s="6">
        <f ca="1">OFFSET(program!$A$1,0,disasm!A74)</f>
        <v>88</v>
      </c>
      <c r="I74" s="7">
        <f t="shared" ca="1" si="26"/>
        <v>88</v>
      </c>
      <c r="J74" s="7" t="e">
        <f t="shared" ca="1" si="27"/>
        <v>#VALUE!</v>
      </c>
      <c r="K74" s="7">
        <f t="shared" ca="1" si="28"/>
        <v>0</v>
      </c>
      <c r="L74" s="8" t="str">
        <f t="shared" ca="1" si="29"/>
        <v/>
      </c>
      <c r="M74" s="8" t="str">
        <f t="shared" ca="1" si="30"/>
        <v/>
      </c>
      <c r="N74" s="8" t="str">
        <f t="shared" ca="1" si="31"/>
        <v/>
      </c>
      <c r="O74" s="8" t="str">
        <f t="shared" ca="1" si="32"/>
        <v/>
      </c>
      <c r="P74" s="8" t="str">
        <f t="shared" ca="1" si="33"/>
        <v/>
      </c>
      <c r="Q74" s="8" t="str">
        <f t="shared" ca="1" si="34"/>
        <v/>
      </c>
      <c r="R74" s="7" t="str">
        <f ca="1">IF(L74="","",OFFSET(program!$A$1,0,disasm!$A74+COLUMN()-COLUMN($R74)+1))</f>
        <v/>
      </c>
      <c r="S74" s="7" t="str">
        <f ca="1">IF(M74="","",OFFSET(program!$A$1,0,disasm!$A74+COLUMN()-COLUMN($R74)+1))</f>
        <v/>
      </c>
      <c r="T74" s="7" t="str">
        <f ca="1">IF(N74="","",OFFSET(program!$A$1,0,disasm!$A74+COLUMN()-COLUMN($R74)+1))</f>
        <v/>
      </c>
      <c r="U74" s="3" t="str">
        <f t="shared" ca="1" si="35"/>
        <v/>
      </c>
      <c r="V74" s="3" t="str">
        <f t="shared" ca="1" si="36"/>
        <v/>
      </c>
      <c r="W74" s="3" t="str">
        <f t="shared" ca="1" si="37"/>
        <v/>
      </c>
      <c r="X74" s="3" t="str">
        <f t="shared" ca="1" si="38"/>
        <v/>
      </c>
    </row>
    <row r="75" spans="1:27" x14ac:dyDescent="0.2">
      <c r="A75" s="1">
        <f t="shared" ca="1" si="39"/>
        <v>255</v>
      </c>
      <c r="B75" s="2" t="str">
        <f t="shared" ca="1" si="24"/>
        <v>mapdata+3</v>
      </c>
      <c r="C75" s="3" t="str">
        <f ca="1">_xlfn.TEXTJOIN(" ",FALSE,OFFSET(program!$A$1,0,disasm!A75,1,1+K75))</f>
        <v>42</v>
      </c>
      <c r="D75" s="4" t="str">
        <f t="shared" ca="1" si="40"/>
        <v>.dat 42</v>
      </c>
      <c r="E75" s="5" t="str">
        <f t="shared" si="41"/>
        <v>mapdata</v>
      </c>
      <c r="F75" s="5">
        <f t="shared" ca="1" si="42"/>
        <v>252</v>
      </c>
      <c r="G75" s="14" t="b">
        <f t="shared" ca="1" si="25"/>
        <v>1</v>
      </c>
      <c r="H75" s="6">
        <f ca="1">OFFSET(program!$A$1,0,disasm!A75)</f>
        <v>42</v>
      </c>
      <c r="I75" s="7">
        <f t="shared" ca="1" si="26"/>
        <v>42</v>
      </c>
      <c r="J75" s="7" t="e">
        <f t="shared" ca="1" si="27"/>
        <v>#VALUE!</v>
      </c>
      <c r="K75" s="7">
        <f t="shared" ca="1" si="28"/>
        <v>0</v>
      </c>
      <c r="L75" s="8" t="str">
        <f t="shared" ca="1" si="29"/>
        <v/>
      </c>
      <c r="M75" s="8" t="str">
        <f t="shared" ca="1" si="30"/>
        <v/>
      </c>
      <c r="N75" s="8" t="str">
        <f t="shared" ca="1" si="31"/>
        <v/>
      </c>
      <c r="O75" s="8" t="str">
        <f t="shared" ca="1" si="32"/>
        <v/>
      </c>
      <c r="P75" s="8" t="str">
        <f t="shared" ca="1" si="33"/>
        <v/>
      </c>
      <c r="Q75" s="8" t="str">
        <f t="shared" ca="1" si="34"/>
        <v/>
      </c>
      <c r="R75" s="7" t="str">
        <f ca="1">IF(L75="","",OFFSET(program!$A$1,0,disasm!$A75+COLUMN()-COLUMN($R75)+1))</f>
        <v/>
      </c>
      <c r="S75" s="7" t="str">
        <f ca="1">IF(M75="","",OFFSET(program!$A$1,0,disasm!$A75+COLUMN()-COLUMN($R75)+1))</f>
        <v/>
      </c>
      <c r="T75" s="7" t="str">
        <f ca="1">IF(N75="","",OFFSET(program!$A$1,0,disasm!$A75+COLUMN()-COLUMN($R75)+1))</f>
        <v/>
      </c>
      <c r="U75" s="3" t="str">
        <f t="shared" ca="1" si="35"/>
        <v/>
      </c>
      <c r="V75" s="3" t="str">
        <f t="shared" ca="1" si="36"/>
        <v/>
      </c>
      <c r="W75" s="3" t="str">
        <f t="shared" ca="1" si="37"/>
        <v/>
      </c>
      <c r="X75" s="3" t="str">
        <f t="shared" ca="1" si="38"/>
        <v/>
      </c>
    </row>
    <row r="76" spans="1:27" x14ac:dyDescent="0.2">
      <c r="A76" s="1">
        <f t="shared" ca="1" si="39"/>
        <v>256</v>
      </c>
      <c r="B76" s="2" t="str">
        <f t="shared" ca="1" si="24"/>
        <v>mapdata+4</v>
      </c>
      <c r="C76" s="3" t="str">
        <f ca="1">_xlfn.TEXTJOIN(" ",FALSE,OFFSET(program!$A$1,0,disasm!A76,1,1+K76))</f>
        <v>71</v>
      </c>
      <c r="D76" s="4" t="str">
        <f t="shared" ca="1" si="40"/>
        <v>.dat 71</v>
      </c>
      <c r="E76" s="5" t="str">
        <f t="shared" si="41"/>
        <v>mapdata</v>
      </c>
      <c r="F76" s="5">
        <f t="shared" ca="1" si="42"/>
        <v>252</v>
      </c>
      <c r="G76" s="14" t="b">
        <f t="shared" ca="1" si="25"/>
        <v>1</v>
      </c>
      <c r="H76" s="6">
        <f ca="1">OFFSET(program!$A$1,0,disasm!A76)</f>
        <v>71</v>
      </c>
      <c r="I76" s="7">
        <f t="shared" ca="1" si="26"/>
        <v>71</v>
      </c>
      <c r="J76" s="7" t="e">
        <f t="shared" ca="1" si="27"/>
        <v>#VALUE!</v>
      </c>
      <c r="K76" s="7">
        <f t="shared" ca="1" si="28"/>
        <v>0</v>
      </c>
      <c r="L76" s="8" t="str">
        <f t="shared" ca="1" si="29"/>
        <v/>
      </c>
      <c r="M76" s="8" t="str">
        <f t="shared" ca="1" si="30"/>
        <v/>
      </c>
      <c r="N76" s="8" t="str">
        <f t="shared" ca="1" si="31"/>
        <v/>
      </c>
      <c r="O76" s="8" t="str">
        <f t="shared" ca="1" si="32"/>
        <v/>
      </c>
      <c r="P76" s="8" t="str">
        <f t="shared" ca="1" si="33"/>
        <v/>
      </c>
      <c r="Q76" s="8" t="str">
        <f t="shared" ca="1" si="34"/>
        <v/>
      </c>
      <c r="R76" s="7" t="str">
        <f ca="1">IF(L76="","",OFFSET(program!$A$1,0,disasm!$A76+COLUMN()-COLUMN($R76)+1))</f>
        <v/>
      </c>
      <c r="S76" s="7" t="str">
        <f ca="1">IF(M76="","",OFFSET(program!$A$1,0,disasm!$A76+COLUMN()-COLUMN($R76)+1))</f>
        <v/>
      </c>
      <c r="T76" s="7" t="str">
        <f ca="1">IF(N76="","",OFFSET(program!$A$1,0,disasm!$A76+COLUMN()-COLUMN($R76)+1))</f>
        <v/>
      </c>
      <c r="U76" s="3" t="str">
        <f t="shared" ca="1" si="35"/>
        <v/>
      </c>
      <c r="V76" s="3" t="str">
        <f t="shared" ca="1" si="36"/>
        <v/>
      </c>
      <c r="W76" s="3" t="str">
        <f t="shared" ca="1" si="37"/>
        <v/>
      </c>
      <c r="X76" s="3" t="str">
        <f t="shared" ca="1" si="38"/>
        <v/>
      </c>
    </row>
    <row r="77" spans="1:27" x14ac:dyDescent="0.2">
      <c r="A77" s="1">
        <f t="shared" ca="1" si="39"/>
        <v>257</v>
      </c>
      <c r="B77" s="2" t="str">
        <f t="shared" ca="1" si="24"/>
        <v>mapdata+5</v>
      </c>
      <c r="C77" s="3" t="str">
        <f ca="1">_xlfn.TEXTJOIN(" ",FALSE,OFFSET(program!$A$1,0,disasm!A77,1,1+K77))</f>
        <v>78</v>
      </c>
      <c r="D77" s="4" t="str">
        <f t="shared" ca="1" si="40"/>
        <v>.dat 78</v>
      </c>
      <c r="E77" s="5" t="str">
        <f t="shared" si="41"/>
        <v>mapdata</v>
      </c>
      <c r="F77" s="5">
        <f t="shared" ca="1" si="42"/>
        <v>252</v>
      </c>
      <c r="G77" s="14" t="b">
        <f t="shared" ca="1" si="25"/>
        <v>1</v>
      </c>
      <c r="H77" s="6">
        <f ca="1">OFFSET(program!$A$1,0,disasm!A77)</f>
        <v>78</v>
      </c>
      <c r="I77" s="7">
        <f t="shared" ca="1" si="26"/>
        <v>78</v>
      </c>
      <c r="J77" s="7" t="e">
        <f t="shared" ca="1" si="27"/>
        <v>#VALUE!</v>
      </c>
      <c r="K77" s="7">
        <f t="shared" ca="1" si="28"/>
        <v>0</v>
      </c>
      <c r="L77" s="8" t="str">
        <f t="shared" ca="1" si="29"/>
        <v/>
      </c>
      <c r="M77" s="8" t="str">
        <f t="shared" ca="1" si="30"/>
        <v/>
      </c>
      <c r="N77" s="8" t="str">
        <f t="shared" ca="1" si="31"/>
        <v/>
      </c>
      <c r="O77" s="8" t="str">
        <f t="shared" ca="1" si="32"/>
        <v/>
      </c>
      <c r="P77" s="8" t="str">
        <f t="shared" ca="1" si="33"/>
        <v/>
      </c>
      <c r="Q77" s="8" t="str">
        <f t="shared" ca="1" si="34"/>
        <v/>
      </c>
      <c r="R77" s="7" t="str">
        <f ca="1">IF(L77="","",OFFSET(program!$A$1,0,disasm!$A77+COLUMN()-COLUMN($R77)+1))</f>
        <v/>
      </c>
      <c r="S77" s="7" t="str">
        <f ca="1">IF(M77="","",OFFSET(program!$A$1,0,disasm!$A77+COLUMN()-COLUMN($R77)+1))</f>
        <v/>
      </c>
      <c r="T77" s="7" t="str">
        <f ca="1">IF(N77="","",OFFSET(program!$A$1,0,disasm!$A77+COLUMN()-COLUMN($R77)+1))</f>
        <v/>
      </c>
      <c r="U77" s="3" t="str">
        <f t="shared" ca="1" si="35"/>
        <v/>
      </c>
      <c r="V77" s="3" t="str">
        <f t="shared" ca="1" si="36"/>
        <v/>
      </c>
      <c r="W77" s="3" t="str">
        <f t="shared" ca="1" si="37"/>
        <v/>
      </c>
      <c r="X77" s="3" t="str">
        <f t="shared" ca="1" si="38"/>
        <v/>
      </c>
    </row>
    <row r="78" spans="1:27" x14ac:dyDescent="0.2">
      <c r="A78" s="1">
        <f t="shared" ca="1" si="39"/>
        <v>258</v>
      </c>
      <c r="B78" s="2" t="str">
        <f t="shared" ca="1" si="24"/>
        <v>mapdata+6</v>
      </c>
      <c r="C78" s="3" t="str">
        <f ca="1">_xlfn.TEXTJOIN(" ",FALSE,OFFSET(program!$A$1,0,disasm!A78,1,1+K78))</f>
        <v>10</v>
      </c>
      <c r="D78" s="4" t="str">
        <f t="shared" ca="1" si="40"/>
        <v>.dat 10</v>
      </c>
      <c r="E78" s="5" t="str">
        <f t="shared" si="41"/>
        <v>mapdata</v>
      </c>
      <c r="F78" s="5">
        <f t="shared" ca="1" si="42"/>
        <v>252</v>
      </c>
      <c r="G78" s="14" t="b">
        <f t="shared" ca="1" si="25"/>
        <v>1</v>
      </c>
      <c r="H78" s="6">
        <f ca="1">OFFSET(program!$A$1,0,disasm!A78)</f>
        <v>10</v>
      </c>
      <c r="I78" s="7">
        <f t="shared" ca="1" si="26"/>
        <v>10</v>
      </c>
      <c r="J78" s="7" t="e">
        <f t="shared" ca="1" si="27"/>
        <v>#VALUE!</v>
      </c>
      <c r="K78" s="7">
        <f t="shared" ca="1" si="28"/>
        <v>0</v>
      </c>
      <c r="L78" s="8" t="str">
        <f t="shared" ca="1" si="29"/>
        <v/>
      </c>
      <c r="M78" s="8" t="str">
        <f t="shared" ca="1" si="30"/>
        <v/>
      </c>
      <c r="N78" s="8" t="str">
        <f t="shared" ca="1" si="31"/>
        <v/>
      </c>
      <c r="O78" s="8" t="str">
        <f t="shared" ca="1" si="32"/>
        <v/>
      </c>
      <c r="P78" s="8" t="str">
        <f t="shared" ca="1" si="33"/>
        <v/>
      </c>
      <c r="Q78" s="8" t="str">
        <f t="shared" ca="1" si="34"/>
        <v/>
      </c>
      <c r="R78" s="7" t="str">
        <f ca="1">IF(L78="","",OFFSET(program!$A$1,0,disasm!$A78+COLUMN()-COLUMN($R78)+1))</f>
        <v/>
      </c>
      <c r="S78" s="7" t="str">
        <f ca="1">IF(M78="","",OFFSET(program!$A$1,0,disasm!$A78+COLUMN()-COLUMN($R78)+1))</f>
        <v/>
      </c>
      <c r="T78" s="7" t="str">
        <f ca="1">IF(N78="","",OFFSET(program!$A$1,0,disasm!$A78+COLUMN()-COLUMN($R78)+1))</f>
        <v/>
      </c>
      <c r="U78" s="3" t="str">
        <f t="shared" ca="1" si="35"/>
        <v/>
      </c>
      <c r="V78" s="3" t="str">
        <f t="shared" ca="1" si="36"/>
        <v/>
      </c>
      <c r="W78" s="3" t="str">
        <f t="shared" ca="1" si="37"/>
        <v/>
      </c>
      <c r="X78" s="3" t="str">
        <f t="shared" ca="1" si="38"/>
        <v/>
      </c>
    </row>
    <row r="79" spans="1:27" x14ac:dyDescent="0.2">
      <c r="A79" s="1">
        <f t="shared" ca="1" si="39"/>
        <v>259</v>
      </c>
      <c r="B79" s="2" t="str">
        <f t="shared" ca="1" si="24"/>
        <v>mapdata+7</v>
      </c>
      <c r="C79" s="3" t="str">
        <f ca="1">_xlfn.TEXTJOIN(" ",FALSE,OFFSET(program!$A$1,0,disasm!A79,1,1+K79))</f>
        <v>10</v>
      </c>
      <c r="D79" s="4" t="str">
        <f t="shared" ca="1" si="40"/>
        <v>.dat 10</v>
      </c>
      <c r="E79" s="5" t="str">
        <f t="shared" si="41"/>
        <v>mapdata</v>
      </c>
      <c r="F79" s="5">
        <f t="shared" ca="1" si="42"/>
        <v>252</v>
      </c>
      <c r="G79" s="14" t="b">
        <f t="shared" ca="1" si="25"/>
        <v>1</v>
      </c>
      <c r="H79" s="6">
        <f ca="1">OFFSET(program!$A$1,0,disasm!A79)</f>
        <v>10</v>
      </c>
      <c r="I79" s="7">
        <f t="shared" ca="1" si="26"/>
        <v>10</v>
      </c>
      <c r="J79" s="7" t="e">
        <f t="shared" ca="1" si="27"/>
        <v>#VALUE!</v>
      </c>
      <c r="K79" s="7">
        <f t="shared" ca="1" si="28"/>
        <v>0</v>
      </c>
      <c r="L79" s="8" t="str">
        <f t="shared" ca="1" si="29"/>
        <v/>
      </c>
      <c r="M79" s="8" t="str">
        <f t="shared" ca="1" si="30"/>
        <v/>
      </c>
      <c r="N79" s="8" t="str">
        <f t="shared" ca="1" si="31"/>
        <v/>
      </c>
      <c r="O79" s="8" t="str">
        <f t="shared" ca="1" si="32"/>
        <v/>
      </c>
      <c r="P79" s="8" t="str">
        <f t="shared" ca="1" si="33"/>
        <v/>
      </c>
      <c r="Q79" s="8" t="str">
        <f t="shared" ca="1" si="34"/>
        <v/>
      </c>
      <c r="R79" s="7" t="str">
        <f ca="1">IF(L79="","",OFFSET(program!$A$1,0,disasm!$A79+COLUMN()-COLUMN($R79)+1))</f>
        <v/>
      </c>
      <c r="S79" s="7" t="str">
        <f ca="1">IF(M79="","",OFFSET(program!$A$1,0,disasm!$A79+COLUMN()-COLUMN($R79)+1))</f>
        <v/>
      </c>
      <c r="T79" s="7" t="str">
        <f ca="1">IF(N79="","",OFFSET(program!$A$1,0,disasm!$A79+COLUMN()-COLUMN($R79)+1))</f>
        <v/>
      </c>
      <c r="U79" s="3" t="str">
        <f t="shared" ca="1" si="35"/>
        <v/>
      </c>
      <c r="V79" s="3" t="str">
        <f t="shared" ca="1" si="36"/>
        <v/>
      </c>
      <c r="W79" s="3" t="str">
        <f t="shared" ca="1" si="37"/>
        <v/>
      </c>
      <c r="X79" s="3" t="str">
        <f t="shared" ca="1" si="38"/>
        <v/>
      </c>
    </row>
    <row r="80" spans="1:27" x14ac:dyDescent="0.2">
      <c r="A80" s="1">
        <f t="shared" ca="1" si="39"/>
        <v>260</v>
      </c>
      <c r="B80" s="2" t="str">
        <f t="shared" ca="1" si="24"/>
        <v>mapdata+8</v>
      </c>
      <c r="C80" s="3" t="str">
        <f ca="1">_xlfn.TEXTJOIN(" ",FALSE,OFFSET(program!$A$1,0,disasm!A80,1,1+K80))</f>
        <v>70</v>
      </c>
      <c r="D80" s="4" t="str">
        <f t="shared" ca="1" si="40"/>
        <v>.dat 70</v>
      </c>
      <c r="E80" s="5" t="str">
        <f t="shared" si="41"/>
        <v>mapdata</v>
      </c>
      <c r="F80" s="5">
        <f t="shared" ca="1" si="42"/>
        <v>252</v>
      </c>
      <c r="G80" s="14" t="b">
        <f t="shared" ca="1" si="25"/>
        <v>1</v>
      </c>
      <c r="H80" s="6">
        <f ca="1">OFFSET(program!$A$1,0,disasm!A80)</f>
        <v>70</v>
      </c>
      <c r="I80" s="7">
        <f t="shared" ca="1" si="26"/>
        <v>70</v>
      </c>
      <c r="J80" s="7" t="e">
        <f t="shared" ca="1" si="27"/>
        <v>#VALUE!</v>
      </c>
      <c r="K80" s="7">
        <f t="shared" ca="1" si="28"/>
        <v>0</v>
      </c>
      <c r="L80" s="8" t="str">
        <f t="shared" ca="1" si="29"/>
        <v/>
      </c>
      <c r="M80" s="8" t="str">
        <f t="shared" ca="1" si="30"/>
        <v/>
      </c>
      <c r="N80" s="8" t="str">
        <f t="shared" ca="1" si="31"/>
        <v/>
      </c>
      <c r="O80" s="8" t="str">
        <f t="shared" ca="1" si="32"/>
        <v/>
      </c>
      <c r="P80" s="8" t="str">
        <f t="shared" ca="1" si="33"/>
        <v/>
      </c>
      <c r="Q80" s="8" t="str">
        <f t="shared" ca="1" si="34"/>
        <v/>
      </c>
      <c r="R80" s="7" t="str">
        <f ca="1">IF(L80="","",OFFSET(program!$A$1,0,disasm!$A80+COLUMN()-COLUMN($R80)+1))</f>
        <v/>
      </c>
      <c r="S80" s="7" t="str">
        <f ca="1">IF(M80="","",OFFSET(program!$A$1,0,disasm!$A80+COLUMN()-COLUMN($R80)+1))</f>
        <v/>
      </c>
      <c r="T80" s="7" t="str">
        <f ca="1">IF(N80="","",OFFSET(program!$A$1,0,disasm!$A80+COLUMN()-COLUMN($R80)+1))</f>
        <v/>
      </c>
      <c r="U80" s="3" t="str">
        <f t="shared" ca="1" si="35"/>
        <v/>
      </c>
      <c r="V80" s="3" t="str">
        <f t="shared" ca="1" si="36"/>
        <v/>
      </c>
      <c r="W80" s="3" t="str">
        <f t="shared" ca="1" si="37"/>
        <v/>
      </c>
      <c r="X80" s="3" t="str">
        <f t="shared" ca="1" si="38"/>
        <v/>
      </c>
    </row>
    <row r="81" spans="1:24" x14ac:dyDescent="0.2">
      <c r="A81" s="1">
        <f t="shared" ca="1" si="39"/>
        <v>261</v>
      </c>
      <c r="B81" s="2" t="str">
        <f t="shared" ca="1" si="24"/>
        <v>mapdata+9</v>
      </c>
      <c r="C81" s="3" t="str">
        <f ca="1">_xlfn.TEXTJOIN(" ",FALSE,OFFSET(program!$A$1,0,disasm!A81,1,1+K81))</f>
        <v>23</v>
      </c>
      <c r="D81" s="4" t="str">
        <f t="shared" ca="1" si="40"/>
        <v>.dat 23</v>
      </c>
      <c r="E81" s="5" t="str">
        <f t="shared" si="41"/>
        <v>mapdata</v>
      </c>
      <c r="F81" s="5">
        <f t="shared" ca="1" si="42"/>
        <v>252</v>
      </c>
      <c r="G81" s="14" t="b">
        <f t="shared" ca="1" si="25"/>
        <v>1</v>
      </c>
      <c r="H81" s="6">
        <f ca="1">OFFSET(program!$A$1,0,disasm!A81)</f>
        <v>23</v>
      </c>
      <c r="I81" s="7">
        <f t="shared" ca="1" si="26"/>
        <v>23</v>
      </c>
      <c r="J81" s="7" t="e">
        <f t="shared" ca="1" si="27"/>
        <v>#VALUE!</v>
      </c>
      <c r="K81" s="7">
        <f t="shared" ca="1" si="28"/>
        <v>0</v>
      </c>
      <c r="L81" s="8" t="str">
        <f t="shared" ca="1" si="29"/>
        <v/>
      </c>
      <c r="M81" s="8" t="str">
        <f t="shared" ca="1" si="30"/>
        <v/>
      </c>
      <c r="N81" s="8" t="str">
        <f t="shared" ca="1" si="31"/>
        <v/>
      </c>
      <c r="O81" s="8" t="str">
        <f t="shared" ca="1" si="32"/>
        <v/>
      </c>
      <c r="P81" s="8" t="str">
        <f t="shared" ca="1" si="33"/>
        <v/>
      </c>
      <c r="Q81" s="8" t="str">
        <f t="shared" ca="1" si="34"/>
        <v/>
      </c>
      <c r="R81" s="7" t="str">
        <f ca="1">IF(L81="","",OFFSET(program!$A$1,0,disasm!$A81+COLUMN()-COLUMN($R81)+1))</f>
        <v/>
      </c>
      <c r="S81" s="7" t="str">
        <f ca="1">IF(M81="","",OFFSET(program!$A$1,0,disasm!$A81+COLUMN()-COLUMN($R81)+1))</f>
        <v/>
      </c>
      <c r="T81" s="7" t="str">
        <f ca="1">IF(N81="","",OFFSET(program!$A$1,0,disasm!$A81+COLUMN()-COLUMN($R81)+1))</f>
        <v/>
      </c>
      <c r="U81" s="3" t="str">
        <f t="shared" ca="1" si="35"/>
        <v/>
      </c>
      <c r="V81" s="3" t="str">
        <f t="shared" ca="1" si="36"/>
        <v/>
      </c>
      <c r="W81" s="3" t="str">
        <f t="shared" ca="1" si="37"/>
        <v/>
      </c>
      <c r="X81" s="3" t="str">
        <f t="shared" ca="1" si="38"/>
        <v/>
      </c>
    </row>
    <row r="82" spans="1:24" x14ac:dyDescent="0.2">
      <c r="A82" s="1">
        <f t="shared" ca="1" si="39"/>
        <v>262</v>
      </c>
      <c r="B82" s="2" t="str">
        <f t="shared" ca="1" si="24"/>
        <v>mapdata+10</v>
      </c>
      <c r="C82" s="3" t="str">
        <f ca="1">_xlfn.TEXTJOIN(" ",FALSE,OFFSET(program!$A$1,0,disasm!A82,1,1+K82))</f>
        <v>65</v>
      </c>
      <c r="D82" s="4" t="str">
        <f t="shared" ca="1" si="40"/>
        <v>.dat 65</v>
      </c>
      <c r="E82" s="5" t="str">
        <f t="shared" si="41"/>
        <v>mapdata</v>
      </c>
      <c r="F82" s="5">
        <f t="shared" ca="1" si="42"/>
        <v>252</v>
      </c>
      <c r="G82" s="14" t="b">
        <f t="shared" ca="1" si="25"/>
        <v>1</v>
      </c>
      <c r="H82" s="6">
        <f ca="1">OFFSET(program!$A$1,0,disasm!A82)</f>
        <v>65</v>
      </c>
      <c r="I82" s="7">
        <f t="shared" ca="1" si="26"/>
        <v>65</v>
      </c>
      <c r="J82" s="7" t="e">
        <f t="shared" ca="1" si="27"/>
        <v>#VALUE!</v>
      </c>
      <c r="K82" s="7">
        <f t="shared" ca="1" si="28"/>
        <v>0</v>
      </c>
      <c r="L82" s="8" t="str">
        <f t="shared" ca="1" si="29"/>
        <v/>
      </c>
      <c r="M82" s="8" t="str">
        <f t="shared" ca="1" si="30"/>
        <v/>
      </c>
      <c r="N82" s="8" t="str">
        <f t="shared" ca="1" si="31"/>
        <v/>
      </c>
      <c r="O82" s="8" t="str">
        <f t="shared" ca="1" si="32"/>
        <v/>
      </c>
      <c r="P82" s="8" t="str">
        <f t="shared" ca="1" si="33"/>
        <v/>
      </c>
      <c r="Q82" s="8" t="str">
        <f t="shared" ca="1" si="34"/>
        <v/>
      </c>
      <c r="R82" s="7" t="str">
        <f ca="1">IF(L82="","",OFFSET(program!$A$1,0,disasm!$A82+COLUMN()-COLUMN($R82)+1))</f>
        <v/>
      </c>
      <c r="S82" s="7" t="str">
        <f ca="1">IF(M82="","",OFFSET(program!$A$1,0,disasm!$A82+COLUMN()-COLUMN($R82)+1))</f>
        <v/>
      </c>
      <c r="T82" s="7" t="str">
        <f ca="1">IF(N82="","",OFFSET(program!$A$1,0,disasm!$A82+COLUMN()-COLUMN($R82)+1))</f>
        <v/>
      </c>
      <c r="U82" s="3" t="str">
        <f t="shared" ca="1" si="35"/>
        <v/>
      </c>
      <c r="V82" s="3" t="str">
        <f t="shared" ca="1" si="36"/>
        <v/>
      </c>
      <c r="W82" s="3" t="str">
        <f t="shared" ca="1" si="37"/>
        <v/>
      </c>
      <c r="X82" s="3" t="str">
        <f t="shared" ca="1" si="38"/>
        <v/>
      </c>
    </row>
    <row r="83" spans="1:24" x14ac:dyDescent="0.2">
      <c r="A83" s="1">
        <f t="shared" ca="1" si="39"/>
        <v>263</v>
      </c>
      <c r="B83" s="2" t="str">
        <f t="shared" ca="1" si="24"/>
        <v>mapdata+11</v>
      </c>
      <c r="C83" s="3" t="str">
        <f ca="1">_xlfn.TEXTJOIN(" ",FALSE,OFFSET(program!$A$1,0,disasm!A83,1,1+K83))</f>
        <v>29</v>
      </c>
      <c r="D83" s="4" t="str">
        <f t="shared" ca="1" si="40"/>
        <v>.dat 29</v>
      </c>
      <c r="E83" s="5" t="str">
        <f t="shared" si="41"/>
        <v>mapdata</v>
      </c>
      <c r="F83" s="5">
        <f t="shared" ca="1" si="42"/>
        <v>252</v>
      </c>
      <c r="G83" s="14" t="b">
        <f t="shared" ca="1" si="25"/>
        <v>1</v>
      </c>
      <c r="H83" s="6">
        <f ca="1">OFFSET(program!$A$1,0,disasm!A83)</f>
        <v>29</v>
      </c>
      <c r="I83" s="7">
        <f t="shared" ca="1" si="26"/>
        <v>29</v>
      </c>
      <c r="J83" s="7" t="e">
        <f t="shared" ca="1" si="27"/>
        <v>#VALUE!</v>
      </c>
      <c r="K83" s="7">
        <f t="shared" ca="1" si="28"/>
        <v>0</v>
      </c>
      <c r="L83" s="8" t="str">
        <f t="shared" ca="1" si="29"/>
        <v/>
      </c>
      <c r="M83" s="8" t="str">
        <f t="shared" ca="1" si="30"/>
        <v/>
      </c>
      <c r="N83" s="8" t="str">
        <f t="shared" ca="1" si="31"/>
        <v/>
      </c>
      <c r="O83" s="8" t="str">
        <f t="shared" ca="1" si="32"/>
        <v/>
      </c>
      <c r="P83" s="8" t="str">
        <f t="shared" ca="1" si="33"/>
        <v/>
      </c>
      <c r="Q83" s="8" t="str">
        <f t="shared" ca="1" si="34"/>
        <v/>
      </c>
      <c r="R83" s="7" t="str">
        <f ca="1">IF(L83="","",OFFSET(program!$A$1,0,disasm!$A83+COLUMN()-COLUMN($R83)+1))</f>
        <v/>
      </c>
      <c r="S83" s="7" t="str">
        <f ca="1">IF(M83="","",OFFSET(program!$A$1,0,disasm!$A83+COLUMN()-COLUMN($R83)+1))</f>
        <v/>
      </c>
      <c r="T83" s="7" t="str">
        <f ca="1">IF(N83="","",OFFSET(program!$A$1,0,disasm!$A83+COLUMN()-COLUMN($R83)+1))</f>
        <v/>
      </c>
      <c r="U83" s="3" t="str">
        <f t="shared" ca="1" si="35"/>
        <v/>
      </c>
      <c r="V83" s="3" t="str">
        <f t="shared" ca="1" si="36"/>
        <v/>
      </c>
      <c r="W83" s="3" t="str">
        <f t="shared" ca="1" si="37"/>
        <v/>
      </c>
      <c r="X83" s="3" t="str">
        <f t="shared" ca="1" si="38"/>
        <v/>
      </c>
    </row>
    <row r="84" spans="1:24" x14ac:dyDescent="0.2">
      <c r="A84" s="1">
        <f t="shared" ca="1" si="39"/>
        <v>264</v>
      </c>
      <c r="B84" s="2" t="str">
        <f t="shared" ca="1" si="24"/>
        <v>mapdata+12</v>
      </c>
      <c r="C84" s="3" t="str">
        <f ca="1">_xlfn.TEXTJOIN(" ",FALSE,OFFSET(program!$A$1,0,disasm!A84,1,1+K84))</f>
        <v>47</v>
      </c>
      <c r="D84" s="4" t="str">
        <f t="shared" ca="1" si="40"/>
        <v>.dat 47</v>
      </c>
      <c r="E84" s="5" t="str">
        <f t="shared" si="41"/>
        <v>mapdata</v>
      </c>
      <c r="F84" s="5">
        <f t="shared" ca="1" si="42"/>
        <v>252</v>
      </c>
      <c r="G84" s="14" t="b">
        <f t="shared" ca="1" si="25"/>
        <v>1</v>
      </c>
      <c r="H84" s="6">
        <f ca="1">OFFSET(program!$A$1,0,disasm!A84)</f>
        <v>47</v>
      </c>
      <c r="I84" s="7">
        <f t="shared" ca="1" si="26"/>
        <v>47</v>
      </c>
      <c r="J84" s="7" t="e">
        <f t="shared" ca="1" si="27"/>
        <v>#VALUE!</v>
      </c>
      <c r="K84" s="7">
        <f t="shared" ca="1" si="28"/>
        <v>0</v>
      </c>
      <c r="L84" s="8" t="str">
        <f t="shared" ca="1" si="29"/>
        <v/>
      </c>
      <c r="M84" s="8" t="str">
        <f t="shared" ca="1" si="30"/>
        <v/>
      </c>
      <c r="N84" s="8" t="str">
        <f t="shared" ca="1" si="31"/>
        <v/>
      </c>
      <c r="O84" s="8" t="str">
        <f t="shared" ca="1" si="32"/>
        <v/>
      </c>
      <c r="P84" s="8" t="str">
        <f t="shared" ca="1" si="33"/>
        <v/>
      </c>
      <c r="Q84" s="8" t="str">
        <f t="shared" ca="1" si="34"/>
        <v/>
      </c>
      <c r="R84" s="7" t="str">
        <f ca="1">IF(L84="","",OFFSET(program!$A$1,0,disasm!$A84+COLUMN()-COLUMN($R84)+1))</f>
        <v/>
      </c>
      <c r="S84" s="7" t="str">
        <f ca="1">IF(M84="","",OFFSET(program!$A$1,0,disasm!$A84+COLUMN()-COLUMN($R84)+1))</f>
        <v/>
      </c>
      <c r="T84" s="7" t="str">
        <f ca="1">IF(N84="","",OFFSET(program!$A$1,0,disasm!$A84+COLUMN()-COLUMN($R84)+1))</f>
        <v/>
      </c>
      <c r="U84" s="3" t="str">
        <f t="shared" ca="1" si="35"/>
        <v/>
      </c>
      <c r="V84" s="3" t="str">
        <f t="shared" ca="1" si="36"/>
        <v/>
      </c>
      <c r="W84" s="3" t="str">
        <f t="shared" ca="1" si="37"/>
        <v/>
      </c>
      <c r="X84" s="3" t="str">
        <f t="shared" ca="1" si="38"/>
        <v/>
      </c>
    </row>
    <row r="85" spans="1:24" x14ac:dyDescent="0.2">
      <c r="A85" s="1">
        <f t="shared" ca="1" si="39"/>
        <v>265</v>
      </c>
      <c r="B85" s="2" t="str">
        <f t="shared" ca="1" si="24"/>
        <v>mapdata+13</v>
      </c>
      <c r="C85" s="3" t="str">
        <f ca="1">_xlfn.TEXTJOIN(" ",FALSE,OFFSET(program!$A$1,0,disasm!A85,1,1+K85))</f>
        <v>58</v>
      </c>
      <c r="D85" s="4" t="str">
        <f t="shared" ca="1" si="40"/>
        <v>.dat 58</v>
      </c>
      <c r="E85" s="5" t="str">
        <f t="shared" si="41"/>
        <v>mapdata</v>
      </c>
      <c r="F85" s="5">
        <f t="shared" ca="1" si="42"/>
        <v>252</v>
      </c>
      <c r="G85" s="14" t="b">
        <f t="shared" ca="1" si="25"/>
        <v>1</v>
      </c>
      <c r="H85" s="6">
        <f ca="1">OFFSET(program!$A$1,0,disasm!A85)</f>
        <v>58</v>
      </c>
      <c r="I85" s="7">
        <f t="shared" ca="1" si="26"/>
        <v>58</v>
      </c>
      <c r="J85" s="7" t="e">
        <f t="shared" ca="1" si="27"/>
        <v>#VALUE!</v>
      </c>
      <c r="K85" s="7">
        <f t="shared" ca="1" si="28"/>
        <v>0</v>
      </c>
      <c r="L85" s="8" t="str">
        <f t="shared" ca="1" si="29"/>
        <v/>
      </c>
      <c r="M85" s="8" t="str">
        <f t="shared" ca="1" si="30"/>
        <v/>
      </c>
      <c r="N85" s="8" t="str">
        <f t="shared" ca="1" si="31"/>
        <v/>
      </c>
      <c r="O85" s="8" t="str">
        <f t="shared" ca="1" si="32"/>
        <v/>
      </c>
      <c r="P85" s="8" t="str">
        <f t="shared" ca="1" si="33"/>
        <v/>
      </c>
      <c r="Q85" s="8" t="str">
        <f t="shared" ca="1" si="34"/>
        <v/>
      </c>
      <c r="R85" s="7" t="str">
        <f ca="1">IF(L85="","",OFFSET(program!$A$1,0,disasm!$A85+COLUMN()-COLUMN($R85)+1))</f>
        <v/>
      </c>
      <c r="S85" s="7" t="str">
        <f ca="1">IF(M85="","",OFFSET(program!$A$1,0,disasm!$A85+COLUMN()-COLUMN($R85)+1))</f>
        <v/>
      </c>
      <c r="T85" s="7" t="str">
        <f ca="1">IF(N85="","",OFFSET(program!$A$1,0,disasm!$A85+COLUMN()-COLUMN($R85)+1))</f>
        <v/>
      </c>
      <c r="U85" s="3" t="str">
        <f t="shared" ca="1" si="35"/>
        <v/>
      </c>
      <c r="V85" s="3" t="str">
        <f t="shared" ca="1" si="36"/>
        <v/>
      </c>
      <c r="W85" s="3" t="str">
        <f t="shared" ca="1" si="37"/>
        <v/>
      </c>
      <c r="X85" s="3" t="str">
        <f t="shared" ca="1" si="38"/>
        <v/>
      </c>
    </row>
    <row r="86" spans="1:24" x14ac:dyDescent="0.2">
      <c r="A86" s="1">
        <f t="shared" ca="1" si="39"/>
        <v>266</v>
      </c>
      <c r="B86" s="2" t="str">
        <f t="shared" ca="1" si="24"/>
        <v>mapdata+14</v>
      </c>
      <c r="C86" s="3" t="str">
        <f ca="1">_xlfn.TEXTJOIN(" ",FALSE,OFFSET(program!$A$1,0,disasm!A86,1,1+K86))</f>
        <v>86</v>
      </c>
      <c r="D86" s="4" t="str">
        <f t="shared" ca="1" si="40"/>
        <v>.dat 86</v>
      </c>
      <c r="E86" s="5" t="str">
        <f t="shared" si="41"/>
        <v>mapdata</v>
      </c>
      <c r="F86" s="5">
        <f t="shared" ca="1" si="42"/>
        <v>252</v>
      </c>
      <c r="G86" s="14" t="b">
        <f t="shared" ca="1" si="25"/>
        <v>1</v>
      </c>
      <c r="H86" s="6">
        <f ca="1">OFFSET(program!$A$1,0,disasm!A86)</f>
        <v>86</v>
      </c>
      <c r="I86" s="7">
        <f t="shared" ca="1" si="26"/>
        <v>86</v>
      </c>
      <c r="J86" s="7" t="e">
        <f t="shared" ca="1" si="27"/>
        <v>#VALUE!</v>
      </c>
      <c r="K86" s="7">
        <f t="shared" ca="1" si="28"/>
        <v>0</v>
      </c>
      <c r="L86" s="8" t="str">
        <f t="shared" ca="1" si="29"/>
        <v/>
      </c>
      <c r="M86" s="8" t="str">
        <f t="shared" ca="1" si="30"/>
        <v/>
      </c>
      <c r="N86" s="8" t="str">
        <f t="shared" ca="1" si="31"/>
        <v/>
      </c>
      <c r="O86" s="8" t="str">
        <f t="shared" ca="1" si="32"/>
        <v/>
      </c>
      <c r="P86" s="8" t="str">
        <f t="shared" ca="1" si="33"/>
        <v/>
      </c>
      <c r="Q86" s="8" t="str">
        <f t="shared" ca="1" si="34"/>
        <v/>
      </c>
      <c r="R86" s="7" t="str">
        <f ca="1">IF(L86="","",OFFSET(program!$A$1,0,disasm!$A86+COLUMN()-COLUMN($R86)+1))</f>
        <v/>
      </c>
      <c r="S86" s="7" t="str">
        <f ca="1">IF(M86="","",OFFSET(program!$A$1,0,disasm!$A86+COLUMN()-COLUMN($R86)+1))</f>
        <v/>
      </c>
      <c r="T86" s="7" t="str">
        <f ca="1">IF(N86="","",OFFSET(program!$A$1,0,disasm!$A86+COLUMN()-COLUMN($R86)+1))</f>
        <v/>
      </c>
      <c r="U86" s="3" t="str">
        <f t="shared" ca="1" si="35"/>
        <v/>
      </c>
      <c r="V86" s="3" t="str">
        <f t="shared" ca="1" si="36"/>
        <v/>
      </c>
      <c r="W86" s="3" t="str">
        <f t="shared" ca="1" si="37"/>
        <v/>
      </c>
      <c r="X86" s="3" t="str">
        <f t="shared" ca="1" si="38"/>
        <v/>
      </c>
    </row>
    <row r="87" spans="1:24" x14ac:dyDescent="0.2">
      <c r="A87" s="1">
        <f t="shared" ca="1" si="39"/>
        <v>267</v>
      </c>
      <c r="B87" s="2" t="str">
        <f t="shared" ca="1" si="24"/>
        <v>mapdata+15</v>
      </c>
      <c r="C87" s="3" t="str">
        <f ca="1">_xlfn.TEXTJOIN(" ",FALSE,OFFSET(program!$A$1,0,disasm!A87,1,1+K87))</f>
        <v>53</v>
      </c>
      <c r="D87" s="4" t="str">
        <f t="shared" ca="1" si="40"/>
        <v>.dat 53</v>
      </c>
      <c r="E87" s="5" t="str">
        <f t="shared" si="41"/>
        <v>mapdata</v>
      </c>
      <c r="F87" s="5">
        <f t="shared" ca="1" si="42"/>
        <v>252</v>
      </c>
      <c r="G87" s="14" t="b">
        <f t="shared" ca="1" si="25"/>
        <v>1</v>
      </c>
      <c r="H87" s="6">
        <f ca="1">OFFSET(program!$A$1,0,disasm!A87)</f>
        <v>53</v>
      </c>
      <c r="I87" s="7">
        <f t="shared" ca="1" si="26"/>
        <v>53</v>
      </c>
      <c r="J87" s="7" t="e">
        <f t="shared" ca="1" si="27"/>
        <v>#VALUE!</v>
      </c>
      <c r="K87" s="7">
        <f t="shared" ca="1" si="28"/>
        <v>0</v>
      </c>
      <c r="L87" s="8" t="str">
        <f t="shared" ca="1" si="29"/>
        <v/>
      </c>
      <c r="M87" s="8" t="str">
        <f t="shared" ca="1" si="30"/>
        <v/>
      </c>
      <c r="N87" s="8" t="str">
        <f t="shared" ca="1" si="31"/>
        <v/>
      </c>
      <c r="O87" s="8" t="str">
        <f t="shared" ca="1" si="32"/>
        <v/>
      </c>
      <c r="P87" s="8" t="str">
        <f t="shared" ca="1" si="33"/>
        <v/>
      </c>
      <c r="Q87" s="8" t="str">
        <f t="shared" ca="1" si="34"/>
        <v/>
      </c>
      <c r="R87" s="7" t="str">
        <f ca="1">IF(L87="","",OFFSET(program!$A$1,0,disasm!$A87+COLUMN()-COLUMN($R87)+1))</f>
        <v/>
      </c>
      <c r="S87" s="7" t="str">
        <f ca="1">IF(M87="","",OFFSET(program!$A$1,0,disasm!$A87+COLUMN()-COLUMN($R87)+1))</f>
        <v/>
      </c>
      <c r="T87" s="7" t="str">
        <f ca="1">IF(N87="","",OFFSET(program!$A$1,0,disasm!$A87+COLUMN()-COLUMN($R87)+1))</f>
        <v/>
      </c>
      <c r="U87" s="3" t="str">
        <f t="shared" ca="1" si="35"/>
        <v/>
      </c>
      <c r="V87" s="3" t="str">
        <f t="shared" ca="1" si="36"/>
        <v/>
      </c>
      <c r="W87" s="3" t="str">
        <f t="shared" ca="1" si="37"/>
        <v/>
      </c>
      <c r="X87" s="3" t="str">
        <f t="shared" ca="1" si="38"/>
        <v/>
      </c>
    </row>
    <row r="88" spans="1:24" x14ac:dyDescent="0.2">
      <c r="A88" s="1">
        <f t="shared" ca="1" si="39"/>
        <v>268</v>
      </c>
      <c r="B88" s="2" t="str">
        <f t="shared" ca="1" si="24"/>
        <v>mapdata+16</v>
      </c>
      <c r="C88" s="3" t="str">
        <f ca="1">_xlfn.TEXTJOIN(" ",FALSE,OFFSET(program!$A$1,0,disasm!A88,1,1+K88))</f>
        <v>77</v>
      </c>
      <c r="D88" s="4" t="str">
        <f t="shared" ca="1" si="40"/>
        <v>.dat 77</v>
      </c>
      <c r="E88" s="5" t="str">
        <f t="shared" si="41"/>
        <v>mapdata</v>
      </c>
      <c r="F88" s="5">
        <f t="shared" ca="1" si="42"/>
        <v>252</v>
      </c>
      <c r="G88" s="14" t="b">
        <f t="shared" ca="1" si="25"/>
        <v>1</v>
      </c>
      <c r="H88" s="6">
        <f ca="1">OFFSET(program!$A$1,0,disasm!A88)</f>
        <v>77</v>
      </c>
      <c r="I88" s="7">
        <f t="shared" ca="1" si="26"/>
        <v>77</v>
      </c>
      <c r="J88" s="7" t="e">
        <f t="shared" ca="1" si="27"/>
        <v>#VALUE!</v>
      </c>
      <c r="K88" s="7">
        <f t="shared" ca="1" si="28"/>
        <v>0</v>
      </c>
      <c r="L88" s="8" t="str">
        <f t="shared" ca="1" si="29"/>
        <v/>
      </c>
      <c r="M88" s="8" t="str">
        <f t="shared" ca="1" si="30"/>
        <v/>
      </c>
      <c r="N88" s="8" t="str">
        <f t="shared" ca="1" si="31"/>
        <v/>
      </c>
      <c r="O88" s="8" t="str">
        <f t="shared" ca="1" si="32"/>
        <v/>
      </c>
      <c r="P88" s="8" t="str">
        <f t="shared" ca="1" si="33"/>
        <v/>
      </c>
      <c r="Q88" s="8" t="str">
        <f t="shared" ca="1" si="34"/>
        <v/>
      </c>
      <c r="R88" s="7" t="str">
        <f ca="1">IF(L88="","",OFFSET(program!$A$1,0,disasm!$A88+COLUMN()-COLUMN($R88)+1))</f>
        <v/>
      </c>
      <c r="S88" s="7" t="str">
        <f ca="1">IF(M88="","",OFFSET(program!$A$1,0,disasm!$A88+COLUMN()-COLUMN($R88)+1))</f>
        <v/>
      </c>
      <c r="T88" s="7" t="str">
        <f ca="1">IF(N88="","",OFFSET(program!$A$1,0,disasm!$A88+COLUMN()-COLUMN($R88)+1))</f>
        <v/>
      </c>
      <c r="U88" s="3" t="str">
        <f t="shared" ca="1" si="35"/>
        <v/>
      </c>
      <c r="V88" s="3" t="str">
        <f t="shared" ca="1" si="36"/>
        <v/>
      </c>
      <c r="W88" s="3" t="str">
        <f t="shared" ca="1" si="37"/>
        <v/>
      </c>
      <c r="X88" s="3" t="str">
        <f t="shared" ca="1" si="38"/>
        <v/>
      </c>
    </row>
    <row r="89" spans="1:24" x14ac:dyDescent="0.2">
      <c r="A89" s="1">
        <f t="shared" ca="1" si="39"/>
        <v>269</v>
      </c>
      <c r="B89" s="2" t="str">
        <f t="shared" ca="1" si="24"/>
        <v>mapdata+17</v>
      </c>
      <c r="C89" s="3" t="str">
        <f ca="1">_xlfn.TEXTJOIN(" ",FALSE,OFFSET(program!$A$1,0,disasm!A89,1,1+K89))</f>
        <v>61</v>
      </c>
      <c r="D89" s="4" t="str">
        <f t="shared" ca="1" si="40"/>
        <v>.dat 61</v>
      </c>
      <c r="E89" s="5" t="str">
        <f t="shared" si="41"/>
        <v>mapdata</v>
      </c>
      <c r="F89" s="5">
        <f t="shared" ca="1" si="42"/>
        <v>252</v>
      </c>
      <c r="G89" s="14" t="b">
        <f t="shared" ca="1" si="25"/>
        <v>1</v>
      </c>
      <c r="H89" s="6">
        <f ca="1">OFFSET(program!$A$1,0,disasm!A89)</f>
        <v>61</v>
      </c>
      <c r="I89" s="7">
        <f t="shared" ca="1" si="26"/>
        <v>61</v>
      </c>
      <c r="J89" s="7" t="e">
        <f t="shared" ca="1" si="27"/>
        <v>#VALUE!</v>
      </c>
      <c r="K89" s="7">
        <f t="shared" ca="1" si="28"/>
        <v>0</v>
      </c>
      <c r="L89" s="8" t="str">
        <f t="shared" ca="1" si="29"/>
        <v/>
      </c>
      <c r="M89" s="8" t="str">
        <f t="shared" ca="1" si="30"/>
        <v/>
      </c>
      <c r="N89" s="8" t="str">
        <f t="shared" ca="1" si="31"/>
        <v/>
      </c>
      <c r="O89" s="8" t="str">
        <f t="shared" ca="1" si="32"/>
        <v/>
      </c>
      <c r="P89" s="8" t="str">
        <f t="shared" ca="1" si="33"/>
        <v/>
      </c>
      <c r="Q89" s="8" t="str">
        <f t="shared" ca="1" si="34"/>
        <v/>
      </c>
      <c r="R89" s="7" t="str">
        <f ca="1">IF(L89="","",OFFSET(program!$A$1,0,disasm!$A89+COLUMN()-COLUMN($R89)+1))</f>
        <v/>
      </c>
      <c r="S89" s="7" t="str">
        <f ca="1">IF(M89="","",OFFSET(program!$A$1,0,disasm!$A89+COLUMN()-COLUMN($R89)+1))</f>
        <v/>
      </c>
      <c r="T89" s="7" t="str">
        <f ca="1">IF(N89="","",OFFSET(program!$A$1,0,disasm!$A89+COLUMN()-COLUMN($R89)+1))</f>
        <v/>
      </c>
      <c r="U89" s="3" t="str">
        <f t="shared" ca="1" si="35"/>
        <v/>
      </c>
      <c r="V89" s="3" t="str">
        <f t="shared" ca="1" si="36"/>
        <v/>
      </c>
      <c r="W89" s="3" t="str">
        <f t="shared" ca="1" si="37"/>
        <v/>
      </c>
      <c r="X89" s="3" t="str">
        <f t="shared" ca="1" si="38"/>
        <v/>
      </c>
    </row>
    <row r="90" spans="1:24" x14ac:dyDescent="0.2">
      <c r="A90" s="1">
        <f t="shared" ca="1" si="39"/>
        <v>270</v>
      </c>
      <c r="B90" s="2" t="str">
        <f t="shared" ca="1" si="24"/>
        <v>mapdata+18</v>
      </c>
      <c r="C90" s="3" t="str">
        <f ca="1">_xlfn.TEXTJOIN(" ",FALSE,OFFSET(program!$A$1,0,disasm!A90,1,1+K90))</f>
        <v>77</v>
      </c>
      <c r="D90" s="4" t="str">
        <f t="shared" ca="1" si="40"/>
        <v>.dat 77</v>
      </c>
      <c r="E90" s="5" t="str">
        <f t="shared" si="41"/>
        <v>mapdata</v>
      </c>
      <c r="F90" s="5">
        <f t="shared" ca="1" si="42"/>
        <v>252</v>
      </c>
      <c r="G90" s="14" t="b">
        <f t="shared" ca="1" si="25"/>
        <v>1</v>
      </c>
      <c r="H90" s="6">
        <f ca="1">OFFSET(program!$A$1,0,disasm!A90)</f>
        <v>77</v>
      </c>
      <c r="I90" s="7">
        <f t="shared" ca="1" si="26"/>
        <v>77</v>
      </c>
      <c r="J90" s="7" t="e">
        <f t="shared" ca="1" si="27"/>
        <v>#VALUE!</v>
      </c>
      <c r="K90" s="7">
        <f t="shared" ca="1" si="28"/>
        <v>0</v>
      </c>
      <c r="L90" s="8" t="str">
        <f t="shared" ca="1" si="29"/>
        <v/>
      </c>
      <c r="M90" s="8" t="str">
        <f t="shared" ca="1" si="30"/>
        <v/>
      </c>
      <c r="N90" s="8" t="str">
        <f t="shared" ca="1" si="31"/>
        <v/>
      </c>
      <c r="O90" s="8" t="str">
        <f t="shared" ca="1" si="32"/>
        <v/>
      </c>
      <c r="P90" s="8" t="str">
        <f t="shared" ca="1" si="33"/>
        <v/>
      </c>
      <c r="Q90" s="8" t="str">
        <f t="shared" ca="1" si="34"/>
        <v/>
      </c>
      <c r="R90" s="7" t="str">
        <f ca="1">IF(L90="","",OFFSET(program!$A$1,0,disasm!$A90+COLUMN()-COLUMN($R90)+1))</f>
        <v/>
      </c>
      <c r="S90" s="7" t="str">
        <f ca="1">IF(M90="","",OFFSET(program!$A$1,0,disasm!$A90+COLUMN()-COLUMN($R90)+1))</f>
        <v/>
      </c>
      <c r="T90" s="7" t="str">
        <f ca="1">IF(N90="","",OFFSET(program!$A$1,0,disasm!$A90+COLUMN()-COLUMN($R90)+1))</f>
        <v/>
      </c>
      <c r="U90" s="3" t="str">
        <f t="shared" ca="1" si="35"/>
        <v/>
      </c>
      <c r="V90" s="3" t="str">
        <f t="shared" ca="1" si="36"/>
        <v/>
      </c>
      <c r="W90" s="3" t="str">
        <f t="shared" ca="1" si="37"/>
        <v/>
      </c>
      <c r="X90" s="3" t="str">
        <f t="shared" ca="1" si="38"/>
        <v/>
      </c>
    </row>
    <row r="91" spans="1:24" x14ac:dyDescent="0.2">
      <c r="A91" s="1">
        <f t="shared" ca="1" si="39"/>
        <v>271</v>
      </c>
      <c r="B91" s="2" t="str">
        <f t="shared" ca="1" si="24"/>
        <v>mapdata+19</v>
      </c>
      <c r="C91" s="3" t="str">
        <f ca="1">_xlfn.TEXTJOIN(" ",FALSE,OFFSET(program!$A$1,0,disasm!A91,1,1+K91))</f>
        <v>63</v>
      </c>
      <c r="D91" s="4" t="str">
        <f t="shared" ca="1" si="40"/>
        <v>.dat 63</v>
      </c>
      <c r="E91" s="5" t="str">
        <f t="shared" si="41"/>
        <v>mapdata</v>
      </c>
      <c r="F91" s="5">
        <f t="shared" ca="1" si="42"/>
        <v>252</v>
      </c>
      <c r="G91" s="14" t="b">
        <f t="shared" ca="1" si="25"/>
        <v>1</v>
      </c>
      <c r="H91" s="6">
        <f ca="1">OFFSET(program!$A$1,0,disasm!A91)</f>
        <v>63</v>
      </c>
      <c r="I91" s="7">
        <f t="shared" ca="1" si="26"/>
        <v>63</v>
      </c>
      <c r="J91" s="7" t="e">
        <f t="shared" ca="1" si="27"/>
        <v>#VALUE!</v>
      </c>
      <c r="K91" s="7">
        <f t="shared" ca="1" si="28"/>
        <v>0</v>
      </c>
      <c r="L91" s="8" t="str">
        <f t="shared" ca="1" si="29"/>
        <v/>
      </c>
      <c r="M91" s="8" t="str">
        <f t="shared" ca="1" si="30"/>
        <v/>
      </c>
      <c r="N91" s="8" t="str">
        <f t="shared" ca="1" si="31"/>
        <v/>
      </c>
      <c r="O91" s="8" t="str">
        <f t="shared" ca="1" si="32"/>
        <v/>
      </c>
      <c r="P91" s="8" t="str">
        <f t="shared" ca="1" si="33"/>
        <v/>
      </c>
      <c r="Q91" s="8" t="str">
        <f t="shared" ca="1" si="34"/>
        <v/>
      </c>
      <c r="R91" s="7" t="str">
        <f ca="1">IF(L91="","",OFFSET(program!$A$1,0,disasm!$A91+COLUMN()-COLUMN($R91)+1))</f>
        <v/>
      </c>
      <c r="S91" s="7" t="str">
        <f ca="1">IF(M91="","",OFFSET(program!$A$1,0,disasm!$A91+COLUMN()-COLUMN($R91)+1))</f>
        <v/>
      </c>
      <c r="T91" s="7" t="str">
        <f ca="1">IF(N91="","",OFFSET(program!$A$1,0,disasm!$A91+COLUMN()-COLUMN($R91)+1))</f>
        <v/>
      </c>
      <c r="U91" s="3" t="str">
        <f t="shared" ca="1" si="35"/>
        <v/>
      </c>
      <c r="V91" s="3" t="str">
        <f t="shared" ca="1" si="36"/>
        <v/>
      </c>
      <c r="W91" s="3" t="str">
        <f t="shared" ca="1" si="37"/>
        <v/>
      </c>
      <c r="X91" s="3" t="str">
        <f t="shared" ca="1" si="38"/>
        <v/>
      </c>
    </row>
    <row r="92" spans="1:24" x14ac:dyDescent="0.2">
      <c r="A92" s="1">
        <f t="shared" ca="1" si="39"/>
        <v>272</v>
      </c>
      <c r="B92" s="2" t="str">
        <f t="shared" ca="1" si="24"/>
        <v>mapdata+20</v>
      </c>
      <c r="C92" s="3" t="str">
        <f ca="1">_xlfn.TEXTJOIN(" ",FALSE,OFFSET(program!$A$1,0,disasm!A92,1,1+K92))</f>
        <v>18</v>
      </c>
      <c r="D92" s="4" t="str">
        <f t="shared" ca="1" si="40"/>
        <v>.dat 18</v>
      </c>
      <c r="E92" s="5" t="str">
        <f t="shared" si="41"/>
        <v>mapdata</v>
      </c>
      <c r="F92" s="5">
        <f t="shared" ca="1" si="42"/>
        <v>252</v>
      </c>
      <c r="G92" s="14" t="b">
        <f t="shared" ca="1" si="25"/>
        <v>1</v>
      </c>
      <c r="H92" s="6">
        <f ca="1">OFFSET(program!$A$1,0,disasm!A92)</f>
        <v>18</v>
      </c>
      <c r="I92" s="7">
        <f t="shared" ca="1" si="26"/>
        <v>18</v>
      </c>
      <c r="J92" s="7" t="e">
        <f t="shared" ca="1" si="27"/>
        <v>#VALUE!</v>
      </c>
      <c r="K92" s="7">
        <f t="shared" ca="1" si="28"/>
        <v>0</v>
      </c>
      <c r="L92" s="8" t="str">
        <f t="shared" ca="1" si="29"/>
        <v/>
      </c>
      <c r="M92" s="8" t="str">
        <f t="shared" ca="1" si="30"/>
        <v/>
      </c>
      <c r="N92" s="8" t="str">
        <f t="shared" ca="1" si="31"/>
        <v/>
      </c>
      <c r="O92" s="8" t="str">
        <f t="shared" ca="1" si="32"/>
        <v/>
      </c>
      <c r="P92" s="8" t="str">
        <f t="shared" ca="1" si="33"/>
        <v/>
      </c>
      <c r="Q92" s="8" t="str">
        <f t="shared" ca="1" si="34"/>
        <v/>
      </c>
      <c r="R92" s="7" t="str">
        <f ca="1">IF(L92="","",OFFSET(program!$A$1,0,disasm!$A92+COLUMN()-COLUMN($R92)+1))</f>
        <v/>
      </c>
      <c r="S92" s="7" t="str">
        <f ca="1">IF(M92="","",OFFSET(program!$A$1,0,disasm!$A92+COLUMN()-COLUMN($R92)+1))</f>
        <v/>
      </c>
      <c r="T92" s="7" t="str">
        <f ca="1">IF(N92="","",OFFSET(program!$A$1,0,disasm!$A92+COLUMN()-COLUMN($R92)+1))</f>
        <v/>
      </c>
      <c r="U92" s="3" t="str">
        <f t="shared" ca="1" si="35"/>
        <v/>
      </c>
      <c r="V92" s="3" t="str">
        <f t="shared" ca="1" si="36"/>
        <v/>
      </c>
      <c r="W92" s="3" t="str">
        <f t="shared" ca="1" si="37"/>
        <v/>
      </c>
      <c r="X92" s="3" t="str">
        <f t="shared" ca="1" si="38"/>
        <v/>
      </c>
    </row>
    <row r="93" spans="1:24" x14ac:dyDescent="0.2">
      <c r="A93" s="1">
        <f t="shared" ca="1" si="39"/>
        <v>273</v>
      </c>
      <c r="B93" s="2" t="str">
        <f t="shared" ca="1" si="24"/>
        <v>mapdata+21</v>
      </c>
      <c r="C93" s="3" t="str">
        <f ca="1">_xlfn.TEXTJOIN(" ",FALSE,OFFSET(program!$A$1,0,disasm!A93,1,1+K93))</f>
        <v>9</v>
      </c>
      <c r="D93" s="4" t="str">
        <f t="shared" ca="1" si="40"/>
        <v>.dat 9</v>
      </c>
      <c r="E93" s="5" t="str">
        <f t="shared" si="41"/>
        <v>mapdata</v>
      </c>
      <c r="F93" s="5">
        <f t="shared" ca="1" si="42"/>
        <v>252</v>
      </c>
      <c r="G93" s="14" t="b">
        <f t="shared" ca="1" si="25"/>
        <v>1</v>
      </c>
      <c r="H93" s="6">
        <f ca="1">OFFSET(program!$A$1,0,disasm!A93)</f>
        <v>9</v>
      </c>
      <c r="I93" s="7">
        <f t="shared" ca="1" si="26"/>
        <v>9</v>
      </c>
      <c r="J93" s="7" t="str">
        <f t="shared" ca="1" si="27"/>
        <v xml:space="preserve">SP+ </v>
      </c>
      <c r="K93" s="7">
        <f t="shared" ca="1" si="28"/>
        <v>0</v>
      </c>
      <c r="L93" s="8" t="str">
        <f t="shared" ca="1" si="29"/>
        <v/>
      </c>
      <c r="M93" s="8" t="str">
        <f t="shared" ca="1" si="30"/>
        <v/>
      </c>
      <c r="N93" s="8" t="str">
        <f t="shared" ca="1" si="31"/>
        <v/>
      </c>
      <c r="O93" s="8" t="str">
        <f t="shared" ca="1" si="32"/>
        <v/>
      </c>
      <c r="P93" s="8" t="str">
        <f t="shared" ca="1" si="33"/>
        <v/>
      </c>
      <c r="Q93" s="8" t="str">
        <f t="shared" ca="1" si="34"/>
        <v/>
      </c>
      <c r="R93" s="7" t="str">
        <f ca="1">IF(L93="","",OFFSET(program!$A$1,0,disasm!$A93+COLUMN()-COLUMN($R93)+1))</f>
        <v/>
      </c>
      <c r="S93" s="7" t="str">
        <f ca="1">IF(M93="","",OFFSET(program!$A$1,0,disasm!$A93+COLUMN()-COLUMN($R93)+1))</f>
        <v/>
      </c>
      <c r="T93" s="7" t="str">
        <f ca="1">IF(N93="","",OFFSET(program!$A$1,0,disasm!$A93+COLUMN()-COLUMN($R93)+1))</f>
        <v/>
      </c>
      <c r="U93" s="3" t="str">
        <f t="shared" ca="1" si="35"/>
        <v/>
      </c>
      <c r="V93" s="3" t="str">
        <f t="shared" ca="1" si="36"/>
        <v/>
      </c>
      <c r="W93" s="3" t="str">
        <f t="shared" ca="1" si="37"/>
        <v/>
      </c>
      <c r="X93" s="3" t="str">
        <f t="shared" ca="1" si="38"/>
        <v/>
      </c>
    </row>
    <row r="94" spans="1:24" x14ac:dyDescent="0.2">
      <c r="A94" s="1">
        <f t="shared" ca="1" si="39"/>
        <v>274</v>
      </c>
      <c r="B94" s="2" t="str">
        <f t="shared" ca="1" si="24"/>
        <v>mapdata+22</v>
      </c>
      <c r="C94" s="3" t="str">
        <f ca="1">_xlfn.TEXTJOIN(" ",FALSE,OFFSET(program!$A$1,0,disasm!A94,1,1+K94))</f>
        <v>20</v>
      </c>
      <c r="D94" s="4" t="str">
        <f t="shared" ca="1" si="40"/>
        <v>.dat 20</v>
      </c>
      <c r="E94" s="5" t="str">
        <f t="shared" si="41"/>
        <v>mapdata</v>
      </c>
      <c r="F94" s="5">
        <f t="shared" ca="1" si="42"/>
        <v>252</v>
      </c>
      <c r="G94" s="14" t="b">
        <f t="shared" ca="1" si="25"/>
        <v>1</v>
      </c>
      <c r="H94" s="6">
        <f ca="1">OFFSET(program!$A$1,0,disasm!A94)</f>
        <v>20</v>
      </c>
      <c r="I94" s="7">
        <f t="shared" ca="1" si="26"/>
        <v>20</v>
      </c>
      <c r="J94" s="7" t="e">
        <f t="shared" ca="1" si="27"/>
        <v>#VALUE!</v>
      </c>
      <c r="K94" s="7">
        <f t="shared" ca="1" si="28"/>
        <v>0</v>
      </c>
      <c r="L94" s="8" t="str">
        <f t="shared" ca="1" si="29"/>
        <v/>
      </c>
      <c r="M94" s="8" t="str">
        <f t="shared" ca="1" si="30"/>
        <v/>
      </c>
      <c r="N94" s="8" t="str">
        <f t="shared" ca="1" si="31"/>
        <v/>
      </c>
      <c r="O94" s="8" t="str">
        <f t="shared" ca="1" si="32"/>
        <v/>
      </c>
      <c r="P94" s="8" t="str">
        <f t="shared" ca="1" si="33"/>
        <v/>
      </c>
      <c r="Q94" s="8" t="str">
        <f t="shared" ca="1" si="34"/>
        <v/>
      </c>
      <c r="R94" s="7" t="str">
        <f ca="1">IF(L94="","",OFFSET(program!$A$1,0,disasm!$A94+COLUMN()-COLUMN($R94)+1))</f>
        <v/>
      </c>
      <c r="S94" s="7" t="str">
        <f ca="1">IF(M94="","",OFFSET(program!$A$1,0,disasm!$A94+COLUMN()-COLUMN($R94)+1))</f>
        <v/>
      </c>
      <c r="T94" s="7" t="str">
        <f ca="1">IF(N94="","",OFFSET(program!$A$1,0,disasm!$A94+COLUMN()-COLUMN($R94)+1))</f>
        <v/>
      </c>
      <c r="U94" s="3" t="str">
        <f t="shared" ca="1" si="35"/>
        <v/>
      </c>
      <c r="V94" s="3" t="str">
        <f t="shared" ca="1" si="36"/>
        <v/>
      </c>
      <c r="W94" s="3" t="str">
        <f t="shared" ca="1" si="37"/>
        <v/>
      </c>
      <c r="X94" s="3" t="str">
        <f t="shared" ca="1" si="38"/>
        <v/>
      </c>
    </row>
    <row r="95" spans="1:24" x14ac:dyDescent="0.2">
      <c r="A95" s="1">
        <f t="shared" ca="1" si="39"/>
        <v>275</v>
      </c>
      <c r="B95" s="2" t="str">
        <f t="shared" ca="1" si="24"/>
        <v>mapdata+23</v>
      </c>
      <c r="C95" s="3" t="str">
        <f ca="1">_xlfn.TEXTJOIN(" ",FALSE,OFFSET(program!$A$1,0,disasm!A95,1,1+K95))</f>
        <v>68</v>
      </c>
      <c r="D95" s="4" t="str">
        <f t="shared" ca="1" si="40"/>
        <v>.dat 68</v>
      </c>
      <c r="E95" s="5" t="str">
        <f t="shared" si="41"/>
        <v>mapdata</v>
      </c>
      <c r="F95" s="5">
        <f t="shared" ca="1" si="42"/>
        <v>252</v>
      </c>
      <c r="G95" s="14" t="b">
        <f t="shared" ca="1" si="25"/>
        <v>1</v>
      </c>
      <c r="H95" s="6">
        <f ca="1">OFFSET(program!$A$1,0,disasm!A95)</f>
        <v>68</v>
      </c>
      <c r="I95" s="7">
        <f t="shared" ca="1" si="26"/>
        <v>68</v>
      </c>
      <c r="J95" s="7" t="e">
        <f t="shared" ca="1" si="27"/>
        <v>#VALUE!</v>
      </c>
      <c r="K95" s="7">
        <f t="shared" ca="1" si="28"/>
        <v>0</v>
      </c>
      <c r="L95" s="8" t="str">
        <f t="shared" ca="1" si="29"/>
        <v/>
      </c>
      <c r="M95" s="8" t="str">
        <f t="shared" ca="1" si="30"/>
        <v/>
      </c>
      <c r="N95" s="8" t="str">
        <f t="shared" ca="1" si="31"/>
        <v/>
      </c>
      <c r="O95" s="8" t="str">
        <f t="shared" ca="1" si="32"/>
        <v/>
      </c>
      <c r="P95" s="8" t="str">
        <f t="shared" ca="1" si="33"/>
        <v/>
      </c>
      <c r="Q95" s="8" t="str">
        <f t="shared" ca="1" si="34"/>
        <v/>
      </c>
      <c r="R95" s="7" t="str">
        <f ca="1">IF(L95="","",OFFSET(program!$A$1,0,disasm!$A95+COLUMN()-COLUMN($R95)+1))</f>
        <v/>
      </c>
      <c r="S95" s="7" t="str">
        <f ca="1">IF(M95="","",OFFSET(program!$A$1,0,disasm!$A95+COLUMN()-COLUMN($R95)+1))</f>
        <v/>
      </c>
      <c r="T95" s="7" t="str">
        <f ca="1">IF(N95="","",OFFSET(program!$A$1,0,disasm!$A95+COLUMN()-COLUMN($R95)+1))</f>
        <v/>
      </c>
      <c r="U95" s="3" t="str">
        <f t="shared" ca="1" si="35"/>
        <v/>
      </c>
      <c r="V95" s="3" t="str">
        <f t="shared" ca="1" si="36"/>
        <v/>
      </c>
      <c r="W95" s="3" t="str">
        <f t="shared" ca="1" si="37"/>
        <v/>
      </c>
      <c r="X95" s="3" t="str">
        <f t="shared" ca="1" si="38"/>
        <v/>
      </c>
    </row>
    <row r="96" spans="1:24" x14ac:dyDescent="0.2">
      <c r="A96" s="1">
        <f t="shared" ca="1" si="39"/>
        <v>276</v>
      </c>
      <c r="B96" s="2" t="str">
        <f t="shared" ca="1" si="24"/>
        <v>mapdata+24</v>
      </c>
      <c r="C96" s="3" t="str">
        <f ca="1">_xlfn.TEXTJOIN(" ",FALSE,OFFSET(program!$A$1,0,disasm!A96,1,1+K96))</f>
        <v>45</v>
      </c>
      <c r="D96" s="4" t="str">
        <f t="shared" ca="1" si="40"/>
        <v>.dat 45</v>
      </c>
      <c r="E96" s="5" t="str">
        <f t="shared" si="41"/>
        <v>mapdata</v>
      </c>
      <c r="F96" s="5">
        <f t="shared" ca="1" si="42"/>
        <v>252</v>
      </c>
      <c r="G96" s="14" t="b">
        <f t="shared" ca="1" si="25"/>
        <v>1</v>
      </c>
      <c r="H96" s="6">
        <f ca="1">OFFSET(program!$A$1,0,disasm!A96)</f>
        <v>45</v>
      </c>
      <c r="I96" s="7">
        <f t="shared" ca="1" si="26"/>
        <v>45</v>
      </c>
      <c r="J96" s="7" t="e">
        <f t="shared" ca="1" si="27"/>
        <v>#VALUE!</v>
      </c>
      <c r="K96" s="7">
        <f t="shared" ca="1" si="28"/>
        <v>0</v>
      </c>
      <c r="L96" s="8" t="str">
        <f t="shared" ca="1" si="29"/>
        <v/>
      </c>
      <c r="M96" s="8" t="str">
        <f t="shared" ca="1" si="30"/>
        <v/>
      </c>
      <c r="N96" s="8" t="str">
        <f t="shared" ca="1" si="31"/>
        <v/>
      </c>
      <c r="O96" s="8" t="str">
        <f t="shared" ca="1" si="32"/>
        <v/>
      </c>
      <c r="P96" s="8" t="str">
        <f t="shared" ca="1" si="33"/>
        <v/>
      </c>
      <c r="Q96" s="8" t="str">
        <f t="shared" ca="1" si="34"/>
        <v/>
      </c>
      <c r="R96" s="7" t="str">
        <f ca="1">IF(L96="","",OFFSET(program!$A$1,0,disasm!$A96+COLUMN()-COLUMN($R96)+1))</f>
        <v/>
      </c>
      <c r="S96" s="7" t="str">
        <f ca="1">IF(M96="","",OFFSET(program!$A$1,0,disasm!$A96+COLUMN()-COLUMN($R96)+1))</f>
        <v/>
      </c>
      <c r="T96" s="7" t="str">
        <f ca="1">IF(N96="","",OFFSET(program!$A$1,0,disasm!$A96+COLUMN()-COLUMN($R96)+1))</f>
        <v/>
      </c>
      <c r="U96" s="3" t="str">
        <f t="shared" ca="1" si="35"/>
        <v/>
      </c>
      <c r="V96" s="3" t="str">
        <f t="shared" ca="1" si="36"/>
        <v/>
      </c>
      <c r="W96" s="3" t="str">
        <f t="shared" ca="1" si="37"/>
        <v/>
      </c>
      <c r="X96" s="3" t="str">
        <f t="shared" ca="1" si="38"/>
        <v/>
      </c>
    </row>
    <row r="97" spans="1:27" x14ac:dyDescent="0.2">
      <c r="A97" s="1">
        <f t="shared" ca="1" si="39"/>
        <v>277</v>
      </c>
      <c r="B97" s="2" t="str">
        <f t="shared" ca="1" si="24"/>
        <v>mapdata+25</v>
      </c>
      <c r="C97" s="3" t="str">
        <f ca="1">_xlfn.TEXTJOIN(" ",FALSE,OFFSET(program!$A$1,0,disasm!A97,1,1+K97))</f>
        <v>15</v>
      </c>
      <c r="D97" s="4" t="str">
        <f t="shared" ca="1" si="40"/>
        <v>.dat 15</v>
      </c>
      <c r="E97" s="5" t="str">
        <f t="shared" si="41"/>
        <v>mapdata</v>
      </c>
      <c r="F97" s="5">
        <f t="shared" ca="1" si="42"/>
        <v>252</v>
      </c>
      <c r="G97" s="14" t="b">
        <f t="shared" ca="1" si="25"/>
        <v>1</v>
      </c>
      <c r="H97" s="6">
        <f ca="1">OFFSET(program!$A$1,0,disasm!A97)</f>
        <v>15</v>
      </c>
      <c r="I97" s="7">
        <f t="shared" ca="1" si="26"/>
        <v>15</v>
      </c>
      <c r="J97" s="7" t="e">
        <f t="shared" ca="1" si="27"/>
        <v>#VALUE!</v>
      </c>
      <c r="K97" s="7">
        <f t="shared" ca="1" si="28"/>
        <v>0</v>
      </c>
      <c r="L97" s="8" t="str">
        <f t="shared" ca="1" si="29"/>
        <v/>
      </c>
      <c r="M97" s="8" t="str">
        <f t="shared" ca="1" si="30"/>
        <v/>
      </c>
      <c r="N97" s="8" t="str">
        <f t="shared" ca="1" si="31"/>
        <v/>
      </c>
      <c r="O97" s="8" t="str">
        <f t="shared" ca="1" si="32"/>
        <v/>
      </c>
      <c r="P97" s="8" t="str">
        <f t="shared" ca="1" si="33"/>
        <v/>
      </c>
      <c r="Q97" s="8" t="str">
        <f t="shared" ca="1" si="34"/>
        <v/>
      </c>
      <c r="R97" s="7" t="str">
        <f ca="1">IF(L97="","",OFFSET(program!$A$1,0,disasm!$A97+COLUMN()-COLUMN($R97)+1))</f>
        <v/>
      </c>
      <c r="S97" s="7" t="str">
        <f ca="1">IF(M97="","",OFFSET(program!$A$1,0,disasm!$A97+COLUMN()-COLUMN($R97)+1))</f>
        <v/>
      </c>
      <c r="T97" s="7" t="str">
        <f ca="1">IF(N97="","",OFFSET(program!$A$1,0,disasm!$A97+COLUMN()-COLUMN($R97)+1))</f>
        <v/>
      </c>
      <c r="U97" s="3" t="str">
        <f t="shared" ca="1" si="35"/>
        <v/>
      </c>
      <c r="V97" s="3" t="str">
        <f t="shared" ca="1" si="36"/>
        <v/>
      </c>
      <c r="W97" s="3" t="str">
        <f t="shared" ca="1" si="37"/>
        <v/>
      </c>
      <c r="X97" s="3" t="str">
        <f t="shared" ca="1" si="38"/>
        <v/>
      </c>
    </row>
    <row r="98" spans="1:27" x14ac:dyDescent="0.2">
      <c r="A98" s="1">
        <f t="shared" ca="1" si="39"/>
        <v>278</v>
      </c>
      <c r="B98" s="2" t="str">
        <f t="shared" ca="1" si="24"/>
        <v>mapdata+26</v>
      </c>
      <c r="C98" s="3" t="str">
        <f ca="1">_xlfn.TEXTJOIN(" ",FALSE,OFFSET(program!$A$1,0,disasm!A98,1,1+K98))</f>
        <v>67</v>
      </c>
      <c r="D98" s="4" t="str">
        <f t="shared" ca="1" si="40"/>
        <v>.dat 67</v>
      </c>
      <c r="E98" s="5" t="str">
        <f t="shared" si="41"/>
        <v>mapdata</v>
      </c>
      <c r="F98" s="5">
        <f t="shared" ca="1" si="42"/>
        <v>252</v>
      </c>
      <c r="G98" s="14" t="b">
        <f t="shared" ca="1" si="25"/>
        <v>1</v>
      </c>
      <c r="H98" s="6">
        <f ca="1">OFFSET(program!$A$1,0,disasm!A98)</f>
        <v>67</v>
      </c>
      <c r="I98" s="7">
        <f t="shared" ca="1" si="26"/>
        <v>67</v>
      </c>
      <c r="J98" s="7" t="e">
        <f t="shared" ca="1" si="27"/>
        <v>#VALUE!</v>
      </c>
      <c r="K98" s="7">
        <f t="shared" ca="1" si="28"/>
        <v>0</v>
      </c>
      <c r="L98" s="8" t="str">
        <f t="shared" ca="1" si="29"/>
        <v/>
      </c>
      <c r="M98" s="8" t="str">
        <f t="shared" ca="1" si="30"/>
        <v/>
      </c>
      <c r="N98" s="8" t="str">
        <f t="shared" ca="1" si="31"/>
        <v/>
      </c>
      <c r="O98" s="8" t="str">
        <f t="shared" ca="1" si="32"/>
        <v/>
      </c>
      <c r="P98" s="8" t="str">
        <f t="shared" ca="1" si="33"/>
        <v/>
      </c>
      <c r="Q98" s="8" t="str">
        <f t="shared" ca="1" si="34"/>
        <v/>
      </c>
      <c r="R98" s="7" t="str">
        <f ca="1">IF(L98="","",OFFSET(program!$A$1,0,disasm!$A98+COLUMN()-COLUMN($R98)+1))</f>
        <v/>
      </c>
      <c r="S98" s="7" t="str">
        <f ca="1">IF(M98="","",OFFSET(program!$A$1,0,disasm!$A98+COLUMN()-COLUMN($R98)+1))</f>
        <v/>
      </c>
      <c r="T98" s="7" t="str">
        <f ca="1">IF(N98="","",OFFSET(program!$A$1,0,disasm!$A98+COLUMN()-COLUMN($R98)+1))</f>
        <v/>
      </c>
      <c r="U98" s="3" t="str">
        <f t="shared" ca="1" si="35"/>
        <v/>
      </c>
      <c r="V98" s="3" t="str">
        <f t="shared" ca="1" si="36"/>
        <v/>
      </c>
      <c r="W98" s="3" t="str">
        <f t="shared" ca="1" si="37"/>
        <v/>
      </c>
      <c r="X98" s="3" t="str">
        <f t="shared" ca="1" si="38"/>
        <v/>
      </c>
    </row>
    <row r="99" spans="1:27" x14ac:dyDescent="0.2">
      <c r="A99" s="1">
        <f t="shared" ca="1" si="39"/>
        <v>279</v>
      </c>
      <c r="B99" s="2" t="str">
        <f t="shared" ca="1" si="24"/>
        <v>mapdata+27</v>
      </c>
      <c r="C99" s="3" t="str">
        <f ca="1">_xlfn.TEXTJOIN(" ",FALSE,OFFSET(program!$A$1,0,disasm!A99,1,1+K99))</f>
        <v>3</v>
      </c>
      <c r="D99" s="4" t="str">
        <f t="shared" ca="1" si="40"/>
        <v>.dat 3</v>
      </c>
      <c r="E99" s="5" t="str">
        <f t="shared" si="41"/>
        <v>mapdata</v>
      </c>
      <c r="F99" s="5">
        <f t="shared" ca="1" si="42"/>
        <v>252</v>
      </c>
      <c r="G99" s="14" t="b">
        <f t="shared" ca="1" si="25"/>
        <v>1</v>
      </c>
      <c r="H99" s="6">
        <f ca="1">OFFSET(program!$A$1,0,disasm!A99)</f>
        <v>3</v>
      </c>
      <c r="I99" s="7">
        <f t="shared" ca="1" si="26"/>
        <v>3</v>
      </c>
      <c r="J99" s="7" t="str">
        <f t="shared" ca="1" si="27"/>
        <v xml:space="preserve">IN  </v>
      </c>
      <c r="K99" s="7">
        <f t="shared" ca="1" si="28"/>
        <v>0</v>
      </c>
      <c r="L99" s="8" t="str">
        <f t="shared" ca="1" si="29"/>
        <v/>
      </c>
      <c r="M99" s="8" t="str">
        <f t="shared" ca="1" si="30"/>
        <v/>
      </c>
      <c r="N99" s="8" t="str">
        <f t="shared" ca="1" si="31"/>
        <v/>
      </c>
      <c r="O99" s="8" t="str">
        <f t="shared" ca="1" si="32"/>
        <v/>
      </c>
      <c r="P99" s="8" t="str">
        <f t="shared" ca="1" si="33"/>
        <v/>
      </c>
      <c r="Q99" s="8" t="str">
        <f t="shared" ca="1" si="34"/>
        <v/>
      </c>
      <c r="R99" s="7" t="str">
        <f ca="1">IF(L99="","",OFFSET(program!$A$1,0,disasm!$A99+COLUMN()-COLUMN($R99)+1))</f>
        <v/>
      </c>
      <c r="S99" s="7" t="str">
        <f ca="1">IF(M99="","",OFFSET(program!$A$1,0,disasm!$A99+COLUMN()-COLUMN($R99)+1))</f>
        <v/>
      </c>
      <c r="T99" s="7" t="str">
        <f ca="1">IF(N99="","",OFFSET(program!$A$1,0,disasm!$A99+COLUMN()-COLUMN($R99)+1))</f>
        <v/>
      </c>
      <c r="U99" s="3" t="str">
        <f t="shared" ca="1" si="35"/>
        <v/>
      </c>
      <c r="V99" s="3" t="str">
        <f t="shared" ca="1" si="36"/>
        <v/>
      </c>
      <c r="W99" s="3" t="str">
        <f t="shared" ca="1" si="37"/>
        <v/>
      </c>
      <c r="X99" s="3" t="str">
        <f t="shared" ca="1" si="38"/>
        <v/>
      </c>
    </row>
    <row r="100" spans="1:27" x14ac:dyDescent="0.2">
      <c r="A100" s="1">
        <f t="shared" ca="1" si="39"/>
        <v>280</v>
      </c>
      <c r="B100" s="2" t="str">
        <f t="shared" ca="1" si="24"/>
        <v>mapdata+28</v>
      </c>
      <c r="C100" s="3" t="str">
        <f ca="1">_xlfn.TEXTJOIN(" ",FALSE,OFFSET(program!$A$1,0,disasm!A100,1,1+K100))</f>
        <v>95</v>
      </c>
      <c r="D100" s="4" t="str">
        <f t="shared" ca="1" si="40"/>
        <v>.dat 95</v>
      </c>
      <c r="E100" s="5" t="str">
        <f t="shared" si="41"/>
        <v>mapdata</v>
      </c>
      <c r="F100" s="5">
        <f t="shared" ca="1" si="42"/>
        <v>252</v>
      </c>
      <c r="G100" s="14" t="b">
        <f t="shared" ca="1" si="25"/>
        <v>1</v>
      </c>
      <c r="H100" s="6">
        <f ca="1">OFFSET(program!$A$1,0,disasm!A100)</f>
        <v>95</v>
      </c>
      <c r="I100" s="7">
        <f t="shared" ca="1" si="26"/>
        <v>95</v>
      </c>
      <c r="J100" s="7" t="e">
        <f t="shared" ca="1" si="27"/>
        <v>#VALUE!</v>
      </c>
      <c r="K100" s="7">
        <f t="shared" ca="1" si="28"/>
        <v>0</v>
      </c>
      <c r="L100" s="8" t="str">
        <f t="shared" ca="1" si="29"/>
        <v/>
      </c>
      <c r="M100" s="8" t="str">
        <f t="shared" ca="1" si="30"/>
        <v/>
      </c>
      <c r="N100" s="8" t="str">
        <f t="shared" ca="1" si="31"/>
        <v/>
      </c>
      <c r="O100" s="8" t="str">
        <f t="shared" ca="1" si="32"/>
        <v/>
      </c>
      <c r="P100" s="8" t="str">
        <f t="shared" ca="1" si="33"/>
        <v/>
      </c>
      <c r="Q100" s="8" t="str">
        <f t="shared" ca="1" si="34"/>
        <v/>
      </c>
      <c r="R100" s="7" t="str">
        <f ca="1">IF(L100="","",OFFSET(program!$A$1,0,disasm!$A100+COLUMN()-COLUMN($R100)+1))</f>
        <v/>
      </c>
      <c r="S100" s="7" t="str">
        <f ca="1">IF(M100="","",OFFSET(program!$A$1,0,disasm!$A100+COLUMN()-COLUMN($R100)+1))</f>
        <v/>
      </c>
      <c r="T100" s="7" t="str">
        <f ca="1">IF(N100="","",OFFSET(program!$A$1,0,disasm!$A100+COLUMN()-COLUMN($R100)+1))</f>
        <v/>
      </c>
      <c r="U100" s="3" t="str">
        <f t="shared" ca="1" si="35"/>
        <v/>
      </c>
      <c r="V100" s="3" t="str">
        <f t="shared" ca="1" si="36"/>
        <v/>
      </c>
      <c r="W100" s="3" t="str">
        <f t="shared" ca="1" si="37"/>
        <v/>
      </c>
      <c r="X100" s="3" t="str">
        <f t="shared" ca="1" si="38"/>
        <v/>
      </c>
    </row>
    <row r="101" spans="1:27" x14ac:dyDescent="0.2">
      <c r="A101" s="1">
        <f t="shared" ca="1" si="39"/>
        <v>281</v>
      </c>
      <c r="B101" s="2" t="str">
        <f t="shared" ca="1" si="24"/>
        <v>mapdata+29</v>
      </c>
      <c r="C101" s="3" t="str">
        <f ca="1">_xlfn.TEXTJOIN(" ",FALSE,OFFSET(program!$A$1,0,disasm!A101,1,1+K101))</f>
        <v>10</v>
      </c>
      <c r="D101" s="4" t="str">
        <f t="shared" ca="1" si="40"/>
        <v>.dat 10</v>
      </c>
      <c r="E101" s="5" t="str">
        <f t="shared" si="41"/>
        <v>mapdata</v>
      </c>
      <c r="F101" s="5">
        <f t="shared" ca="1" si="42"/>
        <v>252</v>
      </c>
      <c r="G101" s="14" t="b">
        <f t="shared" ca="1" si="25"/>
        <v>1</v>
      </c>
      <c r="H101" s="6">
        <f ca="1">OFFSET(program!$A$1,0,disasm!A101)</f>
        <v>10</v>
      </c>
      <c r="I101" s="7">
        <f t="shared" ca="1" si="26"/>
        <v>10</v>
      </c>
      <c r="J101" s="7" t="e">
        <f t="shared" ca="1" si="27"/>
        <v>#VALUE!</v>
      </c>
      <c r="K101" s="7">
        <f t="shared" ca="1" si="28"/>
        <v>0</v>
      </c>
      <c r="L101" s="8" t="str">
        <f t="shared" ca="1" si="29"/>
        <v/>
      </c>
      <c r="M101" s="8" t="str">
        <f t="shared" ca="1" si="30"/>
        <v/>
      </c>
      <c r="N101" s="8" t="str">
        <f t="shared" ca="1" si="31"/>
        <v/>
      </c>
      <c r="O101" s="8" t="str">
        <f t="shared" ca="1" si="32"/>
        <v/>
      </c>
      <c r="P101" s="8" t="str">
        <f t="shared" ca="1" si="33"/>
        <v/>
      </c>
      <c r="Q101" s="8" t="str">
        <f t="shared" ca="1" si="34"/>
        <v/>
      </c>
      <c r="R101" s="7" t="str">
        <f ca="1">IF(L101="","",OFFSET(program!$A$1,0,disasm!$A101+COLUMN()-COLUMN($R101)+1))</f>
        <v/>
      </c>
      <c r="S101" s="7" t="str">
        <f ca="1">IF(M101="","",OFFSET(program!$A$1,0,disasm!$A101+COLUMN()-COLUMN($R101)+1))</f>
        <v/>
      </c>
      <c r="T101" s="7" t="str">
        <f ca="1">IF(N101="","",OFFSET(program!$A$1,0,disasm!$A101+COLUMN()-COLUMN($R101)+1))</f>
        <v/>
      </c>
      <c r="U101" s="3" t="str">
        <f t="shared" ca="1" si="35"/>
        <v/>
      </c>
      <c r="V101" s="3" t="str">
        <f t="shared" ca="1" si="36"/>
        <v/>
      </c>
      <c r="W101" s="3" t="str">
        <f t="shared" ca="1" si="37"/>
        <v/>
      </c>
      <c r="X101" s="3" t="str">
        <f t="shared" ca="1" si="38"/>
        <v/>
      </c>
    </row>
    <row r="102" spans="1:27" x14ac:dyDescent="0.2">
      <c r="A102" s="1">
        <f t="shared" ca="1" si="39"/>
        <v>282</v>
      </c>
      <c r="B102" s="2" t="str">
        <f t="shared" ca="1" si="24"/>
        <v>mapdata+30</v>
      </c>
      <c r="C102" s="3" t="str">
        <f ca="1">_xlfn.TEXTJOIN(" ",FALSE,OFFSET(program!$A$1,0,disasm!A102,1,1+K102))</f>
        <v>14</v>
      </c>
      <c r="D102" s="4" t="str">
        <f t="shared" ca="1" si="40"/>
        <v>.dat 14</v>
      </c>
      <c r="E102" s="5" t="str">
        <f t="shared" si="41"/>
        <v>mapdata</v>
      </c>
      <c r="F102" s="5">
        <f t="shared" ca="1" si="42"/>
        <v>252</v>
      </c>
      <c r="G102" s="14" t="b">
        <f t="shared" ca="1" si="25"/>
        <v>1</v>
      </c>
      <c r="H102" s="6">
        <f ca="1">OFFSET(program!$A$1,0,disasm!A102)</f>
        <v>14</v>
      </c>
      <c r="I102" s="7">
        <f t="shared" ca="1" si="26"/>
        <v>14</v>
      </c>
      <c r="J102" s="7" t="e">
        <f t="shared" ca="1" si="27"/>
        <v>#VALUE!</v>
      </c>
      <c r="K102" s="7">
        <f t="shared" ca="1" si="28"/>
        <v>0</v>
      </c>
      <c r="L102" s="8" t="str">
        <f t="shared" ca="1" si="29"/>
        <v/>
      </c>
      <c r="M102" s="8" t="str">
        <f t="shared" ca="1" si="30"/>
        <v/>
      </c>
      <c r="N102" s="8" t="str">
        <f t="shared" ca="1" si="31"/>
        <v/>
      </c>
      <c r="O102" s="8" t="str">
        <f t="shared" ca="1" si="32"/>
        <v/>
      </c>
      <c r="P102" s="8" t="str">
        <f t="shared" ca="1" si="33"/>
        <v/>
      </c>
      <c r="Q102" s="8" t="str">
        <f t="shared" ca="1" si="34"/>
        <v/>
      </c>
      <c r="R102" s="7" t="str">
        <f ca="1">IF(L102="","",OFFSET(program!$A$1,0,disasm!$A102+COLUMN()-COLUMN($R102)+1))</f>
        <v/>
      </c>
      <c r="S102" s="7" t="str">
        <f ca="1">IF(M102="","",OFFSET(program!$A$1,0,disasm!$A102+COLUMN()-COLUMN($R102)+1))</f>
        <v/>
      </c>
      <c r="T102" s="7" t="str">
        <f ca="1">IF(N102="","",OFFSET(program!$A$1,0,disasm!$A102+COLUMN()-COLUMN($R102)+1))</f>
        <v/>
      </c>
      <c r="U102" s="3" t="str">
        <f t="shared" ca="1" si="35"/>
        <v/>
      </c>
      <c r="V102" s="3" t="str">
        <f t="shared" ca="1" si="36"/>
        <v/>
      </c>
      <c r="W102" s="3" t="str">
        <f t="shared" ca="1" si="37"/>
        <v/>
      </c>
      <c r="X102" s="3" t="str">
        <f t="shared" ca="1" si="38"/>
        <v/>
      </c>
    </row>
    <row r="103" spans="1:27" x14ac:dyDescent="0.2">
      <c r="A103" s="1">
        <f t="shared" ca="1" si="39"/>
        <v>283</v>
      </c>
      <c r="B103" s="2" t="str">
        <f t="shared" ca="1" si="24"/>
        <v>mapdata+31</v>
      </c>
      <c r="C103" s="3" t="str">
        <f ca="1">_xlfn.TEXTJOIN(" ",FALSE,OFFSET(program!$A$1,0,disasm!A103,1,1+K103))</f>
        <v>30</v>
      </c>
      <c r="D103" s="4" t="str">
        <f t="shared" ca="1" si="40"/>
        <v>.dat 30</v>
      </c>
      <c r="E103" s="5" t="str">
        <f t="shared" si="41"/>
        <v>mapdata</v>
      </c>
      <c r="F103" s="5">
        <f t="shared" ca="1" si="42"/>
        <v>252</v>
      </c>
      <c r="G103" s="14" t="b">
        <f t="shared" ca="1" si="25"/>
        <v>1</v>
      </c>
      <c r="H103" s="6">
        <f ca="1">OFFSET(program!$A$1,0,disasm!A103)</f>
        <v>30</v>
      </c>
      <c r="I103" s="7">
        <f t="shared" ca="1" si="26"/>
        <v>30</v>
      </c>
      <c r="J103" s="7" t="e">
        <f t="shared" ca="1" si="27"/>
        <v>#VALUE!</v>
      </c>
      <c r="K103" s="7">
        <f t="shared" ca="1" si="28"/>
        <v>0</v>
      </c>
      <c r="L103" s="8" t="str">
        <f t="shared" ca="1" si="29"/>
        <v/>
      </c>
      <c r="M103" s="8" t="str">
        <f t="shared" ca="1" si="30"/>
        <v/>
      </c>
      <c r="N103" s="8" t="str">
        <f t="shared" ca="1" si="31"/>
        <v/>
      </c>
      <c r="O103" s="8" t="str">
        <f t="shared" ca="1" si="32"/>
        <v/>
      </c>
      <c r="P103" s="8" t="str">
        <f t="shared" ca="1" si="33"/>
        <v/>
      </c>
      <c r="Q103" s="8" t="str">
        <f t="shared" ca="1" si="34"/>
        <v/>
      </c>
      <c r="R103" s="7" t="str">
        <f ca="1">IF(L103="","",OFFSET(program!$A$1,0,disasm!$A103+COLUMN()-COLUMN($R103)+1))</f>
        <v/>
      </c>
      <c r="S103" s="7" t="str">
        <f ca="1">IF(M103="","",OFFSET(program!$A$1,0,disasm!$A103+COLUMN()-COLUMN($R103)+1))</f>
        <v/>
      </c>
      <c r="T103" s="7" t="str">
        <f ca="1">IF(N103="","",OFFSET(program!$A$1,0,disasm!$A103+COLUMN()-COLUMN($R103)+1))</f>
        <v/>
      </c>
      <c r="U103" s="3" t="str">
        <f t="shared" ca="1" si="35"/>
        <v/>
      </c>
      <c r="V103" s="3" t="str">
        <f t="shared" ca="1" si="36"/>
        <v/>
      </c>
      <c r="W103" s="3" t="str">
        <f t="shared" ca="1" si="37"/>
        <v/>
      </c>
      <c r="X103" s="3" t="str">
        <f t="shared" ca="1" si="38"/>
        <v/>
      </c>
    </row>
    <row r="104" spans="1:27" x14ac:dyDescent="0.2">
      <c r="A104" s="1">
        <f t="shared" ca="1" si="39"/>
        <v>284</v>
      </c>
      <c r="B104" s="2" t="str">
        <f t="shared" ca="1" si="24"/>
        <v>mapdata+32</v>
      </c>
      <c r="C104" s="3" t="str">
        <f ca="1">_xlfn.TEXTJOIN(" ",FALSE,OFFSET(program!$A$1,0,disasm!A104,1,1+K104))</f>
        <v>81</v>
      </c>
      <c r="D104" s="4" t="str">
        <f t="shared" ca="1" si="40"/>
        <v>.dat 81</v>
      </c>
      <c r="E104" s="5" t="str">
        <f t="shared" si="41"/>
        <v>mapdata</v>
      </c>
      <c r="F104" s="5">
        <f t="shared" ca="1" si="42"/>
        <v>252</v>
      </c>
      <c r="G104" s="14" t="b">
        <f t="shared" ca="1" si="25"/>
        <v>1</v>
      </c>
      <c r="H104" s="6">
        <f ca="1">OFFSET(program!$A$1,0,disasm!A104)</f>
        <v>81</v>
      </c>
      <c r="I104" s="7">
        <f t="shared" ca="1" si="26"/>
        <v>81</v>
      </c>
      <c r="J104" s="7" t="e">
        <f t="shared" ca="1" si="27"/>
        <v>#VALUE!</v>
      </c>
      <c r="K104" s="7">
        <f t="shared" ca="1" si="28"/>
        <v>0</v>
      </c>
      <c r="L104" s="8" t="str">
        <f t="shared" ca="1" si="29"/>
        <v/>
      </c>
      <c r="M104" s="8" t="str">
        <f t="shared" ca="1" si="30"/>
        <v/>
      </c>
      <c r="N104" s="8" t="str">
        <f t="shared" ca="1" si="31"/>
        <v/>
      </c>
      <c r="O104" s="8" t="str">
        <f t="shared" ca="1" si="32"/>
        <v/>
      </c>
      <c r="P104" s="8" t="str">
        <f t="shared" ca="1" si="33"/>
        <v/>
      </c>
      <c r="Q104" s="8" t="str">
        <f t="shared" ca="1" si="34"/>
        <v/>
      </c>
      <c r="R104" s="7" t="str">
        <f ca="1">IF(L104="","",OFFSET(program!$A$1,0,disasm!$A104+COLUMN()-COLUMN($R104)+1))</f>
        <v/>
      </c>
      <c r="S104" s="7" t="str">
        <f ca="1">IF(M104="","",OFFSET(program!$A$1,0,disasm!$A104+COLUMN()-COLUMN($R104)+1))</f>
        <v/>
      </c>
      <c r="T104" s="7" t="str">
        <f ca="1">IF(N104="","",OFFSET(program!$A$1,0,disasm!$A104+COLUMN()-COLUMN($R104)+1))</f>
        <v/>
      </c>
      <c r="U104" s="3" t="str">
        <f t="shared" ca="1" si="35"/>
        <v/>
      </c>
      <c r="V104" s="3" t="str">
        <f t="shared" ca="1" si="36"/>
        <v/>
      </c>
      <c r="W104" s="3" t="str">
        <f t="shared" ca="1" si="37"/>
        <v/>
      </c>
      <c r="X104" s="3" t="str">
        <f t="shared" ca="1" si="38"/>
        <v/>
      </c>
    </row>
    <row r="105" spans="1:27" x14ac:dyDescent="0.2">
      <c r="A105" s="1">
        <f t="shared" ca="1" si="39"/>
        <v>285</v>
      </c>
      <c r="B105" s="2" t="str">
        <f t="shared" ca="1" si="24"/>
        <v>mapdata+33</v>
      </c>
      <c r="C105" s="3" t="str">
        <f ca="1">_xlfn.TEXTJOIN(" ",FALSE,OFFSET(program!$A$1,0,disasm!A105,1,1+K105))</f>
        <v>53</v>
      </c>
      <c r="D105" s="4" t="str">
        <f t="shared" ca="1" si="40"/>
        <v>.dat 53</v>
      </c>
      <c r="E105" s="5" t="str">
        <f t="shared" si="41"/>
        <v>mapdata</v>
      </c>
      <c r="F105" s="5">
        <f t="shared" ca="1" si="42"/>
        <v>252</v>
      </c>
      <c r="G105" s="14" t="b">
        <f t="shared" ca="1" si="25"/>
        <v>1</v>
      </c>
      <c r="H105" s="6">
        <f ca="1">OFFSET(program!$A$1,0,disasm!A105)</f>
        <v>53</v>
      </c>
      <c r="I105" s="7">
        <f t="shared" ca="1" si="26"/>
        <v>53</v>
      </c>
      <c r="J105" s="7" t="e">
        <f t="shared" ca="1" si="27"/>
        <v>#VALUE!</v>
      </c>
      <c r="K105" s="7">
        <f t="shared" ca="1" si="28"/>
        <v>0</v>
      </c>
      <c r="L105" s="8" t="str">
        <f t="shared" ca="1" si="29"/>
        <v/>
      </c>
      <c r="M105" s="8" t="str">
        <f t="shared" ca="1" si="30"/>
        <v/>
      </c>
      <c r="N105" s="8" t="str">
        <f t="shared" ca="1" si="31"/>
        <v/>
      </c>
      <c r="O105" s="8" t="str">
        <f t="shared" ca="1" si="32"/>
        <v/>
      </c>
      <c r="P105" s="8" t="str">
        <f t="shared" ca="1" si="33"/>
        <v/>
      </c>
      <c r="Q105" s="8" t="str">
        <f t="shared" ca="1" si="34"/>
        <v/>
      </c>
      <c r="R105" s="7" t="str">
        <f ca="1">IF(L105="","",OFFSET(program!$A$1,0,disasm!$A105+COLUMN()-COLUMN($R105)+1))</f>
        <v/>
      </c>
      <c r="S105" s="7" t="str">
        <f ca="1">IF(M105="","",OFFSET(program!$A$1,0,disasm!$A105+COLUMN()-COLUMN($R105)+1))</f>
        <v/>
      </c>
      <c r="T105" s="7" t="str">
        <f ca="1">IF(N105="","",OFFSET(program!$A$1,0,disasm!$A105+COLUMN()-COLUMN($R105)+1))</f>
        <v/>
      </c>
      <c r="U105" s="3" t="str">
        <f t="shared" ca="1" si="35"/>
        <v/>
      </c>
      <c r="V105" s="3" t="str">
        <f t="shared" ca="1" si="36"/>
        <v/>
      </c>
      <c r="W105" s="3" t="str">
        <f t="shared" ca="1" si="37"/>
        <v/>
      </c>
      <c r="X105" s="3" t="str">
        <f t="shared" ca="1" si="38"/>
        <v/>
      </c>
    </row>
    <row r="106" spans="1:27" x14ac:dyDescent="0.2">
      <c r="A106" s="1">
        <f t="shared" ca="1" si="39"/>
        <v>286</v>
      </c>
      <c r="B106" s="2" t="str">
        <f t="shared" ca="1" si="24"/>
        <v>mapdata+34</v>
      </c>
      <c r="C106" s="3" t="str">
        <f ca="1">_xlfn.TEXTJOIN(" ",FALSE,OFFSET(program!$A$1,0,disasm!A106,1,1+K106))</f>
        <v>3</v>
      </c>
      <c r="D106" s="4" t="str">
        <f t="shared" ca="1" si="40"/>
        <v>.dat 3</v>
      </c>
      <c r="E106" s="5" t="str">
        <f t="shared" si="41"/>
        <v>mapdata</v>
      </c>
      <c r="F106" s="5">
        <f t="shared" ca="1" si="42"/>
        <v>252</v>
      </c>
      <c r="G106" s="14" t="b">
        <f t="shared" ca="1" si="25"/>
        <v>1</v>
      </c>
      <c r="H106" s="6">
        <f ca="1">OFFSET(program!$A$1,0,disasm!A106)</f>
        <v>3</v>
      </c>
      <c r="I106" s="7">
        <f t="shared" ca="1" si="26"/>
        <v>3</v>
      </c>
      <c r="J106" s="7" t="str">
        <f t="shared" ca="1" si="27"/>
        <v xml:space="preserve">IN  </v>
      </c>
      <c r="K106" s="7">
        <f t="shared" ca="1" si="28"/>
        <v>0</v>
      </c>
      <c r="L106" s="8" t="str">
        <f t="shared" ca="1" si="29"/>
        <v/>
      </c>
      <c r="M106" s="8" t="str">
        <f t="shared" ca="1" si="30"/>
        <v/>
      </c>
      <c r="N106" s="8" t="str">
        <f t="shared" ca="1" si="31"/>
        <v/>
      </c>
      <c r="O106" s="8" t="str">
        <f t="shared" ca="1" si="32"/>
        <v/>
      </c>
      <c r="P106" s="8" t="str">
        <f t="shared" ca="1" si="33"/>
        <v/>
      </c>
      <c r="Q106" s="8" t="str">
        <f t="shared" ca="1" si="34"/>
        <v/>
      </c>
      <c r="R106" s="7" t="str">
        <f ca="1">IF(L106="","",OFFSET(program!$A$1,0,disasm!$A106+COLUMN()-COLUMN($R106)+1))</f>
        <v/>
      </c>
      <c r="S106" s="7" t="str">
        <f ca="1">IF(M106="","",OFFSET(program!$A$1,0,disasm!$A106+COLUMN()-COLUMN($R106)+1))</f>
        <v/>
      </c>
      <c r="T106" s="7" t="str">
        <f ca="1">IF(N106="","",OFFSET(program!$A$1,0,disasm!$A106+COLUMN()-COLUMN($R106)+1))</f>
        <v/>
      </c>
      <c r="U106" s="3" t="str">
        <f t="shared" ca="1" si="35"/>
        <v/>
      </c>
      <c r="V106" s="3" t="str">
        <f t="shared" ca="1" si="36"/>
        <v/>
      </c>
      <c r="W106" s="3" t="str">
        <f t="shared" ca="1" si="37"/>
        <v/>
      </c>
      <c r="X106" s="3" t="str">
        <f t="shared" ca="1" si="38"/>
        <v/>
      </c>
      <c r="Z106" s="13"/>
      <c r="AA106" s="13"/>
    </row>
    <row r="107" spans="1:27" x14ac:dyDescent="0.2">
      <c r="A107" s="1">
        <f t="shared" ca="1" si="39"/>
        <v>287</v>
      </c>
      <c r="B107" s="2" t="str">
        <f t="shared" ca="1" si="24"/>
        <v>mapdata+35</v>
      </c>
      <c r="C107" s="3" t="str">
        <f ca="1">_xlfn.TEXTJOIN(" ",FALSE,OFFSET(program!$A$1,0,disasm!A107,1,1+K107))</f>
        <v>83</v>
      </c>
      <c r="D107" s="4" t="str">
        <f t="shared" ca="1" si="40"/>
        <v>.dat 83</v>
      </c>
      <c r="E107" s="5" t="str">
        <f t="shared" si="41"/>
        <v>mapdata</v>
      </c>
      <c r="F107" s="5">
        <f t="shared" ca="1" si="42"/>
        <v>252</v>
      </c>
      <c r="G107" s="14" t="b">
        <f t="shared" ca="1" si="25"/>
        <v>1</v>
      </c>
      <c r="H107" s="6">
        <f ca="1">OFFSET(program!$A$1,0,disasm!A107)</f>
        <v>83</v>
      </c>
      <c r="I107" s="7">
        <f t="shared" ca="1" si="26"/>
        <v>83</v>
      </c>
      <c r="J107" s="7" t="e">
        <f t="shared" ca="1" si="27"/>
        <v>#VALUE!</v>
      </c>
      <c r="K107" s="7">
        <f t="shared" ca="1" si="28"/>
        <v>0</v>
      </c>
      <c r="L107" s="8" t="str">
        <f t="shared" ca="1" si="29"/>
        <v/>
      </c>
      <c r="M107" s="8" t="str">
        <f t="shared" ca="1" si="30"/>
        <v/>
      </c>
      <c r="N107" s="8" t="str">
        <f t="shared" ca="1" si="31"/>
        <v/>
      </c>
      <c r="O107" s="8" t="str">
        <f t="shared" ca="1" si="32"/>
        <v/>
      </c>
      <c r="P107" s="8" t="str">
        <f t="shared" ca="1" si="33"/>
        <v/>
      </c>
      <c r="Q107" s="8" t="str">
        <f t="shared" ca="1" si="34"/>
        <v/>
      </c>
      <c r="R107" s="7" t="str">
        <f ca="1">IF(L107="","",OFFSET(program!$A$1,0,disasm!$A107+COLUMN()-COLUMN($R107)+1))</f>
        <v/>
      </c>
      <c r="S107" s="7" t="str">
        <f ca="1">IF(M107="","",OFFSET(program!$A$1,0,disasm!$A107+COLUMN()-COLUMN($R107)+1))</f>
        <v/>
      </c>
      <c r="T107" s="7" t="str">
        <f ca="1">IF(N107="","",OFFSET(program!$A$1,0,disasm!$A107+COLUMN()-COLUMN($R107)+1))</f>
        <v/>
      </c>
      <c r="U107" s="3" t="str">
        <f t="shared" ca="1" si="35"/>
        <v/>
      </c>
      <c r="V107" s="3" t="str">
        <f t="shared" ca="1" si="36"/>
        <v/>
      </c>
      <c r="W107" s="3" t="str">
        <f t="shared" ca="1" si="37"/>
        <v/>
      </c>
      <c r="X107" s="3" t="str">
        <f t="shared" ca="1" si="38"/>
        <v/>
      </c>
    </row>
    <row r="108" spans="1:27" x14ac:dyDescent="0.2">
      <c r="A108" s="1">
        <f t="shared" ca="1" si="39"/>
        <v>288</v>
      </c>
      <c r="B108" s="2" t="str">
        <f t="shared" ca="1" si="24"/>
        <v>mapdata+36</v>
      </c>
      <c r="C108" s="3" t="str">
        <f ca="1">_xlfn.TEXTJOIN(" ",FALSE,OFFSET(program!$A$1,0,disasm!A108,1,1+K108))</f>
        <v>46</v>
      </c>
      <c r="D108" s="4" t="str">
        <f t="shared" ca="1" si="40"/>
        <v>.dat 46</v>
      </c>
      <c r="E108" s="5" t="str">
        <f t="shared" si="41"/>
        <v>mapdata</v>
      </c>
      <c r="F108" s="5">
        <f t="shared" ca="1" si="42"/>
        <v>252</v>
      </c>
      <c r="G108" s="14" t="b">
        <f t="shared" ca="1" si="25"/>
        <v>1</v>
      </c>
      <c r="H108" s="6">
        <f ca="1">OFFSET(program!$A$1,0,disasm!A108)</f>
        <v>46</v>
      </c>
      <c r="I108" s="7">
        <f t="shared" ca="1" si="26"/>
        <v>46</v>
      </c>
      <c r="J108" s="7" t="e">
        <f t="shared" ca="1" si="27"/>
        <v>#VALUE!</v>
      </c>
      <c r="K108" s="7">
        <f t="shared" ca="1" si="28"/>
        <v>0</v>
      </c>
      <c r="L108" s="8" t="str">
        <f t="shared" ca="1" si="29"/>
        <v/>
      </c>
      <c r="M108" s="8" t="str">
        <f t="shared" ca="1" si="30"/>
        <v/>
      </c>
      <c r="N108" s="8" t="str">
        <f t="shared" ca="1" si="31"/>
        <v/>
      </c>
      <c r="O108" s="8" t="str">
        <f t="shared" ca="1" si="32"/>
        <v/>
      </c>
      <c r="P108" s="8" t="str">
        <f t="shared" ca="1" si="33"/>
        <v/>
      </c>
      <c r="Q108" s="8" t="str">
        <f t="shared" ca="1" si="34"/>
        <v/>
      </c>
      <c r="R108" s="7" t="str">
        <f ca="1">IF(L108="","",OFFSET(program!$A$1,0,disasm!$A108+COLUMN()-COLUMN($R108)+1))</f>
        <v/>
      </c>
      <c r="S108" s="7" t="str">
        <f ca="1">IF(M108="","",OFFSET(program!$A$1,0,disasm!$A108+COLUMN()-COLUMN($R108)+1))</f>
        <v/>
      </c>
      <c r="T108" s="7" t="str">
        <f ca="1">IF(N108="","",OFFSET(program!$A$1,0,disasm!$A108+COLUMN()-COLUMN($R108)+1))</f>
        <v/>
      </c>
      <c r="U108" s="3" t="str">
        <f t="shared" ca="1" si="35"/>
        <v/>
      </c>
      <c r="V108" s="3" t="str">
        <f t="shared" ca="1" si="36"/>
        <v/>
      </c>
      <c r="W108" s="3" t="str">
        <f t="shared" ca="1" si="37"/>
        <v/>
      </c>
      <c r="X108" s="3" t="str">
        <f t="shared" ca="1" si="38"/>
        <v/>
      </c>
    </row>
    <row r="109" spans="1:27" x14ac:dyDescent="0.2">
      <c r="A109" s="1">
        <f t="shared" ca="1" si="39"/>
        <v>289</v>
      </c>
      <c r="B109" s="2" t="str">
        <f t="shared" ca="1" si="24"/>
        <v>mapdata+37</v>
      </c>
      <c r="C109" s="3" t="str">
        <f ca="1">_xlfn.TEXTJOIN(" ",FALSE,OFFSET(program!$A$1,0,disasm!A109,1,1+K109))</f>
        <v>31</v>
      </c>
      <c r="D109" s="4" t="str">
        <f t="shared" ca="1" si="40"/>
        <v>.dat 31</v>
      </c>
      <c r="E109" s="5" t="str">
        <f t="shared" si="41"/>
        <v>mapdata</v>
      </c>
      <c r="F109" s="5">
        <f t="shared" ca="1" si="42"/>
        <v>252</v>
      </c>
      <c r="G109" s="14" t="b">
        <f t="shared" ca="1" si="25"/>
        <v>1</v>
      </c>
      <c r="H109" s="6">
        <f ca="1">OFFSET(program!$A$1,0,disasm!A109)</f>
        <v>31</v>
      </c>
      <c r="I109" s="7">
        <f t="shared" ca="1" si="26"/>
        <v>31</v>
      </c>
      <c r="J109" s="7" t="e">
        <f t="shared" ca="1" si="27"/>
        <v>#VALUE!</v>
      </c>
      <c r="K109" s="7">
        <f t="shared" ca="1" si="28"/>
        <v>0</v>
      </c>
      <c r="L109" s="8" t="str">
        <f t="shared" ca="1" si="29"/>
        <v/>
      </c>
      <c r="M109" s="8" t="str">
        <f t="shared" ca="1" si="30"/>
        <v/>
      </c>
      <c r="N109" s="8" t="str">
        <f t="shared" ca="1" si="31"/>
        <v/>
      </c>
      <c r="O109" s="8" t="str">
        <f t="shared" ca="1" si="32"/>
        <v/>
      </c>
      <c r="P109" s="8" t="str">
        <f t="shared" ca="1" si="33"/>
        <v/>
      </c>
      <c r="Q109" s="8" t="str">
        <f t="shared" ca="1" si="34"/>
        <v/>
      </c>
      <c r="R109" s="7" t="str">
        <f ca="1">IF(L109="","",OFFSET(program!$A$1,0,disasm!$A109+COLUMN()-COLUMN($R109)+1))</f>
        <v/>
      </c>
      <c r="S109" s="7" t="str">
        <f ca="1">IF(M109="","",OFFSET(program!$A$1,0,disasm!$A109+COLUMN()-COLUMN($R109)+1))</f>
        <v/>
      </c>
      <c r="T109" s="7" t="str">
        <f ca="1">IF(N109="","",OFFSET(program!$A$1,0,disasm!$A109+COLUMN()-COLUMN($R109)+1))</f>
        <v/>
      </c>
      <c r="U109" s="3" t="str">
        <f t="shared" ca="1" si="35"/>
        <v/>
      </c>
      <c r="V109" s="3" t="str">
        <f t="shared" ca="1" si="36"/>
        <v/>
      </c>
      <c r="W109" s="3" t="str">
        <f t="shared" ca="1" si="37"/>
        <v/>
      </c>
      <c r="X109" s="3" t="str">
        <f t="shared" ca="1" si="38"/>
        <v/>
      </c>
      <c r="AA109" s="13"/>
    </row>
    <row r="110" spans="1:27" x14ac:dyDescent="0.2">
      <c r="A110" s="1">
        <f t="shared" ca="1" si="39"/>
        <v>290</v>
      </c>
      <c r="B110" s="2" t="str">
        <f t="shared" ca="1" si="24"/>
        <v>mapdata+38</v>
      </c>
      <c r="C110" s="3" t="str">
        <f ca="1">_xlfn.TEXTJOIN(" ",FALSE,OFFSET(program!$A$1,0,disasm!A110,1,1+K110))</f>
        <v>95</v>
      </c>
      <c r="D110" s="4" t="str">
        <f t="shared" ca="1" si="40"/>
        <v>.dat 95</v>
      </c>
      <c r="E110" s="5" t="str">
        <f t="shared" si="41"/>
        <v>mapdata</v>
      </c>
      <c r="F110" s="5">
        <f t="shared" ca="1" si="42"/>
        <v>252</v>
      </c>
      <c r="G110" s="14" t="b">
        <f t="shared" ca="1" si="25"/>
        <v>1</v>
      </c>
      <c r="H110" s="6">
        <f ca="1">OFFSET(program!$A$1,0,disasm!A110)</f>
        <v>95</v>
      </c>
      <c r="I110" s="7">
        <f t="shared" ca="1" si="26"/>
        <v>95</v>
      </c>
      <c r="J110" s="7" t="e">
        <f t="shared" ca="1" si="27"/>
        <v>#VALUE!</v>
      </c>
      <c r="K110" s="7">
        <f t="shared" ca="1" si="28"/>
        <v>0</v>
      </c>
      <c r="L110" s="8" t="str">
        <f t="shared" ca="1" si="29"/>
        <v/>
      </c>
      <c r="M110" s="8" t="str">
        <f t="shared" ca="1" si="30"/>
        <v/>
      </c>
      <c r="N110" s="8" t="str">
        <f t="shared" ca="1" si="31"/>
        <v/>
      </c>
      <c r="O110" s="8" t="str">
        <f t="shared" ca="1" si="32"/>
        <v/>
      </c>
      <c r="P110" s="8" t="str">
        <f t="shared" ca="1" si="33"/>
        <v/>
      </c>
      <c r="Q110" s="8" t="str">
        <f t="shared" ca="1" si="34"/>
        <v/>
      </c>
      <c r="R110" s="7" t="str">
        <f ca="1">IF(L110="","",OFFSET(program!$A$1,0,disasm!$A110+COLUMN()-COLUMN($R110)+1))</f>
        <v/>
      </c>
      <c r="S110" s="7" t="str">
        <f ca="1">IF(M110="","",OFFSET(program!$A$1,0,disasm!$A110+COLUMN()-COLUMN($R110)+1))</f>
        <v/>
      </c>
      <c r="T110" s="7" t="str">
        <f ca="1">IF(N110="","",OFFSET(program!$A$1,0,disasm!$A110+COLUMN()-COLUMN($R110)+1))</f>
        <v/>
      </c>
      <c r="U110" s="3" t="str">
        <f t="shared" ca="1" si="35"/>
        <v/>
      </c>
      <c r="V110" s="3" t="str">
        <f t="shared" ca="1" si="36"/>
        <v/>
      </c>
      <c r="W110" s="3" t="str">
        <f t="shared" ca="1" si="37"/>
        <v/>
      </c>
      <c r="X110" s="3" t="str">
        <f t="shared" ca="1" si="38"/>
        <v/>
      </c>
    </row>
    <row r="111" spans="1:27" x14ac:dyDescent="0.2">
      <c r="A111" s="1">
        <f t="shared" ca="1" si="39"/>
        <v>291</v>
      </c>
      <c r="B111" s="2" t="str">
        <f t="shared" ca="1" si="24"/>
        <v>mapdata+39</v>
      </c>
      <c r="C111" s="3" t="str">
        <f ca="1">_xlfn.TEXTJOIN(" ",FALSE,OFFSET(program!$A$1,0,disasm!A111,1,1+K111))</f>
        <v>43</v>
      </c>
      <c r="D111" s="4" t="str">
        <f t="shared" ca="1" si="40"/>
        <v>.dat 43</v>
      </c>
      <c r="E111" s="5" t="str">
        <f t="shared" si="41"/>
        <v>mapdata</v>
      </c>
      <c r="F111" s="5">
        <f t="shared" ca="1" si="42"/>
        <v>252</v>
      </c>
      <c r="G111" s="14" t="b">
        <f t="shared" ca="1" si="25"/>
        <v>1</v>
      </c>
      <c r="H111" s="6">
        <f ca="1">OFFSET(program!$A$1,0,disasm!A111)</f>
        <v>43</v>
      </c>
      <c r="I111" s="7">
        <f t="shared" ca="1" si="26"/>
        <v>43</v>
      </c>
      <c r="J111" s="7" t="e">
        <f t="shared" ca="1" si="27"/>
        <v>#VALUE!</v>
      </c>
      <c r="K111" s="7">
        <f t="shared" ca="1" si="28"/>
        <v>0</v>
      </c>
      <c r="L111" s="8" t="str">
        <f t="shared" ca="1" si="29"/>
        <v/>
      </c>
      <c r="M111" s="8" t="str">
        <f t="shared" ca="1" si="30"/>
        <v/>
      </c>
      <c r="N111" s="8" t="str">
        <f t="shared" ca="1" si="31"/>
        <v/>
      </c>
      <c r="O111" s="8" t="str">
        <f t="shared" ca="1" si="32"/>
        <v/>
      </c>
      <c r="P111" s="8" t="str">
        <f t="shared" ca="1" si="33"/>
        <v/>
      </c>
      <c r="Q111" s="8" t="str">
        <f t="shared" ca="1" si="34"/>
        <v/>
      </c>
      <c r="R111" s="7" t="str">
        <f ca="1">IF(L111="","",OFFSET(program!$A$1,0,disasm!$A111+COLUMN()-COLUMN($R111)+1))</f>
        <v/>
      </c>
      <c r="S111" s="7" t="str">
        <f ca="1">IF(M111="","",OFFSET(program!$A$1,0,disasm!$A111+COLUMN()-COLUMN($R111)+1))</f>
        <v/>
      </c>
      <c r="T111" s="7" t="str">
        <f ca="1">IF(N111="","",OFFSET(program!$A$1,0,disasm!$A111+COLUMN()-COLUMN($R111)+1))</f>
        <v/>
      </c>
      <c r="U111" s="3" t="str">
        <f t="shared" ca="1" si="35"/>
        <v/>
      </c>
      <c r="V111" s="3" t="str">
        <f t="shared" ca="1" si="36"/>
        <v/>
      </c>
      <c r="W111" s="3" t="str">
        <f t="shared" ca="1" si="37"/>
        <v/>
      </c>
      <c r="X111" s="3" t="str">
        <f t="shared" ca="1" si="38"/>
        <v/>
      </c>
    </row>
    <row r="112" spans="1:27" x14ac:dyDescent="0.2">
      <c r="A112" s="1">
        <f t="shared" ca="1" si="39"/>
        <v>292</v>
      </c>
      <c r="B112" s="2" t="str">
        <f t="shared" ca="1" si="24"/>
        <v>mapdata+40</v>
      </c>
      <c r="C112" s="3" t="str">
        <f ca="1">_xlfn.TEXTJOIN(" ",FALSE,OFFSET(program!$A$1,0,disasm!A112,1,1+K112))</f>
        <v>94</v>
      </c>
      <c r="D112" s="4" t="str">
        <f t="shared" ca="1" si="40"/>
        <v>.dat 94</v>
      </c>
      <c r="E112" s="5" t="str">
        <f t="shared" si="41"/>
        <v>mapdata</v>
      </c>
      <c r="F112" s="5">
        <f t="shared" ca="1" si="42"/>
        <v>252</v>
      </c>
      <c r="G112" s="14" t="b">
        <f t="shared" ca="1" si="25"/>
        <v>1</v>
      </c>
      <c r="H112" s="6">
        <f ca="1">OFFSET(program!$A$1,0,disasm!A112)</f>
        <v>94</v>
      </c>
      <c r="I112" s="7">
        <f t="shared" ca="1" si="26"/>
        <v>94</v>
      </c>
      <c r="J112" s="7" t="e">
        <f t="shared" ca="1" si="27"/>
        <v>#VALUE!</v>
      </c>
      <c r="K112" s="7">
        <f t="shared" ca="1" si="28"/>
        <v>0</v>
      </c>
      <c r="L112" s="8" t="str">
        <f t="shared" ca="1" si="29"/>
        <v/>
      </c>
      <c r="M112" s="8" t="str">
        <f t="shared" ca="1" si="30"/>
        <v/>
      </c>
      <c r="N112" s="8" t="str">
        <f t="shared" ca="1" si="31"/>
        <v/>
      </c>
      <c r="O112" s="8" t="str">
        <f t="shared" ca="1" si="32"/>
        <v/>
      </c>
      <c r="P112" s="8" t="str">
        <f t="shared" ca="1" si="33"/>
        <v/>
      </c>
      <c r="Q112" s="8" t="str">
        <f t="shared" ca="1" si="34"/>
        <v/>
      </c>
      <c r="R112" s="7" t="str">
        <f ca="1">IF(L112="","",OFFSET(program!$A$1,0,disasm!$A112+COLUMN()-COLUMN($R112)+1))</f>
        <v/>
      </c>
      <c r="S112" s="7" t="str">
        <f ca="1">IF(M112="","",OFFSET(program!$A$1,0,disasm!$A112+COLUMN()-COLUMN($R112)+1))</f>
        <v/>
      </c>
      <c r="T112" s="7" t="str">
        <f ca="1">IF(N112="","",OFFSET(program!$A$1,0,disasm!$A112+COLUMN()-COLUMN($R112)+1))</f>
        <v/>
      </c>
      <c r="U112" s="3" t="str">
        <f t="shared" ca="1" si="35"/>
        <v/>
      </c>
      <c r="V112" s="3" t="str">
        <f t="shared" ca="1" si="36"/>
        <v/>
      </c>
      <c r="W112" s="3" t="str">
        <f t="shared" ca="1" si="37"/>
        <v/>
      </c>
      <c r="X112" s="3" t="str">
        <f t="shared" ca="1" si="38"/>
        <v/>
      </c>
    </row>
    <row r="113" spans="1:24" x14ac:dyDescent="0.2">
      <c r="A113" s="1">
        <f t="shared" ca="1" si="39"/>
        <v>293</v>
      </c>
      <c r="B113" s="2" t="str">
        <f t="shared" ca="1" si="24"/>
        <v>mapdata+41</v>
      </c>
      <c r="C113" s="3" t="str">
        <f ca="1">_xlfn.TEXTJOIN(" ",FALSE,OFFSET(program!$A$1,0,disasm!A113,1,1+K113))</f>
        <v>40</v>
      </c>
      <c r="D113" s="4" t="str">
        <f t="shared" ca="1" si="40"/>
        <v>.dat 40</v>
      </c>
      <c r="E113" s="5" t="str">
        <f t="shared" si="41"/>
        <v>mapdata</v>
      </c>
      <c r="F113" s="5">
        <f t="shared" ca="1" si="42"/>
        <v>252</v>
      </c>
      <c r="G113" s="14" t="b">
        <f t="shared" ca="1" si="25"/>
        <v>1</v>
      </c>
      <c r="H113" s="6">
        <f ca="1">OFFSET(program!$A$1,0,disasm!A113)</f>
        <v>40</v>
      </c>
      <c r="I113" s="7">
        <f t="shared" ca="1" si="26"/>
        <v>40</v>
      </c>
      <c r="J113" s="7" t="e">
        <f t="shared" ca="1" si="27"/>
        <v>#VALUE!</v>
      </c>
      <c r="K113" s="7">
        <f t="shared" ca="1" si="28"/>
        <v>0</v>
      </c>
      <c r="L113" s="8" t="str">
        <f t="shared" ca="1" si="29"/>
        <v/>
      </c>
      <c r="M113" s="8" t="str">
        <f t="shared" ca="1" si="30"/>
        <v/>
      </c>
      <c r="N113" s="8" t="str">
        <f t="shared" ca="1" si="31"/>
        <v/>
      </c>
      <c r="O113" s="8" t="str">
        <f t="shared" ca="1" si="32"/>
        <v/>
      </c>
      <c r="P113" s="8" t="str">
        <f t="shared" ca="1" si="33"/>
        <v/>
      </c>
      <c r="Q113" s="8" t="str">
        <f t="shared" ca="1" si="34"/>
        <v/>
      </c>
      <c r="R113" s="7" t="str">
        <f ca="1">IF(L113="","",OFFSET(program!$A$1,0,disasm!$A113+COLUMN()-COLUMN($R113)+1))</f>
        <v/>
      </c>
      <c r="S113" s="7" t="str">
        <f ca="1">IF(M113="","",OFFSET(program!$A$1,0,disasm!$A113+COLUMN()-COLUMN($R113)+1))</f>
        <v/>
      </c>
      <c r="T113" s="7" t="str">
        <f ca="1">IF(N113="","",OFFSET(program!$A$1,0,disasm!$A113+COLUMN()-COLUMN($R113)+1))</f>
        <v/>
      </c>
      <c r="U113" s="3" t="str">
        <f t="shared" ca="1" si="35"/>
        <v/>
      </c>
      <c r="V113" s="3" t="str">
        <f t="shared" ca="1" si="36"/>
        <v/>
      </c>
      <c r="W113" s="3" t="str">
        <f t="shared" ca="1" si="37"/>
        <v/>
      </c>
      <c r="X113" s="3" t="str">
        <f t="shared" ca="1" si="38"/>
        <v/>
      </c>
    </row>
    <row r="114" spans="1:24" x14ac:dyDescent="0.2">
      <c r="A114" s="1">
        <f t="shared" ca="1" si="39"/>
        <v>294</v>
      </c>
      <c r="B114" s="2" t="str">
        <f t="shared" ca="1" si="24"/>
        <v>mapdata+42</v>
      </c>
      <c r="C114" s="3" t="str">
        <f ca="1">_xlfn.TEXTJOIN(" ",FALSE,OFFSET(program!$A$1,0,disasm!A114,1,1+K114))</f>
        <v>21</v>
      </c>
      <c r="D114" s="4" t="str">
        <f t="shared" ca="1" si="40"/>
        <v>.dat 21</v>
      </c>
      <c r="E114" s="5" t="str">
        <f t="shared" si="41"/>
        <v>mapdata</v>
      </c>
      <c r="F114" s="5">
        <f t="shared" ca="1" si="42"/>
        <v>252</v>
      </c>
      <c r="G114" s="14" t="b">
        <f t="shared" ca="1" si="25"/>
        <v>1</v>
      </c>
      <c r="H114" s="6">
        <f ca="1">OFFSET(program!$A$1,0,disasm!A114)</f>
        <v>21</v>
      </c>
      <c r="I114" s="7">
        <f t="shared" ca="1" si="26"/>
        <v>21</v>
      </c>
      <c r="J114" s="7" t="e">
        <f t="shared" ca="1" si="27"/>
        <v>#VALUE!</v>
      </c>
      <c r="K114" s="7">
        <f t="shared" ca="1" si="28"/>
        <v>0</v>
      </c>
      <c r="L114" s="8" t="str">
        <f t="shared" ca="1" si="29"/>
        <v/>
      </c>
      <c r="M114" s="8" t="str">
        <f t="shared" ca="1" si="30"/>
        <v/>
      </c>
      <c r="N114" s="8" t="str">
        <f t="shared" ca="1" si="31"/>
        <v/>
      </c>
      <c r="O114" s="8" t="str">
        <f t="shared" ca="1" si="32"/>
        <v/>
      </c>
      <c r="P114" s="8" t="str">
        <f t="shared" ca="1" si="33"/>
        <v/>
      </c>
      <c r="Q114" s="8" t="str">
        <f t="shared" ca="1" si="34"/>
        <v/>
      </c>
      <c r="R114" s="7" t="str">
        <f ca="1">IF(L114="","",OFFSET(program!$A$1,0,disasm!$A114+COLUMN()-COLUMN($R114)+1))</f>
        <v/>
      </c>
      <c r="S114" s="7" t="str">
        <f ca="1">IF(M114="","",OFFSET(program!$A$1,0,disasm!$A114+COLUMN()-COLUMN($R114)+1))</f>
        <v/>
      </c>
      <c r="T114" s="7" t="str">
        <f ca="1">IF(N114="","",OFFSET(program!$A$1,0,disasm!$A114+COLUMN()-COLUMN($R114)+1))</f>
        <v/>
      </c>
      <c r="U114" s="3" t="str">
        <f t="shared" ca="1" si="35"/>
        <v/>
      </c>
      <c r="V114" s="3" t="str">
        <f t="shared" ca="1" si="36"/>
        <v/>
      </c>
      <c r="W114" s="3" t="str">
        <f t="shared" ca="1" si="37"/>
        <v/>
      </c>
      <c r="X114" s="3" t="str">
        <f t="shared" ca="1" si="38"/>
        <v/>
      </c>
    </row>
    <row r="115" spans="1:24" x14ac:dyDescent="0.2">
      <c r="A115" s="1">
        <f t="shared" ca="1" si="39"/>
        <v>295</v>
      </c>
      <c r="B115" s="2" t="str">
        <f t="shared" ca="1" si="24"/>
        <v>mapdata+43</v>
      </c>
      <c r="C115" s="3" t="str">
        <f ca="1">_xlfn.TEXTJOIN(" ",FALSE,OFFSET(program!$A$1,0,disasm!A115,1,1+K115))</f>
        <v>54</v>
      </c>
      <c r="D115" s="4" t="str">
        <f t="shared" ca="1" si="40"/>
        <v>.dat 54</v>
      </c>
      <c r="E115" s="5" t="str">
        <f t="shared" si="41"/>
        <v>mapdata</v>
      </c>
      <c r="F115" s="5">
        <f t="shared" ca="1" si="42"/>
        <v>252</v>
      </c>
      <c r="G115" s="14" t="b">
        <f t="shared" ca="1" si="25"/>
        <v>1</v>
      </c>
      <c r="H115" s="6">
        <f ca="1">OFFSET(program!$A$1,0,disasm!A115)</f>
        <v>54</v>
      </c>
      <c r="I115" s="7">
        <f t="shared" ca="1" si="26"/>
        <v>54</v>
      </c>
      <c r="J115" s="7" t="e">
        <f t="shared" ca="1" si="27"/>
        <v>#VALUE!</v>
      </c>
      <c r="K115" s="7">
        <f t="shared" ca="1" si="28"/>
        <v>0</v>
      </c>
      <c r="L115" s="8" t="str">
        <f t="shared" ca="1" si="29"/>
        <v/>
      </c>
      <c r="M115" s="8" t="str">
        <f t="shared" ca="1" si="30"/>
        <v/>
      </c>
      <c r="N115" s="8" t="str">
        <f t="shared" ca="1" si="31"/>
        <v/>
      </c>
      <c r="O115" s="8" t="str">
        <f t="shared" ca="1" si="32"/>
        <v/>
      </c>
      <c r="P115" s="8" t="str">
        <f t="shared" ca="1" si="33"/>
        <v/>
      </c>
      <c r="Q115" s="8" t="str">
        <f t="shared" ca="1" si="34"/>
        <v/>
      </c>
      <c r="R115" s="7" t="str">
        <f ca="1">IF(L115="","",OFFSET(program!$A$1,0,disasm!$A115+COLUMN()-COLUMN($R115)+1))</f>
        <v/>
      </c>
      <c r="S115" s="7" t="str">
        <f ca="1">IF(M115="","",OFFSET(program!$A$1,0,disasm!$A115+COLUMN()-COLUMN($R115)+1))</f>
        <v/>
      </c>
      <c r="T115" s="7" t="str">
        <f ca="1">IF(N115="","",OFFSET(program!$A$1,0,disasm!$A115+COLUMN()-COLUMN($R115)+1))</f>
        <v/>
      </c>
      <c r="U115" s="3" t="str">
        <f t="shared" ca="1" si="35"/>
        <v/>
      </c>
      <c r="V115" s="3" t="str">
        <f t="shared" ca="1" si="36"/>
        <v/>
      </c>
      <c r="W115" s="3" t="str">
        <f t="shared" ca="1" si="37"/>
        <v/>
      </c>
      <c r="X115" s="3" t="str">
        <f t="shared" ca="1" si="38"/>
        <v/>
      </c>
    </row>
    <row r="116" spans="1:24" x14ac:dyDescent="0.2">
      <c r="A116" s="1">
        <f t="shared" ca="1" si="39"/>
        <v>296</v>
      </c>
      <c r="B116" s="2" t="str">
        <f t="shared" ca="1" si="24"/>
        <v>mapdata+44</v>
      </c>
      <c r="C116" s="3" t="str">
        <f ca="1">_xlfn.TEXTJOIN(" ",FALSE,OFFSET(program!$A$1,0,disasm!A116,1,1+K116))</f>
        <v>93</v>
      </c>
      <c r="D116" s="4" t="str">
        <f t="shared" ca="1" si="40"/>
        <v>.dat 93</v>
      </c>
      <c r="E116" s="5" t="str">
        <f t="shared" si="41"/>
        <v>mapdata</v>
      </c>
      <c r="F116" s="5">
        <f t="shared" ca="1" si="42"/>
        <v>252</v>
      </c>
      <c r="G116" s="14" t="b">
        <f t="shared" ca="1" si="25"/>
        <v>1</v>
      </c>
      <c r="H116" s="6">
        <f ca="1">OFFSET(program!$A$1,0,disasm!A116)</f>
        <v>93</v>
      </c>
      <c r="I116" s="7">
        <f t="shared" ca="1" si="26"/>
        <v>93</v>
      </c>
      <c r="J116" s="7" t="e">
        <f t="shared" ca="1" si="27"/>
        <v>#VALUE!</v>
      </c>
      <c r="K116" s="7">
        <f t="shared" ca="1" si="28"/>
        <v>0</v>
      </c>
      <c r="L116" s="8" t="str">
        <f t="shared" ca="1" si="29"/>
        <v/>
      </c>
      <c r="M116" s="8" t="str">
        <f t="shared" ca="1" si="30"/>
        <v/>
      </c>
      <c r="N116" s="8" t="str">
        <f t="shared" ca="1" si="31"/>
        <v/>
      </c>
      <c r="O116" s="8" t="str">
        <f t="shared" ca="1" si="32"/>
        <v/>
      </c>
      <c r="P116" s="8" t="str">
        <f t="shared" ca="1" si="33"/>
        <v/>
      </c>
      <c r="Q116" s="8" t="str">
        <f t="shared" ca="1" si="34"/>
        <v/>
      </c>
      <c r="R116" s="7" t="str">
        <f ca="1">IF(L116="","",OFFSET(program!$A$1,0,disasm!$A116+COLUMN()-COLUMN($R116)+1))</f>
        <v/>
      </c>
      <c r="S116" s="7" t="str">
        <f ca="1">IF(M116="","",OFFSET(program!$A$1,0,disasm!$A116+COLUMN()-COLUMN($R116)+1))</f>
        <v/>
      </c>
      <c r="T116" s="7" t="str">
        <f ca="1">IF(N116="","",OFFSET(program!$A$1,0,disasm!$A116+COLUMN()-COLUMN($R116)+1))</f>
        <v/>
      </c>
      <c r="U116" s="3" t="str">
        <f t="shared" ca="1" si="35"/>
        <v/>
      </c>
      <c r="V116" s="3" t="str">
        <f t="shared" ca="1" si="36"/>
        <v/>
      </c>
      <c r="W116" s="3" t="str">
        <f t="shared" ca="1" si="37"/>
        <v/>
      </c>
      <c r="X116" s="3" t="str">
        <f t="shared" ca="1" si="38"/>
        <v/>
      </c>
    </row>
    <row r="117" spans="1:24" x14ac:dyDescent="0.2">
      <c r="A117" s="1">
        <f t="shared" ca="1" si="39"/>
        <v>297</v>
      </c>
      <c r="B117" s="2" t="str">
        <f t="shared" ca="1" si="24"/>
        <v>mapdata+45</v>
      </c>
      <c r="C117" s="3" t="str">
        <f ca="1">_xlfn.TEXTJOIN(" ",FALSE,OFFSET(program!$A$1,0,disasm!A117,1,1+K117))</f>
        <v>91</v>
      </c>
      <c r="D117" s="4" t="str">
        <f t="shared" ca="1" si="40"/>
        <v>.dat 91</v>
      </c>
      <c r="E117" s="5" t="str">
        <f t="shared" si="41"/>
        <v>mapdata</v>
      </c>
      <c r="F117" s="5">
        <f t="shared" ca="1" si="42"/>
        <v>252</v>
      </c>
      <c r="G117" s="14" t="b">
        <f t="shared" ca="1" si="25"/>
        <v>1</v>
      </c>
      <c r="H117" s="6">
        <f ca="1">OFFSET(program!$A$1,0,disasm!A117)</f>
        <v>91</v>
      </c>
      <c r="I117" s="7">
        <f t="shared" ca="1" si="26"/>
        <v>91</v>
      </c>
      <c r="J117" s="7" t="e">
        <f t="shared" ca="1" si="27"/>
        <v>#VALUE!</v>
      </c>
      <c r="K117" s="7">
        <f t="shared" ca="1" si="28"/>
        <v>0</v>
      </c>
      <c r="L117" s="8" t="str">
        <f t="shared" ca="1" si="29"/>
        <v/>
      </c>
      <c r="M117" s="8" t="str">
        <f t="shared" ca="1" si="30"/>
        <v/>
      </c>
      <c r="N117" s="8" t="str">
        <f t="shared" ca="1" si="31"/>
        <v/>
      </c>
      <c r="O117" s="8" t="str">
        <f t="shared" ca="1" si="32"/>
        <v/>
      </c>
      <c r="P117" s="8" t="str">
        <f t="shared" ca="1" si="33"/>
        <v/>
      </c>
      <c r="Q117" s="8" t="str">
        <f t="shared" ca="1" si="34"/>
        <v/>
      </c>
      <c r="R117" s="7" t="str">
        <f ca="1">IF(L117="","",OFFSET(program!$A$1,0,disasm!$A117+COLUMN()-COLUMN($R117)+1))</f>
        <v/>
      </c>
      <c r="S117" s="7" t="str">
        <f ca="1">IF(M117="","",OFFSET(program!$A$1,0,disasm!$A117+COLUMN()-COLUMN($R117)+1))</f>
        <v/>
      </c>
      <c r="T117" s="7" t="str">
        <f ca="1">IF(N117="","",OFFSET(program!$A$1,0,disasm!$A117+COLUMN()-COLUMN($R117)+1))</f>
        <v/>
      </c>
      <c r="U117" s="3" t="str">
        <f t="shared" ca="1" si="35"/>
        <v/>
      </c>
      <c r="V117" s="3" t="str">
        <f t="shared" ca="1" si="36"/>
        <v/>
      </c>
      <c r="W117" s="3" t="str">
        <f t="shared" ca="1" si="37"/>
        <v/>
      </c>
      <c r="X117" s="3" t="str">
        <f t="shared" ca="1" si="38"/>
        <v/>
      </c>
    </row>
    <row r="118" spans="1:24" x14ac:dyDescent="0.2">
      <c r="A118" s="1">
        <f t="shared" ca="1" si="39"/>
        <v>298</v>
      </c>
      <c r="B118" s="2" t="str">
        <f t="shared" ca="1" si="24"/>
        <v>mapdata+46</v>
      </c>
      <c r="C118" s="3" t="str">
        <f ca="1">_xlfn.TEXTJOIN(" ",FALSE,OFFSET(program!$A$1,0,disasm!A118,1,1+K118))</f>
        <v>35</v>
      </c>
      <c r="D118" s="4" t="str">
        <f t="shared" ca="1" si="40"/>
        <v>.dat 35</v>
      </c>
      <c r="E118" s="5" t="str">
        <f t="shared" si="41"/>
        <v>mapdata</v>
      </c>
      <c r="F118" s="5">
        <f t="shared" ca="1" si="42"/>
        <v>252</v>
      </c>
      <c r="G118" s="14" t="b">
        <f t="shared" ca="1" si="25"/>
        <v>1</v>
      </c>
      <c r="H118" s="6">
        <f ca="1">OFFSET(program!$A$1,0,disasm!A118)</f>
        <v>35</v>
      </c>
      <c r="I118" s="7">
        <f t="shared" ca="1" si="26"/>
        <v>35</v>
      </c>
      <c r="J118" s="7" t="e">
        <f t="shared" ca="1" si="27"/>
        <v>#VALUE!</v>
      </c>
      <c r="K118" s="7">
        <f t="shared" ca="1" si="28"/>
        <v>0</v>
      </c>
      <c r="L118" s="8" t="str">
        <f t="shared" ca="1" si="29"/>
        <v/>
      </c>
      <c r="M118" s="8" t="str">
        <f t="shared" ca="1" si="30"/>
        <v/>
      </c>
      <c r="N118" s="8" t="str">
        <f t="shared" ca="1" si="31"/>
        <v/>
      </c>
      <c r="O118" s="8" t="str">
        <f t="shared" ca="1" si="32"/>
        <v/>
      </c>
      <c r="P118" s="8" t="str">
        <f t="shared" ca="1" si="33"/>
        <v/>
      </c>
      <c r="Q118" s="8" t="str">
        <f t="shared" ca="1" si="34"/>
        <v/>
      </c>
      <c r="R118" s="7" t="str">
        <f ca="1">IF(L118="","",OFFSET(program!$A$1,0,disasm!$A118+COLUMN()-COLUMN($R118)+1))</f>
        <v/>
      </c>
      <c r="S118" s="7" t="str">
        <f ca="1">IF(M118="","",OFFSET(program!$A$1,0,disasm!$A118+COLUMN()-COLUMN($R118)+1))</f>
        <v/>
      </c>
      <c r="T118" s="7" t="str">
        <f ca="1">IF(N118="","",OFFSET(program!$A$1,0,disasm!$A118+COLUMN()-COLUMN($R118)+1))</f>
        <v/>
      </c>
      <c r="U118" s="3" t="str">
        <f t="shared" ca="1" si="35"/>
        <v/>
      </c>
      <c r="V118" s="3" t="str">
        <f t="shared" ca="1" si="36"/>
        <v/>
      </c>
      <c r="W118" s="3" t="str">
        <f t="shared" ca="1" si="37"/>
        <v/>
      </c>
      <c r="X118" s="3" t="str">
        <f t="shared" ca="1" si="38"/>
        <v/>
      </c>
    </row>
    <row r="119" spans="1:24" x14ac:dyDescent="0.2">
      <c r="A119" s="1">
        <f t="shared" ca="1" si="39"/>
        <v>299</v>
      </c>
      <c r="B119" s="2" t="str">
        <f t="shared" ca="1" si="24"/>
        <v>mapdata+47</v>
      </c>
      <c r="C119" s="3" t="str">
        <f ca="1">_xlfn.TEXTJOIN(" ",FALSE,OFFSET(program!$A$1,0,disasm!A119,1,1+K119))</f>
        <v>80</v>
      </c>
      <c r="D119" s="4" t="str">
        <f t="shared" ca="1" si="40"/>
        <v>.dat 80</v>
      </c>
      <c r="E119" s="5" t="str">
        <f t="shared" si="41"/>
        <v>mapdata</v>
      </c>
      <c r="F119" s="5">
        <f t="shared" ca="1" si="42"/>
        <v>252</v>
      </c>
      <c r="G119" s="14" t="b">
        <f t="shared" ca="1" si="25"/>
        <v>1</v>
      </c>
      <c r="H119" s="6">
        <f ca="1">OFFSET(program!$A$1,0,disasm!A119)</f>
        <v>80</v>
      </c>
      <c r="I119" s="7">
        <f t="shared" ca="1" si="26"/>
        <v>80</v>
      </c>
      <c r="J119" s="7" t="e">
        <f t="shared" ca="1" si="27"/>
        <v>#VALUE!</v>
      </c>
      <c r="K119" s="7">
        <f t="shared" ca="1" si="28"/>
        <v>0</v>
      </c>
      <c r="L119" s="8" t="str">
        <f t="shared" ca="1" si="29"/>
        <v/>
      </c>
      <c r="M119" s="8" t="str">
        <f t="shared" ca="1" si="30"/>
        <v/>
      </c>
      <c r="N119" s="8" t="str">
        <f t="shared" ca="1" si="31"/>
        <v/>
      </c>
      <c r="O119" s="8" t="str">
        <f t="shared" ca="1" si="32"/>
        <v/>
      </c>
      <c r="P119" s="8" t="str">
        <f t="shared" ca="1" si="33"/>
        <v/>
      </c>
      <c r="Q119" s="8" t="str">
        <f t="shared" ca="1" si="34"/>
        <v/>
      </c>
      <c r="R119" s="7" t="str">
        <f ca="1">IF(L119="","",OFFSET(program!$A$1,0,disasm!$A119+COLUMN()-COLUMN($R119)+1))</f>
        <v/>
      </c>
      <c r="S119" s="7" t="str">
        <f ca="1">IF(M119="","",OFFSET(program!$A$1,0,disasm!$A119+COLUMN()-COLUMN($R119)+1))</f>
        <v/>
      </c>
      <c r="T119" s="7" t="str">
        <f ca="1">IF(N119="","",OFFSET(program!$A$1,0,disasm!$A119+COLUMN()-COLUMN($R119)+1))</f>
        <v/>
      </c>
      <c r="U119" s="3" t="str">
        <f t="shared" ca="1" si="35"/>
        <v/>
      </c>
      <c r="V119" s="3" t="str">
        <f t="shared" ca="1" si="36"/>
        <v/>
      </c>
      <c r="W119" s="3" t="str">
        <f t="shared" ca="1" si="37"/>
        <v/>
      </c>
      <c r="X119" s="3" t="str">
        <f t="shared" ca="1" si="38"/>
        <v/>
      </c>
    </row>
    <row r="120" spans="1:24" x14ac:dyDescent="0.2">
      <c r="A120" s="1">
        <f t="shared" ca="1" si="39"/>
        <v>300</v>
      </c>
      <c r="B120" s="2" t="str">
        <f t="shared" ca="1" si="24"/>
        <v>mapdata+48</v>
      </c>
      <c r="C120" s="3" t="str">
        <f ca="1">_xlfn.TEXTJOIN(" ",FALSE,OFFSET(program!$A$1,0,disasm!A120,1,1+K120))</f>
        <v>9</v>
      </c>
      <c r="D120" s="4" t="str">
        <f t="shared" ca="1" si="40"/>
        <v>.dat 9</v>
      </c>
      <c r="E120" s="5" t="str">
        <f t="shared" si="41"/>
        <v>mapdata</v>
      </c>
      <c r="F120" s="5">
        <f t="shared" ca="1" si="42"/>
        <v>252</v>
      </c>
      <c r="G120" s="14" t="b">
        <f t="shared" ca="1" si="25"/>
        <v>1</v>
      </c>
      <c r="H120" s="6">
        <f ca="1">OFFSET(program!$A$1,0,disasm!A120)</f>
        <v>9</v>
      </c>
      <c r="I120" s="7">
        <f t="shared" ca="1" si="26"/>
        <v>9</v>
      </c>
      <c r="J120" s="7" t="str">
        <f t="shared" ca="1" si="27"/>
        <v xml:space="preserve">SP+ </v>
      </c>
      <c r="K120" s="7">
        <f t="shared" ca="1" si="28"/>
        <v>0</v>
      </c>
      <c r="L120" s="8" t="str">
        <f t="shared" ca="1" si="29"/>
        <v/>
      </c>
      <c r="M120" s="8" t="str">
        <f t="shared" ca="1" si="30"/>
        <v/>
      </c>
      <c r="N120" s="8" t="str">
        <f t="shared" ca="1" si="31"/>
        <v/>
      </c>
      <c r="O120" s="8" t="str">
        <f t="shared" ca="1" si="32"/>
        <v/>
      </c>
      <c r="P120" s="8" t="str">
        <f t="shared" ca="1" si="33"/>
        <v/>
      </c>
      <c r="Q120" s="8" t="str">
        <f t="shared" ca="1" si="34"/>
        <v/>
      </c>
      <c r="R120" s="7" t="str">
        <f ca="1">IF(L120="","",OFFSET(program!$A$1,0,disasm!$A120+COLUMN()-COLUMN($R120)+1))</f>
        <v/>
      </c>
      <c r="S120" s="7" t="str">
        <f ca="1">IF(M120="","",OFFSET(program!$A$1,0,disasm!$A120+COLUMN()-COLUMN($R120)+1))</f>
        <v/>
      </c>
      <c r="T120" s="7" t="str">
        <f ca="1">IF(N120="","",OFFSET(program!$A$1,0,disasm!$A120+COLUMN()-COLUMN($R120)+1))</f>
        <v/>
      </c>
      <c r="U120" s="3" t="str">
        <f t="shared" ca="1" si="35"/>
        <v/>
      </c>
      <c r="V120" s="3" t="str">
        <f t="shared" ca="1" si="36"/>
        <v/>
      </c>
      <c r="W120" s="3" t="str">
        <f t="shared" ca="1" si="37"/>
        <v/>
      </c>
      <c r="X120" s="3" t="str">
        <f t="shared" ca="1" si="38"/>
        <v/>
      </c>
    </row>
    <row r="121" spans="1:24" x14ac:dyDescent="0.2">
      <c r="A121" s="1">
        <f t="shared" ca="1" si="39"/>
        <v>301</v>
      </c>
      <c r="B121" s="2" t="str">
        <f t="shared" ca="1" si="24"/>
        <v>mapdata+49</v>
      </c>
      <c r="C121" s="3" t="str">
        <f ca="1">_xlfn.TEXTJOIN(" ",FALSE,OFFSET(program!$A$1,0,disasm!A121,1,1+K121))</f>
        <v>17</v>
      </c>
      <c r="D121" s="4" t="str">
        <f t="shared" ca="1" si="40"/>
        <v>.dat 17</v>
      </c>
      <c r="E121" s="5" t="str">
        <f t="shared" si="41"/>
        <v>mapdata</v>
      </c>
      <c r="F121" s="5">
        <f t="shared" ca="1" si="42"/>
        <v>252</v>
      </c>
      <c r="G121" s="14" t="b">
        <f t="shared" ca="1" si="25"/>
        <v>1</v>
      </c>
      <c r="H121" s="6">
        <f ca="1">OFFSET(program!$A$1,0,disasm!A121)</f>
        <v>17</v>
      </c>
      <c r="I121" s="7">
        <f t="shared" ca="1" si="26"/>
        <v>17</v>
      </c>
      <c r="J121" s="7" t="e">
        <f t="shared" ca="1" si="27"/>
        <v>#VALUE!</v>
      </c>
      <c r="K121" s="7">
        <f t="shared" ca="1" si="28"/>
        <v>0</v>
      </c>
      <c r="L121" s="8" t="str">
        <f t="shared" ca="1" si="29"/>
        <v/>
      </c>
      <c r="M121" s="8" t="str">
        <f t="shared" ca="1" si="30"/>
        <v/>
      </c>
      <c r="N121" s="8" t="str">
        <f t="shared" ca="1" si="31"/>
        <v/>
      </c>
      <c r="O121" s="8" t="str">
        <f t="shared" ca="1" si="32"/>
        <v/>
      </c>
      <c r="P121" s="8" t="str">
        <f t="shared" ca="1" si="33"/>
        <v/>
      </c>
      <c r="Q121" s="8" t="str">
        <f t="shared" ca="1" si="34"/>
        <v/>
      </c>
      <c r="R121" s="7" t="str">
        <f ca="1">IF(L121="","",OFFSET(program!$A$1,0,disasm!$A121+COLUMN()-COLUMN($R121)+1))</f>
        <v/>
      </c>
      <c r="S121" s="7" t="str">
        <f ca="1">IF(M121="","",OFFSET(program!$A$1,0,disasm!$A121+COLUMN()-COLUMN($R121)+1))</f>
        <v/>
      </c>
      <c r="T121" s="7" t="str">
        <f ca="1">IF(N121="","",OFFSET(program!$A$1,0,disasm!$A121+COLUMN()-COLUMN($R121)+1))</f>
        <v/>
      </c>
      <c r="U121" s="3" t="str">
        <f t="shared" ca="1" si="35"/>
        <v/>
      </c>
      <c r="V121" s="3" t="str">
        <f t="shared" ca="1" si="36"/>
        <v/>
      </c>
      <c r="W121" s="3" t="str">
        <f t="shared" ca="1" si="37"/>
        <v/>
      </c>
      <c r="X121" s="3" t="str">
        <f t="shared" ca="1" si="38"/>
        <v/>
      </c>
    </row>
    <row r="122" spans="1:24" x14ac:dyDescent="0.2">
      <c r="A122" s="1">
        <f t="shared" ca="1" si="39"/>
        <v>302</v>
      </c>
      <c r="B122" s="2" t="str">
        <f t="shared" ca="1" si="24"/>
        <v>mapdata+50</v>
      </c>
      <c r="C122" s="3" t="str">
        <f ca="1">_xlfn.TEXTJOIN(" ",FALSE,OFFSET(program!$A$1,0,disasm!A122,1,1+K122))</f>
        <v>81</v>
      </c>
      <c r="D122" s="4" t="str">
        <f t="shared" ca="1" si="40"/>
        <v>.dat 81</v>
      </c>
      <c r="E122" s="5" t="str">
        <f t="shared" si="41"/>
        <v>mapdata</v>
      </c>
      <c r="F122" s="5">
        <f t="shared" ca="1" si="42"/>
        <v>252</v>
      </c>
      <c r="G122" s="14" t="b">
        <f t="shared" ca="1" si="25"/>
        <v>1</v>
      </c>
      <c r="H122" s="6">
        <f ca="1">OFFSET(program!$A$1,0,disasm!A122)</f>
        <v>81</v>
      </c>
      <c r="I122" s="7">
        <f t="shared" ca="1" si="26"/>
        <v>81</v>
      </c>
      <c r="J122" s="7" t="e">
        <f t="shared" ca="1" si="27"/>
        <v>#VALUE!</v>
      </c>
      <c r="K122" s="7">
        <f t="shared" ca="1" si="28"/>
        <v>0</v>
      </c>
      <c r="L122" s="8" t="str">
        <f t="shared" ca="1" si="29"/>
        <v/>
      </c>
      <c r="M122" s="8" t="str">
        <f t="shared" ca="1" si="30"/>
        <v/>
      </c>
      <c r="N122" s="8" t="str">
        <f t="shared" ca="1" si="31"/>
        <v/>
      </c>
      <c r="O122" s="8" t="str">
        <f t="shared" ca="1" si="32"/>
        <v/>
      </c>
      <c r="P122" s="8" t="str">
        <f t="shared" ca="1" si="33"/>
        <v/>
      </c>
      <c r="Q122" s="8" t="str">
        <f t="shared" ca="1" si="34"/>
        <v/>
      </c>
      <c r="R122" s="7" t="str">
        <f ca="1">IF(L122="","",OFFSET(program!$A$1,0,disasm!$A122+COLUMN()-COLUMN($R122)+1))</f>
        <v/>
      </c>
      <c r="S122" s="7" t="str">
        <f ca="1">IF(M122="","",OFFSET(program!$A$1,0,disasm!$A122+COLUMN()-COLUMN($R122)+1))</f>
        <v/>
      </c>
      <c r="T122" s="7" t="str">
        <f ca="1">IF(N122="","",OFFSET(program!$A$1,0,disasm!$A122+COLUMN()-COLUMN($R122)+1))</f>
        <v/>
      </c>
      <c r="U122" s="3" t="str">
        <f t="shared" ca="1" si="35"/>
        <v/>
      </c>
      <c r="V122" s="3" t="str">
        <f t="shared" ca="1" si="36"/>
        <v/>
      </c>
      <c r="W122" s="3" t="str">
        <f t="shared" ca="1" si="37"/>
        <v/>
      </c>
      <c r="X122" s="3" t="str">
        <f t="shared" ca="1" si="38"/>
        <v/>
      </c>
    </row>
    <row r="123" spans="1:24" x14ac:dyDescent="0.2">
      <c r="A123" s="1">
        <f t="shared" ca="1" si="39"/>
        <v>303</v>
      </c>
      <c r="B123" s="2" t="str">
        <f t="shared" ca="1" si="24"/>
        <v>mapdata+51</v>
      </c>
      <c r="C123" s="3" t="str">
        <f ca="1">_xlfn.TEXTJOIN(" ",FALSE,OFFSET(program!$A$1,0,disasm!A123,1,1+K123))</f>
        <v>94</v>
      </c>
      <c r="D123" s="4" t="str">
        <f t="shared" ca="1" si="40"/>
        <v>.dat 94</v>
      </c>
      <c r="E123" s="5" t="str">
        <f t="shared" si="41"/>
        <v>mapdata</v>
      </c>
      <c r="F123" s="5">
        <f t="shared" ca="1" si="42"/>
        <v>252</v>
      </c>
      <c r="G123" s="14" t="b">
        <f t="shared" ca="1" si="25"/>
        <v>1</v>
      </c>
      <c r="H123" s="6">
        <f ca="1">OFFSET(program!$A$1,0,disasm!A123)</f>
        <v>94</v>
      </c>
      <c r="I123" s="7">
        <f t="shared" ca="1" si="26"/>
        <v>94</v>
      </c>
      <c r="J123" s="7" t="e">
        <f t="shared" ca="1" si="27"/>
        <v>#VALUE!</v>
      </c>
      <c r="K123" s="7">
        <f t="shared" ca="1" si="28"/>
        <v>0</v>
      </c>
      <c r="L123" s="8" t="str">
        <f t="shared" ca="1" si="29"/>
        <v/>
      </c>
      <c r="M123" s="8" t="str">
        <f t="shared" ca="1" si="30"/>
        <v/>
      </c>
      <c r="N123" s="8" t="str">
        <f t="shared" ca="1" si="31"/>
        <v/>
      </c>
      <c r="O123" s="8" t="str">
        <f t="shared" ca="1" si="32"/>
        <v/>
      </c>
      <c r="P123" s="8" t="str">
        <f t="shared" ca="1" si="33"/>
        <v/>
      </c>
      <c r="Q123" s="8" t="str">
        <f t="shared" ca="1" si="34"/>
        <v/>
      </c>
      <c r="R123" s="7" t="str">
        <f ca="1">IF(L123="","",OFFSET(program!$A$1,0,disasm!$A123+COLUMN()-COLUMN($R123)+1))</f>
        <v/>
      </c>
      <c r="S123" s="7" t="str">
        <f ca="1">IF(M123="","",OFFSET(program!$A$1,0,disasm!$A123+COLUMN()-COLUMN($R123)+1))</f>
        <v/>
      </c>
      <c r="T123" s="7" t="str">
        <f ca="1">IF(N123="","",OFFSET(program!$A$1,0,disasm!$A123+COLUMN()-COLUMN($R123)+1))</f>
        <v/>
      </c>
      <c r="U123" s="3" t="str">
        <f t="shared" ca="1" si="35"/>
        <v/>
      </c>
      <c r="V123" s="3" t="str">
        <f t="shared" ca="1" si="36"/>
        <v/>
      </c>
      <c r="W123" s="3" t="str">
        <f t="shared" ca="1" si="37"/>
        <v/>
      </c>
      <c r="X123" s="3" t="str">
        <f t="shared" ca="1" si="38"/>
        <v/>
      </c>
    </row>
    <row r="124" spans="1:24" x14ac:dyDescent="0.2">
      <c r="A124" s="1">
        <f t="shared" ca="1" si="39"/>
        <v>304</v>
      </c>
      <c r="B124" s="2" t="str">
        <f t="shared" ca="1" si="24"/>
        <v>mapdata+52</v>
      </c>
      <c r="C124" s="3" t="str">
        <f ca="1">_xlfn.TEXTJOIN(" ",FALSE,OFFSET(program!$A$1,0,disasm!A124,1,1+K124))</f>
        <v>59</v>
      </c>
      <c r="D124" s="4" t="str">
        <f t="shared" ca="1" si="40"/>
        <v>.dat 59</v>
      </c>
      <c r="E124" s="5" t="str">
        <f t="shared" si="41"/>
        <v>mapdata</v>
      </c>
      <c r="F124" s="5">
        <f t="shared" ca="1" si="42"/>
        <v>252</v>
      </c>
      <c r="G124" s="14" t="b">
        <f t="shared" ca="1" si="25"/>
        <v>1</v>
      </c>
      <c r="H124" s="6">
        <f ca="1">OFFSET(program!$A$1,0,disasm!A124)</f>
        <v>59</v>
      </c>
      <c r="I124" s="7">
        <f t="shared" ca="1" si="26"/>
        <v>59</v>
      </c>
      <c r="J124" s="7" t="e">
        <f t="shared" ca="1" si="27"/>
        <v>#VALUE!</v>
      </c>
      <c r="K124" s="7">
        <f t="shared" ca="1" si="28"/>
        <v>0</v>
      </c>
      <c r="L124" s="8" t="str">
        <f t="shared" ca="1" si="29"/>
        <v/>
      </c>
      <c r="M124" s="8" t="str">
        <f t="shared" ca="1" si="30"/>
        <v/>
      </c>
      <c r="N124" s="8" t="str">
        <f t="shared" ca="1" si="31"/>
        <v/>
      </c>
      <c r="O124" s="8" t="str">
        <f t="shared" ca="1" si="32"/>
        <v/>
      </c>
      <c r="P124" s="8" t="str">
        <f t="shared" ca="1" si="33"/>
        <v/>
      </c>
      <c r="Q124" s="8" t="str">
        <f t="shared" ca="1" si="34"/>
        <v/>
      </c>
      <c r="R124" s="7" t="str">
        <f ca="1">IF(L124="","",OFFSET(program!$A$1,0,disasm!$A124+COLUMN()-COLUMN($R124)+1))</f>
        <v/>
      </c>
      <c r="S124" s="7" t="str">
        <f ca="1">IF(M124="","",OFFSET(program!$A$1,0,disasm!$A124+COLUMN()-COLUMN($R124)+1))</f>
        <v/>
      </c>
      <c r="T124" s="7" t="str">
        <f ca="1">IF(N124="","",OFFSET(program!$A$1,0,disasm!$A124+COLUMN()-COLUMN($R124)+1))</f>
        <v/>
      </c>
      <c r="U124" s="3" t="str">
        <f t="shared" ca="1" si="35"/>
        <v/>
      </c>
      <c r="V124" s="3" t="str">
        <f t="shared" ca="1" si="36"/>
        <v/>
      </c>
      <c r="W124" s="3" t="str">
        <f t="shared" ca="1" si="37"/>
        <v/>
      </c>
      <c r="X124" s="3" t="str">
        <f t="shared" ca="1" si="38"/>
        <v/>
      </c>
    </row>
    <row r="125" spans="1:24" x14ac:dyDescent="0.2">
      <c r="A125" s="1">
        <f t="shared" ca="1" si="39"/>
        <v>305</v>
      </c>
      <c r="B125" s="2" t="str">
        <f t="shared" ca="1" si="24"/>
        <v>mapdata+53</v>
      </c>
      <c r="C125" s="3" t="str">
        <f ca="1">_xlfn.TEXTJOIN(" ",FALSE,OFFSET(program!$A$1,0,disasm!A125,1,1+K125))</f>
        <v>83</v>
      </c>
      <c r="D125" s="4" t="str">
        <f t="shared" ca="1" si="40"/>
        <v>.dat 83</v>
      </c>
      <c r="E125" s="5" t="str">
        <f t="shared" si="41"/>
        <v>mapdata</v>
      </c>
      <c r="F125" s="5">
        <f t="shared" ca="1" si="42"/>
        <v>252</v>
      </c>
      <c r="G125" s="14" t="b">
        <f t="shared" ca="1" si="25"/>
        <v>1</v>
      </c>
      <c r="H125" s="6">
        <f ca="1">OFFSET(program!$A$1,0,disasm!A125)</f>
        <v>83</v>
      </c>
      <c r="I125" s="7">
        <f t="shared" ca="1" si="26"/>
        <v>83</v>
      </c>
      <c r="J125" s="7" t="e">
        <f t="shared" ca="1" si="27"/>
        <v>#VALUE!</v>
      </c>
      <c r="K125" s="7">
        <f t="shared" ca="1" si="28"/>
        <v>0</v>
      </c>
      <c r="L125" s="8" t="str">
        <f t="shared" ca="1" si="29"/>
        <v/>
      </c>
      <c r="M125" s="8" t="str">
        <f t="shared" ca="1" si="30"/>
        <v/>
      </c>
      <c r="N125" s="8" t="str">
        <f t="shared" ca="1" si="31"/>
        <v/>
      </c>
      <c r="O125" s="8" t="str">
        <f t="shared" ca="1" si="32"/>
        <v/>
      </c>
      <c r="P125" s="8" t="str">
        <f t="shared" ca="1" si="33"/>
        <v/>
      </c>
      <c r="Q125" s="8" t="str">
        <f t="shared" ca="1" si="34"/>
        <v/>
      </c>
      <c r="R125" s="7" t="str">
        <f ca="1">IF(L125="","",OFFSET(program!$A$1,0,disasm!$A125+COLUMN()-COLUMN($R125)+1))</f>
        <v/>
      </c>
      <c r="S125" s="7" t="str">
        <f ca="1">IF(M125="","",OFFSET(program!$A$1,0,disasm!$A125+COLUMN()-COLUMN($R125)+1))</f>
        <v/>
      </c>
      <c r="T125" s="7" t="str">
        <f ca="1">IF(N125="","",OFFSET(program!$A$1,0,disasm!$A125+COLUMN()-COLUMN($R125)+1))</f>
        <v/>
      </c>
      <c r="U125" s="3" t="str">
        <f t="shared" ca="1" si="35"/>
        <v/>
      </c>
      <c r="V125" s="3" t="str">
        <f t="shared" ca="1" si="36"/>
        <v/>
      </c>
      <c r="W125" s="3" t="str">
        <f t="shared" ca="1" si="37"/>
        <v/>
      </c>
      <c r="X125" s="3" t="str">
        <f t="shared" ca="1" si="38"/>
        <v/>
      </c>
    </row>
    <row r="126" spans="1:24" x14ac:dyDescent="0.2">
      <c r="A126" s="1">
        <f t="shared" ca="1" si="39"/>
        <v>306</v>
      </c>
      <c r="B126" s="2" t="str">
        <f t="shared" ca="1" si="24"/>
        <v>mapdata+54</v>
      </c>
      <c r="C126" s="3" t="str">
        <f ca="1">_xlfn.TEXTJOIN(" ",FALSE,OFFSET(program!$A$1,0,disasm!A126,1,1+K126))</f>
        <v>49</v>
      </c>
      <c r="D126" s="4" t="str">
        <f t="shared" ca="1" si="40"/>
        <v>.dat 49</v>
      </c>
      <c r="E126" s="5" t="str">
        <f t="shared" si="41"/>
        <v>mapdata</v>
      </c>
      <c r="F126" s="5">
        <f t="shared" ca="1" si="42"/>
        <v>252</v>
      </c>
      <c r="G126" s="14" t="b">
        <f t="shared" ca="1" si="25"/>
        <v>1</v>
      </c>
      <c r="H126" s="6">
        <f ca="1">OFFSET(program!$A$1,0,disasm!A126)</f>
        <v>49</v>
      </c>
      <c r="I126" s="7">
        <f t="shared" ca="1" si="26"/>
        <v>49</v>
      </c>
      <c r="J126" s="7" t="e">
        <f t="shared" ca="1" si="27"/>
        <v>#VALUE!</v>
      </c>
      <c r="K126" s="7">
        <f t="shared" ca="1" si="28"/>
        <v>0</v>
      </c>
      <c r="L126" s="8" t="str">
        <f t="shared" ca="1" si="29"/>
        <v/>
      </c>
      <c r="M126" s="8" t="str">
        <f t="shared" ca="1" si="30"/>
        <v/>
      </c>
      <c r="N126" s="8" t="str">
        <f t="shared" ca="1" si="31"/>
        <v/>
      </c>
      <c r="O126" s="8" t="str">
        <f t="shared" ca="1" si="32"/>
        <v/>
      </c>
      <c r="P126" s="8" t="str">
        <f t="shared" ca="1" si="33"/>
        <v/>
      </c>
      <c r="Q126" s="8" t="str">
        <f t="shared" ca="1" si="34"/>
        <v/>
      </c>
      <c r="R126" s="7" t="str">
        <f ca="1">IF(L126="","",OFFSET(program!$A$1,0,disasm!$A126+COLUMN()-COLUMN($R126)+1))</f>
        <v/>
      </c>
      <c r="S126" s="7" t="str">
        <f ca="1">IF(M126="","",OFFSET(program!$A$1,0,disasm!$A126+COLUMN()-COLUMN($R126)+1))</f>
        <v/>
      </c>
      <c r="T126" s="7" t="str">
        <f ca="1">IF(N126="","",OFFSET(program!$A$1,0,disasm!$A126+COLUMN()-COLUMN($R126)+1))</f>
        <v/>
      </c>
      <c r="U126" s="3" t="str">
        <f t="shared" ca="1" si="35"/>
        <v/>
      </c>
      <c r="V126" s="3" t="str">
        <f t="shared" ca="1" si="36"/>
        <v/>
      </c>
      <c r="W126" s="3" t="str">
        <f t="shared" ca="1" si="37"/>
        <v/>
      </c>
      <c r="X126" s="3" t="str">
        <f t="shared" ca="1" si="38"/>
        <v/>
      </c>
    </row>
    <row r="127" spans="1:24" x14ac:dyDescent="0.2">
      <c r="A127" s="1">
        <f t="shared" ca="1" si="39"/>
        <v>307</v>
      </c>
      <c r="B127" s="2" t="str">
        <f t="shared" ca="1" si="24"/>
        <v>mapdata+55</v>
      </c>
      <c r="C127" s="3" t="str">
        <f ca="1">_xlfn.TEXTJOIN(" ",FALSE,OFFSET(program!$A$1,0,disasm!A127,1,1+K127))</f>
        <v>96</v>
      </c>
      <c r="D127" s="4" t="str">
        <f t="shared" ca="1" si="40"/>
        <v>.dat 96</v>
      </c>
      <c r="E127" s="5" t="str">
        <f t="shared" si="41"/>
        <v>mapdata</v>
      </c>
      <c r="F127" s="5">
        <f t="shared" ca="1" si="42"/>
        <v>252</v>
      </c>
      <c r="G127" s="14" t="b">
        <f t="shared" ca="1" si="25"/>
        <v>1</v>
      </c>
      <c r="H127" s="6">
        <f ca="1">OFFSET(program!$A$1,0,disasm!A127)</f>
        <v>96</v>
      </c>
      <c r="I127" s="7">
        <f t="shared" ca="1" si="26"/>
        <v>96</v>
      </c>
      <c r="J127" s="7" t="e">
        <f t="shared" ca="1" si="27"/>
        <v>#VALUE!</v>
      </c>
      <c r="K127" s="7">
        <f t="shared" ca="1" si="28"/>
        <v>0</v>
      </c>
      <c r="L127" s="8" t="str">
        <f t="shared" ca="1" si="29"/>
        <v/>
      </c>
      <c r="M127" s="8" t="str">
        <f t="shared" ca="1" si="30"/>
        <v/>
      </c>
      <c r="N127" s="8" t="str">
        <f t="shared" ca="1" si="31"/>
        <v/>
      </c>
      <c r="O127" s="8" t="str">
        <f t="shared" ca="1" si="32"/>
        <v/>
      </c>
      <c r="P127" s="8" t="str">
        <f t="shared" ca="1" si="33"/>
        <v/>
      </c>
      <c r="Q127" s="8" t="str">
        <f t="shared" ca="1" si="34"/>
        <v/>
      </c>
      <c r="R127" s="7" t="str">
        <f ca="1">IF(L127="","",OFFSET(program!$A$1,0,disasm!$A127+COLUMN()-COLUMN($R127)+1))</f>
        <v/>
      </c>
      <c r="S127" s="7" t="str">
        <f ca="1">IF(M127="","",OFFSET(program!$A$1,0,disasm!$A127+COLUMN()-COLUMN($R127)+1))</f>
        <v/>
      </c>
      <c r="T127" s="7" t="str">
        <f ca="1">IF(N127="","",OFFSET(program!$A$1,0,disasm!$A127+COLUMN()-COLUMN($R127)+1))</f>
        <v/>
      </c>
      <c r="U127" s="3" t="str">
        <f t="shared" ca="1" si="35"/>
        <v/>
      </c>
      <c r="V127" s="3" t="str">
        <f t="shared" ca="1" si="36"/>
        <v/>
      </c>
      <c r="W127" s="3" t="str">
        <f t="shared" ca="1" si="37"/>
        <v/>
      </c>
      <c r="X127" s="3" t="str">
        <f t="shared" ca="1" si="38"/>
        <v/>
      </c>
    </row>
    <row r="128" spans="1:24" x14ac:dyDescent="0.2">
      <c r="A128" s="1">
        <f t="shared" ca="1" si="39"/>
        <v>308</v>
      </c>
      <c r="B128" s="2" t="str">
        <f t="shared" ca="1" si="24"/>
        <v>mapdata+56</v>
      </c>
      <c r="C128" s="3" t="str">
        <f ca="1">_xlfn.TEXTJOIN(" ",FALSE,OFFSET(program!$A$1,0,disasm!A128,1,1+K128))</f>
        <v>61</v>
      </c>
      <c r="D128" s="4" t="str">
        <f t="shared" ca="1" si="40"/>
        <v>.dat 61</v>
      </c>
      <c r="E128" s="5" t="str">
        <f t="shared" si="41"/>
        <v>mapdata</v>
      </c>
      <c r="F128" s="5">
        <f t="shared" ca="1" si="42"/>
        <v>252</v>
      </c>
      <c r="G128" s="14" t="b">
        <f t="shared" ca="1" si="25"/>
        <v>1</v>
      </c>
      <c r="H128" s="6">
        <f ca="1">OFFSET(program!$A$1,0,disasm!A128)</f>
        <v>61</v>
      </c>
      <c r="I128" s="7">
        <f t="shared" ca="1" si="26"/>
        <v>61</v>
      </c>
      <c r="J128" s="7" t="e">
        <f t="shared" ca="1" si="27"/>
        <v>#VALUE!</v>
      </c>
      <c r="K128" s="7">
        <f t="shared" ca="1" si="28"/>
        <v>0</v>
      </c>
      <c r="L128" s="8" t="str">
        <f t="shared" ca="1" si="29"/>
        <v/>
      </c>
      <c r="M128" s="8" t="str">
        <f t="shared" ca="1" si="30"/>
        <v/>
      </c>
      <c r="N128" s="8" t="str">
        <f t="shared" ca="1" si="31"/>
        <v/>
      </c>
      <c r="O128" s="8" t="str">
        <f t="shared" ca="1" si="32"/>
        <v/>
      </c>
      <c r="P128" s="8" t="str">
        <f t="shared" ca="1" si="33"/>
        <v/>
      </c>
      <c r="Q128" s="8" t="str">
        <f t="shared" ca="1" si="34"/>
        <v/>
      </c>
      <c r="R128" s="7" t="str">
        <f ca="1">IF(L128="","",OFFSET(program!$A$1,0,disasm!$A128+COLUMN()-COLUMN($R128)+1))</f>
        <v/>
      </c>
      <c r="S128" s="7" t="str">
        <f ca="1">IF(M128="","",OFFSET(program!$A$1,0,disasm!$A128+COLUMN()-COLUMN($R128)+1))</f>
        <v/>
      </c>
      <c r="T128" s="7" t="str">
        <f ca="1">IF(N128="","",OFFSET(program!$A$1,0,disasm!$A128+COLUMN()-COLUMN($R128)+1))</f>
        <v/>
      </c>
      <c r="U128" s="3" t="str">
        <f t="shared" ca="1" si="35"/>
        <v/>
      </c>
      <c r="V128" s="3" t="str">
        <f t="shared" ca="1" si="36"/>
        <v/>
      </c>
      <c r="W128" s="3" t="str">
        <f t="shared" ca="1" si="37"/>
        <v/>
      </c>
      <c r="X128" s="3" t="str">
        <f t="shared" ca="1" si="38"/>
        <v/>
      </c>
    </row>
    <row r="129" spans="1:24" x14ac:dyDescent="0.2">
      <c r="A129" s="1">
        <f t="shared" ca="1" si="39"/>
        <v>309</v>
      </c>
      <c r="B129" s="2" t="str">
        <f t="shared" ca="1" si="24"/>
        <v>mapdata+57</v>
      </c>
      <c r="C129" s="3" t="str">
        <f ca="1">_xlfn.TEXTJOIN(" ",FALSE,OFFSET(program!$A$1,0,disasm!A129,1,1+K129))</f>
        <v>63</v>
      </c>
      <c r="D129" s="4" t="str">
        <f t="shared" ca="1" si="40"/>
        <v>.dat 63</v>
      </c>
      <c r="E129" s="5" t="str">
        <f t="shared" si="41"/>
        <v>mapdata</v>
      </c>
      <c r="F129" s="5">
        <f t="shared" ca="1" si="42"/>
        <v>252</v>
      </c>
      <c r="G129" s="14" t="b">
        <f t="shared" ca="1" si="25"/>
        <v>1</v>
      </c>
      <c r="H129" s="6">
        <f ca="1">OFFSET(program!$A$1,0,disasm!A129)</f>
        <v>63</v>
      </c>
      <c r="I129" s="7">
        <f t="shared" ca="1" si="26"/>
        <v>63</v>
      </c>
      <c r="J129" s="7" t="e">
        <f t="shared" ca="1" si="27"/>
        <v>#VALUE!</v>
      </c>
      <c r="K129" s="7">
        <f t="shared" ca="1" si="28"/>
        <v>0</v>
      </c>
      <c r="L129" s="8" t="str">
        <f t="shared" ca="1" si="29"/>
        <v/>
      </c>
      <c r="M129" s="8" t="str">
        <f t="shared" ca="1" si="30"/>
        <v/>
      </c>
      <c r="N129" s="8" t="str">
        <f t="shared" ca="1" si="31"/>
        <v/>
      </c>
      <c r="O129" s="8" t="str">
        <f t="shared" ca="1" si="32"/>
        <v/>
      </c>
      <c r="P129" s="8" t="str">
        <f t="shared" ca="1" si="33"/>
        <v/>
      </c>
      <c r="Q129" s="8" t="str">
        <f t="shared" ca="1" si="34"/>
        <v/>
      </c>
      <c r="R129" s="7" t="str">
        <f ca="1">IF(L129="","",OFFSET(program!$A$1,0,disasm!$A129+COLUMN()-COLUMN($R129)+1))</f>
        <v/>
      </c>
      <c r="S129" s="7" t="str">
        <f ca="1">IF(M129="","",OFFSET(program!$A$1,0,disasm!$A129+COLUMN()-COLUMN($R129)+1))</f>
        <v/>
      </c>
      <c r="T129" s="7" t="str">
        <f ca="1">IF(N129="","",OFFSET(program!$A$1,0,disasm!$A129+COLUMN()-COLUMN($R129)+1))</f>
        <v/>
      </c>
      <c r="U129" s="3" t="str">
        <f t="shared" ca="1" si="35"/>
        <v/>
      </c>
      <c r="V129" s="3" t="str">
        <f t="shared" ca="1" si="36"/>
        <v/>
      </c>
      <c r="W129" s="3" t="str">
        <f t="shared" ca="1" si="37"/>
        <v/>
      </c>
      <c r="X129" s="3" t="str">
        <f t="shared" ca="1" si="38"/>
        <v/>
      </c>
    </row>
    <row r="130" spans="1:24" x14ac:dyDescent="0.2">
      <c r="A130" s="1">
        <f t="shared" ca="1" si="39"/>
        <v>310</v>
      </c>
      <c r="B130" s="2" t="str">
        <f t="shared" ca="1" si="24"/>
        <v>mapdata+58</v>
      </c>
      <c r="C130" s="3" t="str">
        <f ca="1">_xlfn.TEXTJOIN(" ",FALSE,OFFSET(program!$A$1,0,disasm!A130,1,1+K130))</f>
        <v>24</v>
      </c>
      <c r="D130" s="4" t="str">
        <f t="shared" ca="1" si="40"/>
        <v>.dat 24</v>
      </c>
      <c r="E130" s="5" t="str">
        <f t="shared" si="41"/>
        <v>mapdata</v>
      </c>
      <c r="F130" s="5">
        <f t="shared" ca="1" si="42"/>
        <v>252</v>
      </c>
      <c r="G130" s="14" t="b">
        <f t="shared" ca="1" si="25"/>
        <v>1</v>
      </c>
      <c r="H130" s="6">
        <f ca="1">OFFSET(program!$A$1,0,disasm!A130)</f>
        <v>24</v>
      </c>
      <c r="I130" s="7">
        <f t="shared" ca="1" si="26"/>
        <v>24</v>
      </c>
      <c r="J130" s="7" t="e">
        <f t="shared" ca="1" si="27"/>
        <v>#VALUE!</v>
      </c>
      <c r="K130" s="7">
        <f t="shared" ca="1" si="28"/>
        <v>0</v>
      </c>
      <c r="L130" s="8" t="str">
        <f t="shared" ca="1" si="29"/>
        <v/>
      </c>
      <c r="M130" s="8" t="str">
        <f t="shared" ca="1" si="30"/>
        <v/>
      </c>
      <c r="N130" s="8" t="str">
        <f t="shared" ca="1" si="31"/>
        <v/>
      </c>
      <c r="O130" s="8" t="str">
        <f t="shared" ca="1" si="32"/>
        <v/>
      </c>
      <c r="P130" s="8" t="str">
        <f t="shared" ca="1" si="33"/>
        <v/>
      </c>
      <c r="Q130" s="8" t="str">
        <f t="shared" ca="1" si="34"/>
        <v/>
      </c>
      <c r="R130" s="7" t="str">
        <f ca="1">IF(L130="","",OFFSET(program!$A$1,0,disasm!$A130+COLUMN()-COLUMN($R130)+1))</f>
        <v/>
      </c>
      <c r="S130" s="7" t="str">
        <f ca="1">IF(M130="","",OFFSET(program!$A$1,0,disasm!$A130+COLUMN()-COLUMN($R130)+1))</f>
        <v/>
      </c>
      <c r="T130" s="7" t="str">
        <f ca="1">IF(N130="","",OFFSET(program!$A$1,0,disasm!$A130+COLUMN()-COLUMN($R130)+1))</f>
        <v/>
      </c>
      <c r="U130" s="3" t="str">
        <f t="shared" ca="1" si="35"/>
        <v/>
      </c>
      <c r="V130" s="3" t="str">
        <f t="shared" ca="1" si="36"/>
        <v/>
      </c>
      <c r="W130" s="3" t="str">
        <f t="shared" ca="1" si="37"/>
        <v/>
      </c>
      <c r="X130" s="3" t="str">
        <f t="shared" ca="1" si="38"/>
        <v/>
      </c>
    </row>
    <row r="131" spans="1:24" x14ac:dyDescent="0.2">
      <c r="A131" s="1">
        <f t="shared" ca="1" si="39"/>
        <v>311</v>
      </c>
      <c r="B131" s="2" t="str">
        <f t="shared" ref="B131:B194" ca="1" si="43">$E131&amp;IF($A131=$F131,"","+"&amp;$A131-$F131)</f>
        <v>mapdata+59</v>
      </c>
      <c r="C131" s="3" t="str">
        <f ca="1">_xlfn.TEXTJOIN(" ",FALSE,OFFSET(program!$A$1,0,disasm!A131,1,1+K131))</f>
        <v>85</v>
      </c>
      <c r="D131" s="4" t="str">
        <f t="shared" ca="1" si="40"/>
        <v>.dat 85</v>
      </c>
      <c r="E131" s="5" t="str">
        <f t="shared" si="41"/>
        <v>mapdata</v>
      </c>
      <c r="F131" s="5">
        <f t="shared" ca="1" si="42"/>
        <v>252</v>
      </c>
      <c r="G131" s="14" t="b">
        <f t="shared" ref="G131:G194" ca="1" si="44">CHOOSE(1+IF(ISNUMBER(FIND(" C "," "&amp;X131&amp;" ")),2,0) + IF(ISNUMBER(FIND(" D "," "&amp;AA131&amp;" ")),1,0),G130,TRUE,FALSE,NOT(G130))</f>
        <v>1</v>
      </c>
      <c r="H131" s="6">
        <f ca="1">OFFSET(program!$A$1,0,disasm!A131)</f>
        <v>85</v>
      </c>
      <c r="I131" s="7">
        <f t="shared" ref="I131:I194" ca="1" si="45">MOD($H131,100)</f>
        <v>85</v>
      </c>
      <c r="J131" s="7" t="e">
        <f t="shared" ref="J131:J194" ca="1" si="46">IF(I131=99,"END",CHOOSE(I131,"ADD ","MUL ","IN  ","OUT ","J!=0","J=0 ","CMP&lt;","CMP=","SP+ "))</f>
        <v>#VALUE!</v>
      </c>
      <c r="K131" s="7">
        <f t="shared" ref="K131:K194" ca="1" si="47">IF($G131,0,IFERROR(CHOOSE($I131,3,3,1,1,2,2,3,3,1),0))</f>
        <v>0</v>
      </c>
      <c r="L131" s="8" t="str">
        <f t="shared" ref="L131:L194" ca="1" si="48">IF($K131&gt;=1,MOD(INT($H131/100),10),"")</f>
        <v/>
      </c>
      <c r="M131" s="8" t="str">
        <f t="shared" ref="M131:M194" ca="1" si="49">IF($K131&gt;=2,MOD(INT($H131/1000),10),"")</f>
        <v/>
      </c>
      <c r="N131" s="8" t="str">
        <f t="shared" ref="N131:N194" ca="1" si="50">IF($K131&gt;=3,MOD(INT($H131/10000),10),"")</f>
        <v/>
      </c>
      <c r="O131" s="8" t="str">
        <f t="shared" ref="O131:O194" ca="1" si="51">IF(L131="","",IF(ISNUMBER(FIND(" "&amp;O$1&amp;" "," "&amp;$X131&amp;" ")),TRUE,CHOOSE(L131+1,TRUE,FALSE,FALSE)))</f>
        <v/>
      </c>
      <c r="P131" s="8" t="str">
        <f t="shared" ref="P131:P194" ca="1" si="52">IF(M131="","",IF(ISNUMBER(FIND(" "&amp;P$1&amp;" "," "&amp;$X131&amp;" ")),TRUE,CHOOSE(M131+1,TRUE,FALSE,FALSE)))</f>
        <v/>
      </c>
      <c r="Q131" s="8" t="str">
        <f t="shared" ref="Q131:Q194" ca="1" si="53">IF(N131="","",IF(ISNUMBER(FIND(" "&amp;Q$1&amp;" "," "&amp;$X131&amp;" ")),TRUE,CHOOSE(N131+1,TRUE,FALSE,FALSE)))</f>
        <v/>
      </c>
      <c r="R131" s="7" t="str">
        <f ca="1">IF(L131="","",OFFSET(program!$A$1,0,disasm!$A131+COLUMN()-COLUMN($R131)+1))</f>
        <v/>
      </c>
      <c r="S131" s="7" t="str">
        <f ca="1">IF(M131="","",OFFSET(program!$A$1,0,disasm!$A131+COLUMN()-COLUMN($R131)+1))</f>
        <v/>
      </c>
      <c r="T131" s="7" t="str">
        <f ca="1">IF(N131="","",OFFSET(program!$A$1,0,disasm!$A131+COLUMN()-COLUMN($R131)+1))</f>
        <v/>
      </c>
      <c r="U131" s="3" t="str">
        <f t="shared" ref="U131:U194" ca="1" si="54">IF(L131="","",
  SUBSTITUTE(
    CHOOSE(1+L131,"[val]","val","[SP+val]"),
    "val",
    IF(O131,
      INDEX($B:$B,MATCH(R131,$A:$A,1))
        &amp; IF(INDEX($A:$A,MATCH(R131,$A:$A,1)) &lt; R131, ".a"&amp;(R131 - INDEX($A:$A,MATCH(R131,$A:$A,1))),""),
      R131
    )
  )
)</f>
        <v/>
      </c>
      <c r="V131" s="3" t="str">
        <f t="shared" ref="V131:V194" ca="1" si="55">IF(M131="","",
  SUBSTITUTE(
    CHOOSE(1+M131,"[val]","val","[SP+val]"),
    "val",
    IF(P131,
      INDEX($B:$B,MATCH(S131,$A:$A,1))
        &amp; IF(INDEX($A:$A,MATCH(S131,$A:$A,1)) &lt; S131, ".a"&amp;(S131 - INDEX($A:$A,MATCH(S131,$A:$A,1))),""),
      S131
    )
  )
)</f>
        <v/>
      </c>
      <c r="W131" s="3" t="str">
        <f t="shared" ref="W131:W194" ca="1" si="56">IF(N131="","",
  SUBSTITUTE(
    CHOOSE(1+N131,"[val]","val","[SP+val]"),
    "val",
    IF(Q131,
      INDEX($B:$B,MATCH(T131,$A:$A,1))
        &amp; IF(INDEX($A:$A,MATCH(T131,$A:$A,1)) &lt; T131, ".a"&amp;(T131 - INDEX($A:$A,MATCH(T131,$A:$A,1))),""),
      T131
    )
  )
)</f>
        <v/>
      </c>
      <c r="X131" s="3" t="str">
        <f t="shared" ref="X131:X194" ca="1" si="57">AA131&amp;IF(OR(I131=5,I131=6)," A2","")</f>
        <v/>
      </c>
    </row>
    <row r="132" spans="1:24" x14ac:dyDescent="0.2">
      <c r="A132" s="1">
        <f t="shared" ref="A132:A195" ca="1" si="58">A131+1+K131</f>
        <v>312</v>
      </c>
      <c r="B132" s="2" t="str">
        <f t="shared" ca="1" si="43"/>
        <v>mapdata+60</v>
      </c>
      <c r="C132" s="3" t="str">
        <f ca="1">_xlfn.TEXTJOIN(" ",FALSE,OFFSET(program!$A$1,0,disasm!A132,1,1+K132))</f>
        <v>69</v>
      </c>
      <c r="D132" s="4" t="str">
        <f t="shared" ref="D132:D195" ca="1" si="59">IF($G132,".dat "&amp;H132,$J132&amp;" "&amp;_xlfn.TEXTJOIN(", ",TRUE,$U132:$W132))</f>
        <v>.dat 69</v>
      </c>
      <c r="E132" s="5" t="str">
        <f t="shared" ref="E132:E195" si="60">IF(ISBLANK($Z132),E131,$Z132)</f>
        <v>mapdata</v>
      </c>
      <c r="F132" s="5">
        <f t="shared" ref="F132:F195" ca="1" si="61">IF(ISBLANK($Z132),F131,$A132)</f>
        <v>252</v>
      </c>
      <c r="G132" s="14" t="b">
        <f t="shared" ca="1" si="44"/>
        <v>1</v>
      </c>
      <c r="H132" s="6">
        <f ca="1">OFFSET(program!$A$1,0,disasm!A132)</f>
        <v>69</v>
      </c>
      <c r="I132" s="7">
        <f t="shared" ca="1" si="45"/>
        <v>69</v>
      </c>
      <c r="J132" s="7" t="e">
        <f t="shared" ca="1" si="46"/>
        <v>#VALUE!</v>
      </c>
      <c r="K132" s="7">
        <f t="shared" ca="1" si="47"/>
        <v>0</v>
      </c>
      <c r="L132" s="8" t="str">
        <f t="shared" ca="1" si="48"/>
        <v/>
      </c>
      <c r="M132" s="8" t="str">
        <f t="shared" ca="1" si="49"/>
        <v/>
      </c>
      <c r="N132" s="8" t="str">
        <f t="shared" ca="1" si="50"/>
        <v/>
      </c>
      <c r="O132" s="8" t="str">
        <f t="shared" ca="1" si="51"/>
        <v/>
      </c>
      <c r="P132" s="8" t="str">
        <f t="shared" ca="1" si="52"/>
        <v/>
      </c>
      <c r="Q132" s="8" t="str">
        <f t="shared" ca="1" si="53"/>
        <v/>
      </c>
      <c r="R132" s="7" t="str">
        <f ca="1">IF(L132="","",OFFSET(program!$A$1,0,disasm!$A132+COLUMN()-COLUMN($R132)+1))</f>
        <v/>
      </c>
      <c r="S132" s="7" t="str">
        <f ca="1">IF(M132="","",OFFSET(program!$A$1,0,disasm!$A132+COLUMN()-COLUMN($R132)+1))</f>
        <v/>
      </c>
      <c r="T132" s="7" t="str">
        <f ca="1">IF(N132="","",OFFSET(program!$A$1,0,disasm!$A132+COLUMN()-COLUMN($R132)+1))</f>
        <v/>
      </c>
      <c r="U132" s="3" t="str">
        <f t="shared" ca="1" si="54"/>
        <v/>
      </c>
      <c r="V132" s="3" t="str">
        <f t="shared" ca="1" si="55"/>
        <v/>
      </c>
      <c r="W132" s="3" t="str">
        <f t="shared" ca="1" si="56"/>
        <v/>
      </c>
      <c r="X132" s="3" t="str">
        <f t="shared" ca="1" si="57"/>
        <v/>
      </c>
    </row>
    <row r="133" spans="1:24" x14ac:dyDescent="0.2">
      <c r="A133" s="1">
        <f t="shared" ca="1" si="58"/>
        <v>313</v>
      </c>
      <c r="B133" s="2" t="str">
        <f t="shared" ca="1" si="43"/>
        <v>mapdata+61</v>
      </c>
      <c r="C133" s="3" t="str">
        <f ca="1">_xlfn.TEXTJOIN(" ",FALSE,OFFSET(program!$A$1,0,disasm!A133,1,1+K133))</f>
        <v>82</v>
      </c>
      <c r="D133" s="4" t="str">
        <f t="shared" ca="1" si="59"/>
        <v>.dat 82</v>
      </c>
      <c r="E133" s="5" t="str">
        <f t="shared" si="60"/>
        <v>mapdata</v>
      </c>
      <c r="F133" s="5">
        <f t="shared" ca="1" si="61"/>
        <v>252</v>
      </c>
      <c r="G133" s="14" t="b">
        <f t="shared" ca="1" si="44"/>
        <v>1</v>
      </c>
      <c r="H133" s="6">
        <f ca="1">OFFSET(program!$A$1,0,disasm!A133)</f>
        <v>82</v>
      </c>
      <c r="I133" s="7">
        <f t="shared" ca="1" si="45"/>
        <v>82</v>
      </c>
      <c r="J133" s="7" t="e">
        <f t="shared" ca="1" si="46"/>
        <v>#VALUE!</v>
      </c>
      <c r="K133" s="7">
        <f t="shared" ca="1" si="47"/>
        <v>0</v>
      </c>
      <c r="L133" s="8" t="str">
        <f t="shared" ca="1" si="48"/>
        <v/>
      </c>
      <c r="M133" s="8" t="str">
        <f t="shared" ca="1" si="49"/>
        <v/>
      </c>
      <c r="N133" s="8" t="str">
        <f t="shared" ca="1" si="50"/>
        <v/>
      </c>
      <c r="O133" s="8" t="str">
        <f t="shared" ca="1" si="51"/>
        <v/>
      </c>
      <c r="P133" s="8" t="str">
        <f t="shared" ca="1" si="52"/>
        <v/>
      </c>
      <c r="Q133" s="8" t="str">
        <f t="shared" ca="1" si="53"/>
        <v/>
      </c>
      <c r="R133" s="7" t="str">
        <f ca="1">IF(L133="","",OFFSET(program!$A$1,0,disasm!$A133+COLUMN()-COLUMN($R133)+1))</f>
        <v/>
      </c>
      <c r="S133" s="7" t="str">
        <f ca="1">IF(M133="","",OFFSET(program!$A$1,0,disasm!$A133+COLUMN()-COLUMN($R133)+1))</f>
        <v/>
      </c>
      <c r="T133" s="7" t="str">
        <f ca="1">IF(N133="","",OFFSET(program!$A$1,0,disasm!$A133+COLUMN()-COLUMN($R133)+1))</f>
        <v/>
      </c>
      <c r="U133" s="3" t="str">
        <f t="shared" ca="1" si="54"/>
        <v/>
      </c>
      <c r="V133" s="3" t="str">
        <f t="shared" ca="1" si="55"/>
        <v/>
      </c>
      <c r="W133" s="3" t="str">
        <f t="shared" ca="1" si="56"/>
        <v/>
      </c>
      <c r="X133" s="3" t="str">
        <f t="shared" ca="1" si="57"/>
        <v/>
      </c>
    </row>
    <row r="134" spans="1:24" x14ac:dyDescent="0.2">
      <c r="A134" s="1">
        <f t="shared" ca="1" si="58"/>
        <v>314</v>
      </c>
      <c r="B134" s="2" t="str">
        <f t="shared" ca="1" si="43"/>
        <v>mapdata+62</v>
      </c>
      <c r="C134" s="3" t="str">
        <f ca="1">_xlfn.TEXTJOIN(" ",FALSE,OFFSET(program!$A$1,0,disasm!A134,1,1+K134))</f>
        <v>45</v>
      </c>
      <c r="D134" s="4" t="str">
        <f t="shared" ca="1" si="59"/>
        <v>.dat 45</v>
      </c>
      <c r="E134" s="5" t="str">
        <f t="shared" si="60"/>
        <v>mapdata</v>
      </c>
      <c r="F134" s="5">
        <f t="shared" ca="1" si="61"/>
        <v>252</v>
      </c>
      <c r="G134" s="14" t="b">
        <f t="shared" ca="1" si="44"/>
        <v>1</v>
      </c>
      <c r="H134" s="6">
        <f ca="1">OFFSET(program!$A$1,0,disasm!A134)</f>
        <v>45</v>
      </c>
      <c r="I134" s="7">
        <f t="shared" ca="1" si="45"/>
        <v>45</v>
      </c>
      <c r="J134" s="7" t="e">
        <f t="shared" ca="1" si="46"/>
        <v>#VALUE!</v>
      </c>
      <c r="K134" s="7">
        <f t="shared" ca="1" si="47"/>
        <v>0</v>
      </c>
      <c r="L134" s="8" t="str">
        <f t="shared" ca="1" si="48"/>
        <v/>
      </c>
      <c r="M134" s="8" t="str">
        <f t="shared" ca="1" si="49"/>
        <v/>
      </c>
      <c r="N134" s="8" t="str">
        <f t="shared" ca="1" si="50"/>
        <v/>
      </c>
      <c r="O134" s="8" t="str">
        <f t="shared" ca="1" si="51"/>
        <v/>
      </c>
      <c r="P134" s="8" t="str">
        <f t="shared" ca="1" si="52"/>
        <v/>
      </c>
      <c r="Q134" s="8" t="str">
        <f t="shared" ca="1" si="53"/>
        <v/>
      </c>
      <c r="R134" s="7" t="str">
        <f ca="1">IF(L134="","",OFFSET(program!$A$1,0,disasm!$A134+COLUMN()-COLUMN($R134)+1))</f>
        <v/>
      </c>
      <c r="S134" s="7" t="str">
        <f ca="1">IF(M134="","",OFFSET(program!$A$1,0,disasm!$A134+COLUMN()-COLUMN($R134)+1))</f>
        <v/>
      </c>
      <c r="T134" s="7" t="str">
        <f ca="1">IF(N134="","",OFFSET(program!$A$1,0,disasm!$A134+COLUMN()-COLUMN($R134)+1))</f>
        <v/>
      </c>
      <c r="U134" s="3" t="str">
        <f t="shared" ca="1" si="54"/>
        <v/>
      </c>
      <c r="V134" s="3" t="str">
        <f t="shared" ca="1" si="55"/>
        <v/>
      </c>
      <c r="W134" s="3" t="str">
        <f t="shared" ca="1" si="56"/>
        <v/>
      </c>
      <c r="X134" s="3" t="str">
        <f t="shared" ca="1" si="57"/>
        <v/>
      </c>
    </row>
    <row r="135" spans="1:24" x14ac:dyDescent="0.2">
      <c r="A135" s="1">
        <f t="shared" ca="1" si="58"/>
        <v>315</v>
      </c>
      <c r="B135" s="2" t="str">
        <f t="shared" ca="1" si="43"/>
        <v>mapdata+63</v>
      </c>
      <c r="C135" s="3" t="str">
        <f ca="1">_xlfn.TEXTJOIN(" ",FALSE,OFFSET(program!$A$1,0,disasm!A135,1,1+K135))</f>
        <v>71</v>
      </c>
      <c r="D135" s="4" t="str">
        <f t="shared" ca="1" si="59"/>
        <v>.dat 71</v>
      </c>
      <c r="E135" s="5" t="str">
        <f t="shared" si="60"/>
        <v>mapdata</v>
      </c>
      <c r="F135" s="5">
        <f t="shared" ca="1" si="61"/>
        <v>252</v>
      </c>
      <c r="G135" s="14" t="b">
        <f t="shared" ca="1" si="44"/>
        <v>1</v>
      </c>
      <c r="H135" s="6">
        <f ca="1">OFFSET(program!$A$1,0,disasm!A135)</f>
        <v>71</v>
      </c>
      <c r="I135" s="7">
        <f t="shared" ca="1" si="45"/>
        <v>71</v>
      </c>
      <c r="J135" s="7" t="e">
        <f t="shared" ca="1" si="46"/>
        <v>#VALUE!</v>
      </c>
      <c r="K135" s="7">
        <f t="shared" ca="1" si="47"/>
        <v>0</v>
      </c>
      <c r="L135" s="8" t="str">
        <f t="shared" ca="1" si="48"/>
        <v/>
      </c>
      <c r="M135" s="8" t="str">
        <f t="shared" ca="1" si="49"/>
        <v/>
      </c>
      <c r="N135" s="8" t="str">
        <f t="shared" ca="1" si="50"/>
        <v/>
      </c>
      <c r="O135" s="8" t="str">
        <f t="shared" ca="1" si="51"/>
        <v/>
      </c>
      <c r="P135" s="8" t="str">
        <f t="shared" ca="1" si="52"/>
        <v/>
      </c>
      <c r="Q135" s="8" t="str">
        <f t="shared" ca="1" si="53"/>
        <v/>
      </c>
      <c r="R135" s="7" t="str">
        <f ca="1">IF(L135="","",OFFSET(program!$A$1,0,disasm!$A135+COLUMN()-COLUMN($R135)+1))</f>
        <v/>
      </c>
      <c r="S135" s="7" t="str">
        <f ca="1">IF(M135="","",OFFSET(program!$A$1,0,disasm!$A135+COLUMN()-COLUMN($R135)+1))</f>
        <v/>
      </c>
      <c r="T135" s="7" t="str">
        <f ca="1">IF(N135="","",OFFSET(program!$A$1,0,disasm!$A135+COLUMN()-COLUMN($R135)+1))</f>
        <v/>
      </c>
      <c r="U135" s="3" t="str">
        <f t="shared" ca="1" si="54"/>
        <v/>
      </c>
      <c r="V135" s="3" t="str">
        <f t="shared" ca="1" si="55"/>
        <v/>
      </c>
      <c r="W135" s="3" t="str">
        <f t="shared" ca="1" si="56"/>
        <v/>
      </c>
      <c r="X135" s="3" t="str">
        <f t="shared" ca="1" si="57"/>
        <v/>
      </c>
    </row>
    <row r="136" spans="1:24" x14ac:dyDescent="0.2">
      <c r="A136" s="1">
        <f t="shared" ca="1" si="58"/>
        <v>316</v>
      </c>
      <c r="B136" s="2" t="str">
        <f t="shared" ca="1" si="43"/>
        <v>mapdata+64</v>
      </c>
      <c r="C136" s="3" t="str">
        <f ca="1">_xlfn.TEXTJOIN(" ",FALSE,OFFSET(program!$A$1,0,disasm!A136,1,1+K136))</f>
        <v>48</v>
      </c>
      <c r="D136" s="4" t="str">
        <f t="shared" ca="1" si="59"/>
        <v>.dat 48</v>
      </c>
      <c r="E136" s="5" t="str">
        <f t="shared" si="60"/>
        <v>mapdata</v>
      </c>
      <c r="F136" s="5">
        <f t="shared" ca="1" si="61"/>
        <v>252</v>
      </c>
      <c r="G136" s="14" t="b">
        <f t="shared" ca="1" si="44"/>
        <v>1</v>
      </c>
      <c r="H136" s="6">
        <f ca="1">OFFSET(program!$A$1,0,disasm!A136)</f>
        <v>48</v>
      </c>
      <c r="I136" s="7">
        <f t="shared" ca="1" si="45"/>
        <v>48</v>
      </c>
      <c r="J136" s="7" t="e">
        <f t="shared" ca="1" si="46"/>
        <v>#VALUE!</v>
      </c>
      <c r="K136" s="7">
        <f t="shared" ca="1" si="47"/>
        <v>0</v>
      </c>
      <c r="L136" s="8" t="str">
        <f t="shared" ca="1" si="48"/>
        <v/>
      </c>
      <c r="M136" s="8" t="str">
        <f t="shared" ca="1" si="49"/>
        <v/>
      </c>
      <c r="N136" s="8" t="str">
        <f t="shared" ca="1" si="50"/>
        <v/>
      </c>
      <c r="O136" s="8" t="str">
        <f t="shared" ca="1" si="51"/>
        <v/>
      </c>
      <c r="P136" s="8" t="str">
        <f t="shared" ca="1" si="52"/>
        <v/>
      </c>
      <c r="Q136" s="8" t="str">
        <f t="shared" ca="1" si="53"/>
        <v/>
      </c>
      <c r="R136" s="7" t="str">
        <f ca="1">IF(L136="","",OFFSET(program!$A$1,0,disasm!$A136+COLUMN()-COLUMN($R136)+1))</f>
        <v/>
      </c>
      <c r="S136" s="7" t="str">
        <f ca="1">IF(M136="","",OFFSET(program!$A$1,0,disasm!$A136+COLUMN()-COLUMN($R136)+1))</f>
        <v/>
      </c>
      <c r="T136" s="7" t="str">
        <f ca="1">IF(N136="","",OFFSET(program!$A$1,0,disasm!$A136+COLUMN()-COLUMN($R136)+1))</f>
        <v/>
      </c>
      <c r="U136" s="3" t="str">
        <f t="shared" ca="1" si="54"/>
        <v/>
      </c>
      <c r="V136" s="3" t="str">
        <f t="shared" ca="1" si="55"/>
        <v/>
      </c>
      <c r="W136" s="3" t="str">
        <f t="shared" ca="1" si="56"/>
        <v/>
      </c>
      <c r="X136" s="3" t="str">
        <f t="shared" ca="1" si="57"/>
        <v/>
      </c>
    </row>
    <row r="137" spans="1:24" x14ac:dyDescent="0.2">
      <c r="A137" s="1">
        <f t="shared" ca="1" si="58"/>
        <v>317</v>
      </c>
      <c r="B137" s="2" t="str">
        <f t="shared" ca="1" si="43"/>
        <v>mapdata+65</v>
      </c>
      <c r="C137" s="3" t="str">
        <f ca="1">_xlfn.TEXTJOIN(" ",FALSE,OFFSET(program!$A$1,0,disasm!A137,1,1+K137))</f>
        <v>39</v>
      </c>
      <c r="D137" s="4" t="str">
        <f t="shared" ca="1" si="59"/>
        <v>.dat 39</v>
      </c>
      <c r="E137" s="5" t="str">
        <f t="shared" si="60"/>
        <v>mapdata</v>
      </c>
      <c r="F137" s="5">
        <f t="shared" ca="1" si="61"/>
        <v>252</v>
      </c>
      <c r="G137" s="14" t="b">
        <f t="shared" ca="1" si="44"/>
        <v>1</v>
      </c>
      <c r="H137" s="6">
        <f ca="1">OFFSET(program!$A$1,0,disasm!A137)</f>
        <v>39</v>
      </c>
      <c r="I137" s="7">
        <f t="shared" ca="1" si="45"/>
        <v>39</v>
      </c>
      <c r="J137" s="7" t="e">
        <f t="shared" ca="1" si="46"/>
        <v>#VALUE!</v>
      </c>
      <c r="K137" s="7">
        <f t="shared" ca="1" si="47"/>
        <v>0</v>
      </c>
      <c r="L137" s="8" t="str">
        <f t="shared" ca="1" si="48"/>
        <v/>
      </c>
      <c r="M137" s="8" t="str">
        <f t="shared" ca="1" si="49"/>
        <v/>
      </c>
      <c r="N137" s="8" t="str">
        <f t="shared" ca="1" si="50"/>
        <v/>
      </c>
      <c r="O137" s="8" t="str">
        <f t="shared" ca="1" si="51"/>
        <v/>
      </c>
      <c r="P137" s="8" t="str">
        <f t="shared" ca="1" si="52"/>
        <v/>
      </c>
      <c r="Q137" s="8" t="str">
        <f t="shared" ca="1" si="53"/>
        <v/>
      </c>
      <c r="R137" s="7" t="str">
        <f ca="1">IF(L137="","",OFFSET(program!$A$1,0,disasm!$A137+COLUMN()-COLUMN($R137)+1))</f>
        <v/>
      </c>
      <c r="S137" s="7" t="str">
        <f ca="1">IF(M137="","",OFFSET(program!$A$1,0,disasm!$A137+COLUMN()-COLUMN($R137)+1))</f>
        <v/>
      </c>
      <c r="T137" s="7" t="str">
        <f ca="1">IF(N137="","",OFFSET(program!$A$1,0,disasm!$A137+COLUMN()-COLUMN($R137)+1))</f>
        <v/>
      </c>
      <c r="U137" s="3" t="str">
        <f t="shared" ca="1" si="54"/>
        <v/>
      </c>
      <c r="V137" s="3" t="str">
        <f t="shared" ca="1" si="55"/>
        <v/>
      </c>
      <c r="W137" s="3" t="str">
        <f t="shared" ca="1" si="56"/>
        <v/>
      </c>
      <c r="X137" s="3" t="str">
        <f t="shared" ca="1" si="57"/>
        <v/>
      </c>
    </row>
    <row r="138" spans="1:24" x14ac:dyDescent="0.2">
      <c r="A138" s="1">
        <f t="shared" ca="1" si="58"/>
        <v>318</v>
      </c>
      <c r="B138" s="2" t="str">
        <f t="shared" ca="1" si="43"/>
        <v>mapdata+66</v>
      </c>
      <c r="C138" s="3" t="str">
        <f ca="1">_xlfn.TEXTJOIN(" ",FALSE,OFFSET(program!$A$1,0,disasm!A138,1,1+K138))</f>
        <v>32</v>
      </c>
      <c r="D138" s="4" t="str">
        <f t="shared" ca="1" si="59"/>
        <v>.dat 32</v>
      </c>
      <c r="E138" s="5" t="str">
        <f t="shared" si="60"/>
        <v>mapdata</v>
      </c>
      <c r="F138" s="5">
        <f t="shared" ca="1" si="61"/>
        <v>252</v>
      </c>
      <c r="G138" s="14" t="b">
        <f t="shared" ca="1" si="44"/>
        <v>1</v>
      </c>
      <c r="H138" s="6">
        <f ca="1">OFFSET(program!$A$1,0,disasm!A138)</f>
        <v>32</v>
      </c>
      <c r="I138" s="7">
        <f t="shared" ca="1" si="45"/>
        <v>32</v>
      </c>
      <c r="J138" s="7" t="e">
        <f t="shared" ca="1" si="46"/>
        <v>#VALUE!</v>
      </c>
      <c r="K138" s="7">
        <f t="shared" ca="1" si="47"/>
        <v>0</v>
      </c>
      <c r="L138" s="8" t="str">
        <f t="shared" ca="1" si="48"/>
        <v/>
      </c>
      <c r="M138" s="8" t="str">
        <f t="shared" ca="1" si="49"/>
        <v/>
      </c>
      <c r="N138" s="8" t="str">
        <f t="shared" ca="1" si="50"/>
        <v/>
      </c>
      <c r="O138" s="8" t="str">
        <f t="shared" ca="1" si="51"/>
        <v/>
      </c>
      <c r="P138" s="8" t="str">
        <f t="shared" ca="1" si="52"/>
        <v/>
      </c>
      <c r="Q138" s="8" t="str">
        <f t="shared" ca="1" si="53"/>
        <v/>
      </c>
      <c r="R138" s="7" t="str">
        <f ca="1">IF(L138="","",OFFSET(program!$A$1,0,disasm!$A138+COLUMN()-COLUMN($R138)+1))</f>
        <v/>
      </c>
      <c r="S138" s="7" t="str">
        <f ca="1">IF(M138="","",OFFSET(program!$A$1,0,disasm!$A138+COLUMN()-COLUMN($R138)+1))</f>
        <v/>
      </c>
      <c r="T138" s="7" t="str">
        <f ca="1">IF(N138="","",OFFSET(program!$A$1,0,disasm!$A138+COLUMN()-COLUMN($R138)+1))</f>
        <v/>
      </c>
      <c r="U138" s="3" t="str">
        <f t="shared" ca="1" si="54"/>
        <v/>
      </c>
      <c r="V138" s="3" t="str">
        <f t="shared" ca="1" si="55"/>
        <v/>
      </c>
      <c r="W138" s="3" t="str">
        <f t="shared" ca="1" si="56"/>
        <v/>
      </c>
      <c r="X138" s="3" t="str">
        <f t="shared" ca="1" si="57"/>
        <v/>
      </c>
    </row>
    <row r="139" spans="1:24" x14ac:dyDescent="0.2">
      <c r="A139" s="1">
        <f t="shared" ca="1" si="58"/>
        <v>319</v>
      </c>
      <c r="B139" s="2" t="str">
        <f t="shared" ca="1" si="43"/>
        <v>mapdata+67</v>
      </c>
      <c r="C139" s="3" t="str">
        <f ca="1">_xlfn.TEXTJOIN(" ",FALSE,OFFSET(program!$A$1,0,disasm!A139,1,1+K139))</f>
        <v>69</v>
      </c>
      <c r="D139" s="4" t="str">
        <f t="shared" ca="1" si="59"/>
        <v>.dat 69</v>
      </c>
      <c r="E139" s="5" t="str">
        <f t="shared" si="60"/>
        <v>mapdata</v>
      </c>
      <c r="F139" s="5">
        <f t="shared" ca="1" si="61"/>
        <v>252</v>
      </c>
      <c r="G139" s="14" t="b">
        <f t="shared" ca="1" si="44"/>
        <v>1</v>
      </c>
      <c r="H139" s="6">
        <f ca="1">OFFSET(program!$A$1,0,disasm!A139)</f>
        <v>69</v>
      </c>
      <c r="I139" s="7">
        <f t="shared" ca="1" si="45"/>
        <v>69</v>
      </c>
      <c r="J139" s="7" t="e">
        <f t="shared" ca="1" si="46"/>
        <v>#VALUE!</v>
      </c>
      <c r="K139" s="7">
        <f t="shared" ca="1" si="47"/>
        <v>0</v>
      </c>
      <c r="L139" s="8" t="str">
        <f t="shared" ca="1" si="48"/>
        <v/>
      </c>
      <c r="M139" s="8" t="str">
        <f t="shared" ca="1" si="49"/>
        <v/>
      </c>
      <c r="N139" s="8" t="str">
        <f t="shared" ca="1" si="50"/>
        <v/>
      </c>
      <c r="O139" s="8" t="str">
        <f t="shared" ca="1" si="51"/>
        <v/>
      </c>
      <c r="P139" s="8" t="str">
        <f t="shared" ca="1" si="52"/>
        <v/>
      </c>
      <c r="Q139" s="8" t="str">
        <f t="shared" ca="1" si="53"/>
        <v/>
      </c>
      <c r="R139" s="7" t="str">
        <f ca="1">IF(L139="","",OFFSET(program!$A$1,0,disasm!$A139+COLUMN()-COLUMN($R139)+1))</f>
        <v/>
      </c>
      <c r="S139" s="7" t="str">
        <f ca="1">IF(M139="","",OFFSET(program!$A$1,0,disasm!$A139+COLUMN()-COLUMN($R139)+1))</f>
        <v/>
      </c>
      <c r="T139" s="7" t="str">
        <f ca="1">IF(N139="","",OFFSET(program!$A$1,0,disasm!$A139+COLUMN()-COLUMN($R139)+1))</f>
        <v/>
      </c>
      <c r="U139" s="3" t="str">
        <f t="shared" ca="1" si="54"/>
        <v/>
      </c>
      <c r="V139" s="3" t="str">
        <f t="shared" ca="1" si="55"/>
        <v/>
      </c>
      <c r="W139" s="3" t="str">
        <f t="shared" ca="1" si="56"/>
        <v/>
      </c>
      <c r="X139" s="3" t="str">
        <f t="shared" ca="1" si="57"/>
        <v/>
      </c>
    </row>
    <row r="140" spans="1:24" x14ac:dyDescent="0.2">
      <c r="A140" s="1">
        <f t="shared" ca="1" si="58"/>
        <v>320</v>
      </c>
      <c r="B140" s="2" t="str">
        <f t="shared" ca="1" si="43"/>
        <v>mapdata+68</v>
      </c>
      <c r="C140" s="3" t="str">
        <f ca="1">_xlfn.TEXTJOIN(" ",FALSE,OFFSET(program!$A$1,0,disasm!A140,1,1+K140))</f>
        <v>93</v>
      </c>
      <c r="D140" s="4" t="str">
        <f t="shared" ca="1" si="59"/>
        <v>.dat 93</v>
      </c>
      <c r="E140" s="5" t="str">
        <f t="shared" si="60"/>
        <v>mapdata</v>
      </c>
      <c r="F140" s="5">
        <f t="shared" ca="1" si="61"/>
        <v>252</v>
      </c>
      <c r="G140" s="14" t="b">
        <f t="shared" ca="1" si="44"/>
        <v>1</v>
      </c>
      <c r="H140" s="6">
        <f ca="1">OFFSET(program!$A$1,0,disasm!A140)</f>
        <v>93</v>
      </c>
      <c r="I140" s="7">
        <f t="shared" ca="1" si="45"/>
        <v>93</v>
      </c>
      <c r="J140" s="7" t="e">
        <f t="shared" ca="1" si="46"/>
        <v>#VALUE!</v>
      </c>
      <c r="K140" s="7">
        <f t="shared" ca="1" si="47"/>
        <v>0</v>
      </c>
      <c r="L140" s="8" t="str">
        <f t="shared" ca="1" si="48"/>
        <v/>
      </c>
      <c r="M140" s="8" t="str">
        <f t="shared" ca="1" si="49"/>
        <v/>
      </c>
      <c r="N140" s="8" t="str">
        <f t="shared" ca="1" si="50"/>
        <v/>
      </c>
      <c r="O140" s="8" t="str">
        <f t="shared" ca="1" si="51"/>
        <v/>
      </c>
      <c r="P140" s="8" t="str">
        <f t="shared" ca="1" si="52"/>
        <v/>
      </c>
      <c r="Q140" s="8" t="str">
        <f t="shared" ca="1" si="53"/>
        <v/>
      </c>
      <c r="R140" s="7" t="str">
        <f ca="1">IF(L140="","",OFFSET(program!$A$1,0,disasm!$A140+COLUMN()-COLUMN($R140)+1))</f>
        <v/>
      </c>
      <c r="S140" s="7" t="str">
        <f ca="1">IF(M140="","",OFFSET(program!$A$1,0,disasm!$A140+COLUMN()-COLUMN($R140)+1))</f>
        <v/>
      </c>
      <c r="T140" s="7" t="str">
        <f ca="1">IF(N140="","",OFFSET(program!$A$1,0,disasm!$A140+COLUMN()-COLUMN($R140)+1))</f>
        <v/>
      </c>
      <c r="U140" s="3" t="str">
        <f t="shared" ca="1" si="54"/>
        <v/>
      </c>
      <c r="V140" s="3" t="str">
        <f t="shared" ca="1" si="55"/>
        <v/>
      </c>
      <c r="W140" s="3" t="str">
        <f t="shared" ca="1" si="56"/>
        <v/>
      </c>
      <c r="X140" s="3" t="str">
        <f t="shared" ca="1" si="57"/>
        <v/>
      </c>
    </row>
    <row r="141" spans="1:24" x14ac:dyDescent="0.2">
      <c r="A141" s="1">
        <f t="shared" ca="1" si="58"/>
        <v>321</v>
      </c>
      <c r="B141" s="2" t="str">
        <f t="shared" ca="1" si="43"/>
        <v>mapdata+69</v>
      </c>
      <c r="C141" s="3" t="str">
        <f ca="1">_xlfn.TEXTJOIN(" ",FALSE,OFFSET(program!$A$1,0,disasm!A141,1,1+K141))</f>
        <v>11</v>
      </c>
      <c r="D141" s="4" t="str">
        <f t="shared" ca="1" si="59"/>
        <v>.dat 11</v>
      </c>
      <c r="E141" s="5" t="str">
        <f t="shared" si="60"/>
        <v>mapdata</v>
      </c>
      <c r="F141" s="5">
        <f t="shared" ca="1" si="61"/>
        <v>252</v>
      </c>
      <c r="G141" s="14" t="b">
        <f t="shared" ca="1" si="44"/>
        <v>1</v>
      </c>
      <c r="H141" s="6">
        <f ca="1">OFFSET(program!$A$1,0,disasm!A141)</f>
        <v>11</v>
      </c>
      <c r="I141" s="7">
        <f t="shared" ca="1" si="45"/>
        <v>11</v>
      </c>
      <c r="J141" s="7" t="e">
        <f t="shared" ca="1" si="46"/>
        <v>#VALUE!</v>
      </c>
      <c r="K141" s="7">
        <f t="shared" ca="1" si="47"/>
        <v>0</v>
      </c>
      <c r="L141" s="8" t="str">
        <f t="shared" ca="1" si="48"/>
        <v/>
      </c>
      <c r="M141" s="8" t="str">
        <f t="shared" ca="1" si="49"/>
        <v/>
      </c>
      <c r="N141" s="8" t="str">
        <f t="shared" ca="1" si="50"/>
        <v/>
      </c>
      <c r="O141" s="8" t="str">
        <f t="shared" ca="1" si="51"/>
        <v/>
      </c>
      <c r="P141" s="8" t="str">
        <f t="shared" ca="1" si="52"/>
        <v/>
      </c>
      <c r="Q141" s="8" t="str">
        <f t="shared" ca="1" si="53"/>
        <v/>
      </c>
      <c r="R141" s="7" t="str">
        <f ca="1">IF(L141="","",OFFSET(program!$A$1,0,disasm!$A141+COLUMN()-COLUMN($R141)+1))</f>
        <v/>
      </c>
      <c r="S141" s="7" t="str">
        <f ca="1">IF(M141="","",OFFSET(program!$A$1,0,disasm!$A141+COLUMN()-COLUMN($R141)+1))</f>
        <v/>
      </c>
      <c r="T141" s="7" t="str">
        <f ca="1">IF(N141="","",OFFSET(program!$A$1,0,disasm!$A141+COLUMN()-COLUMN($R141)+1))</f>
        <v/>
      </c>
      <c r="U141" s="3" t="str">
        <f t="shared" ca="1" si="54"/>
        <v/>
      </c>
      <c r="V141" s="3" t="str">
        <f t="shared" ca="1" si="55"/>
        <v/>
      </c>
      <c r="W141" s="3" t="str">
        <f t="shared" ca="1" si="56"/>
        <v/>
      </c>
      <c r="X141" s="3" t="str">
        <f t="shared" ca="1" si="57"/>
        <v/>
      </c>
    </row>
    <row r="142" spans="1:24" x14ac:dyDescent="0.2">
      <c r="A142" s="1">
        <f t="shared" ca="1" si="58"/>
        <v>322</v>
      </c>
      <c r="B142" s="2" t="str">
        <f t="shared" ca="1" si="43"/>
        <v>mapdata+70</v>
      </c>
      <c r="C142" s="3" t="str">
        <f ca="1">_xlfn.TEXTJOIN(" ",FALSE,OFFSET(program!$A$1,0,disasm!A142,1,1+K142))</f>
        <v>90</v>
      </c>
      <c r="D142" s="4" t="str">
        <f t="shared" ca="1" si="59"/>
        <v>.dat 90</v>
      </c>
      <c r="E142" s="5" t="str">
        <f t="shared" si="60"/>
        <v>mapdata</v>
      </c>
      <c r="F142" s="5">
        <f t="shared" ca="1" si="61"/>
        <v>252</v>
      </c>
      <c r="G142" s="14" t="b">
        <f t="shared" ca="1" si="44"/>
        <v>1</v>
      </c>
      <c r="H142" s="6">
        <f ca="1">OFFSET(program!$A$1,0,disasm!A142)</f>
        <v>90</v>
      </c>
      <c r="I142" s="7">
        <f t="shared" ca="1" si="45"/>
        <v>90</v>
      </c>
      <c r="J142" s="7" t="e">
        <f t="shared" ca="1" si="46"/>
        <v>#VALUE!</v>
      </c>
      <c r="K142" s="7">
        <f t="shared" ca="1" si="47"/>
        <v>0</v>
      </c>
      <c r="L142" s="8" t="str">
        <f t="shared" ca="1" si="48"/>
        <v/>
      </c>
      <c r="M142" s="8" t="str">
        <f t="shared" ca="1" si="49"/>
        <v/>
      </c>
      <c r="N142" s="8" t="str">
        <f t="shared" ca="1" si="50"/>
        <v/>
      </c>
      <c r="O142" s="8" t="str">
        <f t="shared" ca="1" si="51"/>
        <v/>
      </c>
      <c r="P142" s="8" t="str">
        <f t="shared" ca="1" si="52"/>
        <v/>
      </c>
      <c r="Q142" s="8" t="str">
        <f t="shared" ca="1" si="53"/>
        <v/>
      </c>
      <c r="R142" s="7" t="str">
        <f ca="1">IF(L142="","",OFFSET(program!$A$1,0,disasm!$A142+COLUMN()-COLUMN($R142)+1))</f>
        <v/>
      </c>
      <c r="S142" s="7" t="str">
        <f ca="1">IF(M142="","",OFFSET(program!$A$1,0,disasm!$A142+COLUMN()-COLUMN($R142)+1))</f>
        <v/>
      </c>
      <c r="T142" s="7" t="str">
        <f ca="1">IF(N142="","",OFFSET(program!$A$1,0,disasm!$A142+COLUMN()-COLUMN($R142)+1))</f>
        <v/>
      </c>
      <c r="U142" s="3" t="str">
        <f t="shared" ca="1" si="54"/>
        <v/>
      </c>
      <c r="V142" s="3" t="str">
        <f t="shared" ca="1" si="55"/>
        <v/>
      </c>
      <c r="W142" s="3" t="str">
        <f t="shared" ca="1" si="56"/>
        <v/>
      </c>
      <c r="X142" s="3" t="str">
        <f t="shared" ca="1" si="57"/>
        <v/>
      </c>
    </row>
    <row r="143" spans="1:24" x14ac:dyDescent="0.2">
      <c r="A143" s="1">
        <f t="shared" ca="1" si="58"/>
        <v>323</v>
      </c>
      <c r="B143" s="2" t="str">
        <f t="shared" ca="1" si="43"/>
        <v>mapdata+71</v>
      </c>
      <c r="C143" s="3" t="str">
        <f ca="1">_xlfn.TEXTJOIN(" ",FALSE,OFFSET(program!$A$1,0,disasm!A143,1,1+K143))</f>
        <v>19</v>
      </c>
      <c r="D143" s="4" t="str">
        <f t="shared" ca="1" si="59"/>
        <v>.dat 19</v>
      </c>
      <c r="E143" s="5" t="str">
        <f t="shared" si="60"/>
        <v>mapdata</v>
      </c>
      <c r="F143" s="5">
        <f t="shared" ca="1" si="61"/>
        <v>252</v>
      </c>
      <c r="G143" s="14" t="b">
        <f t="shared" ca="1" si="44"/>
        <v>1</v>
      </c>
      <c r="H143" s="6">
        <f ca="1">OFFSET(program!$A$1,0,disasm!A143)</f>
        <v>19</v>
      </c>
      <c r="I143" s="7">
        <f t="shared" ca="1" si="45"/>
        <v>19</v>
      </c>
      <c r="J143" s="7" t="e">
        <f t="shared" ca="1" si="46"/>
        <v>#VALUE!</v>
      </c>
      <c r="K143" s="7">
        <f t="shared" ca="1" si="47"/>
        <v>0</v>
      </c>
      <c r="L143" s="8" t="str">
        <f t="shared" ca="1" si="48"/>
        <v/>
      </c>
      <c r="M143" s="8" t="str">
        <f t="shared" ca="1" si="49"/>
        <v/>
      </c>
      <c r="N143" s="8" t="str">
        <f t="shared" ca="1" si="50"/>
        <v/>
      </c>
      <c r="O143" s="8" t="str">
        <f t="shared" ca="1" si="51"/>
        <v/>
      </c>
      <c r="P143" s="8" t="str">
        <f t="shared" ca="1" si="52"/>
        <v/>
      </c>
      <c r="Q143" s="8" t="str">
        <f t="shared" ca="1" si="53"/>
        <v/>
      </c>
      <c r="R143" s="7" t="str">
        <f ca="1">IF(L143="","",OFFSET(program!$A$1,0,disasm!$A143+COLUMN()-COLUMN($R143)+1))</f>
        <v/>
      </c>
      <c r="S143" s="7" t="str">
        <f ca="1">IF(M143="","",OFFSET(program!$A$1,0,disasm!$A143+COLUMN()-COLUMN($R143)+1))</f>
        <v/>
      </c>
      <c r="T143" s="7" t="str">
        <f ca="1">IF(N143="","",OFFSET(program!$A$1,0,disasm!$A143+COLUMN()-COLUMN($R143)+1))</f>
        <v/>
      </c>
      <c r="U143" s="3" t="str">
        <f t="shared" ca="1" si="54"/>
        <v/>
      </c>
      <c r="V143" s="3" t="str">
        <f t="shared" ca="1" si="55"/>
        <v/>
      </c>
      <c r="W143" s="3" t="str">
        <f t="shared" ca="1" si="56"/>
        <v/>
      </c>
      <c r="X143" s="3" t="str">
        <f t="shared" ca="1" si="57"/>
        <v/>
      </c>
    </row>
    <row r="144" spans="1:24" x14ac:dyDescent="0.2">
      <c r="A144" s="1">
        <f t="shared" ca="1" si="58"/>
        <v>324</v>
      </c>
      <c r="B144" s="2" t="str">
        <f t="shared" ca="1" si="43"/>
        <v>mapdata+72</v>
      </c>
      <c r="C144" s="3" t="str">
        <f ca="1">_xlfn.TEXTJOIN(" ",FALSE,OFFSET(program!$A$1,0,disasm!A144,1,1+K144))</f>
        <v>78</v>
      </c>
      <c r="D144" s="4" t="str">
        <f t="shared" ca="1" si="59"/>
        <v>.dat 78</v>
      </c>
      <c r="E144" s="5" t="str">
        <f t="shared" si="60"/>
        <v>mapdata</v>
      </c>
      <c r="F144" s="5">
        <f t="shared" ca="1" si="61"/>
        <v>252</v>
      </c>
      <c r="G144" s="14" t="b">
        <f t="shared" ca="1" si="44"/>
        <v>1</v>
      </c>
      <c r="H144" s="6">
        <f ca="1">OFFSET(program!$A$1,0,disasm!A144)</f>
        <v>78</v>
      </c>
      <c r="I144" s="7">
        <f t="shared" ca="1" si="45"/>
        <v>78</v>
      </c>
      <c r="J144" s="7" t="e">
        <f t="shared" ca="1" si="46"/>
        <v>#VALUE!</v>
      </c>
      <c r="K144" s="7">
        <f t="shared" ca="1" si="47"/>
        <v>0</v>
      </c>
      <c r="L144" s="8" t="str">
        <f t="shared" ca="1" si="48"/>
        <v/>
      </c>
      <c r="M144" s="8" t="str">
        <f t="shared" ca="1" si="49"/>
        <v/>
      </c>
      <c r="N144" s="8" t="str">
        <f t="shared" ca="1" si="50"/>
        <v/>
      </c>
      <c r="O144" s="8" t="str">
        <f t="shared" ca="1" si="51"/>
        <v/>
      </c>
      <c r="P144" s="8" t="str">
        <f t="shared" ca="1" si="52"/>
        <v/>
      </c>
      <c r="Q144" s="8" t="str">
        <f t="shared" ca="1" si="53"/>
        <v/>
      </c>
      <c r="R144" s="7" t="str">
        <f ca="1">IF(L144="","",OFFSET(program!$A$1,0,disasm!$A144+COLUMN()-COLUMN($R144)+1))</f>
        <v/>
      </c>
      <c r="S144" s="7" t="str">
        <f ca="1">IF(M144="","",OFFSET(program!$A$1,0,disasm!$A144+COLUMN()-COLUMN($R144)+1))</f>
        <v/>
      </c>
      <c r="T144" s="7" t="str">
        <f ca="1">IF(N144="","",OFFSET(program!$A$1,0,disasm!$A144+COLUMN()-COLUMN($R144)+1))</f>
        <v/>
      </c>
      <c r="U144" s="3" t="str">
        <f t="shared" ca="1" si="54"/>
        <v/>
      </c>
      <c r="V144" s="3" t="str">
        <f t="shared" ca="1" si="55"/>
        <v/>
      </c>
      <c r="W144" s="3" t="str">
        <f t="shared" ca="1" si="56"/>
        <v/>
      </c>
      <c r="X144" s="3" t="str">
        <f t="shared" ca="1" si="57"/>
        <v/>
      </c>
    </row>
    <row r="145" spans="1:24" x14ac:dyDescent="0.2">
      <c r="A145" s="1">
        <f t="shared" ca="1" si="58"/>
        <v>325</v>
      </c>
      <c r="B145" s="2" t="str">
        <f t="shared" ca="1" si="43"/>
        <v>mapdata+73</v>
      </c>
      <c r="C145" s="3" t="str">
        <f ca="1">_xlfn.TEXTJOIN(" ",FALSE,OFFSET(program!$A$1,0,disasm!A145,1,1+K145))</f>
        <v>54</v>
      </c>
      <c r="D145" s="4" t="str">
        <f t="shared" ca="1" si="59"/>
        <v>.dat 54</v>
      </c>
      <c r="E145" s="5" t="str">
        <f t="shared" si="60"/>
        <v>mapdata</v>
      </c>
      <c r="F145" s="5">
        <f t="shared" ca="1" si="61"/>
        <v>252</v>
      </c>
      <c r="G145" s="14" t="b">
        <f t="shared" ca="1" si="44"/>
        <v>1</v>
      </c>
      <c r="H145" s="6">
        <f ca="1">OFFSET(program!$A$1,0,disasm!A145)</f>
        <v>54</v>
      </c>
      <c r="I145" s="7">
        <f t="shared" ca="1" si="45"/>
        <v>54</v>
      </c>
      <c r="J145" s="7" t="e">
        <f t="shared" ca="1" si="46"/>
        <v>#VALUE!</v>
      </c>
      <c r="K145" s="7">
        <f t="shared" ca="1" si="47"/>
        <v>0</v>
      </c>
      <c r="L145" s="8" t="str">
        <f t="shared" ca="1" si="48"/>
        <v/>
      </c>
      <c r="M145" s="8" t="str">
        <f t="shared" ca="1" si="49"/>
        <v/>
      </c>
      <c r="N145" s="8" t="str">
        <f t="shared" ca="1" si="50"/>
        <v/>
      </c>
      <c r="O145" s="8" t="str">
        <f t="shared" ca="1" si="51"/>
        <v/>
      </c>
      <c r="P145" s="8" t="str">
        <f t="shared" ca="1" si="52"/>
        <v/>
      </c>
      <c r="Q145" s="8" t="str">
        <f t="shared" ca="1" si="53"/>
        <v/>
      </c>
      <c r="R145" s="7" t="str">
        <f ca="1">IF(L145="","",OFFSET(program!$A$1,0,disasm!$A145+COLUMN()-COLUMN($R145)+1))</f>
        <v/>
      </c>
      <c r="S145" s="7" t="str">
        <f ca="1">IF(M145="","",OFFSET(program!$A$1,0,disasm!$A145+COLUMN()-COLUMN($R145)+1))</f>
        <v/>
      </c>
      <c r="T145" s="7" t="str">
        <f ca="1">IF(N145="","",OFFSET(program!$A$1,0,disasm!$A145+COLUMN()-COLUMN($R145)+1))</f>
        <v/>
      </c>
      <c r="U145" s="3" t="str">
        <f t="shared" ca="1" si="54"/>
        <v/>
      </c>
      <c r="V145" s="3" t="str">
        <f t="shared" ca="1" si="55"/>
        <v/>
      </c>
      <c r="W145" s="3" t="str">
        <f t="shared" ca="1" si="56"/>
        <v/>
      </c>
      <c r="X145" s="3" t="str">
        <f t="shared" ca="1" si="57"/>
        <v/>
      </c>
    </row>
    <row r="146" spans="1:24" x14ac:dyDescent="0.2">
      <c r="A146" s="1">
        <f t="shared" ca="1" si="58"/>
        <v>326</v>
      </c>
      <c r="B146" s="2" t="str">
        <f t="shared" ca="1" si="43"/>
        <v>mapdata+74</v>
      </c>
      <c r="C146" s="3" t="str">
        <f ca="1">_xlfn.TEXTJOIN(" ",FALSE,OFFSET(program!$A$1,0,disasm!A146,1,1+K146))</f>
        <v>79</v>
      </c>
      <c r="D146" s="4" t="str">
        <f t="shared" ca="1" si="59"/>
        <v>.dat 79</v>
      </c>
      <c r="E146" s="5" t="str">
        <f t="shared" si="60"/>
        <v>mapdata</v>
      </c>
      <c r="F146" s="5">
        <f t="shared" ca="1" si="61"/>
        <v>252</v>
      </c>
      <c r="G146" s="14" t="b">
        <f t="shared" ca="1" si="44"/>
        <v>1</v>
      </c>
      <c r="H146" s="6">
        <f ca="1">OFFSET(program!$A$1,0,disasm!A146)</f>
        <v>79</v>
      </c>
      <c r="I146" s="7">
        <f t="shared" ca="1" si="45"/>
        <v>79</v>
      </c>
      <c r="J146" s="7" t="e">
        <f t="shared" ca="1" si="46"/>
        <v>#VALUE!</v>
      </c>
      <c r="K146" s="7">
        <f t="shared" ca="1" si="47"/>
        <v>0</v>
      </c>
      <c r="L146" s="8" t="str">
        <f t="shared" ca="1" si="48"/>
        <v/>
      </c>
      <c r="M146" s="8" t="str">
        <f t="shared" ca="1" si="49"/>
        <v/>
      </c>
      <c r="N146" s="8" t="str">
        <f t="shared" ca="1" si="50"/>
        <v/>
      </c>
      <c r="O146" s="8" t="str">
        <f t="shared" ca="1" si="51"/>
        <v/>
      </c>
      <c r="P146" s="8" t="str">
        <f t="shared" ca="1" si="52"/>
        <v/>
      </c>
      <c r="Q146" s="8" t="str">
        <f t="shared" ca="1" si="53"/>
        <v/>
      </c>
      <c r="R146" s="7" t="str">
        <f ca="1">IF(L146="","",OFFSET(program!$A$1,0,disasm!$A146+COLUMN()-COLUMN($R146)+1))</f>
        <v/>
      </c>
      <c r="S146" s="7" t="str">
        <f ca="1">IF(M146="","",OFFSET(program!$A$1,0,disasm!$A146+COLUMN()-COLUMN($R146)+1))</f>
        <v/>
      </c>
      <c r="T146" s="7" t="str">
        <f ca="1">IF(N146="","",OFFSET(program!$A$1,0,disasm!$A146+COLUMN()-COLUMN($R146)+1))</f>
        <v/>
      </c>
      <c r="U146" s="3" t="str">
        <f t="shared" ca="1" si="54"/>
        <v/>
      </c>
      <c r="V146" s="3" t="str">
        <f t="shared" ca="1" si="55"/>
        <v/>
      </c>
      <c r="W146" s="3" t="str">
        <f t="shared" ca="1" si="56"/>
        <v/>
      </c>
      <c r="X146" s="3" t="str">
        <f t="shared" ca="1" si="57"/>
        <v/>
      </c>
    </row>
    <row r="147" spans="1:24" x14ac:dyDescent="0.2">
      <c r="A147" s="1">
        <f t="shared" ca="1" si="58"/>
        <v>327</v>
      </c>
      <c r="B147" s="2" t="str">
        <f t="shared" ca="1" si="43"/>
        <v>mapdata+75</v>
      </c>
      <c r="C147" s="3" t="str">
        <f ca="1">_xlfn.TEXTJOIN(" ",FALSE,OFFSET(program!$A$1,0,disasm!A147,1,1+K147))</f>
        <v>66</v>
      </c>
      <c r="D147" s="4" t="str">
        <f t="shared" ca="1" si="59"/>
        <v>.dat 66</v>
      </c>
      <c r="E147" s="5" t="str">
        <f t="shared" si="60"/>
        <v>mapdata</v>
      </c>
      <c r="F147" s="5">
        <f t="shared" ca="1" si="61"/>
        <v>252</v>
      </c>
      <c r="G147" s="14" t="b">
        <f t="shared" ca="1" si="44"/>
        <v>1</v>
      </c>
      <c r="H147" s="6">
        <f ca="1">OFFSET(program!$A$1,0,disasm!A147)</f>
        <v>66</v>
      </c>
      <c r="I147" s="7">
        <f t="shared" ca="1" si="45"/>
        <v>66</v>
      </c>
      <c r="J147" s="7" t="e">
        <f t="shared" ca="1" si="46"/>
        <v>#VALUE!</v>
      </c>
      <c r="K147" s="7">
        <f t="shared" ca="1" si="47"/>
        <v>0</v>
      </c>
      <c r="L147" s="8" t="str">
        <f t="shared" ca="1" si="48"/>
        <v/>
      </c>
      <c r="M147" s="8" t="str">
        <f t="shared" ca="1" si="49"/>
        <v/>
      </c>
      <c r="N147" s="8" t="str">
        <f t="shared" ca="1" si="50"/>
        <v/>
      </c>
      <c r="O147" s="8" t="str">
        <f t="shared" ca="1" si="51"/>
        <v/>
      </c>
      <c r="P147" s="8" t="str">
        <f t="shared" ca="1" si="52"/>
        <v/>
      </c>
      <c r="Q147" s="8" t="str">
        <f t="shared" ca="1" si="53"/>
        <v/>
      </c>
      <c r="R147" s="7" t="str">
        <f ca="1">IF(L147="","",OFFSET(program!$A$1,0,disasm!$A147+COLUMN()-COLUMN($R147)+1))</f>
        <v/>
      </c>
      <c r="S147" s="7" t="str">
        <f ca="1">IF(M147="","",OFFSET(program!$A$1,0,disasm!$A147+COLUMN()-COLUMN($R147)+1))</f>
        <v/>
      </c>
      <c r="T147" s="7" t="str">
        <f ca="1">IF(N147="","",OFFSET(program!$A$1,0,disasm!$A147+COLUMN()-COLUMN($R147)+1))</f>
        <v/>
      </c>
      <c r="U147" s="3" t="str">
        <f t="shared" ca="1" si="54"/>
        <v/>
      </c>
      <c r="V147" s="3" t="str">
        <f t="shared" ca="1" si="55"/>
        <v/>
      </c>
      <c r="W147" s="3" t="str">
        <f t="shared" ca="1" si="56"/>
        <v/>
      </c>
      <c r="X147" s="3" t="str">
        <f t="shared" ca="1" si="57"/>
        <v/>
      </c>
    </row>
    <row r="148" spans="1:24" x14ac:dyDescent="0.2">
      <c r="A148" s="1">
        <f t="shared" ca="1" si="58"/>
        <v>328</v>
      </c>
      <c r="B148" s="2" t="str">
        <f t="shared" ca="1" si="43"/>
        <v>mapdata+76</v>
      </c>
      <c r="C148" s="3" t="str">
        <f ca="1">_xlfn.TEXTJOIN(" ",FALSE,OFFSET(program!$A$1,0,disasm!A148,1,1+K148))</f>
        <v>6</v>
      </c>
      <c r="D148" s="4" t="str">
        <f t="shared" ca="1" si="59"/>
        <v>.dat 6</v>
      </c>
      <c r="E148" s="5" t="str">
        <f t="shared" si="60"/>
        <v>mapdata</v>
      </c>
      <c r="F148" s="5">
        <f t="shared" ca="1" si="61"/>
        <v>252</v>
      </c>
      <c r="G148" s="14" t="b">
        <f t="shared" ca="1" si="44"/>
        <v>1</v>
      </c>
      <c r="H148" s="6">
        <f ca="1">OFFSET(program!$A$1,0,disasm!A148)</f>
        <v>6</v>
      </c>
      <c r="I148" s="7">
        <f t="shared" ca="1" si="45"/>
        <v>6</v>
      </c>
      <c r="J148" s="7" t="str">
        <f t="shared" ca="1" si="46"/>
        <v xml:space="preserve">J=0 </v>
      </c>
      <c r="K148" s="7">
        <f t="shared" ca="1" si="47"/>
        <v>0</v>
      </c>
      <c r="L148" s="8" t="str">
        <f t="shared" ca="1" si="48"/>
        <v/>
      </c>
      <c r="M148" s="8" t="str">
        <f t="shared" ca="1" si="49"/>
        <v/>
      </c>
      <c r="N148" s="8" t="str">
        <f t="shared" ca="1" si="50"/>
        <v/>
      </c>
      <c r="O148" s="8" t="str">
        <f t="shared" ca="1" si="51"/>
        <v/>
      </c>
      <c r="P148" s="8" t="str">
        <f t="shared" ca="1" si="52"/>
        <v/>
      </c>
      <c r="Q148" s="8" t="str">
        <f t="shared" ca="1" si="53"/>
        <v/>
      </c>
      <c r="R148" s="7" t="str">
        <f ca="1">IF(L148="","",OFFSET(program!$A$1,0,disasm!$A148+COLUMN()-COLUMN($R148)+1))</f>
        <v/>
      </c>
      <c r="S148" s="7" t="str">
        <f ca="1">IF(M148="","",OFFSET(program!$A$1,0,disasm!$A148+COLUMN()-COLUMN($R148)+1))</f>
        <v/>
      </c>
      <c r="T148" s="7" t="str">
        <f ca="1">IF(N148="","",OFFSET(program!$A$1,0,disasm!$A148+COLUMN()-COLUMN($R148)+1))</f>
        <v/>
      </c>
      <c r="U148" s="3" t="str">
        <f t="shared" ca="1" si="54"/>
        <v/>
      </c>
      <c r="V148" s="3" t="str">
        <f t="shared" ca="1" si="55"/>
        <v/>
      </c>
      <c r="W148" s="3" t="str">
        <f t="shared" ca="1" si="56"/>
        <v/>
      </c>
      <c r="X148" s="3" t="str">
        <f t="shared" ca="1" si="57"/>
        <v xml:space="preserve"> A2</v>
      </c>
    </row>
    <row r="149" spans="1:24" x14ac:dyDescent="0.2">
      <c r="A149" s="1">
        <f t="shared" ca="1" si="58"/>
        <v>329</v>
      </c>
      <c r="B149" s="2" t="str">
        <f t="shared" ca="1" si="43"/>
        <v>mapdata+77</v>
      </c>
      <c r="C149" s="3" t="str">
        <f ca="1">_xlfn.TEXTJOIN(" ",FALSE,OFFSET(program!$A$1,0,disasm!A149,1,1+K149))</f>
        <v>13</v>
      </c>
      <c r="D149" s="4" t="str">
        <f t="shared" ca="1" si="59"/>
        <v>.dat 13</v>
      </c>
      <c r="E149" s="5" t="str">
        <f t="shared" si="60"/>
        <v>mapdata</v>
      </c>
      <c r="F149" s="5">
        <f t="shared" ca="1" si="61"/>
        <v>252</v>
      </c>
      <c r="G149" s="14" t="b">
        <f t="shared" ca="1" si="44"/>
        <v>1</v>
      </c>
      <c r="H149" s="6">
        <f ca="1">OFFSET(program!$A$1,0,disasm!A149)</f>
        <v>13</v>
      </c>
      <c r="I149" s="7">
        <f t="shared" ca="1" si="45"/>
        <v>13</v>
      </c>
      <c r="J149" s="7" t="e">
        <f t="shared" ca="1" si="46"/>
        <v>#VALUE!</v>
      </c>
      <c r="K149" s="7">
        <f t="shared" ca="1" si="47"/>
        <v>0</v>
      </c>
      <c r="L149" s="8" t="str">
        <f t="shared" ca="1" si="48"/>
        <v/>
      </c>
      <c r="M149" s="8" t="str">
        <f t="shared" ca="1" si="49"/>
        <v/>
      </c>
      <c r="N149" s="8" t="str">
        <f t="shared" ca="1" si="50"/>
        <v/>
      </c>
      <c r="O149" s="8" t="str">
        <f t="shared" ca="1" si="51"/>
        <v/>
      </c>
      <c r="P149" s="8" t="str">
        <f t="shared" ca="1" si="52"/>
        <v/>
      </c>
      <c r="Q149" s="8" t="str">
        <f t="shared" ca="1" si="53"/>
        <v/>
      </c>
      <c r="R149" s="7" t="str">
        <f ca="1">IF(L149="","",OFFSET(program!$A$1,0,disasm!$A149+COLUMN()-COLUMN($R149)+1))</f>
        <v/>
      </c>
      <c r="S149" s="7" t="str">
        <f ca="1">IF(M149="","",OFFSET(program!$A$1,0,disasm!$A149+COLUMN()-COLUMN($R149)+1))</f>
        <v/>
      </c>
      <c r="T149" s="7" t="str">
        <f ca="1">IF(N149="","",OFFSET(program!$A$1,0,disasm!$A149+COLUMN()-COLUMN($R149)+1))</f>
        <v/>
      </c>
      <c r="U149" s="3" t="str">
        <f t="shared" ca="1" si="54"/>
        <v/>
      </c>
      <c r="V149" s="3" t="str">
        <f t="shared" ca="1" si="55"/>
        <v/>
      </c>
      <c r="W149" s="3" t="str">
        <f t="shared" ca="1" si="56"/>
        <v/>
      </c>
      <c r="X149" s="3" t="str">
        <f t="shared" ca="1" si="57"/>
        <v/>
      </c>
    </row>
    <row r="150" spans="1:24" x14ac:dyDescent="0.2">
      <c r="A150" s="1">
        <f t="shared" ca="1" si="58"/>
        <v>330</v>
      </c>
      <c r="B150" s="2" t="str">
        <f t="shared" ca="1" si="43"/>
        <v>mapdata+78</v>
      </c>
      <c r="C150" s="3" t="str">
        <f ca="1">_xlfn.TEXTJOIN(" ",FALSE,OFFSET(program!$A$1,0,disasm!A150,1,1+K150))</f>
        <v>76</v>
      </c>
      <c r="D150" s="4" t="str">
        <f t="shared" ca="1" si="59"/>
        <v>.dat 76</v>
      </c>
      <c r="E150" s="5" t="str">
        <f t="shared" si="60"/>
        <v>mapdata</v>
      </c>
      <c r="F150" s="5">
        <f t="shared" ca="1" si="61"/>
        <v>252</v>
      </c>
      <c r="G150" s="14" t="b">
        <f t="shared" ca="1" si="44"/>
        <v>1</v>
      </c>
      <c r="H150" s="6">
        <f ca="1">OFFSET(program!$A$1,0,disasm!A150)</f>
        <v>76</v>
      </c>
      <c r="I150" s="7">
        <f t="shared" ca="1" si="45"/>
        <v>76</v>
      </c>
      <c r="J150" s="7" t="e">
        <f t="shared" ca="1" si="46"/>
        <v>#VALUE!</v>
      </c>
      <c r="K150" s="7">
        <f t="shared" ca="1" si="47"/>
        <v>0</v>
      </c>
      <c r="L150" s="8" t="str">
        <f t="shared" ca="1" si="48"/>
        <v/>
      </c>
      <c r="M150" s="8" t="str">
        <f t="shared" ca="1" si="49"/>
        <v/>
      </c>
      <c r="N150" s="8" t="str">
        <f t="shared" ca="1" si="50"/>
        <v/>
      </c>
      <c r="O150" s="8" t="str">
        <f t="shared" ca="1" si="51"/>
        <v/>
      </c>
      <c r="P150" s="8" t="str">
        <f t="shared" ca="1" si="52"/>
        <v/>
      </c>
      <c r="Q150" s="8" t="str">
        <f t="shared" ca="1" si="53"/>
        <v/>
      </c>
      <c r="R150" s="7" t="str">
        <f ca="1">IF(L150="","",OFFSET(program!$A$1,0,disasm!$A150+COLUMN()-COLUMN($R150)+1))</f>
        <v/>
      </c>
      <c r="S150" s="7" t="str">
        <f ca="1">IF(M150="","",OFFSET(program!$A$1,0,disasm!$A150+COLUMN()-COLUMN($R150)+1))</f>
        <v/>
      </c>
      <c r="T150" s="7" t="str">
        <f ca="1">IF(N150="","",OFFSET(program!$A$1,0,disasm!$A150+COLUMN()-COLUMN($R150)+1))</f>
        <v/>
      </c>
      <c r="U150" s="3" t="str">
        <f t="shared" ca="1" si="54"/>
        <v/>
      </c>
      <c r="V150" s="3" t="str">
        <f t="shared" ca="1" si="55"/>
        <v/>
      </c>
      <c r="W150" s="3" t="str">
        <f t="shared" ca="1" si="56"/>
        <v/>
      </c>
      <c r="X150" s="3" t="str">
        <f t="shared" ca="1" si="57"/>
        <v/>
      </c>
    </row>
    <row r="151" spans="1:24" x14ac:dyDescent="0.2">
      <c r="A151" s="1">
        <f t="shared" ca="1" si="58"/>
        <v>331</v>
      </c>
      <c r="B151" s="2" t="str">
        <f t="shared" ca="1" si="43"/>
        <v>mapdata+79</v>
      </c>
      <c r="C151" s="3" t="str">
        <f ca="1">_xlfn.TEXTJOIN(" ",FALSE,OFFSET(program!$A$1,0,disasm!A151,1,1+K151))</f>
        <v>2</v>
      </c>
      <c r="D151" s="4" t="str">
        <f t="shared" ca="1" si="59"/>
        <v>.dat 2</v>
      </c>
      <c r="E151" s="5" t="str">
        <f t="shared" si="60"/>
        <v>mapdata</v>
      </c>
      <c r="F151" s="5">
        <f t="shared" ca="1" si="61"/>
        <v>252</v>
      </c>
      <c r="G151" s="14" t="b">
        <f t="shared" ca="1" si="44"/>
        <v>1</v>
      </c>
      <c r="H151" s="6">
        <f ca="1">OFFSET(program!$A$1,0,disasm!A151)</f>
        <v>2</v>
      </c>
      <c r="I151" s="7">
        <f t="shared" ca="1" si="45"/>
        <v>2</v>
      </c>
      <c r="J151" s="7" t="str">
        <f t="shared" ca="1" si="46"/>
        <v xml:space="preserve">MUL </v>
      </c>
      <c r="K151" s="7">
        <f t="shared" ca="1" si="47"/>
        <v>0</v>
      </c>
      <c r="L151" s="8" t="str">
        <f t="shared" ca="1" si="48"/>
        <v/>
      </c>
      <c r="M151" s="8" t="str">
        <f t="shared" ca="1" si="49"/>
        <v/>
      </c>
      <c r="N151" s="8" t="str">
        <f t="shared" ca="1" si="50"/>
        <v/>
      </c>
      <c r="O151" s="8" t="str">
        <f t="shared" ca="1" si="51"/>
        <v/>
      </c>
      <c r="P151" s="8" t="str">
        <f t="shared" ca="1" si="52"/>
        <v/>
      </c>
      <c r="Q151" s="8" t="str">
        <f t="shared" ca="1" si="53"/>
        <v/>
      </c>
      <c r="R151" s="7" t="str">
        <f ca="1">IF(L151="","",OFFSET(program!$A$1,0,disasm!$A151+COLUMN()-COLUMN($R151)+1))</f>
        <v/>
      </c>
      <c r="S151" s="7" t="str">
        <f ca="1">IF(M151="","",OFFSET(program!$A$1,0,disasm!$A151+COLUMN()-COLUMN($R151)+1))</f>
        <v/>
      </c>
      <c r="T151" s="7" t="str">
        <f ca="1">IF(N151="","",OFFSET(program!$A$1,0,disasm!$A151+COLUMN()-COLUMN($R151)+1))</f>
        <v/>
      </c>
      <c r="U151" s="3" t="str">
        <f t="shared" ca="1" si="54"/>
        <v/>
      </c>
      <c r="V151" s="3" t="str">
        <f t="shared" ca="1" si="55"/>
        <v/>
      </c>
      <c r="W151" s="3" t="str">
        <f t="shared" ca="1" si="56"/>
        <v/>
      </c>
      <c r="X151" s="3" t="str">
        <f t="shared" ca="1" si="57"/>
        <v/>
      </c>
    </row>
    <row r="152" spans="1:24" x14ac:dyDescent="0.2">
      <c r="A152" s="1">
        <f t="shared" ca="1" si="58"/>
        <v>332</v>
      </c>
      <c r="B152" s="2" t="str">
        <f t="shared" ca="1" si="43"/>
        <v>mapdata+80</v>
      </c>
      <c r="C152" s="3" t="str">
        <f ca="1">_xlfn.TEXTJOIN(" ",FALSE,OFFSET(program!$A$1,0,disasm!A152,1,1+K152))</f>
        <v>67</v>
      </c>
      <c r="D152" s="4" t="str">
        <f t="shared" ca="1" si="59"/>
        <v>.dat 67</v>
      </c>
      <c r="E152" s="5" t="str">
        <f t="shared" si="60"/>
        <v>mapdata</v>
      </c>
      <c r="F152" s="5">
        <f t="shared" ca="1" si="61"/>
        <v>252</v>
      </c>
      <c r="G152" s="14" t="b">
        <f t="shared" ca="1" si="44"/>
        <v>1</v>
      </c>
      <c r="H152" s="6">
        <f ca="1">OFFSET(program!$A$1,0,disasm!A152)</f>
        <v>67</v>
      </c>
      <c r="I152" s="7">
        <f t="shared" ca="1" si="45"/>
        <v>67</v>
      </c>
      <c r="J152" s="7" t="e">
        <f t="shared" ca="1" si="46"/>
        <v>#VALUE!</v>
      </c>
      <c r="K152" s="7">
        <f t="shared" ca="1" si="47"/>
        <v>0</v>
      </c>
      <c r="L152" s="8" t="str">
        <f t="shared" ca="1" si="48"/>
        <v/>
      </c>
      <c r="M152" s="8" t="str">
        <f t="shared" ca="1" si="49"/>
        <v/>
      </c>
      <c r="N152" s="8" t="str">
        <f t="shared" ca="1" si="50"/>
        <v/>
      </c>
      <c r="O152" s="8" t="str">
        <f t="shared" ca="1" si="51"/>
        <v/>
      </c>
      <c r="P152" s="8" t="str">
        <f t="shared" ca="1" si="52"/>
        <v/>
      </c>
      <c r="Q152" s="8" t="str">
        <f t="shared" ca="1" si="53"/>
        <v/>
      </c>
      <c r="R152" s="7" t="str">
        <f ca="1">IF(L152="","",OFFSET(program!$A$1,0,disasm!$A152+COLUMN()-COLUMN($R152)+1))</f>
        <v/>
      </c>
      <c r="S152" s="7" t="str">
        <f ca="1">IF(M152="","",OFFSET(program!$A$1,0,disasm!$A152+COLUMN()-COLUMN($R152)+1))</f>
        <v/>
      </c>
      <c r="T152" s="7" t="str">
        <f ca="1">IF(N152="","",OFFSET(program!$A$1,0,disasm!$A152+COLUMN()-COLUMN($R152)+1))</f>
        <v/>
      </c>
      <c r="U152" s="3" t="str">
        <f t="shared" ca="1" si="54"/>
        <v/>
      </c>
      <c r="V152" s="3" t="str">
        <f t="shared" ca="1" si="55"/>
        <v/>
      </c>
      <c r="W152" s="3" t="str">
        <f t="shared" ca="1" si="56"/>
        <v/>
      </c>
      <c r="X152" s="3" t="str">
        <f t="shared" ca="1" si="57"/>
        <v/>
      </c>
    </row>
    <row r="153" spans="1:24" x14ac:dyDescent="0.2">
      <c r="A153" s="1">
        <f t="shared" ca="1" si="58"/>
        <v>333</v>
      </c>
      <c r="B153" s="2" t="str">
        <f t="shared" ca="1" si="43"/>
        <v>mapdata+81</v>
      </c>
      <c r="C153" s="3" t="str">
        <f ca="1">_xlfn.TEXTJOIN(" ",FALSE,OFFSET(program!$A$1,0,disasm!A153,1,1+K153))</f>
        <v>69</v>
      </c>
      <c r="D153" s="4" t="str">
        <f t="shared" ca="1" si="59"/>
        <v>.dat 69</v>
      </c>
      <c r="E153" s="5" t="str">
        <f t="shared" si="60"/>
        <v>mapdata</v>
      </c>
      <c r="F153" s="5">
        <f t="shared" ca="1" si="61"/>
        <v>252</v>
      </c>
      <c r="G153" s="14" t="b">
        <f t="shared" ca="1" si="44"/>
        <v>1</v>
      </c>
      <c r="H153" s="6">
        <f ca="1">OFFSET(program!$A$1,0,disasm!A153)</f>
        <v>69</v>
      </c>
      <c r="I153" s="7">
        <f t="shared" ca="1" si="45"/>
        <v>69</v>
      </c>
      <c r="J153" s="7" t="e">
        <f t="shared" ca="1" si="46"/>
        <v>#VALUE!</v>
      </c>
      <c r="K153" s="7">
        <f t="shared" ca="1" si="47"/>
        <v>0</v>
      </c>
      <c r="L153" s="8" t="str">
        <f t="shared" ca="1" si="48"/>
        <v/>
      </c>
      <c r="M153" s="8" t="str">
        <f t="shared" ca="1" si="49"/>
        <v/>
      </c>
      <c r="N153" s="8" t="str">
        <f t="shared" ca="1" si="50"/>
        <v/>
      </c>
      <c r="O153" s="8" t="str">
        <f t="shared" ca="1" si="51"/>
        <v/>
      </c>
      <c r="P153" s="8" t="str">
        <f t="shared" ca="1" si="52"/>
        <v/>
      </c>
      <c r="Q153" s="8" t="str">
        <f t="shared" ca="1" si="53"/>
        <v/>
      </c>
      <c r="R153" s="7" t="str">
        <f ca="1">IF(L153="","",OFFSET(program!$A$1,0,disasm!$A153+COLUMN()-COLUMN($R153)+1))</f>
        <v/>
      </c>
      <c r="S153" s="7" t="str">
        <f ca="1">IF(M153="","",OFFSET(program!$A$1,0,disasm!$A153+COLUMN()-COLUMN($R153)+1))</f>
        <v/>
      </c>
      <c r="T153" s="7" t="str">
        <f ca="1">IF(N153="","",OFFSET(program!$A$1,0,disasm!$A153+COLUMN()-COLUMN($R153)+1))</f>
        <v/>
      </c>
      <c r="U153" s="3" t="str">
        <f t="shared" ca="1" si="54"/>
        <v/>
      </c>
      <c r="V153" s="3" t="str">
        <f t="shared" ca="1" si="55"/>
        <v/>
      </c>
      <c r="W153" s="3" t="str">
        <f t="shared" ca="1" si="56"/>
        <v/>
      </c>
      <c r="X153" s="3" t="str">
        <f t="shared" ca="1" si="57"/>
        <v/>
      </c>
    </row>
    <row r="154" spans="1:24" x14ac:dyDescent="0.2">
      <c r="A154" s="1">
        <f t="shared" ca="1" si="58"/>
        <v>334</v>
      </c>
      <c r="B154" s="2" t="str">
        <f t="shared" ca="1" si="43"/>
        <v>mapdata+82</v>
      </c>
      <c r="C154" s="3" t="str">
        <f ca="1">_xlfn.TEXTJOIN(" ",FALSE,OFFSET(program!$A$1,0,disasm!A154,1,1+K154))</f>
        <v>10</v>
      </c>
      <c r="D154" s="4" t="str">
        <f t="shared" ca="1" si="59"/>
        <v>.dat 10</v>
      </c>
      <c r="E154" s="5" t="str">
        <f t="shared" si="60"/>
        <v>mapdata</v>
      </c>
      <c r="F154" s="5">
        <f t="shared" ca="1" si="61"/>
        <v>252</v>
      </c>
      <c r="G154" s="14" t="b">
        <f t="shared" ca="1" si="44"/>
        <v>1</v>
      </c>
      <c r="H154" s="6">
        <f ca="1">OFFSET(program!$A$1,0,disasm!A154)</f>
        <v>10</v>
      </c>
      <c r="I154" s="7">
        <f t="shared" ca="1" si="45"/>
        <v>10</v>
      </c>
      <c r="J154" s="7" t="e">
        <f t="shared" ca="1" si="46"/>
        <v>#VALUE!</v>
      </c>
      <c r="K154" s="7">
        <f t="shared" ca="1" si="47"/>
        <v>0</v>
      </c>
      <c r="L154" s="8" t="str">
        <f t="shared" ca="1" si="48"/>
        <v/>
      </c>
      <c r="M154" s="8" t="str">
        <f t="shared" ca="1" si="49"/>
        <v/>
      </c>
      <c r="N154" s="8" t="str">
        <f t="shared" ca="1" si="50"/>
        <v/>
      </c>
      <c r="O154" s="8" t="str">
        <f t="shared" ca="1" si="51"/>
        <v/>
      </c>
      <c r="P154" s="8" t="str">
        <f t="shared" ca="1" si="52"/>
        <v/>
      </c>
      <c r="Q154" s="8" t="str">
        <f t="shared" ca="1" si="53"/>
        <v/>
      </c>
      <c r="R154" s="7" t="str">
        <f ca="1">IF(L154="","",OFFSET(program!$A$1,0,disasm!$A154+COLUMN()-COLUMN($R154)+1))</f>
        <v/>
      </c>
      <c r="S154" s="7" t="str">
        <f ca="1">IF(M154="","",OFFSET(program!$A$1,0,disasm!$A154+COLUMN()-COLUMN($R154)+1))</f>
        <v/>
      </c>
      <c r="T154" s="7" t="str">
        <f ca="1">IF(N154="","",OFFSET(program!$A$1,0,disasm!$A154+COLUMN()-COLUMN($R154)+1))</f>
        <v/>
      </c>
      <c r="U154" s="3" t="str">
        <f t="shared" ca="1" si="54"/>
        <v/>
      </c>
      <c r="V154" s="3" t="str">
        <f t="shared" ca="1" si="55"/>
        <v/>
      </c>
      <c r="W154" s="3" t="str">
        <f t="shared" ca="1" si="56"/>
        <v/>
      </c>
      <c r="X154" s="3" t="str">
        <f t="shared" ca="1" si="57"/>
        <v/>
      </c>
    </row>
    <row r="155" spans="1:24" x14ac:dyDescent="0.2">
      <c r="A155" s="1">
        <f t="shared" ca="1" si="58"/>
        <v>335</v>
      </c>
      <c r="B155" s="2" t="str">
        <f t="shared" ca="1" si="43"/>
        <v>mapdata+83</v>
      </c>
      <c r="C155" s="3" t="str">
        <f ca="1">_xlfn.TEXTJOIN(" ",FALSE,OFFSET(program!$A$1,0,disasm!A155,1,1+K155))</f>
        <v>9</v>
      </c>
      <c r="D155" s="4" t="str">
        <f t="shared" ca="1" si="59"/>
        <v>.dat 9</v>
      </c>
      <c r="E155" s="5" t="str">
        <f t="shared" si="60"/>
        <v>mapdata</v>
      </c>
      <c r="F155" s="5">
        <f t="shared" ca="1" si="61"/>
        <v>252</v>
      </c>
      <c r="G155" s="14" t="b">
        <f t="shared" ca="1" si="44"/>
        <v>1</v>
      </c>
      <c r="H155" s="6">
        <f ca="1">OFFSET(program!$A$1,0,disasm!A155)</f>
        <v>9</v>
      </c>
      <c r="I155" s="7">
        <f t="shared" ca="1" si="45"/>
        <v>9</v>
      </c>
      <c r="J155" s="7" t="str">
        <f t="shared" ca="1" si="46"/>
        <v xml:space="preserve">SP+ </v>
      </c>
      <c r="K155" s="7">
        <f t="shared" ca="1" si="47"/>
        <v>0</v>
      </c>
      <c r="L155" s="8" t="str">
        <f t="shared" ca="1" si="48"/>
        <v/>
      </c>
      <c r="M155" s="8" t="str">
        <f t="shared" ca="1" si="49"/>
        <v/>
      </c>
      <c r="N155" s="8" t="str">
        <f t="shared" ca="1" si="50"/>
        <v/>
      </c>
      <c r="O155" s="8" t="str">
        <f t="shared" ca="1" si="51"/>
        <v/>
      </c>
      <c r="P155" s="8" t="str">
        <f t="shared" ca="1" si="52"/>
        <v/>
      </c>
      <c r="Q155" s="8" t="str">
        <f t="shared" ca="1" si="53"/>
        <v/>
      </c>
      <c r="R155" s="7" t="str">
        <f ca="1">IF(L155="","",OFFSET(program!$A$1,0,disasm!$A155+COLUMN()-COLUMN($R155)+1))</f>
        <v/>
      </c>
      <c r="S155" s="7" t="str">
        <f ca="1">IF(M155="","",OFFSET(program!$A$1,0,disasm!$A155+COLUMN()-COLUMN($R155)+1))</f>
        <v/>
      </c>
      <c r="T155" s="7" t="str">
        <f ca="1">IF(N155="","",OFFSET(program!$A$1,0,disasm!$A155+COLUMN()-COLUMN($R155)+1))</f>
        <v/>
      </c>
      <c r="U155" s="3" t="str">
        <f t="shared" ca="1" si="54"/>
        <v/>
      </c>
      <c r="V155" s="3" t="str">
        <f t="shared" ca="1" si="55"/>
        <v/>
      </c>
      <c r="W155" s="3" t="str">
        <f t="shared" ca="1" si="56"/>
        <v/>
      </c>
      <c r="X155" s="3" t="str">
        <f t="shared" ca="1" si="57"/>
        <v/>
      </c>
    </row>
    <row r="156" spans="1:24" x14ac:dyDescent="0.2">
      <c r="A156" s="1">
        <f t="shared" ca="1" si="58"/>
        <v>336</v>
      </c>
      <c r="B156" s="2" t="str">
        <f t="shared" ca="1" si="43"/>
        <v>mapdata+84</v>
      </c>
      <c r="C156" s="3" t="str">
        <f ca="1">_xlfn.TEXTJOIN(" ",FALSE,OFFSET(program!$A$1,0,disasm!A156,1,1+K156))</f>
        <v>66</v>
      </c>
      <c r="D156" s="4" t="str">
        <f t="shared" ca="1" si="59"/>
        <v>.dat 66</v>
      </c>
      <c r="E156" s="5" t="str">
        <f t="shared" si="60"/>
        <v>mapdata</v>
      </c>
      <c r="F156" s="5">
        <f t="shared" ca="1" si="61"/>
        <v>252</v>
      </c>
      <c r="G156" s="14" t="b">
        <f t="shared" ca="1" si="44"/>
        <v>1</v>
      </c>
      <c r="H156" s="6">
        <f ca="1">OFFSET(program!$A$1,0,disasm!A156)</f>
        <v>66</v>
      </c>
      <c r="I156" s="7">
        <f t="shared" ca="1" si="45"/>
        <v>66</v>
      </c>
      <c r="J156" s="7" t="e">
        <f t="shared" ca="1" si="46"/>
        <v>#VALUE!</v>
      </c>
      <c r="K156" s="7">
        <f t="shared" ca="1" si="47"/>
        <v>0</v>
      </c>
      <c r="L156" s="8" t="str">
        <f t="shared" ca="1" si="48"/>
        <v/>
      </c>
      <c r="M156" s="8" t="str">
        <f t="shared" ca="1" si="49"/>
        <v/>
      </c>
      <c r="N156" s="8" t="str">
        <f t="shared" ca="1" si="50"/>
        <v/>
      </c>
      <c r="O156" s="8" t="str">
        <f t="shared" ca="1" si="51"/>
        <v/>
      </c>
      <c r="P156" s="8" t="str">
        <f t="shared" ca="1" si="52"/>
        <v/>
      </c>
      <c r="Q156" s="8" t="str">
        <f t="shared" ca="1" si="53"/>
        <v/>
      </c>
      <c r="R156" s="7" t="str">
        <f ca="1">IF(L156="","",OFFSET(program!$A$1,0,disasm!$A156+COLUMN()-COLUMN($R156)+1))</f>
        <v/>
      </c>
      <c r="S156" s="7" t="str">
        <f ca="1">IF(M156="","",OFFSET(program!$A$1,0,disasm!$A156+COLUMN()-COLUMN($R156)+1))</f>
        <v/>
      </c>
      <c r="T156" s="7" t="str">
        <f ca="1">IF(N156="","",OFFSET(program!$A$1,0,disasm!$A156+COLUMN()-COLUMN($R156)+1))</f>
        <v/>
      </c>
      <c r="U156" s="3" t="str">
        <f t="shared" ca="1" si="54"/>
        <v/>
      </c>
      <c r="V156" s="3" t="str">
        <f t="shared" ca="1" si="55"/>
        <v/>
      </c>
      <c r="W156" s="3" t="str">
        <f t="shared" ca="1" si="56"/>
        <v/>
      </c>
      <c r="X156" s="3" t="str">
        <f t="shared" ca="1" si="57"/>
        <v/>
      </c>
    </row>
    <row r="157" spans="1:24" x14ac:dyDescent="0.2">
      <c r="A157" s="1">
        <f t="shared" ca="1" si="58"/>
        <v>337</v>
      </c>
      <c r="B157" s="2" t="str">
        <f t="shared" ca="1" si="43"/>
        <v>mapdata+85</v>
      </c>
      <c r="C157" s="3" t="str">
        <f ca="1">_xlfn.TEXTJOIN(" ",FALSE,OFFSET(program!$A$1,0,disasm!A157,1,1+K157))</f>
        <v>43</v>
      </c>
      <c r="D157" s="4" t="str">
        <f t="shared" ca="1" si="59"/>
        <v>.dat 43</v>
      </c>
      <c r="E157" s="5" t="str">
        <f t="shared" si="60"/>
        <v>mapdata</v>
      </c>
      <c r="F157" s="5">
        <f t="shared" ca="1" si="61"/>
        <v>252</v>
      </c>
      <c r="G157" s="14" t="b">
        <f t="shared" ca="1" si="44"/>
        <v>1</v>
      </c>
      <c r="H157" s="6">
        <f ca="1">OFFSET(program!$A$1,0,disasm!A157)</f>
        <v>43</v>
      </c>
      <c r="I157" s="7">
        <f t="shared" ca="1" si="45"/>
        <v>43</v>
      </c>
      <c r="J157" s="7" t="e">
        <f t="shared" ca="1" si="46"/>
        <v>#VALUE!</v>
      </c>
      <c r="K157" s="7">
        <f t="shared" ca="1" si="47"/>
        <v>0</v>
      </c>
      <c r="L157" s="8" t="str">
        <f t="shared" ca="1" si="48"/>
        <v/>
      </c>
      <c r="M157" s="8" t="str">
        <f t="shared" ca="1" si="49"/>
        <v/>
      </c>
      <c r="N157" s="8" t="str">
        <f t="shared" ca="1" si="50"/>
        <v/>
      </c>
      <c r="O157" s="8" t="str">
        <f t="shared" ca="1" si="51"/>
        <v/>
      </c>
      <c r="P157" s="8" t="str">
        <f t="shared" ca="1" si="52"/>
        <v/>
      </c>
      <c r="Q157" s="8" t="str">
        <f t="shared" ca="1" si="53"/>
        <v/>
      </c>
      <c r="R157" s="7" t="str">
        <f ca="1">IF(L157="","",OFFSET(program!$A$1,0,disasm!$A157+COLUMN()-COLUMN($R157)+1))</f>
        <v/>
      </c>
      <c r="S157" s="7" t="str">
        <f ca="1">IF(M157="","",OFFSET(program!$A$1,0,disasm!$A157+COLUMN()-COLUMN($R157)+1))</f>
        <v/>
      </c>
      <c r="T157" s="7" t="str">
        <f ca="1">IF(N157="","",OFFSET(program!$A$1,0,disasm!$A157+COLUMN()-COLUMN($R157)+1))</f>
        <v/>
      </c>
      <c r="U157" s="3" t="str">
        <f t="shared" ca="1" si="54"/>
        <v/>
      </c>
      <c r="V157" s="3" t="str">
        <f t="shared" ca="1" si="55"/>
        <v/>
      </c>
      <c r="W157" s="3" t="str">
        <f t="shared" ca="1" si="56"/>
        <v/>
      </c>
      <c r="X157" s="3" t="str">
        <f t="shared" ca="1" si="57"/>
        <v/>
      </c>
    </row>
    <row r="158" spans="1:24" x14ac:dyDescent="0.2">
      <c r="A158" s="1">
        <f t="shared" ca="1" si="58"/>
        <v>338</v>
      </c>
      <c r="B158" s="2" t="str">
        <f t="shared" ca="1" si="43"/>
        <v>mapdata+86</v>
      </c>
      <c r="C158" s="3" t="str">
        <f ca="1">_xlfn.TEXTJOIN(" ",FALSE,OFFSET(program!$A$1,0,disasm!A158,1,1+K158))</f>
        <v>73</v>
      </c>
      <c r="D158" s="4" t="str">
        <f t="shared" ca="1" si="59"/>
        <v>.dat 73</v>
      </c>
      <c r="E158" s="5" t="str">
        <f t="shared" si="60"/>
        <v>mapdata</v>
      </c>
      <c r="F158" s="5">
        <f t="shared" ca="1" si="61"/>
        <v>252</v>
      </c>
      <c r="G158" s="14" t="b">
        <f t="shared" ca="1" si="44"/>
        <v>1</v>
      </c>
      <c r="H158" s="6">
        <f ca="1">OFFSET(program!$A$1,0,disasm!A158)</f>
        <v>73</v>
      </c>
      <c r="I158" s="7">
        <f t="shared" ca="1" si="45"/>
        <v>73</v>
      </c>
      <c r="J158" s="7" t="e">
        <f t="shared" ca="1" si="46"/>
        <v>#VALUE!</v>
      </c>
      <c r="K158" s="7">
        <f t="shared" ca="1" si="47"/>
        <v>0</v>
      </c>
      <c r="L158" s="8" t="str">
        <f t="shared" ca="1" si="48"/>
        <v/>
      </c>
      <c r="M158" s="8" t="str">
        <f t="shared" ca="1" si="49"/>
        <v/>
      </c>
      <c r="N158" s="8" t="str">
        <f t="shared" ca="1" si="50"/>
        <v/>
      </c>
      <c r="O158" s="8" t="str">
        <f t="shared" ca="1" si="51"/>
        <v/>
      </c>
      <c r="P158" s="8" t="str">
        <f t="shared" ca="1" si="52"/>
        <v/>
      </c>
      <c r="Q158" s="8" t="str">
        <f t="shared" ca="1" si="53"/>
        <v/>
      </c>
      <c r="R158" s="7" t="str">
        <f ca="1">IF(L158="","",OFFSET(program!$A$1,0,disasm!$A158+COLUMN()-COLUMN($R158)+1))</f>
        <v/>
      </c>
      <c r="S158" s="7" t="str">
        <f ca="1">IF(M158="","",OFFSET(program!$A$1,0,disasm!$A158+COLUMN()-COLUMN($R158)+1))</f>
        <v/>
      </c>
      <c r="T158" s="7" t="str">
        <f ca="1">IF(N158="","",OFFSET(program!$A$1,0,disasm!$A158+COLUMN()-COLUMN($R158)+1))</f>
        <v/>
      </c>
      <c r="U158" s="3" t="str">
        <f t="shared" ca="1" si="54"/>
        <v/>
      </c>
      <c r="V158" s="3" t="str">
        <f t="shared" ca="1" si="55"/>
        <v/>
      </c>
      <c r="W158" s="3" t="str">
        <f t="shared" ca="1" si="56"/>
        <v/>
      </c>
      <c r="X158" s="3" t="str">
        <f t="shared" ca="1" si="57"/>
        <v/>
      </c>
    </row>
    <row r="159" spans="1:24" x14ac:dyDescent="0.2">
      <c r="A159" s="1">
        <f t="shared" ca="1" si="58"/>
        <v>339</v>
      </c>
      <c r="B159" s="2" t="str">
        <f t="shared" ca="1" si="43"/>
        <v>mapdata+87</v>
      </c>
      <c r="C159" s="3" t="str">
        <f ca="1">_xlfn.TEXTJOIN(" ",FALSE,OFFSET(program!$A$1,0,disasm!A159,1,1+K159))</f>
        <v>2</v>
      </c>
      <c r="D159" s="4" t="str">
        <f t="shared" ca="1" si="59"/>
        <v>.dat 2</v>
      </c>
      <c r="E159" s="5" t="str">
        <f t="shared" si="60"/>
        <v>mapdata</v>
      </c>
      <c r="F159" s="5">
        <f t="shared" ca="1" si="61"/>
        <v>252</v>
      </c>
      <c r="G159" s="14" t="b">
        <f t="shared" ca="1" si="44"/>
        <v>1</v>
      </c>
      <c r="H159" s="6">
        <f ca="1">OFFSET(program!$A$1,0,disasm!A159)</f>
        <v>2</v>
      </c>
      <c r="I159" s="7">
        <f t="shared" ca="1" si="45"/>
        <v>2</v>
      </c>
      <c r="J159" s="7" t="str">
        <f t="shared" ca="1" si="46"/>
        <v xml:space="preserve">MUL </v>
      </c>
      <c r="K159" s="7">
        <f t="shared" ca="1" si="47"/>
        <v>0</v>
      </c>
      <c r="L159" s="8" t="str">
        <f t="shared" ca="1" si="48"/>
        <v/>
      </c>
      <c r="M159" s="8" t="str">
        <f t="shared" ca="1" si="49"/>
        <v/>
      </c>
      <c r="N159" s="8" t="str">
        <f t="shared" ca="1" si="50"/>
        <v/>
      </c>
      <c r="O159" s="8" t="str">
        <f t="shared" ca="1" si="51"/>
        <v/>
      </c>
      <c r="P159" s="8" t="str">
        <f t="shared" ca="1" si="52"/>
        <v/>
      </c>
      <c r="Q159" s="8" t="str">
        <f t="shared" ca="1" si="53"/>
        <v/>
      </c>
      <c r="R159" s="7" t="str">
        <f ca="1">IF(L159="","",OFFSET(program!$A$1,0,disasm!$A159+COLUMN()-COLUMN($R159)+1))</f>
        <v/>
      </c>
      <c r="S159" s="7" t="str">
        <f ca="1">IF(M159="","",OFFSET(program!$A$1,0,disasm!$A159+COLUMN()-COLUMN($R159)+1))</f>
        <v/>
      </c>
      <c r="T159" s="7" t="str">
        <f ca="1">IF(N159="","",OFFSET(program!$A$1,0,disasm!$A159+COLUMN()-COLUMN($R159)+1))</f>
        <v/>
      </c>
      <c r="U159" s="3" t="str">
        <f t="shared" ca="1" si="54"/>
        <v/>
      </c>
      <c r="V159" s="3" t="str">
        <f t="shared" ca="1" si="55"/>
        <v/>
      </c>
      <c r="W159" s="3" t="str">
        <f t="shared" ca="1" si="56"/>
        <v/>
      </c>
      <c r="X159" s="3" t="str">
        <f t="shared" ca="1" si="57"/>
        <v/>
      </c>
    </row>
    <row r="160" spans="1:24" x14ac:dyDescent="0.2">
      <c r="A160" s="1">
        <f t="shared" ca="1" si="58"/>
        <v>340</v>
      </c>
      <c r="B160" s="2" t="str">
        <f t="shared" ca="1" si="43"/>
        <v>mapdata+88</v>
      </c>
      <c r="C160" s="3" t="str">
        <f ca="1">_xlfn.TEXTJOIN(" ",FALSE,OFFSET(program!$A$1,0,disasm!A160,1,1+K160))</f>
        <v>92</v>
      </c>
      <c r="D160" s="4" t="str">
        <f t="shared" ca="1" si="59"/>
        <v>.dat 92</v>
      </c>
      <c r="E160" s="5" t="str">
        <f t="shared" si="60"/>
        <v>mapdata</v>
      </c>
      <c r="F160" s="5">
        <f t="shared" ca="1" si="61"/>
        <v>252</v>
      </c>
      <c r="G160" s="14" t="b">
        <f t="shared" ca="1" si="44"/>
        <v>1</v>
      </c>
      <c r="H160" s="6">
        <f ca="1">OFFSET(program!$A$1,0,disasm!A160)</f>
        <v>92</v>
      </c>
      <c r="I160" s="7">
        <f t="shared" ca="1" si="45"/>
        <v>92</v>
      </c>
      <c r="J160" s="7" t="e">
        <f t="shared" ca="1" si="46"/>
        <v>#VALUE!</v>
      </c>
      <c r="K160" s="7">
        <f t="shared" ca="1" si="47"/>
        <v>0</v>
      </c>
      <c r="L160" s="8" t="str">
        <f t="shared" ca="1" si="48"/>
        <v/>
      </c>
      <c r="M160" s="8" t="str">
        <f t="shared" ca="1" si="49"/>
        <v/>
      </c>
      <c r="N160" s="8" t="str">
        <f t="shared" ca="1" si="50"/>
        <v/>
      </c>
      <c r="O160" s="8" t="str">
        <f t="shared" ca="1" si="51"/>
        <v/>
      </c>
      <c r="P160" s="8" t="str">
        <f t="shared" ca="1" si="52"/>
        <v/>
      </c>
      <c r="Q160" s="8" t="str">
        <f t="shared" ca="1" si="53"/>
        <v/>
      </c>
      <c r="R160" s="7" t="str">
        <f ca="1">IF(L160="","",OFFSET(program!$A$1,0,disasm!$A160+COLUMN()-COLUMN($R160)+1))</f>
        <v/>
      </c>
      <c r="S160" s="7" t="str">
        <f ca="1">IF(M160="","",OFFSET(program!$A$1,0,disasm!$A160+COLUMN()-COLUMN($R160)+1))</f>
        <v/>
      </c>
      <c r="T160" s="7" t="str">
        <f ca="1">IF(N160="","",OFFSET(program!$A$1,0,disasm!$A160+COLUMN()-COLUMN($R160)+1))</f>
        <v/>
      </c>
      <c r="U160" s="3" t="str">
        <f t="shared" ca="1" si="54"/>
        <v/>
      </c>
      <c r="V160" s="3" t="str">
        <f t="shared" ca="1" si="55"/>
        <v/>
      </c>
      <c r="W160" s="3" t="str">
        <f t="shared" ca="1" si="56"/>
        <v/>
      </c>
      <c r="X160" s="3" t="str">
        <f t="shared" ca="1" si="57"/>
        <v/>
      </c>
    </row>
    <row r="161" spans="1:24" x14ac:dyDescent="0.2">
      <c r="A161" s="1">
        <f t="shared" ca="1" si="58"/>
        <v>341</v>
      </c>
      <c r="B161" s="2" t="str">
        <f t="shared" ca="1" si="43"/>
        <v>mapdata+89</v>
      </c>
      <c r="C161" s="3" t="str">
        <f ca="1">_xlfn.TEXTJOIN(" ",FALSE,OFFSET(program!$A$1,0,disasm!A161,1,1+K161))</f>
        <v>39</v>
      </c>
      <c r="D161" s="4" t="str">
        <f t="shared" ca="1" si="59"/>
        <v>.dat 39</v>
      </c>
      <c r="E161" s="5" t="str">
        <f t="shared" si="60"/>
        <v>mapdata</v>
      </c>
      <c r="F161" s="5">
        <f t="shared" ca="1" si="61"/>
        <v>252</v>
      </c>
      <c r="G161" s="14" t="b">
        <f t="shared" ca="1" si="44"/>
        <v>1</v>
      </c>
      <c r="H161" s="6">
        <f ca="1">OFFSET(program!$A$1,0,disasm!A161)</f>
        <v>39</v>
      </c>
      <c r="I161" s="7">
        <f t="shared" ca="1" si="45"/>
        <v>39</v>
      </c>
      <c r="J161" s="7" t="e">
        <f t="shared" ca="1" si="46"/>
        <v>#VALUE!</v>
      </c>
      <c r="K161" s="7">
        <f t="shared" ca="1" si="47"/>
        <v>0</v>
      </c>
      <c r="L161" s="8" t="str">
        <f t="shared" ca="1" si="48"/>
        <v/>
      </c>
      <c r="M161" s="8" t="str">
        <f t="shared" ca="1" si="49"/>
        <v/>
      </c>
      <c r="N161" s="8" t="str">
        <f t="shared" ca="1" si="50"/>
        <v/>
      </c>
      <c r="O161" s="8" t="str">
        <f t="shared" ca="1" si="51"/>
        <v/>
      </c>
      <c r="P161" s="8" t="str">
        <f t="shared" ca="1" si="52"/>
        <v/>
      </c>
      <c r="Q161" s="8" t="str">
        <f t="shared" ca="1" si="53"/>
        <v/>
      </c>
      <c r="R161" s="7" t="str">
        <f ca="1">IF(L161="","",OFFSET(program!$A$1,0,disasm!$A161+COLUMN()-COLUMN($R161)+1))</f>
        <v/>
      </c>
      <c r="S161" s="7" t="str">
        <f ca="1">IF(M161="","",OFFSET(program!$A$1,0,disasm!$A161+COLUMN()-COLUMN($R161)+1))</f>
        <v/>
      </c>
      <c r="T161" s="7" t="str">
        <f ca="1">IF(N161="","",OFFSET(program!$A$1,0,disasm!$A161+COLUMN()-COLUMN($R161)+1))</f>
        <v/>
      </c>
      <c r="U161" s="3" t="str">
        <f t="shared" ca="1" si="54"/>
        <v/>
      </c>
      <c r="V161" s="3" t="str">
        <f t="shared" ca="1" si="55"/>
        <v/>
      </c>
      <c r="W161" s="3" t="str">
        <f t="shared" ca="1" si="56"/>
        <v/>
      </c>
      <c r="X161" s="3" t="str">
        <f t="shared" ca="1" si="57"/>
        <v/>
      </c>
    </row>
    <row r="162" spans="1:24" x14ac:dyDescent="0.2">
      <c r="A162" s="1">
        <f t="shared" ca="1" si="58"/>
        <v>342</v>
      </c>
      <c r="B162" s="2" t="str">
        <f t="shared" ca="1" si="43"/>
        <v>mapdata+90</v>
      </c>
      <c r="C162" s="3" t="str">
        <f ca="1">_xlfn.TEXTJOIN(" ",FALSE,OFFSET(program!$A$1,0,disasm!A162,1,1+K162))</f>
        <v>12</v>
      </c>
      <c r="D162" s="4" t="str">
        <f t="shared" ca="1" si="59"/>
        <v>.dat 12</v>
      </c>
      <c r="E162" s="5" t="str">
        <f t="shared" si="60"/>
        <v>mapdata</v>
      </c>
      <c r="F162" s="5">
        <f t="shared" ca="1" si="61"/>
        <v>252</v>
      </c>
      <c r="G162" s="14" t="b">
        <f t="shared" ca="1" si="44"/>
        <v>1</v>
      </c>
      <c r="H162" s="6">
        <f ca="1">OFFSET(program!$A$1,0,disasm!A162)</f>
        <v>12</v>
      </c>
      <c r="I162" s="7">
        <f t="shared" ca="1" si="45"/>
        <v>12</v>
      </c>
      <c r="J162" s="7" t="e">
        <f t="shared" ca="1" si="46"/>
        <v>#VALUE!</v>
      </c>
      <c r="K162" s="7">
        <f t="shared" ca="1" si="47"/>
        <v>0</v>
      </c>
      <c r="L162" s="8" t="str">
        <f t="shared" ca="1" si="48"/>
        <v/>
      </c>
      <c r="M162" s="8" t="str">
        <f t="shared" ca="1" si="49"/>
        <v/>
      </c>
      <c r="N162" s="8" t="str">
        <f t="shared" ca="1" si="50"/>
        <v/>
      </c>
      <c r="O162" s="8" t="str">
        <f t="shared" ca="1" si="51"/>
        <v/>
      </c>
      <c r="P162" s="8" t="str">
        <f t="shared" ca="1" si="52"/>
        <v/>
      </c>
      <c r="Q162" s="8" t="str">
        <f t="shared" ca="1" si="53"/>
        <v/>
      </c>
      <c r="R162" s="7" t="str">
        <f ca="1">IF(L162="","",OFFSET(program!$A$1,0,disasm!$A162+COLUMN()-COLUMN($R162)+1))</f>
        <v/>
      </c>
      <c r="S162" s="7" t="str">
        <f ca="1">IF(M162="","",OFFSET(program!$A$1,0,disasm!$A162+COLUMN()-COLUMN($R162)+1))</f>
        <v/>
      </c>
      <c r="T162" s="7" t="str">
        <f ca="1">IF(N162="","",OFFSET(program!$A$1,0,disasm!$A162+COLUMN()-COLUMN($R162)+1))</f>
        <v/>
      </c>
      <c r="U162" s="3" t="str">
        <f t="shared" ca="1" si="54"/>
        <v/>
      </c>
      <c r="V162" s="3" t="str">
        <f t="shared" ca="1" si="55"/>
        <v/>
      </c>
      <c r="W162" s="3" t="str">
        <f t="shared" ca="1" si="56"/>
        <v/>
      </c>
      <c r="X162" s="3" t="str">
        <f t="shared" ca="1" si="57"/>
        <v/>
      </c>
    </row>
    <row r="163" spans="1:24" x14ac:dyDescent="0.2">
      <c r="A163" s="1">
        <f t="shared" ca="1" si="58"/>
        <v>343</v>
      </c>
      <c r="B163" s="2" t="str">
        <f t="shared" ca="1" si="43"/>
        <v>mapdata+91</v>
      </c>
      <c r="C163" s="3" t="str">
        <f ca="1">_xlfn.TEXTJOIN(" ",FALSE,OFFSET(program!$A$1,0,disasm!A163,1,1+K163))</f>
        <v>99</v>
      </c>
      <c r="D163" s="4" t="str">
        <f t="shared" ca="1" si="59"/>
        <v>.dat 99</v>
      </c>
      <c r="E163" s="5" t="str">
        <f t="shared" si="60"/>
        <v>mapdata</v>
      </c>
      <c r="F163" s="5">
        <f t="shared" ca="1" si="61"/>
        <v>252</v>
      </c>
      <c r="G163" s="14" t="b">
        <f t="shared" ca="1" si="44"/>
        <v>1</v>
      </c>
      <c r="H163" s="6">
        <f ca="1">OFFSET(program!$A$1,0,disasm!A163)</f>
        <v>99</v>
      </c>
      <c r="I163" s="7">
        <f t="shared" ca="1" si="45"/>
        <v>99</v>
      </c>
      <c r="J163" s="7" t="str">
        <f t="shared" ca="1" si="46"/>
        <v>END</v>
      </c>
      <c r="K163" s="7">
        <f t="shared" ca="1" si="47"/>
        <v>0</v>
      </c>
      <c r="L163" s="8" t="str">
        <f t="shared" ca="1" si="48"/>
        <v/>
      </c>
      <c r="M163" s="8" t="str">
        <f t="shared" ca="1" si="49"/>
        <v/>
      </c>
      <c r="N163" s="8" t="str">
        <f t="shared" ca="1" si="50"/>
        <v/>
      </c>
      <c r="O163" s="8" t="str">
        <f t="shared" ca="1" si="51"/>
        <v/>
      </c>
      <c r="P163" s="8" t="str">
        <f t="shared" ca="1" si="52"/>
        <v/>
      </c>
      <c r="Q163" s="8" t="str">
        <f t="shared" ca="1" si="53"/>
        <v/>
      </c>
      <c r="R163" s="7" t="str">
        <f ca="1">IF(L163="","",OFFSET(program!$A$1,0,disasm!$A163+COLUMN()-COLUMN($R163)+1))</f>
        <v/>
      </c>
      <c r="S163" s="7" t="str">
        <f ca="1">IF(M163="","",OFFSET(program!$A$1,0,disasm!$A163+COLUMN()-COLUMN($R163)+1))</f>
        <v/>
      </c>
      <c r="T163" s="7" t="str">
        <f ca="1">IF(N163="","",OFFSET(program!$A$1,0,disasm!$A163+COLUMN()-COLUMN($R163)+1))</f>
        <v/>
      </c>
      <c r="U163" s="3" t="str">
        <f t="shared" ca="1" si="54"/>
        <v/>
      </c>
      <c r="V163" s="3" t="str">
        <f t="shared" ca="1" si="55"/>
        <v/>
      </c>
      <c r="W163" s="3" t="str">
        <f t="shared" ca="1" si="56"/>
        <v/>
      </c>
      <c r="X163" s="3" t="str">
        <f t="shared" ca="1" si="57"/>
        <v/>
      </c>
    </row>
    <row r="164" spans="1:24" x14ac:dyDescent="0.2">
      <c r="A164" s="1">
        <f t="shared" ca="1" si="58"/>
        <v>344</v>
      </c>
      <c r="B164" s="2" t="str">
        <f t="shared" ca="1" si="43"/>
        <v>mapdata+92</v>
      </c>
      <c r="C164" s="3" t="str">
        <f ca="1">_xlfn.TEXTJOIN(" ",FALSE,OFFSET(program!$A$1,0,disasm!A164,1,1+K164))</f>
        <v>33</v>
      </c>
      <c r="D164" s="4" t="str">
        <f t="shared" ca="1" si="59"/>
        <v>.dat 33</v>
      </c>
      <c r="E164" s="5" t="str">
        <f t="shared" si="60"/>
        <v>mapdata</v>
      </c>
      <c r="F164" s="5">
        <f t="shared" ca="1" si="61"/>
        <v>252</v>
      </c>
      <c r="G164" s="14" t="b">
        <f t="shared" ca="1" si="44"/>
        <v>1</v>
      </c>
      <c r="H164" s="6">
        <f ca="1">OFFSET(program!$A$1,0,disasm!A164)</f>
        <v>33</v>
      </c>
      <c r="I164" s="7">
        <f t="shared" ca="1" si="45"/>
        <v>33</v>
      </c>
      <c r="J164" s="7" t="e">
        <f t="shared" ca="1" si="46"/>
        <v>#VALUE!</v>
      </c>
      <c r="K164" s="7">
        <f t="shared" ca="1" si="47"/>
        <v>0</v>
      </c>
      <c r="L164" s="8" t="str">
        <f t="shared" ca="1" si="48"/>
        <v/>
      </c>
      <c r="M164" s="8" t="str">
        <f t="shared" ca="1" si="49"/>
        <v/>
      </c>
      <c r="N164" s="8" t="str">
        <f t="shared" ca="1" si="50"/>
        <v/>
      </c>
      <c r="O164" s="8" t="str">
        <f t="shared" ca="1" si="51"/>
        <v/>
      </c>
      <c r="P164" s="8" t="str">
        <f t="shared" ca="1" si="52"/>
        <v/>
      </c>
      <c r="Q164" s="8" t="str">
        <f t="shared" ca="1" si="53"/>
        <v/>
      </c>
      <c r="R164" s="7" t="str">
        <f ca="1">IF(L164="","",OFFSET(program!$A$1,0,disasm!$A164+COLUMN()-COLUMN($R164)+1))</f>
        <v/>
      </c>
      <c r="S164" s="7" t="str">
        <f ca="1">IF(M164="","",OFFSET(program!$A$1,0,disasm!$A164+COLUMN()-COLUMN($R164)+1))</f>
        <v/>
      </c>
      <c r="T164" s="7" t="str">
        <f ca="1">IF(N164="","",OFFSET(program!$A$1,0,disasm!$A164+COLUMN()-COLUMN($R164)+1))</f>
        <v/>
      </c>
      <c r="U164" s="3" t="str">
        <f t="shared" ca="1" si="54"/>
        <v/>
      </c>
      <c r="V164" s="3" t="str">
        <f t="shared" ca="1" si="55"/>
        <v/>
      </c>
      <c r="W164" s="3" t="str">
        <f t="shared" ca="1" si="56"/>
        <v/>
      </c>
      <c r="X164" s="3" t="str">
        <f t="shared" ca="1" si="57"/>
        <v/>
      </c>
    </row>
    <row r="165" spans="1:24" x14ac:dyDescent="0.2">
      <c r="A165" s="1">
        <f t="shared" ca="1" si="58"/>
        <v>345</v>
      </c>
      <c r="B165" s="2" t="str">
        <f t="shared" ca="1" si="43"/>
        <v>mapdata+93</v>
      </c>
      <c r="C165" s="3" t="str">
        <f ca="1">_xlfn.TEXTJOIN(" ",FALSE,OFFSET(program!$A$1,0,disasm!A165,1,1+K165))</f>
        <v>89</v>
      </c>
      <c r="D165" s="4" t="str">
        <f t="shared" ca="1" si="59"/>
        <v>.dat 89</v>
      </c>
      <c r="E165" s="5" t="str">
        <f t="shared" si="60"/>
        <v>mapdata</v>
      </c>
      <c r="F165" s="5">
        <f t="shared" ca="1" si="61"/>
        <v>252</v>
      </c>
      <c r="G165" s="14" t="b">
        <f t="shared" ca="1" si="44"/>
        <v>1</v>
      </c>
      <c r="H165" s="6">
        <f ca="1">OFFSET(program!$A$1,0,disasm!A165)</f>
        <v>89</v>
      </c>
      <c r="I165" s="7">
        <f t="shared" ca="1" si="45"/>
        <v>89</v>
      </c>
      <c r="J165" s="7" t="e">
        <f t="shared" ca="1" si="46"/>
        <v>#VALUE!</v>
      </c>
      <c r="K165" s="7">
        <f t="shared" ca="1" si="47"/>
        <v>0</v>
      </c>
      <c r="L165" s="8" t="str">
        <f t="shared" ca="1" si="48"/>
        <v/>
      </c>
      <c r="M165" s="8" t="str">
        <f t="shared" ca="1" si="49"/>
        <v/>
      </c>
      <c r="N165" s="8" t="str">
        <f t="shared" ca="1" si="50"/>
        <v/>
      </c>
      <c r="O165" s="8" t="str">
        <f t="shared" ca="1" si="51"/>
        <v/>
      </c>
      <c r="P165" s="8" t="str">
        <f t="shared" ca="1" si="52"/>
        <v/>
      </c>
      <c r="Q165" s="8" t="str">
        <f t="shared" ca="1" si="53"/>
        <v/>
      </c>
      <c r="R165" s="7" t="str">
        <f ca="1">IF(L165="","",OFFSET(program!$A$1,0,disasm!$A165+COLUMN()-COLUMN($R165)+1))</f>
        <v/>
      </c>
      <c r="S165" s="7" t="str">
        <f ca="1">IF(M165="","",OFFSET(program!$A$1,0,disasm!$A165+COLUMN()-COLUMN($R165)+1))</f>
        <v/>
      </c>
      <c r="T165" s="7" t="str">
        <f ca="1">IF(N165="","",OFFSET(program!$A$1,0,disasm!$A165+COLUMN()-COLUMN($R165)+1))</f>
        <v/>
      </c>
      <c r="U165" s="3" t="str">
        <f t="shared" ca="1" si="54"/>
        <v/>
      </c>
      <c r="V165" s="3" t="str">
        <f t="shared" ca="1" si="55"/>
        <v/>
      </c>
      <c r="W165" s="3" t="str">
        <f t="shared" ca="1" si="56"/>
        <v/>
      </c>
      <c r="X165" s="3" t="str">
        <f t="shared" ca="1" si="57"/>
        <v/>
      </c>
    </row>
    <row r="166" spans="1:24" x14ac:dyDescent="0.2">
      <c r="A166" s="1">
        <f t="shared" ca="1" si="58"/>
        <v>346</v>
      </c>
      <c r="B166" s="2" t="str">
        <f t="shared" ca="1" si="43"/>
        <v>mapdata+94</v>
      </c>
      <c r="C166" s="3" t="str">
        <f ca="1">_xlfn.TEXTJOIN(" ",FALSE,OFFSET(program!$A$1,0,disasm!A166,1,1+K166))</f>
        <v>18</v>
      </c>
      <c r="D166" s="4" t="str">
        <f t="shared" ca="1" si="59"/>
        <v>.dat 18</v>
      </c>
      <c r="E166" s="5" t="str">
        <f t="shared" si="60"/>
        <v>mapdata</v>
      </c>
      <c r="F166" s="5">
        <f t="shared" ca="1" si="61"/>
        <v>252</v>
      </c>
      <c r="G166" s="14" t="b">
        <f t="shared" ca="1" si="44"/>
        <v>1</v>
      </c>
      <c r="H166" s="6">
        <f ca="1">OFFSET(program!$A$1,0,disasm!A166)</f>
        <v>18</v>
      </c>
      <c r="I166" s="7">
        <f t="shared" ca="1" si="45"/>
        <v>18</v>
      </c>
      <c r="J166" s="7" t="e">
        <f t="shared" ca="1" si="46"/>
        <v>#VALUE!</v>
      </c>
      <c r="K166" s="7">
        <f t="shared" ca="1" si="47"/>
        <v>0</v>
      </c>
      <c r="L166" s="8" t="str">
        <f t="shared" ca="1" si="48"/>
        <v/>
      </c>
      <c r="M166" s="8" t="str">
        <f t="shared" ca="1" si="49"/>
        <v/>
      </c>
      <c r="N166" s="8" t="str">
        <f t="shared" ca="1" si="50"/>
        <v/>
      </c>
      <c r="O166" s="8" t="str">
        <f t="shared" ca="1" si="51"/>
        <v/>
      </c>
      <c r="P166" s="8" t="str">
        <f t="shared" ca="1" si="52"/>
        <v/>
      </c>
      <c r="Q166" s="8" t="str">
        <f t="shared" ca="1" si="53"/>
        <v/>
      </c>
      <c r="R166" s="7" t="str">
        <f ca="1">IF(L166="","",OFFSET(program!$A$1,0,disasm!$A166+COLUMN()-COLUMN($R166)+1))</f>
        <v/>
      </c>
      <c r="S166" s="7" t="str">
        <f ca="1">IF(M166="","",OFFSET(program!$A$1,0,disasm!$A166+COLUMN()-COLUMN($R166)+1))</f>
        <v/>
      </c>
      <c r="T166" s="7" t="str">
        <f ca="1">IF(N166="","",OFFSET(program!$A$1,0,disasm!$A166+COLUMN()-COLUMN($R166)+1))</f>
        <v/>
      </c>
      <c r="U166" s="3" t="str">
        <f t="shared" ca="1" si="54"/>
        <v/>
      </c>
      <c r="V166" s="3" t="str">
        <f t="shared" ca="1" si="55"/>
        <v/>
      </c>
      <c r="W166" s="3" t="str">
        <f t="shared" ca="1" si="56"/>
        <v/>
      </c>
      <c r="X166" s="3" t="str">
        <f t="shared" ca="1" si="57"/>
        <v/>
      </c>
    </row>
    <row r="167" spans="1:24" x14ac:dyDescent="0.2">
      <c r="A167" s="1">
        <f t="shared" ca="1" si="58"/>
        <v>347</v>
      </c>
      <c r="B167" s="2" t="str">
        <f t="shared" ca="1" si="43"/>
        <v>mapdata+95</v>
      </c>
      <c r="C167" s="3" t="str">
        <f ca="1">_xlfn.TEXTJOIN(" ",FALSE,OFFSET(program!$A$1,0,disasm!A167,1,1+K167))</f>
        <v>9</v>
      </c>
      <c r="D167" s="4" t="str">
        <f t="shared" ca="1" si="59"/>
        <v>.dat 9</v>
      </c>
      <c r="E167" s="5" t="str">
        <f t="shared" si="60"/>
        <v>mapdata</v>
      </c>
      <c r="F167" s="5">
        <f t="shared" ca="1" si="61"/>
        <v>252</v>
      </c>
      <c r="G167" s="14" t="b">
        <f t="shared" ca="1" si="44"/>
        <v>1</v>
      </c>
      <c r="H167" s="6">
        <f ca="1">OFFSET(program!$A$1,0,disasm!A167)</f>
        <v>9</v>
      </c>
      <c r="I167" s="7">
        <f t="shared" ca="1" si="45"/>
        <v>9</v>
      </c>
      <c r="J167" s="7" t="str">
        <f t="shared" ca="1" si="46"/>
        <v xml:space="preserve">SP+ </v>
      </c>
      <c r="K167" s="7">
        <f t="shared" ca="1" si="47"/>
        <v>0</v>
      </c>
      <c r="L167" s="8" t="str">
        <f t="shared" ca="1" si="48"/>
        <v/>
      </c>
      <c r="M167" s="8" t="str">
        <f t="shared" ca="1" si="49"/>
        <v/>
      </c>
      <c r="N167" s="8" t="str">
        <f t="shared" ca="1" si="50"/>
        <v/>
      </c>
      <c r="O167" s="8" t="str">
        <f t="shared" ca="1" si="51"/>
        <v/>
      </c>
      <c r="P167" s="8" t="str">
        <f t="shared" ca="1" si="52"/>
        <v/>
      </c>
      <c r="Q167" s="8" t="str">
        <f t="shared" ca="1" si="53"/>
        <v/>
      </c>
      <c r="R167" s="7" t="str">
        <f ca="1">IF(L167="","",OFFSET(program!$A$1,0,disasm!$A167+COLUMN()-COLUMN($R167)+1))</f>
        <v/>
      </c>
      <c r="S167" s="7" t="str">
        <f ca="1">IF(M167="","",OFFSET(program!$A$1,0,disasm!$A167+COLUMN()-COLUMN($R167)+1))</f>
        <v/>
      </c>
      <c r="T167" s="7" t="str">
        <f ca="1">IF(N167="","",OFFSET(program!$A$1,0,disasm!$A167+COLUMN()-COLUMN($R167)+1))</f>
        <v/>
      </c>
      <c r="U167" s="3" t="str">
        <f t="shared" ca="1" si="54"/>
        <v/>
      </c>
      <c r="V167" s="3" t="str">
        <f t="shared" ca="1" si="55"/>
        <v/>
      </c>
      <c r="W167" s="3" t="str">
        <f t="shared" ca="1" si="56"/>
        <v/>
      </c>
      <c r="X167" s="3" t="str">
        <f t="shared" ca="1" si="57"/>
        <v/>
      </c>
    </row>
    <row r="168" spans="1:24" x14ac:dyDescent="0.2">
      <c r="A168" s="1">
        <f t="shared" ca="1" si="58"/>
        <v>348</v>
      </c>
      <c r="B168" s="2" t="str">
        <f t="shared" ca="1" si="43"/>
        <v>mapdata+96</v>
      </c>
      <c r="C168" s="3" t="str">
        <f ca="1">_xlfn.TEXTJOIN(" ",FALSE,OFFSET(program!$A$1,0,disasm!A168,1,1+K168))</f>
        <v>78</v>
      </c>
      <c r="D168" s="4" t="str">
        <f t="shared" ca="1" si="59"/>
        <v>.dat 78</v>
      </c>
      <c r="E168" s="5" t="str">
        <f t="shared" si="60"/>
        <v>mapdata</v>
      </c>
      <c r="F168" s="5">
        <f t="shared" ca="1" si="61"/>
        <v>252</v>
      </c>
      <c r="G168" s="14" t="b">
        <f t="shared" ca="1" si="44"/>
        <v>1</v>
      </c>
      <c r="H168" s="6">
        <f ca="1">OFFSET(program!$A$1,0,disasm!A168)</f>
        <v>78</v>
      </c>
      <c r="I168" s="7">
        <f t="shared" ca="1" si="45"/>
        <v>78</v>
      </c>
      <c r="J168" s="7" t="e">
        <f t="shared" ca="1" si="46"/>
        <v>#VALUE!</v>
      </c>
      <c r="K168" s="7">
        <f t="shared" ca="1" si="47"/>
        <v>0</v>
      </c>
      <c r="L168" s="8" t="str">
        <f t="shared" ca="1" si="48"/>
        <v/>
      </c>
      <c r="M168" s="8" t="str">
        <f t="shared" ca="1" si="49"/>
        <v/>
      </c>
      <c r="N168" s="8" t="str">
        <f t="shared" ca="1" si="50"/>
        <v/>
      </c>
      <c r="O168" s="8" t="str">
        <f t="shared" ca="1" si="51"/>
        <v/>
      </c>
      <c r="P168" s="8" t="str">
        <f t="shared" ca="1" si="52"/>
        <v/>
      </c>
      <c r="Q168" s="8" t="str">
        <f t="shared" ca="1" si="53"/>
        <v/>
      </c>
      <c r="R168" s="7" t="str">
        <f ca="1">IF(L168="","",OFFSET(program!$A$1,0,disasm!$A168+COLUMN()-COLUMN($R168)+1))</f>
        <v/>
      </c>
      <c r="S168" s="7" t="str">
        <f ca="1">IF(M168="","",OFFSET(program!$A$1,0,disasm!$A168+COLUMN()-COLUMN($R168)+1))</f>
        <v/>
      </c>
      <c r="T168" s="7" t="str">
        <f ca="1">IF(N168="","",OFFSET(program!$A$1,0,disasm!$A168+COLUMN()-COLUMN($R168)+1))</f>
        <v/>
      </c>
      <c r="U168" s="3" t="str">
        <f t="shared" ca="1" si="54"/>
        <v/>
      </c>
      <c r="V168" s="3" t="str">
        <f t="shared" ca="1" si="55"/>
        <v/>
      </c>
      <c r="W168" s="3" t="str">
        <f t="shared" ca="1" si="56"/>
        <v/>
      </c>
      <c r="X168" s="3" t="str">
        <f t="shared" ca="1" si="57"/>
        <v/>
      </c>
    </row>
    <row r="169" spans="1:24" x14ac:dyDescent="0.2">
      <c r="A169" s="1">
        <f t="shared" ca="1" si="58"/>
        <v>349</v>
      </c>
      <c r="B169" s="2" t="str">
        <f t="shared" ca="1" si="43"/>
        <v>mapdata+97</v>
      </c>
      <c r="C169" s="3" t="str">
        <f ca="1">_xlfn.TEXTJOIN(" ",FALSE,OFFSET(program!$A$1,0,disasm!A169,1,1+K169))</f>
        <v>11</v>
      </c>
      <c r="D169" s="4" t="str">
        <f t="shared" ca="1" si="59"/>
        <v>.dat 11</v>
      </c>
      <c r="E169" s="5" t="str">
        <f t="shared" si="60"/>
        <v>mapdata</v>
      </c>
      <c r="F169" s="5">
        <f t="shared" ca="1" si="61"/>
        <v>252</v>
      </c>
      <c r="G169" s="14" t="b">
        <f t="shared" ca="1" si="44"/>
        <v>1</v>
      </c>
      <c r="H169" s="6">
        <f ca="1">OFFSET(program!$A$1,0,disasm!A169)</f>
        <v>11</v>
      </c>
      <c r="I169" s="7">
        <f t="shared" ca="1" si="45"/>
        <v>11</v>
      </c>
      <c r="J169" s="7" t="e">
        <f t="shared" ca="1" si="46"/>
        <v>#VALUE!</v>
      </c>
      <c r="K169" s="7">
        <f t="shared" ca="1" si="47"/>
        <v>0</v>
      </c>
      <c r="L169" s="8" t="str">
        <f t="shared" ca="1" si="48"/>
        <v/>
      </c>
      <c r="M169" s="8" t="str">
        <f t="shared" ca="1" si="49"/>
        <v/>
      </c>
      <c r="N169" s="8" t="str">
        <f t="shared" ca="1" si="50"/>
        <v/>
      </c>
      <c r="O169" s="8" t="str">
        <f t="shared" ca="1" si="51"/>
        <v/>
      </c>
      <c r="P169" s="8" t="str">
        <f t="shared" ca="1" si="52"/>
        <v/>
      </c>
      <c r="Q169" s="8" t="str">
        <f t="shared" ca="1" si="53"/>
        <v/>
      </c>
      <c r="R169" s="7" t="str">
        <f ca="1">IF(L169="","",OFFSET(program!$A$1,0,disasm!$A169+COLUMN()-COLUMN($R169)+1))</f>
        <v/>
      </c>
      <c r="S169" s="7" t="str">
        <f ca="1">IF(M169="","",OFFSET(program!$A$1,0,disasm!$A169+COLUMN()-COLUMN($R169)+1))</f>
        <v/>
      </c>
      <c r="T169" s="7" t="str">
        <f ca="1">IF(N169="","",OFFSET(program!$A$1,0,disasm!$A169+COLUMN()-COLUMN($R169)+1))</f>
        <v/>
      </c>
      <c r="U169" s="3" t="str">
        <f t="shared" ca="1" si="54"/>
        <v/>
      </c>
      <c r="V169" s="3" t="str">
        <f t="shared" ca="1" si="55"/>
        <v/>
      </c>
      <c r="W169" s="3" t="str">
        <f t="shared" ca="1" si="56"/>
        <v/>
      </c>
      <c r="X169" s="3" t="str">
        <f t="shared" ca="1" si="57"/>
        <v/>
      </c>
    </row>
    <row r="170" spans="1:24" x14ac:dyDescent="0.2">
      <c r="A170" s="1">
        <f t="shared" ca="1" si="58"/>
        <v>350</v>
      </c>
      <c r="B170" s="2" t="str">
        <f t="shared" ca="1" si="43"/>
        <v>mapdata+98</v>
      </c>
      <c r="C170" s="3" t="str">
        <f ca="1">_xlfn.TEXTJOIN(" ",FALSE,OFFSET(program!$A$1,0,disasm!A170,1,1+K170))</f>
        <v>96</v>
      </c>
      <c r="D170" s="4" t="str">
        <f t="shared" ca="1" si="59"/>
        <v>.dat 96</v>
      </c>
      <c r="E170" s="5" t="str">
        <f t="shared" si="60"/>
        <v>mapdata</v>
      </c>
      <c r="F170" s="5">
        <f t="shared" ca="1" si="61"/>
        <v>252</v>
      </c>
      <c r="G170" s="14" t="b">
        <f t="shared" ca="1" si="44"/>
        <v>1</v>
      </c>
      <c r="H170" s="6">
        <f ca="1">OFFSET(program!$A$1,0,disasm!A170)</f>
        <v>96</v>
      </c>
      <c r="I170" s="7">
        <f t="shared" ca="1" si="45"/>
        <v>96</v>
      </c>
      <c r="J170" s="7" t="e">
        <f t="shared" ca="1" si="46"/>
        <v>#VALUE!</v>
      </c>
      <c r="K170" s="7">
        <f t="shared" ca="1" si="47"/>
        <v>0</v>
      </c>
      <c r="L170" s="8" t="str">
        <f t="shared" ca="1" si="48"/>
        <v/>
      </c>
      <c r="M170" s="8" t="str">
        <f t="shared" ca="1" si="49"/>
        <v/>
      </c>
      <c r="N170" s="8" t="str">
        <f t="shared" ca="1" si="50"/>
        <v/>
      </c>
      <c r="O170" s="8" t="str">
        <f t="shared" ca="1" si="51"/>
        <v/>
      </c>
      <c r="P170" s="8" t="str">
        <f t="shared" ca="1" si="52"/>
        <v/>
      </c>
      <c r="Q170" s="8" t="str">
        <f t="shared" ca="1" si="53"/>
        <v/>
      </c>
      <c r="R170" s="7" t="str">
        <f ca="1">IF(L170="","",OFFSET(program!$A$1,0,disasm!$A170+COLUMN()-COLUMN($R170)+1))</f>
        <v/>
      </c>
      <c r="S170" s="7" t="str">
        <f ca="1">IF(M170="","",OFFSET(program!$A$1,0,disasm!$A170+COLUMN()-COLUMN($R170)+1))</f>
        <v/>
      </c>
      <c r="T170" s="7" t="str">
        <f ca="1">IF(N170="","",OFFSET(program!$A$1,0,disasm!$A170+COLUMN()-COLUMN($R170)+1))</f>
        <v/>
      </c>
      <c r="U170" s="3" t="str">
        <f t="shared" ca="1" si="54"/>
        <v/>
      </c>
      <c r="V170" s="3" t="str">
        <f t="shared" ca="1" si="55"/>
        <v/>
      </c>
      <c r="W170" s="3" t="str">
        <f t="shared" ca="1" si="56"/>
        <v/>
      </c>
      <c r="X170" s="3" t="str">
        <f t="shared" ca="1" si="57"/>
        <v/>
      </c>
    </row>
    <row r="171" spans="1:24" x14ac:dyDescent="0.2">
      <c r="A171" s="1">
        <f t="shared" ca="1" si="58"/>
        <v>351</v>
      </c>
      <c r="B171" s="2" t="str">
        <f t="shared" ca="1" si="43"/>
        <v>mapdata+99</v>
      </c>
      <c r="C171" s="3" t="str">
        <f ca="1">_xlfn.TEXTJOIN(" ",FALSE,OFFSET(program!$A$1,0,disasm!A171,1,1+K171))</f>
        <v>23</v>
      </c>
      <c r="D171" s="4" t="str">
        <f t="shared" ca="1" si="59"/>
        <v>.dat 23</v>
      </c>
      <c r="E171" s="5" t="str">
        <f t="shared" si="60"/>
        <v>mapdata</v>
      </c>
      <c r="F171" s="5">
        <f t="shared" ca="1" si="61"/>
        <v>252</v>
      </c>
      <c r="G171" s="14" t="b">
        <f t="shared" ca="1" si="44"/>
        <v>1</v>
      </c>
      <c r="H171" s="6">
        <f ca="1">OFFSET(program!$A$1,0,disasm!A171)</f>
        <v>23</v>
      </c>
      <c r="I171" s="7">
        <f t="shared" ca="1" si="45"/>
        <v>23</v>
      </c>
      <c r="J171" s="7" t="e">
        <f t="shared" ca="1" si="46"/>
        <v>#VALUE!</v>
      </c>
      <c r="K171" s="7">
        <f t="shared" ca="1" si="47"/>
        <v>0</v>
      </c>
      <c r="L171" s="8" t="str">
        <f t="shared" ca="1" si="48"/>
        <v/>
      </c>
      <c r="M171" s="8" t="str">
        <f t="shared" ca="1" si="49"/>
        <v/>
      </c>
      <c r="N171" s="8" t="str">
        <f t="shared" ca="1" si="50"/>
        <v/>
      </c>
      <c r="O171" s="8" t="str">
        <f t="shared" ca="1" si="51"/>
        <v/>
      </c>
      <c r="P171" s="8" t="str">
        <f t="shared" ca="1" si="52"/>
        <v/>
      </c>
      <c r="Q171" s="8" t="str">
        <f t="shared" ca="1" si="53"/>
        <v/>
      </c>
      <c r="R171" s="7" t="str">
        <f ca="1">IF(L171="","",OFFSET(program!$A$1,0,disasm!$A171+COLUMN()-COLUMN($R171)+1))</f>
        <v/>
      </c>
      <c r="S171" s="7" t="str">
        <f ca="1">IF(M171="","",OFFSET(program!$A$1,0,disasm!$A171+COLUMN()-COLUMN($R171)+1))</f>
        <v/>
      </c>
      <c r="T171" s="7" t="str">
        <f ca="1">IF(N171="","",OFFSET(program!$A$1,0,disasm!$A171+COLUMN()-COLUMN($R171)+1))</f>
        <v/>
      </c>
      <c r="U171" s="3" t="str">
        <f t="shared" ca="1" si="54"/>
        <v/>
      </c>
      <c r="V171" s="3" t="str">
        <f t="shared" ca="1" si="55"/>
        <v/>
      </c>
      <c r="W171" s="3" t="str">
        <f t="shared" ca="1" si="56"/>
        <v/>
      </c>
      <c r="X171" s="3" t="str">
        <f t="shared" ca="1" si="57"/>
        <v/>
      </c>
    </row>
    <row r="172" spans="1:24" x14ac:dyDescent="0.2">
      <c r="A172" s="1">
        <f t="shared" ca="1" si="58"/>
        <v>352</v>
      </c>
      <c r="B172" s="2" t="str">
        <f t="shared" ca="1" si="43"/>
        <v>mapdata+100</v>
      </c>
      <c r="C172" s="3" t="str">
        <f ca="1">_xlfn.TEXTJOIN(" ",FALSE,OFFSET(program!$A$1,0,disasm!A172,1,1+K172))</f>
        <v>55</v>
      </c>
      <c r="D172" s="4" t="str">
        <f t="shared" ca="1" si="59"/>
        <v>.dat 55</v>
      </c>
      <c r="E172" s="5" t="str">
        <f t="shared" si="60"/>
        <v>mapdata</v>
      </c>
      <c r="F172" s="5">
        <f t="shared" ca="1" si="61"/>
        <v>252</v>
      </c>
      <c r="G172" s="14" t="b">
        <f t="shared" ca="1" si="44"/>
        <v>1</v>
      </c>
      <c r="H172" s="6">
        <f ca="1">OFFSET(program!$A$1,0,disasm!A172)</f>
        <v>55</v>
      </c>
      <c r="I172" s="7">
        <f t="shared" ca="1" si="45"/>
        <v>55</v>
      </c>
      <c r="J172" s="7" t="e">
        <f t="shared" ca="1" si="46"/>
        <v>#VALUE!</v>
      </c>
      <c r="K172" s="7">
        <f t="shared" ca="1" si="47"/>
        <v>0</v>
      </c>
      <c r="L172" s="8" t="str">
        <f t="shared" ca="1" si="48"/>
        <v/>
      </c>
      <c r="M172" s="8" t="str">
        <f t="shared" ca="1" si="49"/>
        <v/>
      </c>
      <c r="N172" s="8" t="str">
        <f t="shared" ca="1" si="50"/>
        <v/>
      </c>
      <c r="O172" s="8" t="str">
        <f t="shared" ca="1" si="51"/>
        <v/>
      </c>
      <c r="P172" s="8" t="str">
        <f t="shared" ca="1" si="52"/>
        <v/>
      </c>
      <c r="Q172" s="8" t="str">
        <f t="shared" ca="1" si="53"/>
        <v/>
      </c>
      <c r="R172" s="7" t="str">
        <f ca="1">IF(L172="","",OFFSET(program!$A$1,0,disasm!$A172+COLUMN()-COLUMN($R172)+1))</f>
        <v/>
      </c>
      <c r="S172" s="7" t="str">
        <f ca="1">IF(M172="","",OFFSET(program!$A$1,0,disasm!$A172+COLUMN()-COLUMN($R172)+1))</f>
        <v/>
      </c>
      <c r="T172" s="7" t="str">
        <f ca="1">IF(N172="","",OFFSET(program!$A$1,0,disasm!$A172+COLUMN()-COLUMN($R172)+1))</f>
        <v/>
      </c>
      <c r="U172" s="3" t="str">
        <f t="shared" ca="1" si="54"/>
        <v/>
      </c>
      <c r="V172" s="3" t="str">
        <f t="shared" ca="1" si="55"/>
        <v/>
      </c>
      <c r="W172" s="3" t="str">
        <f t="shared" ca="1" si="56"/>
        <v/>
      </c>
      <c r="X172" s="3" t="str">
        <f t="shared" ca="1" si="57"/>
        <v/>
      </c>
    </row>
    <row r="173" spans="1:24" x14ac:dyDescent="0.2">
      <c r="A173" s="1">
        <f t="shared" ca="1" si="58"/>
        <v>353</v>
      </c>
      <c r="B173" s="2" t="str">
        <f t="shared" ca="1" si="43"/>
        <v>mapdata+101</v>
      </c>
      <c r="C173" s="3" t="str">
        <f ca="1">_xlfn.TEXTJOIN(" ",FALSE,OFFSET(program!$A$1,0,disasm!A173,1,1+K173))</f>
        <v>96</v>
      </c>
      <c r="D173" s="4" t="str">
        <f t="shared" ca="1" si="59"/>
        <v>.dat 96</v>
      </c>
      <c r="E173" s="5" t="str">
        <f t="shared" si="60"/>
        <v>mapdata</v>
      </c>
      <c r="F173" s="5">
        <f t="shared" ca="1" si="61"/>
        <v>252</v>
      </c>
      <c r="G173" s="14" t="b">
        <f t="shared" ca="1" si="44"/>
        <v>1</v>
      </c>
      <c r="H173" s="6">
        <f ca="1">OFFSET(program!$A$1,0,disasm!A173)</f>
        <v>96</v>
      </c>
      <c r="I173" s="7">
        <f t="shared" ca="1" si="45"/>
        <v>96</v>
      </c>
      <c r="J173" s="7" t="e">
        <f t="shared" ca="1" si="46"/>
        <v>#VALUE!</v>
      </c>
      <c r="K173" s="7">
        <f t="shared" ca="1" si="47"/>
        <v>0</v>
      </c>
      <c r="L173" s="8" t="str">
        <f t="shared" ca="1" si="48"/>
        <v/>
      </c>
      <c r="M173" s="8" t="str">
        <f t="shared" ca="1" si="49"/>
        <v/>
      </c>
      <c r="N173" s="8" t="str">
        <f t="shared" ca="1" si="50"/>
        <v/>
      </c>
      <c r="O173" s="8" t="str">
        <f t="shared" ca="1" si="51"/>
        <v/>
      </c>
      <c r="P173" s="8" t="str">
        <f t="shared" ca="1" si="52"/>
        <v/>
      </c>
      <c r="Q173" s="8" t="str">
        <f t="shared" ca="1" si="53"/>
        <v/>
      </c>
      <c r="R173" s="7" t="str">
        <f ca="1">IF(L173="","",OFFSET(program!$A$1,0,disasm!$A173+COLUMN()-COLUMN($R173)+1))</f>
        <v/>
      </c>
      <c r="S173" s="7" t="str">
        <f ca="1">IF(M173="","",OFFSET(program!$A$1,0,disasm!$A173+COLUMN()-COLUMN($R173)+1))</f>
        <v/>
      </c>
      <c r="T173" s="7" t="str">
        <f ca="1">IF(N173="","",OFFSET(program!$A$1,0,disasm!$A173+COLUMN()-COLUMN($R173)+1))</f>
        <v/>
      </c>
      <c r="U173" s="3" t="str">
        <f t="shared" ca="1" si="54"/>
        <v/>
      </c>
      <c r="V173" s="3" t="str">
        <f t="shared" ca="1" si="55"/>
        <v/>
      </c>
      <c r="W173" s="3" t="str">
        <f t="shared" ca="1" si="56"/>
        <v/>
      </c>
      <c r="X173" s="3" t="str">
        <f t="shared" ca="1" si="57"/>
        <v/>
      </c>
    </row>
    <row r="174" spans="1:24" x14ac:dyDescent="0.2">
      <c r="A174" s="1">
        <f t="shared" ca="1" si="58"/>
        <v>354</v>
      </c>
      <c r="B174" s="2" t="str">
        <f t="shared" ca="1" si="43"/>
        <v>mapdata+102</v>
      </c>
      <c r="C174" s="3" t="str">
        <f ca="1">_xlfn.TEXTJOIN(" ",FALSE,OFFSET(program!$A$1,0,disasm!A174,1,1+K174))</f>
        <v>49</v>
      </c>
      <c r="D174" s="4" t="str">
        <f t="shared" ca="1" si="59"/>
        <v>.dat 49</v>
      </c>
      <c r="E174" s="5" t="str">
        <f t="shared" si="60"/>
        <v>mapdata</v>
      </c>
      <c r="F174" s="5">
        <f t="shared" ca="1" si="61"/>
        <v>252</v>
      </c>
      <c r="G174" s="14" t="b">
        <f t="shared" ca="1" si="44"/>
        <v>1</v>
      </c>
      <c r="H174" s="6">
        <f ca="1">OFFSET(program!$A$1,0,disasm!A174)</f>
        <v>49</v>
      </c>
      <c r="I174" s="7">
        <f t="shared" ca="1" si="45"/>
        <v>49</v>
      </c>
      <c r="J174" s="7" t="e">
        <f t="shared" ca="1" si="46"/>
        <v>#VALUE!</v>
      </c>
      <c r="K174" s="7">
        <f t="shared" ca="1" si="47"/>
        <v>0</v>
      </c>
      <c r="L174" s="8" t="str">
        <f t="shared" ca="1" si="48"/>
        <v/>
      </c>
      <c r="M174" s="8" t="str">
        <f t="shared" ca="1" si="49"/>
        <v/>
      </c>
      <c r="N174" s="8" t="str">
        <f t="shared" ca="1" si="50"/>
        <v/>
      </c>
      <c r="O174" s="8" t="str">
        <f t="shared" ca="1" si="51"/>
        <v/>
      </c>
      <c r="P174" s="8" t="str">
        <f t="shared" ca="1" si="52"/>
        <v/>
      </c>
      <c r="Q174" s="8" t="str">
        <f t="shared" ca="1" si="53"/>
        <v/>
      </c>
      <c r="R174" s="7" t="str">
        <f ca="1">IF(L174="","",OFFSET(program!$A$1,0,disasm!$A174+COLUMN()-COLUMN($R174)+1))</f>
        <v/>
      </c>
      <c r="S174" s="7" t="str">
        <f ca="1">IF(M174="","",OFFSET(program!$A$1,0,disasm!$A174+COLUMN()-COLUMN($R174)+1))</f>
        <v/>
      </c>
      <c r="T174" s="7" t="str">
        <f ca="1">IF(N174="","",OFFSET(program!$A$1,0,disasm!$A174+COLUMN()-COLUMN($R174)+1))</f>
        <v/>
      </c>
      <c r="U174" s="3" t="str">
        <f t="shared" ca="1" si="54"/>
        <v/>
      </c>
      <c r="V174" s="3" t="str">
        <f t="shared" ca="1" si="55"/>
        <v/>
      </c>
      <c r="W174" s="3" t="str">
        <f t="shared" ca="1" si="56"/>
        <v/>
      </c>
      <c r="X174" s="3" t="str">
        <f t="shared" ca="1" si="57"/>
        <v/>
      </c>
    </row>
    <row r="175" spans="1:24" x14ac:dyDescent="0.2">
      <c r="A175" s="1">
        <f t="shared" ca="1" si="58"/>
        <v>355</v>
      </c>
      <c r="B175" s="2" t="str">
        <f t="shared" ca="1" si="43"/>
        <v>mapdata+103</v>
      </c>
      <c r="C175" s="3" t="str">
        <f ca="1">_xlfn.TEXTJOIN(" ",FALSE,OFFSET(program!$A$1,0,disasm!A175,1,1+K175))</f>
        <v>12</v>
      </c>
      <c r="D175" s="4" t="str">
        <f t="shared" ca="1" si="59"/>
        <v>.dat 12</v>
      </c>
      <c r="E175" s="5" t="str">
        <f t="shared" si="60"/>
        <v>mapdata</v>
      </c>
      <c r="F175" s="5">
        <f t="shared" ca="1" si="61"/>
        <v>252</v>
      </c>
      <c r="G175" s="14" t="b">
        <f t="shared" ca="1" si="44"/>
        <v>1</v>
      </c>
      <c r="H175" s="6">
        <f ca="1">OFFSET(program!$A$1,0,disasm!A175)</f>
        <v>12</v>
      </c>
      <c r="I175" s="7">
        <f t="shared" ca="1" si="45"/>
        <v>12</v>
      </c>
      <c r="J175" s="7" t="e">
        <f t="shared" ca="1" si="46"/>
        <v>#VALUE!</v>
      </c>
      <c r="K175" s="7">
        <f t="shared" ca="1" si="47"/>
        <v>0</v>
      </c>
      <c r="L175" s="8" t="str">
        <f t="shared" ca="1" si="48"/>
        <v/>
      </c>
      <c r="M175" s="8" t="str">
        <f t="shared" ca="1" si="49"/>
        <v/>
      </c>
      <c r="N175" s="8" t="str">
        <f t="shared" ca="1" si="50"/>
        <v/>
      </c>
      <c r="O175" s="8" t="str">
        <f t="shared" ca="1" si="51"/>
        <v/>
      </c>
      <c r="P175" s="8" t="str">
        <f t="shared" ca="1" si="52"/>
        <v/>
      </c>
      <c r="Q175" s="8" t="str">
        <f t="shared" ca="1" si="53"/>
        <v/>
      </c>
      <c r="R175" s="7" t="str">
        <f ca="1">IF(L175="","",OFFSET(program!$A$1,0,disasm!$A175+COLUMN()-COLUMN($R175)+1))</f>
        <v/>
      </c>
      <c r="S175" s="7" t="str">
        <f ca="1">IF(M175="","",OFFSET(program!$A$1,0,disasm!$A175+COLUMN()-COLUMN($R175)+1))</f>
        <v/>
      </c>
      <c r="T175" s="7" t="str">
        <f ca="1">IF(N175="","",OFFSET(program!$A$1,0,disasm!$A175+COLUMN()-COLUMN($R175)+1))</f>
        <v/>
      </c>
      <c r="U175" s="3" t="str">
        <f t="shared" ca="1" si="54"/>
        <v/>
      </c>
      <c r="V175" s="3" t="str">
        <f t="shared" ca="1" si="55"/>
        <v/>
      </c>
      <c r="W175" s="3" t="str">
        <f t="shared" ca="1" si="56"/>
        <v/>
      </c>
      <c r="X175" s="3" t="str">
        <f t="shared" ca="1" si="57"/>
        <v/>
      </c>
    </row>
    <row r="176" spans="1:24" x14ac:dyDescent="0.2">
      <c r="A176" s="1">
        <f t="shared" ca="1" si="58"/>
        <v>356</v>
      </c>
      <c r="B176" s="2" t="str">
        <f t="shared" ca="1" si="43"/>
        <v>mapdata+104</v>
      </c>
      <c r="C176" s="3" t="str">
        <f ca="1">_xlfn.TEXTJOIN(" ",FALSE,OFFSET(program!$A$1,0,disasm!A176,1,1+K176))</f>
        <v>85</v>
      </c>
      <c r="D176" s="4" t="str">
        <f t="shared" ca="1" si="59"/>
        <v>.dat 85</v>
      </c>
      <c r="E176" s="5" t="str">
        <f t="shared" si="60"/>
        <v>mapdata</v>
      </c>
      <c r="F176" s="5">
        <f t="shared" ca="1" si="61"/>
        <v>252</v>
      </c>
      <c r="G176" s="14" t="b">
        <f t="shared" ca="1" si="44"/>
        <v>1</v>
      </c>
      <c r="H176" s="6">
        <f ca="1">OFFSET(program!$A$1,0,disasm!A176)</f>
        <v>85</v>
      </c>
      <c r="I176" s="7">
        <f t="shared" ca="1" si="45"/>
        <v>85</v>
      </c>
      <c r="J176" s="7" t="e">
        <f t="shared" ca="1" si="46"/>
        <v>#VALUE!</v>
      </c>
      <c r="K176" s="7">
        <f t="shared" ca="1" si="47"/>
        <v>0</v>
      </c>
      <c r="L176" s="8" t="str">
        <f t="shared" ca="1" si="48"/>
        <v/>
      </c>
      <c r="M176" s="8" t="str">
        <f t="shared" ca="1" si="49"/>
        <v/>
      </c>
      <c r="N176" s="8" t="str">
        <f t="shared" ca="1" si="50"/>
        <v/>
      </c>
      <c r="O176" s="8" t="str">
        <f t="shared" ca="1" si="51"/>
        <v/>
      </c>
      <c r="P176" s="8" t="str">
        <f t="shared" ca="1" si="52"/>
        <v/>
      </c>
      <c r="Q176" s="8" t="str">
        <f t="shared" ca="1" si="53"/>
        <v/>
      </c>
      <c r="R176" s="7" t="str">
        <f ca="1">IF(L176="","",OFFSET(program!$A$1,0,disasm!$A176+COLUMN()-COLUMN($R176)+1))</f>
        <v/>
      </c>
      <c r="S176" s="7" t="str">
        <f ca="1">IF(M176="","",OFFSET(program!$A$1,0,disasm!$A176+COLUMN()-COLUMN($R176)+1))</f>
        <v/>
      </c>
      <c r="T176" s="7" t="str">
        <f ca="1">IF(N176="","",OFFSET(program!$A$1,0,disasm!$A176+COLUMN()-COLUMN($R176)+1))</f>
        <v/>
      </c>
      <c r="U176" s="3" t="str">
        <f t="shared" ca="1" si="54"/>
        <v/>
      </c>
      <c r="V176" s="3" t="str">
        <f t="shared" ca="1" si="55"/>
        <v/>
      </c>
      <c r="W176" s="3" t="str">
        <f t="shared" ca="1" si="56"/>
        <v/>
      </c>
      <c r="X176" s="3" t="str">
        <f t="shared" ca="1" si="57"/>
        <v/>
      </c>
    </row>
    <row r="177" spans="1:24" x14ac:dyDescent="0.2">
      <c r="A177" s="1">
        <f t="shared" ca="1" si="58"/>
        <v>357</v>
      </c>
      <c r="B177" s="2" t="str">
        <f t="shared" ca="1" si="43"/>
        <v>mapdata+105</v>
      </c>
      <c r="C177" s="3" t="str">
        <f ca="1">_xlfn.TEXTJOIN(" ",FALSE,OFFSET(program!$A$1,0,disasm!A177,1,1+K177))</f>
        <v>93</v>
      </c>
      <c r="D177" s="4" t="str">
        <f t="shared" ca="1" si="59"/>
        <v>.dat 93</v>
      </c>
      <c r="E177" s="5" t="str">
        <f t="shared" si="60"/>
        <v>mapdata</v>
      </c>
      <c r="F177" s="5">
        <f t="shared" ca="1" si="61"/>
        <v>252</v>
      </c>
      <c r="G177" s="14" t="b">
        <f t="shared" ca="1" si="44"/>
        <v>1</v>
      </c>
      <c r="H177" s="6">
        <f ca="1">OFFSET(program!$A$1,0,disasm!A177)</f>
        <v>93</v>
      </c>
      <c r="I177" s="7">
        <f t="shared" ca="1" si="45"/>
        <v>93</v>
      </c>
      <c r="J177" s="7" t="e">
        <f t="shared" ca="1" si="46"/>
        <v>#VALUE!</v>
      </c>
      <c r="K177" s="7">
        <f t="shared" ca="1" si="47"/>
        <v>0</v>
      </c>
      <c r="L177" s="8" t="str">
        <f t="shared" ca="1" si="48"/>
        <v/>
      </c>
      <c r="M177" s="8" t="str">
        <f t="shared" ca="1" si="49"/>
        <v/>
      </c>
      <c r="N177" s="8" t="str">
        <f t="shared" ca="1" si="50"/>
        <v/>
      </c>
      <c r="O177" s="8" t="str">
        <f t="shared" ca="1" si="51"/>
        <v/>
      </c>
      <c r="P177" s="8" t="str">
        <f t="shared" ca="1" si="52"/>
        <v/>
      </c>
      <c r="Q177" s="8" t="str">
        <f t="shared" ca="1" si="53"/>
        <v/>
      </c>
      <c r="R177" s="7" t="str">
        <f ca="1">IF(L177="","",OFFSET(program!$A$1,0,disasm!$A177+COLUMN()-COLUMN($R177)+1))</f>
        <v/>
      </c>
      <c r="S177" s="7" t="str">
        <f ca="1">IF(M177="","",OFFSET(program!$A$1,0,disasm!$A177+COLUMN()-COLUMN($R177)+1))</f>
        <v/>
      </c>
      <c r="T177" s="7" t="str">
        <f ca="1">IF(N177="","",OFFSET(program!$A$1,0,disasm!$A177+COLUMN()-COLUMN($R177)+1))</f>
        <v/>
      </c>
      <c r="U177" s="3" t="str">
        <f t="shared" ca="1" si="54"/>
        <v/>
      </c>
      <c r="V177" s="3" t="str">
        <f t="shared" ca="1" si="55"/>
        <v/>
      </c>
      <c r="W177" s="3" t="str">
        <f t="shared" ca="1" si="56"/>
        <v/>
      </c>
      <c r="X177" s="3" t="str">
        <f t="shared" ca="1" si="57"/>
        <v/>
      </c>
    </row>
    <row r="178" spans="1:24" x14ac:dyDescent="0.2">
      <c r="A178" s="1">
        <f t="shared" ca="1" si="58"/>
        <v>358</v>
      </c>
      <c r="B178" s="2" t="str">
        <f t="shared" ca="1" si="43"/>
        <v>mapdata+106</v>
      </c>
      <c r="C178" s="3" t="str">
        <f ca="1">_xlfn.TEXTJOIN(" ",FALSE,OFFSET(program!$A$1,0,disasm!A178,1,1+K178))</f>
        <v>49</v>
      </c>
      <c r="D178" s="4" t="str">
        <f t="shared" ca="1" si="59"/>
        <v>.dat 49</v>
      </c>
      <c r="E178" s="5" t="str">
        <f t="shared" si="60"/>
        <v>mapdata</v>
      </c>
      <c r="F178" s="5">
        <f t="shared" ca="1" si="61"/>
        <v>252</v>
      </c>
      <c r="G178" s="14" t="b">
        <f t="shared" ca="1" si="44"/>
        <v>1</v>
      </c>
      <c r="H178" s="6">
        <f ca="1">OFFSET(program!$A$1,0,disasm!A178)</f>
        <v>49</v>
      </c>
      <c r="I178" s="7">
        <f t="shared" ca="1" si="45"/>
        <v>49</v>
      </c>
      <c r="J178" s="7" t="e">
        <f t="shared" ca="1" si="46"/>
        <v>#VALUE!</v>
      </c>
      <c r="K178" s="7">
        <f t="shared" ca="1" si="47"/>
        <v>0</v>
      </c>
      <c r="L178" s="8" t="str">
        <f t="shared" ca="1" si="48"/>
        <v/>
      </c>
      <c r="M178" s="8" t="str">
        <f t="shared" ca="1" si="49"/>
        <v/>
      </c>
      <c r="N178" s="8" t="str">
        <f t="shared" ca="1" si="50"/>
        <v/>
      </c>
      <c r="O178" s="8" t="str">
        <f t="shared" ca="1" si="51"/>
        <v/>
      </c>
      <c r="P178" s="8" t="str">
        <f t="shared" ca="1" si="52"/>
        <v/>
      </c>
      <c r="Q178" s="8" t="str">
        <f t="shared" ca="1" si="53"/>
        <v/>
      </c>
      <c r="R178" s="7" t="str">
        <f ca="1">IF(L178="","",OFFSET(program!$A$1,0,disasm!$A178+COLUMN()-COLUMN($R178)+1))</f>
        <v/>
      </c>
      <c r="S178" s="7" t="str">
        <f ca="1">IF(M178="","",OFFSET(program!$A$1,0,disasm!$A178+COLUMN()-COLUMN($R178)+1))</f>
        <v/>
      </c>
      <c r="T178" s="7" t="str">
        <f ca="1">IF(N178="","",OFFSET(program!$A$1,0,disasm!$A178+COLUMN()-COLUMN($R178)+1))</f>
        <v/>
      </c>
      <c r="U178" s="3" t="str">
        <f t="shared" ca="1" si="54"/>
        <v/>
      </c>
      <c r="V178" s="3" t="str">
        <f t="shared" ca="1" si="55"/>
        <v/>
      </c>
      <c r="W178" s="3" t="str">
        <f t="shared" ca="1" si="56"/>
        <v/>
      </c>
      <c r="X178" s="3" t="str">
        <f t="shared" ca="1" si="57"/>
        <v/>
      </c>
    </row>
    <row r="179" spans="1:24" x14ac:dyDescent="0.2">
      <c r="A179" s="1">
        <f t="shared" ca="1" si="58"/>
        <v>359</v>
      </c>
      <c r="B179" s="2" t="str">
        <f t="shared" ca="1" si="43"/>
        <v>mapdata+107</v>
      </c>
      <c r="C179" s="3" t="str">
        <f ca="1">_xlfn.TEXTJOIN(" ",FALSE,OFFSET(program!$A$1,0,disasm!A179,1,1+K179))</f>
        <v>22</v>
      </c>
      <c r="D179" s="4" t="str">
        <f t="shared" ca="1" si="59"/>
        <v>.dat 22</v>
      </c>
      <c r="E179" s="5" t="str">
        <f t="shared" si="60"/>
        <v>mapdata</v>
      </c>
      <c r="F179" s="5">
        <f t="shared" ca="1" si="61"/>
        <v>252</v>
      </c>
      <c r="G179" s="14" t="b">
        <f t="shared" ca="1" si="44"/>
        <v>1</v>
      </c>
      <c r="H179" s="6">
        <f ca="1">OFFSET(program!$A$1,0,disasm!A179)</f>
        <v>22</v>
      </c>
      <c r="I179" s="7">
        <f t="shared" ca="1" si="45"/>
        <v>22</v>
      </c>
      <c r="J179" s="7" t="e">
        <f t="shared" ca="1" si="46"/>
        <v>#VALUE!</v>
      </c>
      <c r="K179" s="7">
        <f t="shared" ca="1" si="47"/>
        <v>0</v>
      </c>
      <c r="L179" s="8" t="str">
        <f t="shared" ca="1" si="48"/>
        <v/>
      </c>
      <c r="M179" s="8" t="str">
        <f t="shared" ca="1" si="49"/>
        <v/>
      </c>
      <c r="N179" s="8" t="str">
        <f t="shared" ca="1" si="50"/>
        <v/>
      </c>
      <c r="O179" s="8" t="str">
        <f t="shared" ca="1" si="51"/>
        <v/>
      </c>
      <c r="P179" s="8" t="str">
        <f t="shared" ca="1" si="52"/>
        <v/>
      </c>
      <c r="Q179" s="8" t="str">
        <f t="shared" ca="1" si="53"/>
        <v/>
      </c>
      <c r="R179" s="7" t="str">
        <f ca="1">IF(L179="","",OFFSET(program!$A$1,0,disasm!$A179+COLUMN()-COLUMN($R179)+1))</f>
        <v/>
      </c>
      <c r="S179" s="7" t="str">
        <f ca="1">IF(M179="","",OFFSET(program!$A$1,0,disasm!$A179+COLUMN()-COLUMN($R179)+1))</f>
        <v/>
      </c>
      <c r="T179" s="7" t="str">
        <f ca="1">IF(N179="","",OFFSET(program!$A$1,0,disasm!$A179+COLUMN()-COLUMN($R179)+1))</f>
        <v/>
      </c>
      <c r="U179" s="3" t="str">
        <f t="shared" ca="1" si="54"/>
        <v/>
      </c>
      <c r="V179" s="3" t="str">
        <f t="shared" ca="1" si="55"/>
        <v/>
      </c>
      <c r="W179" s="3" t="str">
        <f t="shared" ca="1" si="56"/>
        <v/>
      </c>
      <c r="X179" s="3" t="str">
        <f t="shared" ca="1" si="57"/>
        <v/>
      </c>
    </row>
    <row r="180" spans="1:24" x14ac:dyDescent="0.2">
      <c r="A180" s="1">
        <f t="shared" ca="1" si="58"/>
        <v>360</v>
      </c>
      <c r="B180" s="2" t="str">
        <f t="shared" ca="1" si="43"/>
        <v>mapdata+108</v>
      </c>
      <c r="C180" s="3" t="str">
        <f ca="1">_xlfn.TEXTJOIN(" ",FALSE,OFFSET(program!$A$1,0,disasm!A180,1,1+K180))</f>
        <v>70</v>
      </c>
      <c r="D180" s="4" t="str">
        <f t="shared" ca="1" si="59"/>
        <v>.dat 70</v>
      </c>
      <c r="E180" s="5" t="str">
        <f t="shared" si="60"/>
        <v>mapdata</v>
      </c>
      <c r="F180" s="5">
        <f t="shared" ca="1" si="61"/>
        <v>252</v>
      </c>
      <c r="G180" s="14" t="b">
        <f t="shared" ca="1" si="44"/>
        <v>1</v>
      </c>
      <c r="H180" s="6">
        <f ca="1">OFFSET(program!$A$1,0,disasm!A180)</f>
        <v>70</v>
      </c>
      <c r="I180" s="7">
        <f t="shared" ca="1" si="45"/>
        <v>70</v>
      </c>
      <c r="J180" s="7" t="e">
        <f t="shared" ca="1" si="46"/>
        <v>#VALUE!</v>
      </c>
      <c r="K180" s="7">
        <f t="shared" ca="1" si="47"/>
        <v>0</v>
      </c>
      <c r="L180" s="8" t="str">
        <f t="shared" ca="1" si="48"/>
        <v/>
      </c>
      <c r="M180" s="8" t="str">
        <f t="shared" ca="1" si="49"/>
        <v/>
      </c>
      <c r="N180" s="8" t="str">
        <f t="shared" ca="1" si="50"/>
        <v/>
      </c>
      <c r="O180" s="8" t="str">
        <f t="shared" ca="1" si="51"/>
        <v/>
      </c>
      <c r="P180" s="8" t="str">
        <f t="shared" ca="1" si="52"/>
        <v/>
      </c>
      <c r="Q180" s="8" t="str">
        <f t="shared" ca="1" si="53"/>
        <v/>
      </c>
      <c r="R180" s="7" t="str">
        <f ca="1">IF(L180="","",OFFSET(program!$A$1,0,disasm!$A180+COLUMN()-COLUMN($R180)+1))</f>
        <v/>
      </c>
      <c r="S180" s="7" t="str">
        <f ca="1">IF(M180="","",OFFSET(program!$A$1,0,disasm!$A180+COLUMN()-COLUMN($R180)+1))</f>
        <v/>
      </c>
      <c r="T180" s="7" t="str">
        <f ca="1">IF(N180="","",OFFSET(program!$A$1,0,disasm!$A180+COLUMN()-COLUMN($R180)+1))</f>
        <v/>
      </c>
      <c r="U180" s="3" t="str">
        <f t="shared" ca="1" si="54"/>
        <v/>
      </c>
      <c r="V180" s="3" t="str">
        <f t="shared" ca="1" si="55"/>
        <v/>
      </c>
      <c r="W180" s="3" t="str">
        <f t="shared" ca="1" si="56"/>
        <v/>
      </c>
      <c r="X180" s="3" t="str">
        <f t="shared" ca="1" si="57"/>
        <v/>
      </c>
    </row>
    <row r="181" spans="1:24" x14ac:dyDescent="0.2">
      <c r="A181" s="1">
        <f t="shared" ca="1" si="58"/>
        <v>361</v>
      </c>
      <c r="B181" s="2" t="str">
        <f t="shared" ca="1" si="43"/>
        <v>mapdata+109</v>
      </c>
      <c r="C181" s="3" t="str">
        <f ca="1">_xlfn.TEXTJOIN(" ",FALSE,OFFSET(program!$A$1,0,disasm!A181,1,1+K181))</f>
        <v>93</v>
      </c>
      <c r="D181" s="4" t="str">
        <f t="shared" ca="1" si="59"/>
        <v>.dat 93</v>
      </c>
      <c r="E181" s="5" t="str">
        <f t="shared" si="60"/>
        <v>mapdata</v>
      </c>
      <c r="F181" s="5">
        <f t="shared" ca="1" si="61"/>
        <v>252</v>
      </c>
      <c r="G181" s="14" t="b">
        <f t="shared" ca="1" si="44"/>
        <v>1</v>
      </c>
      <c r="H181" s="6">
        <f ca="1">OFFSET(program!$A$1,0,disasm!A181)</f>
        <v>93</v>
      </c>
      <c r="I181" s="7">
        <f t="shared" ca="1" si="45"/>
        <v>93</v>
      </c>
      <c r="J181" s="7" t="e">
        <f t="shared" ca="1" si="46"/>
        <v>#VALUE!</v>
      </c>
      <c r="K181" s="7">
        <f t="shared" ca="1" si="47"/>
        <v>0</v>
      </c>
      <c r="L181" s="8" t="str">
        <f t="shared" ca="1" si="48"/>
        <v/>
      </c>
      <c r="M181" s="8" t="str">
        <f t="shared" ca="1" si="49"/>
        <v/>
      </c>
      <c r="N181" s="8" t="str">
        <f t="shared" ca="1" si="50"/>
        <v/>
      </c>
      <c r="O181" s="8" t="str">
        <f t="shared" ca="1" si="51"/>
        <v/>
      </c>
      <c r="P181" s="8" t="str">
        <f t="shared" ca="1" si="52"/>
        <v/>
      </c>
      <c r="Q181" s="8" t="str">
        <f t="shared" ca="1" si="53"/>
        <v/>
      </c>
      <c r="R181" s="7" t="str">
        <f ca="1">IF(L181="","",OFFSET(program!$A$1,0,disasm!$A181+COLUMN()-COLUMN($R181)+1))</f>
        <v/>
      </c>
      <c r="S181" s="7" t="str">
        <f ca="1">IF(M181="","",OFFSET(program!$A$1,0,disasm!$A181+COLUMN()-COLUMN($R181)+1))</f>
        <v/>
      </c>
      <c r="T181" s="7" t="str">
        <f ca="1">IF(N181="","",OFFSET(program!$A$1,0,disasm!$A181+COLUMN()-COLUMN($R181)+1))</f>
        <v/>
      </c>
      <c r="U181" s="3" t="str">
        <f t="shared" ca="1" si="54"/>
        <v/>
      </c>
      <c r="V181" s="3" t="str">
        <f t="shared" ca="1" si="55"/>
        <v/>
      </c>
      <c r="W181" s="3" t="str">
        <f t="shared" ca="1" si="56"/>
        <v/>
      </c>
      <c r="X181" s="3" t="str">
        <f t="shared" ca="1" si="57"/>
        <v/>
      </c>
    </row>
    <row r="182" spans="1:24" x14ac:dyDescent="0.2">
      <c r="A182" s="1">
        <f t="shared" ca="1" si="58"/>
        <v>362</v>
      </c>
      <c r="B182" s="2" t="str">
        <f t="shared" ca="1" si="43"/>
        <v>mapdata+110</v>
      </c>
      <c r="C182" s="3" t="str">
        <f ca="1">_xlfn.TEXTJOIN(" ",FALSE,OFFSET(program!$A$1,0,disasm!A182,1,1+K182))</f>
        <v>59</v>
      </c>
      <c r="D182" s="4" t="str">
        <f t="shared" ca="1" si="59"/>
        <v>.dat 59</v>
      </c>
      <c r="E182" s="5" t="str">
        <f t="shared" si="60"/>
        <v>mapdata</v>
      </c>
      <c r="F182" s="5">
        <f t="shared" ca="1" si="61"/>
        <v>252</v>
      </c>
      <c r="G182" s="14" t="b">
        <f t="shared" ca="1" si="44"/>
        <v>1</v>
      </c>
      <c r="H182" s="6">
        <f ca="1">OFFSET(program!$A$1,0,disasm!A182)</f>
        <v>59</v>
      </c>
      <c r="I182" s="7">
        <f t="shared" ca="1" si="45"/>
        <v>59</v>
      </c>
      <c r="J182" s="7" t="e">
        <f t="shared" ca="1" si="46"/>
        <v>#VALUE!</v>
      </c>
      <c r="K182" s="7">
        <f t="shared" ca="1" si="47"/>
        <v>0</v>
      </c>
      <c r="L182" s="8" t="str">
        <f t="shared" ca="1" si="48"/>
        <v/>
      </c>
      <c r="M182" s="8" t="str">
        <f t="shared" ca="1" si="49"/>
        <v/>
      </c>
      <c r="N182" s="8" t="str">
        <f t="shared" ca="1" si="50"/>
        <v/>
      </c>
      <c r="O182" s="8" t="str">
        <f t="shared" ca="1" si="51"/>
        <v/>
      </c>
      <c r="P182" s="8" t="str">
        <f t="shared" ca="1" si="52"/>
        <v/>
      </c>
      <c r="Q182" s="8" t="str">
        <f t="shared" ca="1" si="53"/>
        <v/>
      </c>
      <c r="R182" s="7" t="str">
        <f ca="1">IF(L182="","",OFFSET(program!$A$1,0,disasm!$A182+COLUMN()-COLUMN($R182)+1))</f>
        <v/>
      </c>
      <c r="S182" s="7" t="str">
        <f ca="1">IF(M182="","",OFFSET(program!$A$1,0,disasm!$A182+COLUMN()-COLUMN($R182)+1))</f>
        <v/>
      </c>
      <c r="T182" s="7" t="str">
        <f ca="1">IF(N182="","",OFFSET(program!$A$1,0,disasm!$A182+COLUMN()-COLUMN($R182)+1))</f>
        <v/>
      </c>
      <c r="U182" s="3" t="str">
        <f t="shared" ca="1" si="54"/>
        <v/>
      </c>
      <c r="V182" s="3" t="str">
        <f t="shared" ca="1" si="55"/>
        <v/>
      </c>
      <c r="W182" s="3" t="str">
        <f t="shared" ca="1" si="56"/>
        <v/>
      </c>
      <c r="X182" s="3" t="str">
        <f t="shared" ca="1" si="57"/>
        <v/>
      </c>
    </row>
    <row r="183" spans="1:24" x14ac:dyDescent="0.2">
      <c r="A183" s="1">
        <f t="shared" ca="1" si="58"/>
        <v>363</v>
      </c>
      <c r="B183" s="2" t="str">
        <f t="shared" ca="1" si="43"/>
        <v>mapdata+111</v>
      </c>
      <c r="C183" s="3" t="str">
        <f ca="1">_xlfn.TEXTJOIN(" ",FALSE,OFFSET(program!$A$1,0,disasm!A183,1,1+K183))</f>
        <v>76</v>
      </c>
      <c r="D183" s="4" t="str">
        <f t="shared" ca="1" si="59"/>
        <v>.dat 76</v>
      </c>
      <c r="E183" s="5" t="str">
        <f t="shared" si="60"/>
        <v>mapdata</v>
      </c>
      <c r="F183" s="5">
        <f t="shared" ca="1" si="61"/>
        <v>252</v>
      </c>
      <c r="G183" s="14" t="b">
        <f t="shared" ca="1" si="44"/>
        <v>1</v>
      </c>
      <c r="H183" s="6">
        <f ca="1">OFFSET(program!$A$1,0,disasm!A183)</f>
        <v>76</v>
      </c>
      <c r="I183" s="7">
        <f t="shared" ca="1" si="45"/>
        <v>76</v>
      </c>
      <c r="J183" s="7" t="e">
        <f t="shared" ca="1" si="46"/>
        <v>#VALUE!</v>
      </c>
      <c r="K183" s="7">
        <f t="shared" ca="1" si="47"/>
        <v>0</v>
      </c>
      <c r="L183" s="8" t="str">
        <f t="shared" ca="1" si="48"/>
        <v/>
      </c>
      <c r="M183" s="8" t="str">
        <f t="shared" ca="1" si="49"/>
        <v/>
      </c>
      <c r="N183" s="8" t="str">
        <f t="shared" ca="1" si="50"/>
        <v/>
      </c>
      <c r="O183" s="8" t="str">
        <f t="shared" ca="1" si="51"/>
        <v/>
      </c>
      <c r="P183" s="8" t="str">
        <f t="shared" ca="1" si="52"/>
        <v/>
      </c>
      <c r="Q183" s="8" t="str">
        <f t="shared" ca="1" si="53"/>
        <v/>
      </c>
      <c r="R183" s="7" t="str">
        <f ca="1">IF(L183="","",OFFSET(program!$A$1,0,disasm!$A183+COLUMN()-COLUMN($R183)+1))</f>
        <v/>
      </c>
      <c r="S183" s="7" t="str">
        <f ca="1">IF(M183="","",OFFSET(program!$A$1,0,disasm!$A183+COLUMN()-COLUMN($R183)+1))</f>
        <v/>
      </c>
      <c r="T183" s="7" t="str">
        <f ca="1">IF(N183="","",OFFSET(program!$A$1,0,disasm!$A183+COLUMN()-COLUMN($R183)+1))</f>
        <v/>
      </c>
      <c r="U183" s="3" t="str">
        <f t="shared" ca="1" si="54"/>
        <v/>
      </c>
      <c r="V183" s="3" t="str">
        <f t="shared" ca="1" si="55"/>
        <v/>
      </c>
      <c r="W183" s="3" t="str">
        <f t="shared" ca="1" si="56"/>
        <v/>
      </c>
      <c r="X183" s="3" t="str">
        <f t="shared" ca="1" si="57"/>
        <v/>
      </c>
    </row>
    <row r="184" spans="1:24" x14ac:dyDescent="0.2">
      <c r="A184" s="1">
        <f t="shared" ca="1" si="58"/>
        <v>364</v>
      </c>
      <c r="B184" s="2" t="str">
        <f t="shared" ca="1" si="43"/>
        <v>mapdata+112</v>
      </c>
      <c r="C184" s="3" t="str">
        <f ca="1">_xlfn.TEXTJOIN(" ",FALSE,OFFSET(program!$A$1,0,disasm!A184,1,1+K184))</f>
        <v>68</v>
      </c>
      <c r="D184" s="4" t="str">
        <f t="shared" ca="1" si="59"/>
        <v>.dat 68</v>
      </c>
      <c r="E184" s="5" t="str">
        <f t="shared" si="60"/>
        <v>mapdata</v>
      </c>
      <c r="F184" s="5">
        <f t="shared" ca="1" si="61"/>
        <v>252</v>
      </c>
      <c r="G184" s="14" t="b">
        <f t="shared" ca="1" si="44"/>
        <v>1</v>
      </c>
      <c r="H184" s="6">
        <f ca="1">OFFSET(program!$A$1,0,disasm!A184)</f>
        <v>68</v>
      </c>
      <c r="I184" s="7">
        <f t="shared" ca="1" si="45"/>
        <v>68</v>
      </c>
      <c r="J184" s="7" t="e">
        <f t="shared" ca="1" si="46"/>
        <v>#VALUE!</v>
      </c>
      <c r="K184" s="7">
        <f t="shared" ca="1" si="47"/>
        <v>0</v>
      </c>
      <c r="L184" s="8" t="str">
        <f t="shared" ca="1" si="48"/>
        <v/>
      </c>
      <c r="M184" s="8" t="str">
        <f t="shared" ca="1" si="49"/>
        <v/>
      </c>
      <c r="N184" s="8" t="str">
        <f t="shared" ca="1" si="50"/>
        <v/>
      </c>
      <c r="O184" s="8" t="str">
        <f t="shared" ca="1" si="51"/>
        <v/>
      </c>
      <c r="P184" s="8" t="str">
        <f t="shared" ca="1" si="52"/>
        <v/>
      </c>
      <c r="Q184" s="8" t="str">
        <f t="shared" ca="1" si="53"/>
        <v/>
      </c>
      <c r="R184" s="7" t="str">
        <f ca="1">IF(L184="","",OFFSET(program!$A$1,0,disasm!$A184+COLUMN()-COLUMN($R184)+1))</f>
        <v/>
      </c>
      <c r="S184" s="7" t="str">
        <f ca="1">IF(M184="","",OFFSET(program!$A$1,0,disasm!$A184+COLUMN()-COLUMN($R184)+1))</f>
        <v/>
      </c>
      <c r="T184" s="7" t="str">
        <f ca="1">IF(N184="","",OFFSET(program!$A$1,0,disasm!$A184+COLUMN()-COLUMN($R184)+1))</f>
        <v/>
      </c>
      <c r="U184" s="3" t="str">
        <f t="shared" ca="1" si="54"/>
        <v/>
      </c>
      <c r="V184" s="3" t="str">
        <f t="shared" ca="1" si="55"/>
        <v/>
      </c>
      <c r="W184" s="3" t="str">
        <f t="shared" ca="1" si="56"/>
        <v/>
      </c>
      <c r="X184" s="3" t="str">
        <f t="shared" ca="1" si="57"/>
        <v/>
      </c>
    </row>
    <row r="185" spans="1:24" x14ac:dyDescent="0.2">
      <c r="A185" s="1">
        <f t="shared" ca="1" si="58"/>
        <v>365</v>
      </c>
      <c r="B185" s="2" t="str">
        <f t="shared" ca="1" si="43"/>
        <v>mapdata+113</v>
      </c>
      <c r="C185" s="3" t="str">
        <f ca="1">_xlfn.TEXTJOIN(" ",FALSE,OFFSET(program!$A$1,0,disasm!A185,1,1+K185))</f>
        <v>55</v>
      </c>
      <c r="D185" s="4" t="str">
        <f t="shared" ca="1" si="59"/>
        <v>.dat 55</v>
      </c>
      <c r="E185" s="5" t="str">
        <f t="shared" si="60"/>
        <v>mapdata</v>
      </c>
      <c r="F185" s="5">
        <f t="shared" ca="1" si="61"/>
        <v>252</v>
      </c>
      <c r="G185" s="14" t="b">
        <f t="shared" ca="1" si="44"/>
        <v>1</v>
      </c>
      <c r="H185" s="6">
        <f ca="1">OFFSET(program!$A$1,0,disasm!A185)</f>
        <v>55</v>
      </c>
      <c r="I185" s="7">
        <f t="shared" ca="1" si="45"/>
        <v>55</v>
      </c>
      <c r="J185" s="7" t="e">
        <f t="shared" ca="1" si="46"/>
        <v>#VALUE!</v>
      </c>
      <c r="K185" s="7">
        <f t="shared" ca="1" si="47"/>
        <v>0</v>
      </c>
      <c r="L185" s="8" t="str">
        <f t="shared" ca="1" si="48"/>
        <v/>
      </c>
      <c r="M185" s="8" t="str">
        <f t="shared" ca="1" si="49"/>
        <v/>
      </c>
      <c r="N185" s="8" t="str">
        <f t="shared" ca="1" si="50"/>
        <v/>
      </c>
      <c r="O185" s="8" t="str">
        <f t="shared" ca="1" si="51"/>
        <v/>
      </c>
      <c r="P185" s="8" t="str">
        <f t="shared" ca="1" si="52"/>
        <v/>
      </c>
      <c r="Q185" s="8" t="str">
        <f t="shared" ca="1" si="53"/>
        <v/>
      </c>
      <c r="R185" s="7" t="str">
        <f ca="1">IF(L185="","",OFFSET(program!$A$1,0,disasm!$A185+COLUMN()-COLUMN($R185)+1))</f>
        <v/>
      </c>
      <c r="S185" s="7" t="str">
        <f ca="1">IF(M185="","",OFFSET(program!$A$1,0,disasm!$A185+COLUMN()-COLUMN($R185)+1))</f>
        <v/>
      </c>
      <c r="T185" s="7" t="str">
        <f ca="1">IF(N185="","",OFFSET(program!$A$1,0,disasm!$A185+COLUMN()-COLUMN($R185)+1))</f>
        <v/>
      </c>
      <c r="U185" s="3" t="str">
        <f t="shared" ca="1" si="54"/>
        <v/>
      </c>
      <c r="V185" s="3" t="str">
        <f t="shared" ca="1" si="55"/>
        <v/>
      </c>
      <c r="W185" s="3" t="str">
        <f t="shared" ca="1" si="56"/>
        <v/>
      </c>
      <c r="X185" s="3" t="str">
        <f t="shared" ca="1" si="57"/>
        <v/>
      </c>
    </row>
    <row r="186" spans="1:24" x14ac:dyDescent="0.2">
      <c r="A186" s="1">
        <f t="shared" ca="1" si="58"/>
        <v>366</v>
      </c>
      <c r="B186" s="2" t="str">
        <f t="shared" ca="1" si="43"/>
        <v>mapdata+114</v>
      </c>
      <c r="C186" s="3" t="str">
        <f ca="1">_xlfn.TEXTJOIN(" ",FALSE,OFFSET(program!$A$1,0,disasm!A186,1,1+K186))</f>
        <v>66</v>
      </c>
      <c r="D186" s="4" t="str">
        <f t="shared" ca="1" si="59"/>
        <v>.dat 66</v>
      </c>
      <c r="E186" s="5" t="str">
        <f t="shared" si="60"/>
        <v>mapdata</v>
      </c>
      <c r="F186" s="5">
        <f t="shared" ca="1" si="61"/>
        <v>252</v>
      </c>
      <c r="G186" s="14" t="b">
        <f t="shared" ca="1" si="44"/>
        <v>1</v>
      </c>
      <c r="H186" s="6">
        <f ca="1">OFFSET(program!$A$1,0,disasm!A186)</f>
        <v>66</v>
      </c>
      <c r="I186" s="7">
        <f t="shared" ca="1" si="45"/>
        <v>66</v>
      </c>
      <c r="J186" s="7" t="e">
        <f t="shared" ca="1" si="46"/>
        <v>#VALUE!</v>
      </c>
      <c r="K186" s="7">
        <f t="shared" ca="1" si="47"/>
        <v>0</v>
      </c>
      <c r="L186" s="8" t="str">
        <f t="shared" ca="1" si="48"/>
        <v/>
      </c>
      <c r="M186" s="8" t="str">
        <f t="shared" ca="1" si="49"/>
        <v/>
      </c>
      <c r="N186" s="8" t="str">
        <f t="shared" ca="1" si="50"/>
        <v/>
      </c>
      <c r="O186" s="8" t="str">
        <f t="shared" ca="1" si="51"/>
        <v/>
      </c>
      <c r="P186" s="8" t="str">
        <f t="shared" ca="1" si="52"/>
        <v/>
      </c>
      <c r="Q186" s="8" t="str">
        <f t="shared" ca="1" si="53"/>
        <v/>
      </c>
      <c r="R186" s="7" t="str">
        <f ca="1">IF(L186="","",OFFSET(program!$A$1,0,disasm!$A186+COLUMN()-COLUMN($R186)+1))</f>
        <v/>
      </c>
      <c r="S186" s="7" t="str">
        <f ca="1">IF(M186="","",OFFSET(program!$A$1,0,disasm!$A186+COLUMN()-COLUMN($R186)+1))</f>
        <v/>
      </c>
      <c r="T186" s="7" t="str">
        <f ca="1">IF(N186="","",OFFSET(program!$A$1,0,disasm!$A186+COLUMN()-COLUMN($R186)+1))</f>
        <v/>
      </c>
      <c r="U186" s="3" t="str">
        <f t="shared" ca="1" si="54"/>
        <v/>
      </c>
      <c r="V186" s="3" t="str">
        <f t="shared" ca="1" si="55"/>
        <v/>
      </c>
      <c r="W186" s="3" t="str">
        <f t="shared" ca="1" si="56"/>
        <v/>
      </c>
      <c r="X186" s="3" t="str">
        <f t="shared" ca="1" si="57"/>
        <v/>
      </c>
    </row>
    <row r="187" spans="1:24" x14ac:dyDescent="0.2">
      <c r="A187" s="1">
        <f t="shared" ca="1" si="58"/>
        <v>367</v>
      </c>
      <c r="B187" s="2" t="str">
        <f t="shared" ca="1" si="43"/>
        <v>mapdata+115</v>
      </c>
      <c r="C187" s="3" t="str">
        <f ca="1">_xlfn.TEXTJOIN(" ",FALSE,OFFSET(program!$A$1,0,disasm!A187,1,1+K187))</f>
        <v>54</v>
      </c>
      <c r="D187" s="4" t="str">
        <f t="shared" ca="1" si="59"/>
        <v>.dat 54</v>
      </c>
      <c r="E187" s="5" t="str">
        <f t="shared" si="60"/>
        <v>mapdata</v>
      </c>
      <c r="F187" s="5">
        <f t="shared" ca="1" si="61"/>
        <v>252</v>
      </c>
      <c r="G187" s="14" t="b">
        <f t="shared" ca="1" si="44"/>
        <v>1</v>
      </c>
      <c r="H187" s="6">
        <f ca="1">OFFSET(program!$A$1,0,disasm!A187)</f>
        <v>54</v>
      </c>
      <c r="I187" s="7">
        <f t="shared" ca="1" si="45"/>
        <v>54</v>
      </c>
      <c r="J187" s="7" t="e">
        <f t="shared" ca="1" si="46"/>
        <v>#VALUE!</v>
      </c>
      <c r="K187" s="7">
        <f t="shared" ca="1" si="47"/>
        <v>0</v>
      </c>
      <c r="L187" s="8" t="str">
        <f t="shared" ca="1" si="48"/>
        <v/>
      </c>
      <c r="M187" s="8" t="str">
        <f t="shared" ca="1" si="49"/>
        <v/>
      </c>
      <c r="N187" s="8" t="str">
        <f t="shared" ca="1" si="50"/>
        <v/>
      </c>
      <c r="O187" s="8" t="str">
        <f t="shared" ca="1" si="51"/>
        <v/>
      </c>
      <c r="P187" s="8" t="str">
        <f t="shared" ca="1" si="52"/>
        <v/>
      </c>
      <c r="Q187" s="8" t="str">
        <f t="shared" ca="1" si="53"/>
        <v/>
      </c>
      <c r="R187" s="7" t="str">
        <f ca="1">IF(L187="","",OFFSET(program!$A$1,0,disasm!$A187+COLUMN()-COLUMN($R187)+1))</f>
        <v/>
      </c>
      <c r="S187" s="7" t="str">
        <f ca="1">IF(M187="","",OFFSET(program!$A$1,0,disasm!$A187+COLUMN()-COLUMN($R187)+1))</f>
        <v/>
      </c>
      <c r="T187" s="7" t="str">
        <f ca="1">IF(N187="","",OFFSET(program!$A$1,0,disasm!$A187+COLUMN()-COLUMN($R187)+1))</f>
        <v/>
      </c>
      <c r="U187" s="3" t="str">
        <f t="shared" ca="1" si="54"/>
        <v/>
      </c>
      <c r="V187" s="3" t="str">
        <f t="shared" ca="1" si="55"/>
        <v/>
      </c>
      <c r="W187" s="3" t="str">
        <f t="shared" ca="1" si="56"/>
        <v/>
      </c>
      <c r="X187" s="3" t="str">
        <f t="shared" ca="1" si="57"/>
        <v/>
      </c>
    </row>
    <row r="188" spans="1:24" x14ac:dyDescent="0.2">
      <c r="A188" s="1">
        <f t="shared" ca="1" si="58"/>
        <v>368</v>
      </c>
      <c r="B188" s="2" t="str">
        <f t="shared" ca="1" si="43"/>
        <v>mapdata+116</v>
      </c>
      <c r="C188" s="3" t="str">
        <f ca="1">_xlfn.TEXTJOIN(" ",FALSE,OFFSET(program!$A$1,0,disasm!A188,1,1+K188))</f>
        <v>32</v>
      </c>
      <c r="D188" s="4" t="str">
        <f t="shared" ca="1" si="59"/>
        <v>.dat 32</v>
      </c>
      <c r="E188" s="5" t="str">
        <f t="shared" si="60"/>
        <v>mapdata</v>
      </c>
      <c r="F188" s="5">
        <f t="shared" ca="1" si="61"/>
        <v>252</v>
      </c>
      <c r="G188" s="14" t="b">
        <f t="shared" ca="1" si="44"/>
        <v>1</v>
      </c>
      <c r="H188" s="6">
        <f ca="1">OFFSET(program!$A$1,0,disasm!A188)</f>
        <v>32</v>
      </c>
      <c r="I188" s="7">
        <f t="shared" ca="1" si="45"/>
        <v>32</v>
      </c>
      <c r="J188" s="7" t="e">
        <f t="shared" ca="1" si="46"/>
        <v>#VALUE!</v>
      </c>
      <c r="K188" s="7">
        <f t="shared" ca="1" si="47"/>
        <v>0</v>
      </c>
      <c r="L188" s="8" t="str">
        <f t="shared" ca="1" si="48"/>
        <v/>
      </c>
      <c r="M188" s="8" t="str">
        <f t="shared" ca="1" si="49"/>
        <v/>
      </c>
      <c r="N188" s="8" t="str">
        <f t="shared" ca="1" si="50"/>
        <v/>
      </c>
      <c r="O188" s="8" t="str">
        <f t="shared" ca="1" si="51"/>
        <v/>
      </c>
      <c r="P188" s="8" t="str">
        <f t="shared" ca="1" si="52"/>
        <v/>
      </c>
      <c r="Q188" s="8" t="str">
        <f t="shared" ca="1" si="53"/>
        <v/>
      </c>
      <c r="R188" s="7" t="str">
        <f ca="1">IF(L188="","",OFFSET(program!$A$1,0,disasm!$A188+COLUMN()-COLUMN($R188)+1))</f>
        <v/>
      </c>
      <c r="S188" s="7" t="str">
        <f ca="1">IF(M188="","",OFFSET(program!$A$1,0,disasm!$A188+COLUMN()-COLUMN($R188)+1))</f>
        <v/>
      </c>
      <c r="T188" s="7" t="str">
        <f ca="1">IF(N188="","",OFFSET(program!$A$1,0,disasm!$A188+COLUMN()-COLUMN($R188)+1))</f>
        <v/>
      </c>
      <c r="U188" s="3" t="str">
        <f t="shared" ca="1" si="54"/>
        <v/>
      </c>
      <c r="V188" s="3" t="str">
        <f t="shared" ca="1" si="55"/>
        <v/>
      </c>
      <c r="W188" s="3" t="str">
        <f t="shared" ca="1" si="56"/>
        <v/>
      </c>
      <c r="X188" s="3" t="str">
        <f t="shared" ca="1" si="57"/>
        <v/>
      </c>
    </row>
    <row r="189" spans="1:24" x14ac:dyDescent="0.2">
      <c r="A189" s="1">
        <f t="shared" ca="1" si="58"/>
        <v>369</v>
      </c>
      <c r="B189" s="2" t="str">
        <f t="shared" ca="1" si="43"/>
        <v>mapdata+117</v>
      </c>
      <c r="C189" s="3" t="str">
        <f ca="1">_xlfn.TEXTJOIN(" ",FALSE,OFFSET(program!$A$1,0,disasm!A189,1,1+K189))</f>
        <v>34</v>
      </c>
      <c r="D189" s="4" t="str">
        <f t="shared" ca="1" si="59"/>
        <v>.dat 34</v>
      </c>
      <c r="E189" s="5" t="str">
        <f t="shared" si="60"/>
        <v>mapdata</v>
      </c>
      <c r="F189" s="5">
        <f t="shared" ca="1" si="61"/>
        <v>252</v>
      </c>
      <c r="G189" s="14" t="b">
        <f t="shared" ca="1" si="44"/>
        <v>1</v>
      </c>
      <c r="H189" s="6">
        <f ca="1">OFFSET(program!$A$1,0,disasm!A189)</f>
        <v>34</v>
      </c>
      <c r="I189" s="7">
        <f t="shared" ca="1" si="45"/>
        <v>34</v>
      </c>
      <c r="J189" s="7" t="e">
        <f t="shared" ca="1" si="46"/>
        <v>#VALUE!</v>
      </c>
      <c r="K189" s="7">
        <f t="shared" ca="1" si="47"/>
        <v>0</v>
      </c>
      <c r="L189" s="8" t="str">
        <f t="shared" ca="1" si="48"/>
        <v/>
      </c>
      <c r="M189" s="8" t="str">
        <f t="shared" ca="1" si="49"/>
        <v/>
      </c>
      <c r="N189" s="8" t="str">
        <f t="shared" ca="1" si="50"/>
        <v/>
      </c>
      <c r="O189" s="8" t="str">
        <f t="shared" ca="1" si="51"/>
        <v/>
      </c>
      <c r="P189" s="8" t="str">
        <f t="shared" ca="1" si="52"/>
        <v/>
      </c>
      <c r="Q189" s="8" t="str">
        <f t="shared" ca="1" si="53"/>
        <v/>
      </c>
      <c r="R189" s="7" t="str">
        <f ca="1">IF(L189="","",OFFSET(program!$A$1,0,disasm!$A189+COLUMN()-COLUMN($R189)+1))</f>
        <v/>
      </c>
      <c r="S189" s="7" t="str">
        <f ca="1">IF(M189="","",OFFSET(program!$A$1,0,disasm!$A189+COLUMN()-COLUMN($R189)+1))</f>
        <v/>
      </c>
      <c r="T189" s="7" t="str">
        <f ca="1">IF(N189="","",OFFSET(program!$A$1,0,disasm!$A189+COLUMN()-COLUMN($R189)+1))</f>
        <v/>
      </c>
      <c r="U189" s="3" t="str">
        <f t="shared" ca="1" si="54"/>
        <v/>
      </c>
      <c r="V189" s="3" t="str">
        <f t="shared" ca="1" si="55"/>
        <v/>
      </c>
      <c r="W189" s="3" t="str">
        <f t="shared" ca="1" si="56"/>
        <v/>
      </c>
      <c r="X189" s="3" t="str">
        <f t="shared" ca="1" si="57"/>
        <v/>
      </c>
    </row>
    <row r="190" spans="1:24" x14ac:dyDescent="0.2">
      <c r="A190" s="1">
        <f t="shared" ca="1" si="58"/>
        <v>370</v>
      </c>
      <c r="B190" s="2" t="str">
        <f t="shared" ca="1" si="43"/>
        <v>mapdata+118</v>
      </c>
      <c r="C190" s="3" t="str">
        <f ca="1">_xlfn.TEXTJOIN(" ",FALSE,OFFSET(program!$A$1,0,disasm!A190,1,1+K190))</f>
        <v>36</v>
      </c>
      <c r="D190" s="4" t="str">
        <f t="shared" ca="1" si="59"/>
        <v>.dat 36</v>
      </c>
      <c r="E190" s="5" t="str">
        <f t="shared" si="60"/>
        <v>mapdata</v>
      </c>
      <c r="F190" s="5">
        <f t="shared" ca="1" si="61"/>
        <v>252</v>
      </c>
      <c r="G190" s="14" t="b">
        <f t="shared" ca="1" si="44"/>
        <v>1</v>
      </c>
      <c r="H190" s="6">
        <f ca="1">OFFSET(program!$A$1,0,disasm!A190)</f>
        <v>36</v>
      </c>
      <c r="I190" s="7">
        <f t="shared" ca="1" si="45"/>
        <v>36</v>
      </c>
      <c r="J190" s="7" t="e">
        <f t="shared" ca="1" si="46"/>
        <v>#VALUE!</v>
      </c>
      <c r="K190" s="7">
        <f t="shared" ca="1" si="47"/>
        <v>0</v>
      </c>
      <c r="L190" s="8" t="str">
        <f t="shared" ca="1" si="48"/>
        <v/>
      </c>
      <c r="M190" s="8" t="str">
        <f t="shared" ca="1" si="49"/>
        <v/>
      </c>
      <c r="N190" s="8" t="str">
        <f t="shared" ca="1" si="50"/>
        <v/>
      </c>
      <c r="O190" s="8" t="str">
        <f t="shared" ca="1" si="51"/>
        <v/>
      </c>
      <c r="P190" s="8" t="str">
        <f t="shared" ca="1" si="52"/>
        <v/>
      </c>
      <c r="Q190" s="8" t="str">
        <f t="shared" ca="1" si="53"/>
        <v/>
      </c>
      <c r="R190" s="7" t="str">
        <f ca="1">IF(L190="","",OFFSET(program!$A$1,0,disasm!$A190+COLUMN()-COLUMN($R190)+1))</f>
        <v/>
      </c>
      <c r="S190" s="7" t="str">
        <f ca="1">IF(M190="","",OFFSET(program!$A$1,0,disasm!$A190+COLUMN()-COLUMN($R190)+1))</f>
        <v/>
      </c>
      <c r="T190" s="7" t="str">
        <f ca="1">IF(N190="","",OFFSET(program!$A$1,0,disasm!$A190+COLUMN()-COLUMN($R190)+1))</f>
        <v/>
      </c>
      <c r="U190" s="3" t="str">
        <f t="shared" ca="1" si="54"/>
        <v/>
      </c>
      <c r="V190" s="3" t="str">
        <f t="shared" ca="1" si="55"/>
        <v/>
      </c>
      <c r="W190" s="3" t="str">
        <f t="shared" ca="1" si="56"/>
        <v/>
      </c>
      <c r="X190" s="3" t="str">
        <f t="shared" ca="1" si="57"/>
        <v/>
      </c>
    </row>
    <row r="191" spans="1:24" x14ac:dyDescent="0.2">
      <c r="A191" s="1">
        <f t="shared" ca="1" si="58"/>
        <v>371</v>
      </c>
      <c r="B191" s="2" t="str">
        <f t="shared" ca="1" si="43"/>
        <v>mapdata+119</v>
      </c>
      <c r="C191" s="3" t="str">
        <f ca="1">_xlfn.TEXTJOIN(" ",FALSE,OFFSET(program!$A$1,0,disasm!A191,1,1+K191))</f>
        <v>53</v>
      </c>
      <c r="D191" s="4" t="str">
        <f t="shared" ca="1" si="59"/>
        <v>.dat 53</v>
      </c>
      <c r="E191" s="5" t="str">
        <f t="shared" si="60"/>
        <v>mapdata</v>
      </c>
      <c r="F191" s="5">
        <f t="shared" ca="1" si="61"/>
        <v>252</v>
      </c>
      <c r="G191" s="14" t="b">
        <f t="shared" ca="1" si="44"/>
        <v>1</v>
      </c>
      <c r="H191" s="6">
        <f ca="1">OFFSET(program!$A$1,0,disasm!A191)</f>
        <v>53</v>
      </c>
      <c r="I191" s="7">
        <f t="shared" ca="1" si="45"/>
        <v>53</v>
      </c>
      <c r="J191" s="7" t="e">
        <f t="shared" ca="1" si="46"/>
        <v>#VALUE!</v>
      </c>
      <c r="K191" s="7">
        <f t="shared" ca="1" si="47"/>
        <v>0</v>
      </c>
      <c r="L191" s="8" t="str">
        <f t="shared" ca="1" si="48"/>
        <v/>
      </c>
      <c r="M191" s="8" t="str">
        <f t="shared" ca="1" si="49"/>
        <v/>
      </c>
      <c r="N191" s="8" t="str">
        <f t="shared" ca="1" si="50"/>
        <v/>
      </c>
      <c r="O191" s="8" t="str">
        <f t="shared" ca="1" si="51"/>
        <v/>
      </c>
      <c r="P191" s="8" t="str">
        <f t="shared" ca="1" si="52"/>
        <v/>
      </c>
      <c r="Q191" s="8" t="str">
        <f t="shared" ca="1" si="53"/>
        <v/>
      </c>
      <c r="R191" s="7" t="str">
        <f ca="1">IF(L191="","",OFFSET(program!$A$1,0,disasm!$A191+COLUMN()-COLUMN($R191)+1))</f>
        <v/>
      </c>
      <c r="S191" s="7" t="str">
        <f ca="1">IF(M191="","",OFFSET(program!$A$1,0,disasm!$A191+COLUMN()-COLUMN($R191)+1))</f>
        <v/>
      </c>
      <c r="T191" s="7" t="str">
        <f ca="1">IF(N191="","",OFFSET(program!$A$1,0,disasm!$A191+COLUMN()-COLUMN($R191)+1))</f>
        <v/>
      </c>
      <c r="U191" s="3" t="str">
        <f t="shared" ca="1" si="54"/>
        <v/>
      </c>
      <c r="V191" s="3" t="str">
        <f t="shared" ca="1" si="55"/>
        <v/>
      </c>
      <c r="W191" s="3" t="str">
        <f t="shared" ca="1" si="56"/>
        <v/>
      </c>
      <c r="X191" s="3" t="str">
        <f t="shared" ca="1" si="57"/>
        <v/>
      </c>
    </row>
    <row r="192" spans="1:24" x14ac:dyDescent="0.2">
      <c r="A192" s="1">
        <f t="shared" ca="1" si="58"/>
        <v>372</v>
      </c>
      <c r="B192" s="2" t="str">
        <f t="shared" ca="1" si="43"/>
        <v>mapdata+120</v>
      </c>
      <c r="C192" s="3" t="str">
        <f ca="1">_xlfn.TEXTJOIN(" ",FALSE,OFFSET(program!$A$1,0,disasm!A192,1,1+K192))</f>
        <v>64</v>
      </c>
      <c r="D192" s="4" t="str">
        <f t="shared" ca="1" si="59"/>
        <v>.dat 64</v>
      </c>
      <c r="E192" s="5" t="str">
        <f t="shared" si="60"/>
        <v>mapdata</v>
      </c>
      <c r="F192" s="5">
        <f t="shared" ca="1" si="61"/>
        <v>252</v>
      </c>
      <c r="G192" s="14" t="b">
        <f t="shared" ca="1" si="44"/>
        <v>1</v>
      </c>
      <c r="H192" s="6">
        <f ca="1">OFFSET(program!$A$1,0,disasm!A192)</f>
        <v>64</v>
      </c>
      <c r="I192" s="7">
        <f t="shared" ca="1" si="45"/>
        <v>64</v>
      </c>
      <c r="J192" s="7" t="e">
        <f t="shared" ca="1" si="46"/>
        <v>#VALUE!</v>
      </c>
      <c r="K192" s="7">
        <f t="shared" ca="1" si="47"/>
        <v>0</v>
      </c>
      <c r="L192" s="8" t="str">
        <f t="shared" ca="1" si="48"/>
        <v/>
      </c>
      <c r="M192" s="8" t="str">
        <f t="shared" ca="1" si="49"/>
        <v/>
      </c>
      <c r="N192" s="8" t="str">
        <f t="shared" ca="1" si="50"/>
        <v/>
      </c>
      <c r="O192" s="8" t="str">
        <f t="shared" ca="1" si="51"/>
        <v/>
      </c>
      <c r="P192" s="8" t="str">
        <f t="shared" ca="1" si="52"/>
        <v/>
      </c>
      <c r="Q192" s="8" t="str">
        <f t="shared" ca="1" si="53"/>
        <v/>
      </c>
      <c r="R192" s="7" t="str">
        <f ca="1">IF(L192="","",OFFSET(program!$A$1,0,disasm!$A192+COLUMN()-COLUMN($R192)+1))</f>
        <v/>
      </c>
      <c r="S192" s="7" t="str">
        <f ca="1">IF(M192="","",OFFSET(program!$A$1,0,disasm!$A192+COLUMN()-COLUMN($R192)+1))</f>
        <v/>
      </c>
      <c r="T192" s="7" t="str">
        <f ca="1">IF(N192="","",OFFSET(program!$A$1,0,disasm!$A192+COLUMN()-COLUMN($R192)+1))</f>
        <v/>
      </c>
      <c r="U192" s="3" t="str">
        <f t="shared" ca="1" si="54"/>
        <v/>
      </c>
      <c r="V192" s="3" t="str">
        <f t="shared" ca="1" si="55"/>
        <v/>
      </c>
      <c r="W192" s="3" t="str">
        <f t="shared" ca="1" si="56"/>
        <v/>
      </c>
      <c r="X192" s="3" t="str">
        <f t="shared" ca="1" si="57"/>
        <v/>
      </c>
    </row>
    <row r="193" spans="1:24" x14ac:dyDescent="0.2">
      <c r="A193" s="1">
        <f t="shared" ca="1" si="58"/>
        <v>373</v>
      </c>
      <c r="B193" s="2" t="str">
        <f t="shared" ca="1" si="43"/>
        <v>mapdata+121</v>
      </c>
      <c r="C193" s="3" t="str">
        <f ca="1">_xlfn.TEXTJOIN(" ",FALSE,OFFSET(program!$A$1,0,disasm!A193,1,1+K193))</f>
        <v>84</v>
      </c>
      <c r="D193" s="4" t="str">
        <f t="shared" ca="1" si="59"/>
        <v>.dat 84</v>
      </c>
      <c r="E193" s="5" t="str">
        <f t="shared" si="60"/>
        <v>mapdata</v>
      </c>
      <c r="F193" s="5">
        <f t="shared" ca="1" si="61"/>
        <v>252</v>
      </c>
      <c r="G193" s="14" t="b">
        <f t="shared" ca="1" si="44"/>
        <v>1</v>
      </c>
      <c r="H193" s="6">
        <f ca="1">OFFSET(program!$A$1,0,disasm!A193)</f>
        <v>84</v>
      </c>
      <c r="I193" s="7">
        <f t="shared" ca="1" si="45"/>
        <v>84</v>
      </c>
      <c r="J193" s="7" t="e">
        <f t="shared" ca="1" si="46"/>
        <v>#VALUE!</v>
      </c>
      <c r="K193" s="7">
        <f t="shared" ca="1" si="47"/>
        <v>0</v>
      </c>
      <c r="L193" s="8" t="str">
        <f t="shared" ca="1" si="48"/>
        <v/>
      </c>
      <c r="M193" s="8" t="str">
        <f t="shared" ca="1" si="49"/>
        <v/>
      </c>
      <c r="N193" s="8" t="str">
        <f t="shared" ca="1" si="50"/>
        <v/>
      </c>
      <c r="O193" s="8" t="str">
        <f t="shared" ca="1" si="51"/>
        <v/>
      </c>
      <c r="P193" s="8" t="str">
        <f t="shared" ca="1" si="52"/>
        <v/>
      </c>
      <c r="Q193" s="8" t="str">
        <f t="shared" ca="1" si="53"/>
        <v/>
      </c>
      <c r="R193" s="7" t="str">
        <f ca="1">IF(L193="","",OFFSET(program!$A$1,0,disasm!$A193+COLUMN()-COLUMN($R193)+1))</f>
        <v/>
      </c>
      <c r="S193" s="7" t="str">
        <f ca="1">IF(M193="","",OFFSET(program!$A$1,0,disasm!$A193+COLUMN()-COLUMN($R193)+1))</f>
        <v/>
      </c>
      <c r="T193" s="7" t="str">
        <f ca="1">IF(N193="","",OFFSET(program!$A$1,0,disasm!$A193+COLUMN()-COLUMN($R193)+1))</f>
        <v/>
      </c>
      <c r="U193" s="3" t="str">
        <f t="shared" ca="1" si="54"/>
        <v/>
      </c>
      <c r="V193" s="3" t="str">
        <f t="shared" ca="1" si="55"/>
        <v/>
      </c>
      <c r="W193" s="3" t="str">
        <f t="shared" ca="1" si="56"/>
        <v/>
      </c>
      <c r="X193" s="3" t="str">
        <f t="shared" ca="1" si="57"/>
        <v/>
      </c>
    </row>
    <row r="194" spans="1:24" x14ac:dyDescent="0.2">
      <c r="A194" s="1">
        <f t="shared" ca="1" si="58"/>
        <v>374</v>
      </c>
      <c r="B194" s="2" t="str">
        <f t="shared" ca="1" si="43"/>
        <v>mapdata+122</v>
      </c>
      <c r="C194" s="3" t="str">
        <f ca="1">_xlfn.TEXTJOIN(" ",FALSE,OFFSET(program!$A$1,0,disasm!A194,1,1+K194))</f>
        <v>87</v>
      </c>
      <c r="D194" s="4" t="str">
        <f t="shared" ca="1" si="59"/>
        <v>.dat 87</v>
      </c>
      <c r="E194" s="5" t="str">
        <f t="shared" si="60"/>
        <v>mapdata</v>
      </c>
      <c r="F194" s="5">
        <f t="shared" ca="1" si="61"/>
        <v>252</v>
      </c>
      <c r="G194" s="14" t="b">
        <f t="shared" ca="1" si="44"/>
        <v>1</v>
      </c>
      <c r="H194" s="6">
        <f ca="1">OFFSET(program!$A$1,0,disasm!A194)</f>
        <v>87</v>
      </c>
      <c r="I194" s="7">
        <f t="shared" ca="1" si="45"/>
        <v>87</v>
      </c>
      <c r="J194" s="7" t="e">
        <f t="shared" ca="1" si="46"/>
        <v>#VALUE!</v>
      </c>
      <c r="K194" s="7">
        <f t="shared" ca="1" si="47"/>
        <v>0</v>
      </c>
      <c r="L194" s="8" t="str">
        <f t="shared" ca="1" si="48"/>
        <v/>
      </c>
      <c r="M194" s="8" t="str">
        <f t="shared" ca="1" si="49"/>
        <v/>
      </c>
      <c r="N194" s="8" t="str">
        <f t="shared" ca="1" si="50"/>
        <v/>
      </c>
      <c r="O194" s="8" t="str">
        <f t="shared" ca="1" si="51"/>
        <v/>
      </c>
      <c r="P194" s="8" t="str">
        <f t="shared" ca="1" si="52"/>
        <v/>
      </c>
      <c r="Q194" s="8" t="str">
        <f t="shared" ca="1" si="53"/>
        <v/>
      </c>
      <c r="R194" s="7" t="str">
        <f ca="1">IF(L194="","",OFFSET(program!$A$1,0,disasm!$A194+COLUMN()-COLUMN($R194)+1))</f>
        <v/>
      </c>
      <c r="S194" s="7" t="str">
        <f ca="1">IF(M194="","",OFFSET(program!$A$1,0,disasm!$A194+COLUMN()-COLUMN($R194)+1))</f>
        <v/>
      </c>
      <c r="T194" s="7" t="str">
        <f ca="1">IF(N194="","",OFFSET(program!$A$1,0,disasm!$A194+COLUMN()-COLUMN($R194)+1))</f>
        <v/>
      </c>
      <c r="U194" s="3" t="str">
        <f t="shared" ca="1" si="54"/>
        <v/>
      </c>
      <c r="V194" s="3" t="str">
        <f t="shared" ca="1" si="55"/>
        <v/>
      </c>
      <c r="W194" s="3" t="str">
        <f t="shared" ca="1" si="56"/>
        <v/>
      </c>
      <c r="X194" s="3" t="str">
        <f t="shared" ca="1" si="57"/>
        <v/>
      </c>
    </row>
    <row r="195" spans="1:24" x14ac:dyDescent="0.2">
      <c r="A195" s="1">
        <f t="shared" ca="1" si="58"/>
        <v>375</v>
      </c>
      <c r="B195" s="2" t="str">
        <f t="shared" ref="B195:B258" ca="1" si="62">$E195&amp;IF($A195=$F195,"","+"&amp;$A195-$F195)</f>
        <v>mapdata+123</v>
      </c>
      <c r="C195" s="3" t="str">
        <f ca="1">_xlfn.TEXTJOIN(" ",FALSE,OFFSET(program!$A$1,0,disasm!A195,1,1+K195))</f>
        <v>61</v>
      </c>
      <c r="D195" s="4" t="str">
        <f t="shared" ca="1" si="59"/>
        <v>.dat 61</v>
      </c>
      <c r="E195" s="5" t="str">
        <f t="shared" si="60"/>
        <v>mapdata</v>
      </c>
      <c r="F195" s="5">
        <f t="shared" ca="1" si="61"/>
        <v>252</v>
      </c>
      <c r="G195" s="14" t="b">
        <f t="shared" ref="G195:G258" ca="1" si="63">CHOOSE(1+IF(ISNUMBER(FIND(" C "," "&amp;X195&amp;" ")),2,0) + IF(ISNUMBER(FIND(" D "," "&amp;AA195&amp;" ")),1,0),G194,TRUE,FALSE,NOT(G194))</f>
        <v>1</v>
      </c>
      <c r="H195" s="6">
        <f ca="1">OFFSET(program!$A$1,0,disasm!A195)</f>
        <v>61</v>
      </c>
      <c r="I195" s="7">
        <f t="shared" ref="I195:I258" ca="1" si="64">MOD($H195,100)</f>
        <v>61</v>
      </c>
      <c r="J195" s="7" t="e">
        <f t="shared" ref="J195:J258" ca="1" si="65">IF(I195=99,"END",CHOOSE(I195,"ADD ","MUL ","IN  ","OUT ","J!=0","J=0 ","CMP&lt;","CMP=","SP+ "))</f>
        <v>#VALUE!</v>
      </c>
      <c r="K195" s="7">
        <f t="shared" ref="K195:K258" ca="1" si="66">IF($G195,0,IFERROR(CHOOSE($I195,3,3,1,1,2,2,3,3,1),0))</f>
        <v>0</v>
      </c>
      <c r="L195" s="8" t="str">
        <f t="shared" ref="L195:L258" ca="1" si="67">IF($K195&gt;=1,MOD(INT($H195/100),10),"")</f>
        <v/>
      </c>
      <c r="M195" s="8" t="str">
        <f t="shared" ref="M195:M258" ca="1" si="68">IF($K195&gt;=2,MOD(INT($H195/1000),10),"")</f>
        <v/>
      </c>
      <c r="N195" s="8" t="str">
        <f t="shared" ref="N195:N258" ca="1" si="69">IF($K195&gt;=3,MOD(INT($H195/10000),10),"")</f>
        <v/>
      </c>
      <c r="O195" s="8" t="str">
        <f t="shared" ref="O195:O258" ca="1" si="70">IF(L195="","",IF(ISNUMBER(FIND(" "&amp;O$1&amp;" "," "&amp;$X195&amp;" ")),TRUE,CHOOSE(L195+1,TRUE,FALSE,FALSE)))</f>
        <v/>
      </c>
      <c r="P195" s="8" t="str">
        <f t="shared" ref="P195:P258" ca="1" si="71">IF(M195="","",IF(ISNUMBER(FIND(" "&amp;P$1&amp;" "," "&amp;$X195&amp;" ")),TRUE,CHOOSE(M195+1,TRUE,FALSE,FALSE)))</f>
        <v/>
      </c>
      <c r="Q195" s="8" t="str">
        <f t="shared" ref="Q195:Q258" ca="1" si="72">IF(N195="","",IF(ISNUMBER(FIND(" "&amp;Q$1&amp;" "," "&amp;$X195&amp;" ")),TRUE,CHOOSE(N195+1,TRUE,FALSE,FALSE)))</f>
        <v/>
      </c>
      <c r="R195" s="7" t="str">
        <f ca="1">IF(L195="","",OFFSET(program!$A$1,0,disasm!$A195+COLUMN()-COLUMN($R195)+1))</f>
        <v/>
      </c>
      <c r="S195" s="7" t="str">
        <f ca="1">IF(M195="","",OFFSET(program!$A$1,0,disasm!$A195+COLUMN()-COLUMN($R195)+1))</f>
        <v/>
      </c>
      <c r="T195" s="7" t="str">
        <f ca="1">IF(N195="","",OFFSET(program!$A$1,0,disasm!$A195+COLUMN()-COLUMN($R195)+1))</f>
        <v/>
      </c>
      <c r="U195" s="3" t="str">
        <f t="shared" ref="U195:U258" ca="1" si="73">IF(L195="","",
  SUBSTITUTE(
    CHOOSE(1+L195,"[val]","val","[SP+val]"),
    "val",
    IF(O195,
      INDEX($B:$B,MATCH(R195,$A:$A,1))
        &amp; IF(INDEX($A:$A,MATCH(R195,$A:$A,1)) &lt; R195, ".a"&amp;(R195 - INDEX($A:$A,MATCH(R195,$A:$A,1))),""),
      R195
    )
  )
)</f>
        <v/>
      </c>
      <c r="V195" s="3" t="str">
        <f t="shared" ref="V195:V258" ca="1" si="74">IF(M195="","",
  SUBSTITUTE(
    CHOOSE(1+M195,"[val]","val","[SP+val]"),
    "val",
    IF(P195,
      INDEX($B:$B,MATCH(S195,$A:$A,1))
        &amp; IF(INDEX($A:$A,MATCH(S195,$A:$A,1)) &lt; S195, ".a"&amp;(S195 - INDEX($A:$A,MATCH(S195,$A:$A,1))),""),
      S195
    )
  )
)</f>
        <v/>
      </c>
      <c r="W195" s="3" t="str">
        <f t="shared" ref="W195:W258" ca="1" si="75">IF(N195="","",
  SUBSTITUTE(
    CHOOSE(1+N195,"[val]","val","[SP+val]"),
    "val",
    IF(Q195,
      INDEX($B:$B,MATCH(T195,$A:$A,1))
        &amp; IF(INDEX($A:$A,MATCH(T195,$A:$A,1)) &lt; T195, ".a"&amp;(T195 - INDEX($A:$A,MATCH(T195,$A:$A,1))),""),
      T195
    )
  )
)</f>
        <v/>
      </c>
      <c r="X195" s="3" t="str">
        <f t="shared" ref="X195:X258" ca="1" si="76">AA195&amp;IF(OR(I195=5,I195=6)," A2","")</f>
        <v/>
      </c>
    </row>
    <row r="196" spans="1:24" x14ac:dyDescent="0.2">
      <c r="A196" s="1">
        <f t="shared" ref="A196:A259" ca="1" si="77">A195+1+K195</f>
        <v>376</v>
      </c>
      <c r="B196" s="2" t="str">
        <f t="shared" ca="1" si="62"/>
        <v>mapdata+124</v>
      </c>
      <c r="C196" s="3" t="str">
        <f ca="1">_xlfn.TEXTJOIN(" ",FALSE,OFFSET(program!$A$1,0,disasm!A196,1,1+K196))</f>
        <v>43</v>
      </c>
      <c r="D196" s="4" t="str">
        <f t="shared" ref="D196:D259" ca="1" si="78">IF($G196,".dat "&amp;H196,$J196&amp;" "&amp;_xlfn.TEXTJOIN(", ",TRUE,$U196:$W196))</f>
        <v>.dat 43</v>
      </c>
      <c r="E196" s="5" t="str">
        <f t="shared" ref="E196:E259" si="79">IF(ISBLANK($Z196),E195,$Z196)</f>
        <v>mapdata</v>
      </c>
      <c r="F196" s="5">
        <f t="shared" ref="F196:F259" ca="1" si="80">IF(ISBLANK($Z196),F195,$A196)</f>
        <v>252</v>
      </c>
      <c r="G196" s="14" t="b">
        <f t="shared" ca="1" si="63"/>
        <v>1</v>
      </c>
      <c r="H196" s="6">
        <f ca="1">OFFSET(program!$A$1,0,disasm!A196)</f>
        <v>43</v>
      </c>
      <c r="I196" s="7">
        <f t="shared" ca="1" si="64"/>
        <v>43</v>
      </c>
      <c r="J196" s="7" t="e">
        <f t="shared" ca="1" si="65"/>
        <v>#VALUE!</v>
      </c>
      <c r="K196" s="7">
        <f t="shared" ca="1" si="66"/>
        <v>0</v>
      </c>
      <c r="L196" s="8" t="str">
        <f t="shared" ca="1" si="67"/>
        <v/>
      </c>
      <c r="M196" s="8" t="str">
        <f t="shared" ca="1" si="68"/>
        <v/>
      </c>
      <c r="N196" s="8" t="str">
        <f t="shared" ca="1" si="69"/>
        <v/>
      </c>
      <c r="O196" s="8" t="str">
        <f t="shared" ca="1" si="70"/>
        <v/>
      </c>
      <c r="P196" s="8" t="str">
        <f t="shared" ca="1" si="71"/>
        <v/>
      </c>
      <c r="Q196" s="8" t="str">
        <f t="shared" ca="1" si="72"/>
        <v/>
      </c>
      <c r="R196" s="7" t="str">
        <f ca="1">IF(L196="","",OFFSET(program!$A$1,0,disasm!$A196+COLUMN()-COLUMN($R196)+1))</f>
        <v/>
      </c>
      <c r="S196" s="7" t="str">
        <f ca="1">IF(M196="","",OFFSET(program!$A$1,0,disasm!$A196+COLUMN()-COLUMN($R196)+1))</f>
        <v/>
      </c>
      <c r="T196" s="7" t="str">
        <f ca="1">IF(N196="","",OFFSET(program!$A$1,0,disasm!$A196+COLUMN()-COLUMN($R196)+1))</f>
        <v/>
      </c>
      <c r="U196" s="3" t="str">
        <f t="shared" ca="1" si="73"/>
        <v/>
      </c>
      <c r="V196" s="3" t="str">
        <f t="shared" ca="1" si="74"/>
        <v/>
      </c>
      <c r="W196" s="3" t="str">
        <f t="shared" ca="1" si="75"/>
        <v/>
      </c>
      <c r="X196" s="3" t="str">
        <f t="shared" ca="1" si="76"/>
        <v/>
      </c>
    </row>
    <row r="197" spans="1:24" x14ac:dyDescent="0.2">
      <c r="A197" s="1">
        <f t="shared" ca="1" si="77"/>
        <v>377</v>
      </c>
      <c r="B197" s="2" t="str">
        <f t="shared" ca="1" si="62"/>
        <v>mapdata+125</v>
      </c>
      <c r="C197" s="3" t="str">
        <f ca="1">_xlfn.TEXTJOIN(" ",FALSE,OFFSET(program!$A$1,0,disasm!A197,1,1+K197))</f>
        <v>79</v>
      </c>
      <c r="D197" s="4" t="str">
        <f t="shared" ca="1" si="78"/>
        <v>.dat 79</v>
      </c>
      <c r="E197" s="5" t="str">
        <f t="shared" si="79"/>
        <v>mapdata</v>
      </c>
      <c r="F197" s="5">
        <f t="shared" ca="1" si="80"/>
        <v>252</v>
      </c>
      <c r="G197" s="14" t="b">
        <f t="shared" ca="1" si="63"/>
        <v>1</v>
      </c>
      <c r="H197" s="6">
        <f ca="1">OFFSET(program!$A$1,0,disasm!A197)</f>
        <v>79</v>
      </c>
      <c r="I197" s="7">
        <f t="shared" ca="1" si="64"/>
        <v>79</v>
      </c>
      <c r="J197" s="7" t="e">
        <f t="shared" ca="1" si="65"/>
        <v>#VALUE!</v>
      </c>
      <c r="K197" s="7">
        <f t="shared" ca="1" si="66"/>
        <v>0</v>
      </c>
      <c r="L197" s="8" t="str">
        <f t="shared" ca="1" si="67"/>
        <v/>
      </c>
      <c r="M197" s="8" t="str">
        <f t="shared" ca="1" si="68"/>
        <v/>
      </c>
      <c r="N197" s="8" t="str">
        <f t="shared" ca="1" si="69"/>
        <v/>
      </c>
      <c r="O197" s="8" t="str">
        <f t="shared" ca="1" si="70"/>
        <v/>
      </c>
      <c r="P197" s="8" t="str">
        <f t="shared" ca="1" si="71"/>
        <v/>
      </c>
      <c r="Q197" s="8" t="str">
        <f t="shared" ca="1" si="72"/>
        <v/>
      </c>
      <c r="R197" s="7" t="str">
        <f ca="1">IF(L197="","",OFFSET(program!$A$1,0,disasm!$A197+COLUMN()-COLUMN($R197)+1))</f>
        <v/>
      </c>
      <c r="S197" s="7" t="str">
        <f ca="1">IF(M197="","",OFFSET(program!$A$1,0,disasm!$A197+COLUMN()-COLUMN($R197)+1))</f>
        <v/>
      </c>
      <c r="T197" s="7" t="str">
        <f ca="1">IF(N197="","",OFFSET(program!$A$1,0,disasm!$A197+COLUMN()-COLUMN($R197)+1))</f>
        <v/>
      </c>
      <c r="U197" s="3" t="str">
        <f t="shared" ca="1" si="73"/>
        <v/>
      </c>
      <c r="V197" s="3" t="str">
        <f t="shared" ca="1" si="74"/>
        <v/>
      </c>
      <c r="W197" s="3" t="str">
        <f t="shared" ca="1" si="75"/>
        <v/>
      </c>
      <c r="X197" s="3" t="str">
        <f t="shared" ca="1" si="76"/>
        <v/>
      </c>
    </row>
    <row r="198" spans="1:24" x14ac:dyDescent="0.2">
      <c r="A198" s="1">
        <f t="shared" ca="1" si="77"/>
        <v>378</v>
      </c>
      <c r="B198" s="2" t="str">
        <f t="shared" ca="1" si="62"/>
        <v>mapdata+126</v>
      </c>
      <c r="C198" s="3" t="str">
        <f ca="1">_xlfn.TEXTJOIN(" ",FALSE,OFFSET(program!$A$1,0,disasm!A198,1,1+K198))</f>
        <v>7</v>
      </c>
      <c r="D198" s="4" t="str">
        <f t="shared" ca="1" si="78"/>
        <v>.dat 7</v>
      </c>
      <c r="E198" s="5" t="str">
        <f t="shared" si="79"/>
        <v>mapdata</v>
      </c>
      <c r="F198" s="5">
        <f t="shared" ca="1" si="80"/>
        <v>252</v>
      </c>
      <c r="G198" s="14" t="b">
        <f t="shared" ca="1" si="63"/>
        <v>1</v>
      </c>
      <c r="H198" s="6">
        <f ca="1">OFFSET(program!$A$1,0,disasm!A198)</f>
        <v>7</v>
      </c>
      <c r="I198" s="7">
        <f t="shared" ca="1" si="64"/>
        <v>7</v>
      </c>
      <c r="J198" s="7" t="str">
        <f t="shared" ca="1" si="65"/>
        <v>CMP&lt;</v>
      </c>
      <c r="K198" s="7">
        <f t="shared" ca="1" si="66"/>
        <v>0</v>
      </c>
      <c r="L198" s="8" t="str">
        <f t="shared" ca="1" si="67"/>
        <v/>
      </c>
      <c r="M198" s="8" t="str">
        <f t="shared" ca="1" si="68"/>
        <v/>
      </c>
      <c r="N198" s="8" t="str">
        <f t="shared" ca="1" si="69"/>
        <v/>
      </c>
      <c r="O198" s="8" t="str">
        <f t="shared" ca="1" si="70"/>
        <v/>
      </c>
      <c r="P198" s="8" t="str">
        <f t="shared" ca="1" si="71"/>
        <v/>
      </c>
      <c r="Q198" s="8" t="str">
        <f t="shared" ca="1" si="72"/>
        <v/>
      </c>
      <c r="R198" s="7" t="str">
        <f ca="1">IF(L198="","",OFFSET(program!$A$1,0,disasm!$A198+COLUMN()-COLUMN($R198)+1))</f>
        <v/>
      </c>
      <c r="S198" s="7" t="str">
        <f ca="1">IF(M198="","",OFFSET(program!$A$1,0,disasm!$A198+COLUMN()-COLUMN($R198)+1))</f>
        <v/>
      </c>
      <c r="T198" s="7" t="str">
        <f ca="1">IF(N198="","",OFFSET(program!$A$1,0,disasm!$A198+COLUMN()-COLUMN($R198)+1))</f>
        <v/>
      </c>
      <c r="U198" s="3" t="str">
        <f t="shared" ca="1" si="73"/>
        <v/>
      </c>
      <c r="V198" s="3" t="str">
        <f t="shared" ca="1" si="74"/>
        <v/>
      </c>
      <c r="W198" s="3" t="str">
        <f t="shared" ca="1" si="75"/>
        <v/>
      </c>
      <c r="X198" s="3" t="str">
        <f t="shared" ca="1" si="76"/>
        <v/>
      </c>
    </row>
    <row r="199" spans="1:24" x14ac:dyDescent="0.2">
      <c r="A199" s="1">
        <f t="shared" ca="1" si="77"/>
        <v>379</v>
      </c>
      <c r="B199" s="2" t="str">
        <f t="shared" ca="1" si="62"/>
        <v>mapdata+127</v>
      </c>
      <c r="C199" s="3" t="str">
        <f ca="1">_xlfn.TEXTJOIN(" ",FALSE,OFFSET(program!$A$1,0,disasm!A199,1,1+K199))</f>
        <v>9</v>
      </c>
      <c r="D199" s="4" t="str">
        <f t="shared" ca="1" si="78"/>
        <v>.dat 9</v>
      </c>
      <c r="E199" s="5" t="str">
        <f t="shared" si="79"/>
        <v>mapdata</v>
      </c>
      <c r="F199" s="5">
        <f t="shared" ca="1" si="80"/>
        <v>252</v>
      </c>
      <c r="G199" s="14" t="b">
        <f t="shared" ca="1" si="63"/>
        <v>1</v>
      </c>
      <c r="H199" s="6">
        <f ca="1">OFFSET(program!$A$1,0,disasm!A199)</f>
        <v>9</v>
      </c>
      <c r="I199" s="7">
        <f t="shared" ca="1" si="64"/>
        <v>9</v>
      </c>
      <c r="J199" s="7" t="str">
        <f t="shared" ca="1" si="65"/>
        <v xml:space="preserve">SP+ </v>
      </c>
      <c r="K199" s="7">
        <f t="shared" ca="1" si="66"/>
        <v>0</v>
      </c>
      <c r="L199" s="8" t="str">
        <f t="shared" ca="1" si="67"/>
        <v/>
      </c>
      <c r="M199" s="8" t="str">
        <f t="shared" ca="1" si="68"/>
        <v/>
      </c>
      <c r="N199" s="8" t="str">
        <f t="shared" ca="1" si="69"/>
        <v/>
      </c>
      <c r="O199" s="8" t="str">
        <f t="shared" ca="1" si="70"/>
        <v/>
      </c>
      <c r="P199" s="8" t="str">
        <f t="shared" ca="1" si="71"/>
        <v/>
      </c>
      <c r="Q199" s="8" t="str">
        <f t="shared" ca="1" si="72"/>
        <v/>
      </c>
      <c r="R199" s="7" t="str">
        <f ca="1">IF(L199="","",OFFSET(program!$A$1,0,disasm!$A199+COLUMN()-COLUMN($R199)+1))</f>
        <v/>
      </c>
      <c r="S199" s="7" t="str">
        <f ca="1">IF(M199="","",OFFSET(program!$A$1,0,disasm!$A199+COLUMN()-COLUMN($R199)+1))</f>
        <v/>
      </c>
      <c r="T199" s="7" t="str">
        <f ca="1">IF(N199="","",OFFSET(program!$A$1,0,disasm!$A199+COLUMN()-COLUMN($R199)+1))</f>
        <v/>
      </c>
      <c r="U199" s="3" t="str">
        <f t="shared" ca="1" si="73"/>
        <v/>
      </c>
      <c r="V199" s="3" t="str">
        <f t="shared" ca="1" si="74"/>
        <v/>
      </c>
      <c r="W199" s="3" t="str">
        <f t="shared" ca="1" si="75"/>
        <v/>
      </c>
      <c r="X199" s="3" t="str">
        <f t="shared" ca="1" si="76"/>
        <v/>
      </c>
    </row>
    <row r="200" spans="1:24" x14ac:dyDescent="0.2">
      <c r="A200" s="1">
        <f t="shared" ca="1" si="77"/>
        <v>380</v>
      </c>
      <c r="B200" s="2" t="str">
        <f t="shared" ca="1" si="62"/>
        <v>mapdata+128</v>
      </c>
      <c r="C200" s="3" t="str">
        <f ca="1">_xlfn.TEXTJOIN(" ",FALSE,OFFSET(program!$A$1,0,disasm!A200,1,1+K200))</f>
        <v>66</v>
      </c>
      <c r="D200" s="4" t="str">
        <f t="shared" ca="1" si="78"/>
        <v>.dat 66</v>
      </c>
      <c r="E200" s="5" t="str">
        <f t="shared" si="79"/>
        <v>mapdata</v>
      </c>
      <c r="F200" s="5">
        <f t="shared" ca="1" si="80"/>
        <v>252</v>
      </c>
      <c r="G200" s="14" t="b">
        <f t="shared" ca="1" si="63"/>
        <v>1</v>
      </c>
      <c r="H200" s="6">
        <f ca="1">OFFSET(program!$A$1,0,disasm!A200)</f>
        <v>66</v>
      </c>
      <c r="I200" s="7">
        <f t="shared" ca="1" si="64"/>
        <v>66</v>
      </c>
      <c r="J200" s="7" t="e">
        <f t="shared" ca="1" si="65"/>
        <v>#VALUE!</v>
      </c>
      <c r="K200" s="7">
        <f t="shared" ca="1" si="66"/>
        <v>0</v>
      </c>
      <c r="L200" s="8" t="str">
        <f t="shared" ca="1" si="67"/>
        <v/>
      </c>
      <c r="M200" s="8" t="str">
        <f t="shared" ca="1" si="68"/>
        <v/>
      </c>
      <c r="N200" s="8" t="str">
        <f t="shared" ca="1" si="69"/>
        <v/>
      </c>
      <c r="O200" s="8" t="str">
        <f t="shared" ca="1" si="70"/>
        <v/>
      </c>
      <c r="P200" s="8" t="str">
        <f t="shared" ca="1" si="71"/>
        <v/>
      </c>
      <c r="Q200" s="8" t="str">
        <f t="shared" ca="1" si="72"/>
        <v/>
      </c>
      <c r="R200" s="7" t="str">
        <f ca="1">IF(L200="","",OFFSET(program!$A$1,0,disasm!$A200+COLUMN()-COLUMN($R200)+1))</f>
        <v/>
      </c>
      <c r="S200" s="7" t="str">
        <f ca="1">IF(M200="","",OFFSET(program!$A$1,0,disasm!$A200+COLUMN()-COLUMN($R200)+1))</f>
        <v/>
      </c>
      <c r="T200" s="7" t="str">
        <f ca="1">IF(N200="","",OFFSET(program!$A$1,0,disasm!$A200+COLUMN()-COLUMN($R200)+1))</f>
        <v/>
      </c>
      <c r="U200" s="3" t="str">
        <f t="shared" ca="1" si="73"/>
        <v/>
      </c>
      <c r="V200" s="3" t="str">
        <f t="shared" ca="1" si="74"/>
        <v/>
      </c>
      <c r="W200" s="3" t="str">
        <f t="shared" ca="1" si="75"/>
        <v/>
      </c>
      <c r="X200" s="3" t="str">
        <f t="shared" ca="1" si="76"/>
        <v/>
      </c>
    </row>
    <row r="201" spans="1:24" x14ac:dyDescent="0.2">
      <c r="A201" s="1">
        <f t="shared" ca="1" si="77"/>
        <v>381</v>
      </c>
      <c r="B201" s="2" t="str">
        <f t="shared" ca="1" si="62"/>
        <v>mapdata+129</v>
      </c>
      <c r="C201" s="3" t="str">
        <f ca="1">_xlfn.TEXTJOIN(" ",FALSE,OFFSET(program!$A$1,0,disasm!A201,1,1+K201))</f>
        <v>40</v>
      </c>
      <c r="D201" s="4" t="str">
        <f t="shared" ca="1" si="78"/>
        <v>.dat 40</v>
      </c>
      <c r="E201" s="5" t="str">
        <f t="shared" si="79"/>
        <v>mapdata</v>
      </c>
      <c r="F201" s="5">
        <f t="shared" ca="1" si="80"/>
        <v>252</v>
      </c>
      <c r="G201" s="14" t="b">
        <f t="shared" ca="1" si="63"/>
        <v>1</v>
      </c>
      <c r="H201" s="6">
        <f ca="1">OFFSET(program!$A$1,0,disasm!A201)</f>
        <v>40</v>
      </c>
      <c r="I201" s="7">
        <f t="shared" ca="1" si="64"/>
        <v>40</v>
      </c>
      <c r="J201" s="7" t="e">
        <f t="shared" ca="1" si="65"/>
        <v>#VALUE!</v>
      </c>
      <c r="K201" s="7">
        <f t="shared" ca="1" si="66"/>
        <v>0</v>
      </c>
      <c r="L201" s="8" t="str">
        <f t="shared" ca="1" si="67"/>
        <v/>
      </c>
      <c r="M201" s="8" t="str">
        <f t="shared" ca="1" si="68"/>
        <v/>
      </c>
      <c r="N201" s="8" t="str">
        <f t="shared" ca="1" si="69"/>
        <v/>
      </c>
      <c r="O201" s="8" t="str">
        <f t="shared" ca="1" si="70"/>
        <v/>
      </c>
      <c r="P201" s="8" t="str">
        <f t="shared" ca="1" si="71"/>
        <v/>
      </c>
      <c r="Q201" s="8" t="str">
        <f t="shared" ca="1" si="72"/>
        <v/>
      </c>
      <c r="R201" s="7" t="str">
        <f ca="1">IF(L201="","",OFFSET(program!$A$1,0,disasm!$A201+COLUMN()-COLUMN($R201)+1))</f>
        <v/>
      </c>
      <c r="S201" s="7" t="str">
        <f ca="1">IF(M201="","",OFFSET(program!$A$1,0,disasm!$A201+COLUMN()-COLUMN($R201)+1))</f>
        <v/>
      </c>
      <c r="T201" s="7" t="str">
        <f ca="1">IF(N201="","",OFFSET(program!$A$1,0,disasm!$A201+COLUMN()-COLUMN($R201)+1))</f>
        <v/>
      </c>
      <c r="U201" s="3" t="str">
        <f t="shared" ca="1" si="73"/>
        <v/>
      </c>
      <c r="V201" s="3" t="str">
        <f t="shared" ca="1" si="74"/>
        <v/>
      </c>
      <c r="W201" s="3" t="str">
        <f t="shared" ca="1" si="75"/>
        <v/>
      </c>
      <c r="X201" s="3" t="str">
        <f t="shared" ca="1" si="76"/>
        <v/>
      </c>
    </row>
    <row r="202" spans="1:24" x14ac:dyDescent="0.2">
      <c r="A202" s="1">
        <f t="shared" ca="1" si="77"/>
        <v>382</v>
      </c>
      <c r="B202" s="2" t="str">
        <f t="shared" ca="1" si="62"/>
        <v>mapdata+130</v>
      </c>
      <c r="C202" s="3" t="str">
        <f ca="1">_xlfn.TEXTJOIN(" ",FALSE,OFFSET(program!$A$1,0,disasm!A202,1,1+K202))</f>
        <v>69</v>
      </c>
      <c r="D202" s="4" t="str">
        <f t="shared" ca="1" si="78"/>
        <v>.dat 69</v>
      </c>
      <c r="E202" s="5" t="str">
        <f t="shared" si="79"/>
        <v>mapdata</v>
      </c>
      <c r="F202" s="5">
        <f t="shared" ca="1" si="80"/>
        <v>252</v>
      </c>
      <c r="G202" s="14" t="b">
        <f t="shared" ca="1" si="63"/>
        <v>1</v>
      </c>
      <c r="H202" s="6">
        <f ca="1">OFFSET(program!$A$1,0,disasm!A202)</f>
        <v>69</v>
      </c>
      <c r="I202" s="7">
        <f t="shared" ca="1" si="64"/>
        <v>69</v>
      </c>
      <c r="J202" s="7" t="e">
        <f t="shared" ca="1" si="65"/>
        <v>#VALUE!</v>
      </c>
      <c r="K202" s="7">
        <f t="shared" ca="1" si="66"/>
        <v>0</v>
      </c>
      <c r="L202" s="8" t="str">
        <f t="shared" ca="1" si="67"/>
        <v/>
      </c>
      <c r="M202" s="8" t="str">
        <f t="shared" ca="1" si="68"/>
        <v/>
      </c>
      <c r="N202" s="8" t="str">
        <f t="shared" ca="1" si="69"/>
        <v/>
      </c>
      <c r="O202" s="8" t="str">
        <f t="shared" ca="1" si="70"/>
        <v/>
      </c>
      <c r="P202" s="8" t="str">
        <f t="shared" ca="1" si="71"/>
        <v/>
      </c>
      <c r="Q202" s="8" t="str">
        <f t="shared" ca="1" si="72"/>
        <v/>
      </c>
      <c r="R202" s="7" t="str">
        <f ca="1">IF(L202="","",OFFSET(program!$A$1,0,disasm!$A202+COLUMN()-COLUMN($R202)+1))</f>
        <v/>
      </c>
      <c r="S202" s="7" t="str">
        <f ca="1">IF(M202="","",OFFSET(program!$A$1,0,disasm!$A202+COLUMN()-COLUMN($R202)+1))</f>
        <v/>
      </c>
      <c r="T202" s="7" t="str">
        <f ca="1">IF(N202="","",OFFSET(program!$A$1,0,disasm!$A202+COLUMN()-COLUMN($R202)+1))</f>
        <v/>
      </c>
      <c r="U202" s="3" t="str">
        <f t="shared" ca="1" si="73"/>
        <v/>
      </c>
      <c r="V202" s="3" t="str">
        <f t="shared" ca="1" si="74"/>
        <v/>
      </c>
      <c r="W202" s="3" t="str">
        <f t="shared" ca="1" si="75"/>
        <v/>
      </c>
      <c r="X202" s="3" t="str">
        <f t="shared" ca="1" si="76"/>
        <v/>
      </c>
    </row>
    <row r="203" spans="1:24" x14ac:dyDescent="0.2">
      <c r="A203" s="1">
        <f t="shared" ca="1" si="77"/>
        <v>383</v>
      </c>
      <c r="B203" s="2" t="str">
        <f t="shared" ca="1" si="62"/>
        <v>mapdata+131</v>
      </c>
      <c r="C203" s="3" t="str">
        <f ca="1">_xlfn.TEXTJOIN(" ",FALSE,OFFSET(program!$A$1,0,disasm!A203,1,1+K203))</f>
        <v>9</v>
      </c>
      <c r="D203" s="4" t="str">
        <f t="shared" ca="1" si="78"/>
        <v>.dat 9</v>
      </c>
      <c r="E203" s="5" t="str">
        <f t="shared" si="79"/>
        <v>mapdata</v>
      </c>
      <c r="F203" s="5">
        <f t="shared" ca="1" si="80"/>
        <v>252</v>
      </c>
      <c r="G203" s="14" t="b">
        <f t="shared" ca="1" si="63"/>
        <v>1</v>
      </c>
      <c r="H203" s="6">
        <f ca="1">OFFSET(program!$A$1,0,disasm!A203)</f>
        <v>9</v>
      </c>
      <c r="I203" s="7">
        <f t="shared" ca="1" si="64"/>
        <v>9</v>
      </c>
      <c r="J203" s="7" t="str">
        <f t="shared" ca="1" si="65"/>
        <v xml:space="preserve">SP+ </v>
      </c>
      <c r="K203" s="7">
        <f t="shared" ca="1" si="66"/>
        <v>0</v>
      </c>
      <c r="L203" s="8" t="str">
        <f t="shared" ca="1" si="67"/>
        <v/>
      </c>
      <c r="M203" s="8" t="str">
        <f t="shared" ca="1" si="68"/>
        <v/>
      </c>
      <c r="N203" s="8" t="str">
        <f t="shared" ca="1" si="69"/>
        <v/>
      </c>
      <c r="O203" s="8" t="str">
        <f t="shared" ca="1" si="70"/>
        <v/>
      </c>
      <c r="P203" s="8" t="str">
        <f t="shared" ca="1" si="71"/>
        <v/>
      </c>
      <c r="Q203" s="8" t="str">
        <f t="shared" ca="1" si="72"/>
        <v/>
      </c>
      <c r="R203" s="7" t="str">
        <f ca="1">IF(L203="","",OFFSET(program!$A$1,0,disasm!$A203+COLUMN()-COLUMN($R203)+1))</f>
        <v/>
      </c>
      <c r="S203" s="7" t="str">
        <f ca="1">IF(M203="","",OFFSET(program!$A$1,0,disasm!$A203+COLUMN()-COLUMN($R203)+1))</f>
        <v/>
      </c>
      <c r="T203" s="7" t="str">
        <f ca="1">IF(N203="","",OFFSET(program!$A$1,0,disasm!$A203+COLUMN()-COLUMN($R203)+1))</f>
        <v/>
      </c>
      <c r="U203" s="3" t="str">
        <f t="shared" ca="1" si="73"/>
        <v/>
      </c>
      <c r="V203" s="3" t="str">
        <f t="shared" ca="1" si="74"/>
        <v/>
      </c>
      <c r="W203" s="3" t="str">
        <f t="shared" ca="1" si="75"/>
        <v/>
      </c>
      <c r="X203" s="3" t="str">
        <f t="shared" ca="1" si="76"/>
        <v/>
      </c>
    </row>
    <row r="204" spans="1:24" x14ac:dyDescent="0.2">
      <c r="A204" s="1">
        <f t="shared" ca="1" si="77"/>
        <v>384</v>
      </c>
      <c r="B204" s="2" t="str">
        <f t="shared" ca="1" si="62"/>
        <v>mapdata+132</v>
      </c>
      <c r="C204" s="3" t="str">
        <f ca="1">_xlfn.TEXTJOIN(" ",FALSE,OFFSET(program!$A$1,0,disasm!A204,1,1+K204))</f>
        <v>76</v>
      </c>
      <c r="D204" s="4" t="str">
        <f t="shared" ca="1" si="78"/>
        <v>.dat 76</v>
      </c>
      <c r="E204" s="5" t="str">
        <f t="shared" si="79"/>
        <v>mapdata</v>
      </c>
      <c r="F204" s="5">
        <f t="shared" ca="1" si="80"/>
        <v>252</v>
      </c>
      <c r="G204" s="14" t="b">
        <f t="shared" ca="1" si="63"/>
        <v>1</v>
      </c>
      <c r="H204" s="6">
        <f ca="1">OFFSET(program!$A$1,0,disasm!A204)</f>
        <v>76</v>
      </c>
      <c r="I204" s="7">
        <f t="shared" ca="1" si="64"/>
        <v>76</v>
      </c>
      <c r="J204" s="7" t="e">
        <f t="shared" ca="1" si="65"/>
        <v>#VALUE!</v>
      </c>
      <c r="K204" s="7">
        <f t="shared" ca="1" si="66"/>
        <v>0</v>
      </c>
      <c r="L204" s="8" t="str">
        <f t="shared" ca="1" si="67"/>
        <v/>
      </c>
      <c r="M204" s="8" t="str">
        <f t="shared" ca="1" si="68"/>
        <v/>
      </c>
      <c r="N204" s="8" t="str">
        <f t="shared" ca="1" si="69"/>
        <v/>
      </c>
      <c r="O204" s="8" t="str">
        <f t="shared" ca="1" si="70"/>
        <v/>
      </c>
      <c r="P204" s="8" t="str">
        <f t="shared" ca="1" si="71"/>
        <v/>
      </c>
      <c r="Q204" s="8" t="str">
        <f t="shared" ca="1" si="72"/>
        <v/>
      </c>
      <c r="R204" s="7" t="str">
        <f ca="1">IF(L204="","",OFFSET(program!$A$1,0,disasm!$A204+COLUMN()-COLUMN($R204)+1))</f>
        <v/>
      </c>
      <c r="S204" s="7" t="str">
        <f ca="1">IF(M204="","",OFFSET(program!$A$1,0,disasm!$A204+COLUMN()-COLUMN($R204)+1))</f>
        <v/>
      </c>
      <c r="T204" s="7" t="str">
        <f ca="1">IF(N204="","",OFFSET(program!$A$1,0,disasm!$A204+COLUMN()-COLUMN($R204)+1))</f>
        <v/>
      </c>
      <c r="U204" s="3" t="str">
        <f t="shared" ca="1" si="73"/>
        <v/>
      </c>
      <c r="V204" s="3" t="str">
        <f t="shared" ca="1" si="74"/>
        <v/>
      </c>
      <c r="W204" s="3" t="str">
        <f t="shared" ca="1" si="75"/>
        <v/>
      </c>
      <c r="X204" s="3" t="str">
        <f t="shared" ca="1" si="76"/>
        <v/>
      </c>
    </row>
    <row r="205" spans="1:24" x14ac:dyDescent="0.2">
      <c r="A205" s="1">
        <f t="shared" ca="1" si="77"/>
        <v>385</v>
      </c>
      <c r="B205" s="2" t="str">
        <f t="shared" ca="1" si="62"/>
        <v>mapdata+133</v>
      </c>
      <c r="C205" s="3" t="str">
        <f ca="1">_xlfn.TEXTJOIN(" ",FALSE,OFFSET(program!$A$1,0,disasm!A205,1,1+K205))</f>
        <v>92</v>
      </c>
      <c r="D205" s="4" t="str">
        <f t="shared" ca="1" si="78"/>
        <v>.dat 92</v>
      </c>
      <c r="E205" s="5" t="str">
        <f t="shared" si="79"/>
        <v>mapdata</v>
      </c>
      <c r="F205" s="5">
        <f t="shared" ca="1" si="80"/>
        <v>252</v>
      </c>
      <c r="G205" s="14" t="b">
        <f t="shared" ca="1" si="63"/>
        <v>1</v>
      </c>
      <c r="H205" s="6">
        <f ca="1">OFFSET(program!$A$1,0,disasm!A205)</f>
        <v>92</v>
      </c>
      <c r="I205" s="7">
        <f t="shared" ca="1" si="64"/>
        <v>92</v>
      </c>
      <c r="J205" s="7" t="e">
        <f t="shared" ca="1" si="65"/>
        <v>#VALUE!</v>
      </c>
      <c r="K205" s="7">
        <f t="shared" ca="1" si="66"/>
        <v>0</v>
      </c>
      <c r="L205" s="8" t="str">
        <f t="shared" ca="1" si="67"/>
        <v/>
      </c>
      <c r="M205" s="8" t="str">
        <f t="shared" ca="1" si="68"/>
        <v/>
      </c>
      <c r="N205" s="8" t="str">
        <f t="shared" ca="1" si="69"/>
        <v/>
      </c>
      <c r="O205" s="8" t="str">
        <f t="shared" ca="1" si="70"/>
        <v/>
      </c>
      <c r="P205" s="8" t="str">
        <f t="shared" ca="1" si="71"/>
        <v/>
      </c>
      <c r="Q205" s="8" t="str">
        <f t="shared" ca="1" si="72"/>
        <v/>
      </c>
      <c r="R205" s="7" t="str">
        <f ca="1">IF(L205="","",OFFSET(program!$A$1,0,disasm!$A205+COLUMN()-COLUMN($R205)+1))</f>
        <v/>
      </c>
      <c r="S205" s="7" t="str">
        <f ca="1">IF(M205="","",OFFSET(program!$A$1,0,disasm!$A205+COLUMN()-COLUMN($R205)+1))</f>
        <v/>
      </c>
      <c r="T205" s="7" t="str">
        <f ca="1">IF(N205="","",OFFSET(program!$A$1,0,disasm!$A205+COLUMN()-COLUMN($R205)+1))</f>
        <v/>
      </c>
      <c r="U205" s="3" t="str">
        <f t="shared" ca="1" si="73"/>
        <v/>
      </c>
      <c r="V205" s="3" t="str">
        <f t="shared" ca="1" si="74"/>
        <v/>
      </c>
      <c r="W205" s="3" t="str">
        <f t="shared" ca="1" si="75"/>
        <v/>
      </c>
      <c r="X205" s="3" t="str">
        <f t="shared" ca="1" si="76"/>
        <v/>
      </c>
    </row>
    <row r="206" spans="1:24" x14ac:dyDescent="0.2">
      <c r="A206" s="1">
        <f t="shared" ca="1" si="77"/>
        <v>386</v>
      </c>
      <c r="B206" s="2" t="str">
        <f t="shared" ca="1" si="62"/>
        <v>mapdata+134</v>
      </c>
      <c r="C206" s="3" t="str">
        <f ca="1">_xlfn.TEXTJOIN(" ",FALSE,OFFSET(program!$A$1,0,disasm!A206,1,1+K206))</f>
        <v>18</v>
      </c>
      <c r="D206" s="4" t="str">
        <f t="shared" ca="1" si="78"/>
        <v>.dat 18</v>
      </c>
      <c r="E206" s="5" t="str">
        <f t="shared" si="79"/>
        <v>mapdata</v>
      </c>
      <c r="F206" s="5">
        <f t="shared" ca="1" si="80"/>
        <v>252</v>
      </c>
      <c r="G206" s="14" t="b">
        <f t="shared" ca="1" si="63"/>
        <v>1</v>
      </c>
      <c r="H206" s="6">
        <f ca="1">OFFSET(program!$A$1,0,disasm!A206)</f>
        <v>18</v>
      </c>
      <c r="I206" s="7">
        <f t="shared" ca="1" si="64"/>
        <v>18</v>
      </c>
      <c r="J206" s="7" t="e">
        <f t="shared" ca="1" si="65"/>
        <v>#VALUE!</v>
      </c>
      <c r="K206" s="7">
        <f t="shared" ca="1" si="66"/>
        <v>0</v>
      </c>
      <c r="L206" s="8" t="str">
        <f t="shared" ca="1" si="67"/>
        <v/>
      </c>
      <c r="M206" s="8" t="str">
        <f t="shared" ca="1" si="68"/>
        <v/>
      </c>
      <c r="N206" s="8" t="str">
        <f t="shared" ca="1" si="69"/>
        <v/>
      </c>
      <c r="O206" s="8" t="str">
        <f t="shared" ca="1" si="70"/>
        <v/>
      </c>
      <c r="P206" s="8" t="str">
        <f t="shared" ca="1" si="71"/>
        <v/>
      </c>
      <c r="Q206" s="8" t="str">
        <f t="shared" ca="1" si="72"/>
        <v/>
      </c>
      <c r="R206" s="7" t="str">
        <f ca="1">IF(L206="","",OFFSET(program!$A$1,0,disasm!$A206+COLUMN()-COLUMN($R206)+1))</f>
        <v/>
      </c>
      <c r="S206" s="7" t="str">
        <f ca="1">IF(M206="","",OFFSET(program!$A$1,0,disasm!$A206+COLUMN()-COLUMN($R206)+1))</f>
        <v/>
      </c>
      <c r="T206" s="7" t="str">
        <f ca="1">IF(N206="","",OFFSET(program!$A$1,0,disasm!$A206+COLUMN()-COLUMN($R206)+1))</f>
        <v/>
      </c>
      <c r="U206" s="3" t="str">
        <f t="shared" ca="1" si="73"/>
        <v/>
      </c>
      <c r="V206" s="3" t="str">
        <f t="shared" ca="1" si="74"/>
        <v/>
      </c>
      <c r="W206" s="3" t="str">
        <f t="shared" ca="1" si="75"/>
        <v/>
      </c>
      <c r="X206" s="3" t="str">
        <f t="shared" ca="1" si="76"/>
        <v/>
      </c>
    </row>
    <row r="207" spans="1:24" x14ac:dyDescent="0.2">
      <c r="A207" s="1">
        <f t="shared" ca="1" si="77"/>
        <v>387</v>
      </c>
      <c r="B207" s="2" t="str">
        <f t="shared" ca="1" si="62"/>
        <v>mapdata+135</v>
      </c>
      <c r="C207" s="3" t="str">
        <f ca="1">_xlfn.TEXTJOIN(" ",FALSE,OFFSET(program!$A$1,0,disasm!A207,1,1+K207))</f>
        <v>78</v>
      </c>
      <c r="D207" s="4" t="str">
        <f t="shared" ca="1" si="78"/>
        <v>.dat 78</v>
      </c>
      <c r="E207" s="5" t="str">
        <f t="shared" si="79"/>
        <v>mapdata</v>
      </c>
      <c r="F207" s="5">
        <f t="shared" ca="1" si="80"/>
        <v>252</v>
      </c>
      <c r="G207" s="14" t="b">
        <f t="shared" ca="1" si="63"/>
        <v>1</v>
      </c>
      <c r="H207" s="6">
        <f ca="1">OFFSET(program!$A$1,0,disasm!A207)</f>
        <v>78</v>
      </c>
      <c r="I207" s="7">
        <f t="shared" ca="1" si="64"/>
        <v>78</v>
      </c>
      <c r="J207" s="7" t="e">
        <f t="shared" ca="1" si="65"/>
        <v>#VALUE!</v>
      </c>
      <c r="K207" s="7">
        <f t="shared" ca="1" si="66"/>
        <v>0</v>
      </c>
      <c r="L207" s="8" t="str">
        <f t="shared" ca="1" si="67"/>
        <v/>
      </c>
      <c r="M207" s="8" t="str">
        <f t="shared" ca="1" si="68"/>
        <v/>
      </c>
      <c r="N207" s="8" t="str">
        <f t="shared" ca="1" si="69"/>
        <v/>
      </c>
      <c r="O207" s="8" t="str">
        <f t="shared" ca="1" si="70"/>
        <v/>
      </c>
      <c r="P207" s="8" t="str">
        <f t="shared" ca="1" si="71"/>
        <v/>
      </c>
      <c r="Q207" s="8" t="str">
        <f t="shared" ca="1" si="72"/>
        <v/>
      </c>
      <c r="R207" s="7" t="str">
        <f ca="1">IF(L207="","",OFFSET(program!$A$1,0,disasm!$A207+COLUMN()-COLUMN($R207)+1))</f>
        <v/>
      </c>
      <c r="S207" s="7" t="str">
        <f ca="1">IF(M207="","",OFFSET(program!$A$1,0,disasm!$A207+COLUMN()-COLUMN($R207)+1))</f>
        <v/>
      </c>
      <c r="T207" s="7" t="str">
        <f ca="1">IF(N207="","",OFFSET(program!$A$1,0,disasm!$A207+COLUMN()-COLUMN($R207)+1))</f>
        <v/>
      </c>
      <c r="U207" s="3" t="str">
        <f t="shared" ca="1" si="73"/>
        <v/>
      </c>
      <c r="V207" s="3" t="str">
        <f t="shared" ca="1" si="74"/>
        <v/>
      </c>
      <c r="W207" s="3" t="str">
        <f t="shared" ca="1" si="75"/>
        <v/>
      </c>
      <c r="X207" s="3" t="str">
        <f t="shared" ca="1" si="76"/>
        <v/>
      </c>
    </row>
    <row r="208" spans="1:24" x14ac:dyDescent="0.2">
      <c r="A208" s="1">
        <f t="shared" ca="1" si="77"/>
        <v>388</v>
      </c>
      <c r="B208" s="2" t="str">
        <f t="shared" ca="1" si="62"/>
        <v>mapdata+136</v>
      </c>
      <c r="C208" s="3" t="str">
        <f ca="1">_xlfn.TEXTJOIN(" ",FALSE,OFFSET(program!$A$1,0,disasm!A208,1,1+K208))</f>
        <v>49</v>
      </c>
      <c r="D208" s="4" t="str">
        <f t="shared" ca="1" si="78"/>
        <v>.dat 49</v>
      </c>
      <c r="E208" s="5" t="str">
        <f t="shared" si="79"/>
        <v>mapdata</v>
      </c>
      <c r="F208" s="5">
        <f t="shared" ca="1" si="80"/>
        <v>252</v>
      </c>
      <c r="G208" s="14" t="b">
        <f t="shared" ca="1" si="63"/>
        <v>1</v>
      </c>
      <c r="H208" s="6">
        <f ca="1">OFFSET(program!$A$1,0,disasm!A208)</f>
        <v>49</v>
      </c>
      <c r="I208" s="7">
        <f t="shared" ca="1" si="64"/>
        <v>49</v>
      </c>
      <c r="J208" s="7" t="e">
        <f t="shared" ca="1" si="65"/>
        <v>#VALUE!</v>
      </c>
      <c r="K208" s="7">
        <f t="shared" ca="1" si="66"/>
        <v>0</v>
      </c>
      <c r="L208" s="8" t="str">
        <f t="shared" ca="1" si="67"/>
        <v/>
      </c>
      <c r="M208" s="8" t="str">
        <f t="shared" ca="1" si="68"/>
        <v/>
      </c>
      <c r="N208" s="8" t="str">
        <f t="shared" ca="1" si="69"/>
        <v/>
      </c>
      <c r="O208" s="8" t="str">
        <f t="shared" ca="1" si="70"/>
        <v/>
      </c>
      <c r="P208" s="8" t="str">
        <f t="shared" ca="1" si="71"/>
        <v/>
      </c>
      <c r="Q208" s="8" t="str">
        <f t="shared" ca="1" si="72"/>
        <v/>
      </c>
      <c r="R208" s="7" t="str">
        <f ca="1">IF(L208="","",OFFSET(program!$A$1,0,disasm!$A208+COLUMN()-COLUMN($R208)+1))</f>
        <v/>
      </c>
      <c r="S208" s="7" t="str">
        <f ca="1">IF(M208="","",OFFSET(program!$A$1,0,disasm!$A208+COLUMN()-COLUMN($R208)+1))</f>
        <v/>
      </c>
      <c r="T208" s="7" t="str">
        <f ca="1">IF(N208="","",OFFSET(program!$A$1,0,disasm!$A208+COLUMN()-COLUMN($R208)+1))</f>
        <v/>
      </c>
      <c r="U208" s="3" t="str">
        <f t="shared" ca="1" si="73"/>
        <v/>
      </c>
      <c r="V208" s="3" t="str">
        <f t="shared" ca="1" si="74"/>
        <v/>
      </c>
      <c r="W208" s="3" t="str">
        <f t="shared" ca="1" si="75"/>
        <v/>
      </c>
      <c r="X208" s="3" t="str">
        <f t="shared" ca="1" si="76"/>
        <v/>
      </c>
    </row>
    <row r="209" spans="1:27" x14ac:dyDescent="0.2">
      <c r="A209" s="1">
        <f t="shared" ca="1" si="77"/>
        <v>389</v>
      </c>
      <c r="B209" s="2" t="str">
        <f t="shared" ca="1" si="62"/>
        <v>mapdata+137</v>
      </c>
      <c r="C209" s="3" t="str">
        <f ca="1">_xlfn.TEXTJOIN(" ",FALSE,OFFSET(program!$A$1,0,disasm!A209,1,1+K209))</f>
        <v>39</v>
      </c>
      <c r="D209" s="4" t="str">
        <f t="shared" ca="1" si="78"/>
        <v>.dat 39</v>
      </c>
      <c r="E209" s="5" t="str">
        <f t="shared" si="79"/>
        <v>mapdata</v>
      </c>
      <c r="F209" s="5">
        <f t="shared" ca="1" si="80"/>
        <v>252</v>
      </c>
      <c r="G209" s="14" t="b">
        <f t="shared" ca="1" si="63"/>
        <v>1</v>
      </c>
      <c r="H209" s="6">
        <f ca="1">OFFSET(program!$A$1,0,disasm!A209)</f>
        <v>39</v>
      </c>
      <c r="I209" s="7">
        <f t="shared" ca="1" si="64"/>
        <v>39</v>
      </c>
      <c r="J209" s="7" t="e">
        <f t="shared" ca="1" si="65"/>
        <v>#VALUE!</v>
      </c>
      <c r="K209" s="7">
        <f t="shared" ca="1" si="66"/>
        <v>0</v>
      </c>
      <c r="L209" s="8" t="str">
        <f t="shared" ca="1" si="67"/>
        <v/>
      </c>
      <c r="M209" s="8" t="str">
        <f t="shared" ca="1" si="68"/>
        <v/>
      </c>
      <c r="N209" s="8" t="str">
        <f t="shared" ca="1" si="69"/>
        <v/>
      </c>
      <c r="O209" s="8" t="str">
        <f t="shared" ca="1" si="70"/>
        <v/>
      </c>
      <c r="P209" s="8" t="str">
        <f t="shared" ca="1" si="71"/>
        <v/>
      </c>
      <c r="Q209" s="8" t="str">
        <f t="shared" ca="1" si="72"/>
        <v/>
      </c>
      <c r="R209" s="7" t="str">
        <f ca="1">IF(L209="","",OFFSET(program!$A$1,0,disasm!$A209+COLUMN()-COLUMN($R209)+1))</f>
        <v/>
      </c>
      <c r="S209" s="7" t="str">
        <f ca="1">IF(M209="","",OFFSET(program!$A$1,0,disasm!$A209+COLUMN()-COLUMN($R209)+1))</f>
        <v/>
      </c>
      <c r="T209" s="7" t="str">
        <f ca="1">IF(N209="","",OFFSET(program!$A$1,0,disasm!$A209+COLUMN()-COLUMN($R209)+1))</f>
        <v/>
      </c>
      <c r="U209" s="3" t="str">
        <f t="shared" ca="1" si="73"/>
        <v/>
      </c>
      <c r="V209" s="3" t="str">
        <f t="shared" ca="1" si="74"/>
        <v/>
      </c>
      <c r="W209" s="3" t="str">
        <f t="shared" ca="1" si="75"/>
        <v/>
      </c>
      <c r="X209" s="3" t="str">
        <f t="shared" ca="1" si="76"/>
        <v/>
      </c>
    </row>
    <row r="210" spans="1:27" x14ac:dyDescent="0.2">
      <c r="A210" s="1">
        <f t="shared" ca="1" si="77"/>
        <v>390</v>
      </c>
      <c r="B210" s="2" t="str">
        <f t="shared" ca="1" si="62"/>
        <v>mapdata+138</v>
      </c>
      <c r="C210" s="3" t="str">
        <f ca="1">_xlfn.TEXTJOIN(" ",FALSE,OFFSET(program!$A$1,0,disasm!A210,1,1+K210))</f>
        <v>80</v>
      </c>
      <c r="D210" s="4" t="str">
        <f t="shared" ca="1" si="78"/>
        <v>.dat 80</v>
      </c>
      <c r="E210" s="5" t="str">
        <f t="shared" si="79"/>
        <v>mapdata</v>
      </c>
      <c r="F210" s="5">
        <f t="shared" ca="1" si="80"/>
        <v>252</v>
      </c>
      <c r="G210" s="14" t="b">
        <f t="shared" ca="1" si="63"/>
        <v>1</v>
      </c>
      <c r="H210" s="6">
        <f ca="1">OFFSET(program!$A$1,0,disasm!A210)</f>
        <v>80</v>
      </c>
      <c r="I210" s="7">
        <f t="shared" ca="1" si="64"/>
        <v>80</v>
      </c>
      <c r="J210" s="7" t="e">
        <f t="shared" ca="1" si="65"/>
        <v>#VALUE!</v>
      </c>
      <c r="K210" s="7">
        <f t="shared" ca="1" si="66"/>
        <v>0</v>
      </c>
      <c r="L210" s="8" t="str">
        <f t="shared" ca="1" si="67"/>
        <v/>
      </c>
      <c r="M210" s="8" t="str">
        <f t="shared" ca="1" si="68"/>
        <v/>
      </c>
      <c r="N210" s="8" t="str">
        <f t="shared" ca="1" si="69"/>
        <v/>
      </c>
      <c r="O210" s="8" t="str">
        <f t="shared" ca="1" si="70"/>
        <v/>
      </c>
      <c r="P210" s="8" t="str">
        <f t="shared" ca="1" si="71"/>
        <v/>
      </c>
      <c r="Q210" s="8" t="str">
        <f t="shared" ca="1" si="72"/>
        <v/>
      </c>
      <c r="R210" s="7" t="str">
        <f ca="1">IF(L210="","",OFFSET(program!$A$1,0,disasm!$A210+COLUMN()-COLUMN($R210)+1))</f>
        <v/>
      </c>
      <c r="S210" s="7" t="str">
        <f ca="1">IF(M210="","",OFFSET(program!$A$1,0,disasm!$A210+COLUMN()-COLUMN($R210)+1))</f>
        <v/>
      </c>
      <c r="T210" s="7" t="str">
        <f ca="1">IF(N210="","",OFFSET(program!$A$1,0,disasm!$A210+COLUMN()-COLUMN($R210)+1))</f>
        <v/>
      </c>
      <c r="U210" s="3" t="str">
        <f t="shared" ca="1" si="73"/>
        <v/>
      </c>
      <c r="V210" s="3" t="str">
        <f t="shared" ca="1" si="74"/>
        <v/>
      </c>
      <c r="W210" s="3" t="str">
        <f t="shared" ca="1" si="75"/>
        <v/>
      </c>
      <c r="X210" s="3" t="str">
        <f t="shared" ca="1" si="76"/>
        <v/>
      </c>
    </row>
    <row r="211" spans="1:27" x14ac:dyDescent="0.2">
      <c r="A211" s="1">
        <f t="shared" ca="1" si="77"/>
        <v>391</v>
      </c>
      <c r="B211" s="2" t="str">
        <f t="shared" ca="1" si="62"/>
        <v>mapdata+139</v>
      </c>
      <c r="C211" s="3" t="str">
        <f ca="1">_xlfn.TEXTJOIN(" ",FALSE,OFFSET(program!$A$1,0,disasm!A211,1,1+K211))</f>
        <v>32</v>
      </c>
      <c r="D211" s="4" t="str">
        <f t="shared" ca="1" si="78"/>
        <v>.dat 32</v>
      </c>
      <c r="E211" s="5" t="str">
        <f t="shared" si="79"/>
        <v>mapdata</v>
      </c>
      <c r="F211" s="5">
        <f t="shared" ca="1" si="80"/>
        <v>252</v>
      </c>
      <c r="G211" s="14" t="b">
        <f t="shared" ca="1" si="63"/>
        <v>1</v>
      </c>
      <c r="H211" s="6">
        <f ca="1">OFFSET(program!$A$1,0,disasm!A211)</f>
        <v>32</v>
      </c>
      <c r="I211" s="7">
        <f t="shared" ca="1" si="64"/>
        <v>32</v>
      </c>
      <c r="J211" s="7" t="e">
        <f t="shared" ca="1" si="65"/>
        <v>#VALUE!</v>
      </c>
      <c r="K211" s="7">
        <f t="shared" ca="1" si="66"/>
        <v>0</v>
      </c>
      <c r="L211" s="8" t="str">
        <f t="shared" ca="1" si="67"/>
        <v/>
      </c>
      <c r="M211" s="8" t="str">
        <f t="shared" ca="1" si="68"/>
        <v/>
      </c>
      <c r="N211" s="8" t="str">
        <f t="shared" ca="1" si="69"/>
        <v/>
      </c>
      <c r="O211" s="8" t="str">
        <f t="shared" ca="1" si="70"/>
        <v/>
      </c>
      <c r="P211" s="8" t="str">
        <f t="shared" ca="1" si="71"/>
        <v/>
      </c>
      <c r="Q211" s="8" t="str">
        <f t="shared" ca="1" si="72"/>
        <v/>
      </c>
      <c r="R211" s="7" t="str">
        <f ca="1">IF(L211="","",OFFSET(program!$A$1,0,disasm!$A211+COLUMN()-COLUMN($R211)+1))</f>
        <v/>
      </c>
      <c r="S211" s="7" t="str">
        <f ca="1">IF(M211="","",OFFSET(program!$A$1,0,disasm!$A211+COLUMN()-COLUMN($R211)+1))</f>
        <v/>
      </c>
      <c r="T211" s="7" t="str">
        <f ca="1">IF(N211="","",OFFSET(program!$A$1,0,disasm!$A211+COLUMN()-COLUMN($R211)+1))</f>
        <v/>
      </c>
      <c r="U211" s="3" t="str">
        <f t="shared" ca="1" si="73"/>
        <v/>
      </c>
      <c r="V211" s="3" t="str">
        <f t="shared" ca="1" si="74"/>
        <v/>
      </c>
      <c r="W211" s="3" t="str">
        <f t="shared" ca="1" si="75"/>
        <v/>
      </c>
      <c r="X211" s="3" t="str">
        <f t="shared" ca="1" si="76"/>
        <v/>
      </c>
    </row>
    <row r="212" spans="1:27" x14ac:dyDescent="0.2">
      <c r="A212" s="1">
        <f t="shared" ca="1" si="77"/>
        <v>392</v>
      </c>
      <c r="B212" s="2" t="str">
        <f t="shared" ca="1" si="62"/>
        <v>mapdata+140</v>
      </c>
      <c r="C212" s="3" t="str">
        <f ca="1">_xlfn.TEXTJOIN(" ",FALSE,OFFSET(program!$A$1,0,disasm!A212,1,1+K212))</f>
        <v>70</v>
      </c>
      <c r="D212" s="4" t="str">
        <f t="shared" ca="1" si="78"/>
        <v>.dat 70</v>
      </c>
      <c r="E212" s="5" t="str">
        <f t="shared" si="79"/>
        <v>mapdata</v>
      </c>
      <c r="F212" s="5">
        <f t="shared" ca="1" si="80"/>
        <v>252</v>
      </c>
      <c r="G212" s="14" t="b">
        <f t="shared" ca="1" si="63"/>
        <v>1</v>
      </c>
      <c r="H212" s="6">
        <f ca="1">OFFSET(program!$A$1,0,disasm!A212)</f>
        <v>70</v>
      </c>
      <c r="I212" s="7">
        <f t="shared" ca="1" si="64"/>
        <v>70</v>
      </c>
      <c r="J212" s="7" t="e">
        <f t="shared" ca="1" si="65"/>
        <v>#VALUE!</v>
      </c>
      <c r="K212" s="7">
        <f t="shared" ca="1" si="66"/>
        <v>0</v>
      </c>
      <c r="L212" s="8" t="str">
        <f t="shared" ca="1" si="67"/>
        <v/>
      </c>
      <c r="M212" s="8" t="str">
        <f t="shared" ca="1" si="68"/>
        <v/>
      </c>
      <c r="N212" s="8" t="str">
        <f t="shared" ca="1" si="69"/>
        <v/>
      </c>
      <c r="O212" s="8" t="str">
        <f t="shared" ca="1" si="70"/>
        <v/>
      </c>
      <c r="P212" s="8" t="str">
        <f t="shared" ca="1" si="71"/>
        <v/>
      </c>
      <c r="Q212" s="8" t="str">
        <f t="shared" ca="1" si="72"/>
        <v/>
      </c>
      <c r="R212" s="7" t="str">
        <f ca="1">IF(L212="","",OFFSET(program!$A$1,0,disasm!$A212+COLUMN()-COLUMN($R212)+1))</f>
        <v/>
      </c>
      <c r="S212" s="7" t="str">
        <f ca="1">IF(M212="","",OFFSET(program!$A$1,0,disasm!$A212+COLUMN()-COLUMN($R212)+1))</f>
        <v/>
      </c>
      <c r="T212" s="7" t="str">
        <f ca="1">IF(N212="","",OFFSET(program!$A$1,0,disasm!$A212+COLUMN()-COLUMN($R212)+1))</f>
        <v/>
      </c>
      <c r="U212" s="3" t="str">
        <f t="shared" ca="1" si="73"/>
        <v/>
      </c>
      <c r="V212" s="3" t="str">
        <f t="shared" ca="1" si="74"/>
        <v/>
      </c>
      <c r="W212" s="3" t="str">
        <f t="shared" ca="1" si="75"/>
        <v/>
      </c>
      <c r="X212" s="3" t="str">
        <f t="shared" ca="1" si="76"/>
        <v/>
      </c>
    </row>
    <row r="213" spans="1:27" x14ac:dyDescent="0.2">
      <c r="A213" s="1">
        <f t="shared" ca="1" si="77"/>
        <v>393</v>
      </c>
      <c r="B213" s="2" t="str">
        <f t="shared" ca="1" si="62"/>
        <v>mapdata+141</v>
      </c>
      <c r="C213" s="3" t="str">
        <f ca="1">_xlfn.TEXTJOIN(" ",FALSE,OFFSET(program!$A$1,0,disasm!A213,1,1+K213))</f>
        <v>52</v>
      </c>
      <c r="D213" s="4" t="str">
        <f t="shared" ca="1" si="78"/>
        <v>.dat 52</v>
      </c>
      <c r="E213" s="5" t="str">
        <f t="shared" si="79"/>
        <v>mapdata</v>
      </c>
      <c r="F213" s="5">
        <f t="shared" ca="1" si="80"/>
        <v>252</v>
      </c>
      <c r="G213" s="14" t="b">
        <f t="shared" ca="1" si="63"/>
        <v>1</v>
      </c>
      <c r="H213" s="6">
        <f ca="1">OFFSET(program!$A$1,0,disasm!A213)</f>
        <v>52</v>
      </c>
      <c r="I213" s="7">
        <f t="shared" ca="1" si="64"/>
        <v>52</v>
      </c>
      <c r="J213" s="7" t="e">
        <f t="shared" ca="1" si="65"/>
        <v>#VALUE!</v>
      </c>
      <c r="K213" s="7">
        <f t="shared" ca="1" si="66"/>
        <v>0</v>
      </c>
      <c r="L213" s="8" t="str">
        <f t="shared" ca="1" si="67"/>
        <v/>
      </c>
      <c r="M213" s="8" t="str">
        <f t="shared" ca="1" si="68"/>
        <v/>
      </c>
      <c r="N213" s="8" t="str">
        <f t="shared" ca="1" si="69"/>
        <v/>
      </c>
      <c r="O213" s="8" t="str">
        <f t="shared" ca="1" si="70"/>
        <v/>
      </c>
      <c r="P213" s="8" t="str">
        <f t="shared" ca="1" si="71"/>
        <v/>
      </c>
      <c r="Q213" s="8" t="str">
        <f t="shared" ca="1" si="72"/>
        <v/>
      </c>
      <c r="R213" s="7" t="str">
        <f ca="1">IF(L213="","",OFFSET(program!$A$1,0,disasm!$A213+COLUMN()-COLUMN($R213)+1))</f>
        <v/>
      </c>
      <c r="S213" s="7" t="str">
        <f ca="1">IF(M213="","",OFFSET(program!$A$1,0,disasm!$A213+COLUMN()-COLUMN($R213)+1))</f>
        <v/>
      </c>
      <c r="T213" s="7" t="str">
        <f ca="1">IF(N213="","",OFFSET(program!$A$1,0,disasm!$A213+COLUMN()-COLUMN($R213)+1))</f>
        <v/>
      </c>
      <c r="U213" s="3" t="str">
        <f t="shared" ca="1" si="73"/>
        <v/>
      </c>
      <c r="V213" s="3" t="str">
        <f t="shared" ca="1" si="74"/>
        <v/>
      </c>
      <c r="W213" s="3" t="str">
        <f t="shared" ca="1" si="75"/>
        <v/>
      </c>
      <c r="X213" s="3" t="str">
        <f t="shared" ca="1" si="76"/>
        <v/>
      </c>
      <c r="Z213" s="13"/>
      <c r="AA213" s="13"/>
    </row>
    <row r="214" spans="1:27" x14ac:dyDescent="0.2">
      <c r="A214" s="1">
        <f t="shared" ca="1" si="77"/>
        <v>394</v>
      </c>
      <c r="B214" s="2" t="str">
        <f t="shared" ca="1" si="62"/>
        <v>mapdata+142</v>
      </c>
      <c r="C214" s="3" t="str">
        <f ca="1">_xlfn.TEXTJOIN(" ",FALSE,OFFSET(program!$A$1,0,disasm!A214,1,1+K214))</f>
        <v>74</v>
      </c>
      <c r="D214" s="4" t="str">
        <f t="shared" ca="1" si="78"/>
        <v>.dat 74</v>
      </c>
      <c r="E214" s="5" t="str">
        <f t="shared" si="79"/>
        <v>mapdata</v>
      </c>
      <c r="F214" s="5">
        <f t="shared" ca="1" si="80"/>
        <v>252</v>
      </c>
      <c r="G214" s="14" t="b">
        <f t="shared" ca="1" si="63"/>
        <v>1</v>
      </c>
      <c r="H214" s="6">
        <f ca="1">OFFSET(program!$A$1,0,disasm!A214)</f>
        <v>74</v>
      </c>
      <c r="I214" s="7">
        <f t="shared" ca="1" si="64"/>
        <v>74</v>
      </c>
      <c r="J214" s="7" t="e">
        <f t="shared" ca="1" si="65"/>
        <v>#VALUE!</v>
      </c>
      <c r="K214" s="7">
        <f t="shared" ca="1" si="66"/>
        <v>0</v>
      </c>
      <c r="L214" s="8" t="str">
        <f t="shared" ca="1" si="67"/>
        <v/>
      </c>
      <c r="M214" s="8" t="str">
        <f t="shared" ca="1" si="68"/>
        <v/>
      </c>
      <c r="N214" s="8" t="str">
        <f t="shared" ca="1" si="69"/>
        <v/>
      </c>
      <c r="O214" s="8" t="str">
        <f t="shared" ca="1" si="70"/>
        <v/>
      </c>
      <c r="P214" s="8" t="str">
        <f t="shared" ca="1" si="71"/>
        <v/>
      </c>
      <c r="Q214" s="8" t="str">
        <f t="shared" ca="1" si="72"/>
        <v/>
      </c>
      <c r="R214" s="7" t="str">
        <f ca="1">IF(L214="","",OFFSET(program!$A$1,0,disasm!$A214+COLUMN()-COLUMN($R214)+1))</f>
        <v/>
      </c>
      <c r="S214" s="7" t="str">
        <f ca="1">IF(M214="","",OFFSET(program!$A$1,0,disasm!$A214+COLUMN()-COLUMN($R214)+1))</f>
        <v/>
      </c>
      <c r="T214" s="7" t="str">
        <f ca="1">IF(N214="","",OFFSET(program!$A$1,0,disasm!$A214+COLUMN()-COLUMN($R214)+1))</f>
        <v/>
      </c>
      <c r="U214" s="3" t="str">
        <f t="shared" ca="1" si="73"/>
        <v/>
      </c>
      <c r="V214" s="3" t="str">
        <f t="shared" ca="1" si="74"/>
        <v/>
      </c>
      <c r="W214" s="3" t="str">
        <f t="shared" ca="1" si="75"/>
        <v/>
      </c>
      <c r="X214" s="3" t="str">
        <f t="shared" ca="1" si="76"/>
        <v/>
      </c>
    </row>
    <row r="215" spans="1:27" x14ac:dyDescent="0.2">
      <c r="A215" s="1">
        <f t="shared" ca="1" si="77"/>
        <v>395</v>
      </c>
      <c r="B215" s="2" t="str">
        <f t="shared" ca="1" si="62"/>
        <v>mapdata+143</v>
      </c>
      <c r="C215" s="3" t="str">
        <f ca="1">_xlfn.TEXTJOIN(" ",FALSE,OFFSET(program!$A$1,0,disasm!A215,1,1+K215))</f>
        <v>37</v>
      </c>
      <c r="D215" s="4" t="str">
        <f t="shared" ca="1" si="78"/>
        <v>.dat 37</v>
      </c>
      <c r="E215" s="5" t="str">
        <f t="shared" si="79"/>
        <v>mapdata</v>
      </c>
      <c r="F215" s="5">
        <f t="shared" ca="1" si="80"/>
        <v>252</v>
      </c>
      <c r="G215" s="14" t="b">
        <f t="shared" ca="1" si="63"/>
        <v>1</v>
      </c>
      <c r="H215" s="6">
        <f ca="1">OFFSET(program!$A$1,0,disasm!A215)</f>
        <v>37</v>
      </c>
      <c r="I215" s="7">
        <f t="shared" ca="1" si="64"/>
        <v>37</v>
      </c>
      <c r="J215" s="7" t="e">
        <f t="shared" ca="1" si="65"/>
        <v>#VALUE!</v>
      </c>
      <c r="K215" s="7">
        <f t="shared" ca="1" si="66"/>
        <v>0</v>
      </c>
      <c r="L215" s="8" t="str">
        <f t="shared" ca="1" si="67"/>
        <v/>
      </c>
      <c r="M215" s="8" t="str">
        <f t="shared" ca="1" si="68"/>
        <v/>
      </c>
      <c r="N215" s="8" t="str">
        <f t="shared" ca="1" si="69"/>
        <v/>
      </c>
      <c r="O215" s="8" t="str">
        <f t="shared" ca="1" si="70"/>
        <v/>
      </c>
      <c r="P215" s="8" t="str">
        <f t="shared" ca="1" si="71"/>
        <v/>
      </c>
      <c r="Q215" s="8" t="str">
        <f t="shared" ca="1" si="72"/>
        <v/>
      </c>
      <c r="R215" s="7" t="str">
        <f ca="1">IF(L215="","",OFFSET(program!$A$1,0,disasm!$A215+COLUMN()-COLUMN($R215)+1))</f>
        <v/>
      </c>
      <c r="S215" s="7" t="str">
        <f ca="1">IF(M215="","",OFFSET(program!$A$1,0,disasm!$A215+COLUMN()-COLUMN($R215)+1))</f>
        <v/>
      </c>
      <c r="T215" s="7" t="str">
        <f ca="1">IF(N215="","",OFFSET(program!$A$1,0,disasm!$A215+COLUMN()-COLUMN($R215)+1))</f>
        <v/>
      </c>
      <c r="U215" s="3" t="str">
        <f t="shared" ca="1" si="73"/>
        <v/>
      </c>
      <c r="V215" s="3" t="str">
        <f t="shared" ca="1" si="74"/>
        <v/>
      </c>
      <c r="W215" s="3" t="str">
        <f t="shared" ca="1" si="75"/>
        <v/>
      </c>
      <c r="X215" s="3" t="str">
        <f t="shared" ca="1" si="76"/>
        <v/>
      </c>
    </row>
    <row r="216" spans="1:27" x14ac:dyDescent="0.2">
      <c r="A216" s="1">
        <f t="shared" ca="1" si="77"/>
        <v>396</v>
      </c>
      <c r="B216" s="2" t="str">
        <f t="shared" ca="1" si="62"/>
        <v>mapdata+144</v>
      </c>
      <c r="C216" s="3" t="str">
        <f ca="1">_xlfn.TEXTJOIN(" ",FALSE,OFFSET(program!$A$1,0,disasm!A216,1,1+K216))</f>
        <v>86</v>
      </c>
      <c r="D216" s="4" t="str">
        <f t="shared" ca="1" si="78"/>
        <v>.dat 86</v>
      </c>
      <c r="E216" s="5" t="str">
        <f t="shared" si="79"/>
        <v>mapdata</v>
      </c>
      <c r="F216" s="5">
        <f t="shared" ca="1" si="80"/>
        <v>252</v>
      </c>
      <c r="G216" s="14" t="b">
        <f t="shared" ca="1" si="63"/>
        <v>1</v>
      </c>
      <c r="H216" s="6">
        <f ca="1">OFFSET(program!$A$1,0,disasm!A216)</f>
        <v>86</v>
      </c>
      <c r="I216" s="7">
        <f t="shared" ca="1" si="64"/>
        <v>86</v>
      </c>
      <c r="J216" s="7" t="e">
        <f t="shared" ca="1" si="65"/>
        <v>#VALUE!</v>
      </c>
      <c r="K216" s="7">
        <f t="shared" ca="1" si="66"/>
        <v>0</v>
      </c>
      <c r="L216" s="8" t="str">
        <f t="shared" ca="1" si="67"/>
        <v/>
      </c>
      <c r="M216" s="8" t="str">
        <f t="shared" ca="1" si="68"/>
        <v/>
      </c>
      <c r="N216" s="8" t="str">
        <f t="shared" ca="1" si="69"/>
        <v/>
      </c>
      <c r="O216" s="8" t="str">
        <f t="shared" ca="1" si="70"/>
        <v/>
      </c>
      <c r="P216" s="8" t="str">
        <f t="shared" ca="1" si="71"/>
        <v/>
      </c>
      <c r="Q216" s="8" t="str">
        <f t="shared" ca="1" si="72"/>
        <v/>
      </c>
      <c r="R216" s="7" t="str">
        <f ca="1">IF(L216="","",OFFSET(program!$A$1,0,disasm!$A216+COLUMN()-COLUMN($R216)+1))</f>
        <v/>
      </c>
      <c r="S216" s="7" t="str">
        <f ca="1">IF(M216="","",OFFSET(program!$A$1,0,disasm!$A216+COLUMN()-COLUMN($R216)+1))</f>
        <v/>
      </c>
      <c r="T216" s="7" t="str">
        <f ca="1">IF(N216="","",OFFSET(program!$A$1,0,disasm!$A216+COLUMN()-COLUMN($R216)+1))</f>
        <v/>
      </c>
      <c r="U216" s="3" t="str">
        <f t="shared" ca="1" si="73"/>
        <v/>
      </c>
      <c r="V216" s="3" t="str">
        <f t="shared" ca="1" si="74"/>
        <v/>
      </c>
      <c r="W216" s="3" t="str">
        <f t="shared" ca="1" si="75"/>
        <v/>
      </c>
      <c r="X216" s="3" t="str">
        <f t="shared" ca="1" si="76"/>
        <v/>
      </c>
    </row>
    <row r="217" spans="1:27" x14ac:dyDescent="0.2">
      <c r="A217" s="1">
        <f t="shared" ca="1" si="77"/>
        <v>397</v>
      </c>
      <c r="B217" s="2" t="str">
        <f t="shared" ca="1" si="62"/>
        <v>mapdata+145</v>
      </c>
      <c r="C217" s="3" t="str">
        <f ca="1">_xlfn.TEXTJOIN(" ",FALSE,OFFSET(program!$A$1,0,disasm!A217,1,1+K217))</f>
        <v>11</v>
      </c>
      <c r="D217" s="4" t="str">
        <f t="shared" ca="1" si="78"/>
        <v>.dat 11</v>
      </c>
      <c r="E217" s="5" t="str">
        <f t="shared" si="79"/>
        <v>mapdata</v>
      </c>
      <c r="F217" s="5">
        <f t="shared" ca="1" si="80"/>
        <v>252</v>
      </c>
      <c r="G217" s="14" t="b">
        <f t="shared" ca="1" si="63"/>
        <v>1</v>
      </c>
      <c r="H217" s="6">
        <f ca="1">OFFSET(program!$A$1,0,disasm!A217)</f>
        <v>11</v>
      </c>
      <c r="I217" s="7">
        <f t="shared" ca="1" si="64"/>
        <v>11</v>
      </c>
      <c r="J217" s="7" t="e">
        <f t="shared" ca="1" si="65"/>
        <v>#VALUE!</v>
      </c>
      <c r="K217" s="7">
        <f t="shared" ca="1" si="66"/>
        <v>0</v>
      </c>
      <c r="L217" s="8" t="str">
        <f t="shared" ca="1" si="67"/>
        <v/>
      </c>
      <c r="M217" s="8" t="str">
        <f t="shared" ca="1" si="68"/>
        <v/>
      </c>
      <c r="N217" s="8" t="str">
        <f t="shared" ca="1" si="69"/>
        <v/>
      </c>
      <c r="O217" s="8" t="str">
        <f t="shared" ca="1" si="70"/>
        <v/>
      </c>
      <c r="P217" s="8" t="str">
        <f t="shared" ca="1" si="71"/>
        <v/>
      </c>
      <c r="Q217" s="8" t="str">
        <f t="shared" ca="1" si="72"/>
        <v/>
      </c>
      <c r="R217" s="7" t="str">
        <f ca="1">IF(L217="","",OFFSET(program!$A$1,0,disasm!$A217+COLUMN()-COLUMN($R217)+1))</f>
        <v/>
      </c>
      <c r="S217" s="7" t="str">
        <f ca="1">IF(M217="","",OFFSET(program!$A$1,0,disasm!$A217+COLUMN()-COLUMN($R217)+1))</f>
        <v/>
      </c>
      <c r="T217" s="7" t="str">
        <f ca="1">IF(N217="","",OFFSET(program!$A$1,0,disasm!$A217+COLUMN()-COLUMN($R217)+1))</f>
        <v/>
      </c>
      <c r="U217" s="3" t="str">
        <f t="shared" ca="1" si="73"/>
        <v/>
      </c>
      <c r="V217" s="3" t="str">
        <f t="shared" ca="1" si="74"/>
        <v/>
      </c>
      <c r="W217" s="3" t="str">
        <f t="shared" ca="1" si="75"/>
        <v/>
      </c>
      <c r="X217" s="3" t="str">
        <f t="shared" ca="1" si="76"/>
        <v/>
      </c>
    </row>
    <row r="218" spans="1:27" x14ac:dyDescent="0.2">
      <c r="A218" s="1">
        <f t="shared" ca="1" si="77"/>
        <v>398</v>
      </c>
      <c r="B218" s="2" t="str">
        <f t="shared" ca="1" si="62"/>
        <v>mapdata+146</v>
      </c>
      <c r="C218" s="3" t="str">
        <f ca="1">_xlfn.TEXTJOIN(" ",FALSE,OFFSET(program!$A$1,0,disasm!A218,1,1+K218))</f>
        <v>77</v>
      </c>
      <c r="D218" s="4" t="str">
        <f t="shared" ca="1" si="78"/>
        <v>.dat 77</v>
      </c>
      <c r="E218" s="5" t="str">
        <f t="shared" si="79"/>
        <v>mapdata</v>
      </c>
      <c r="F218" s="5">
        <f t="shared" ca="1" si="80"/>
        <v>252</v>
      </c>
      <c r="G218" s="14" t="b">
        <f t="shared" ca="1" si="63"/>
        <v>1</v>
      </c>
      <c r="H218" s="6">
        <f ca="1">OFFSET(program!$A$1,0,disasm!A218)</f>
        <v>77</v>
      </c>
      <c r="I218" s="7">
        <f t="shared" ca="1" si="64"/>
        <v>77</v>
      </c>
      <c r="J218" s="7" t="e">
        <f t="shared" ca="1" si="65"/>
        <v>#VALUE!</v>
      </c>
      <c r="K218" s="7">
        <f t="shared" ca="1" si="66"/>
        <v>0</v>
      </c>
      <c r="L218" s="8" t="str">
        <f t="shared" ca="1" si="67"/>
        <v/>
      </c>
      <c r="M218" s="8" t="str">
        <f t="shared" ca="1" si="68"/>
        <v/>
      </c>
      <c r="N218" s="8" t="str">
        <f t="shared" ca="1" si="69"/>
        <v/>
      </c>
      <c r="O218" s="8" t="str">
        <f t="shared" ca="1" si="70"/>
        <v/>
      </c>
      <c r="P218" s="8" t="str">
        <f t="shared" ca="1" si="71"/>
        <v/>
      </c>
      <c r="Q218" s="8" t="str">
        <f t="shared" ca="1" si="72"/>
        <v/>
      </c>
      <c r="R218" s="7" t="str">
        <f ca="1">IF(L218="","",OFFSET(program!$A$1,0,disasm!$A218+COLUMN()-COLUMN($R218)+1))</f>
        <v/>
      </c>
      <c r="S218" s="7" t="str">
        <f ca="1">IF(M218="","",OFFSET(program!$A$1,0,disasm!$A218+COLUMN()-COLUMN($R218)+1))</f>
        <v/>
      </c>
      <c r="T218" s="7" t="str">
        <f ca="1">IF(N218="","",OFFSET(program!$A$1,0,disasm!$A218+COLUMN()-COLUMN($R218)+1))</f>
        <v/>
      </c>
      <c r="U218" s="3" t="str">
        <f t="shared" ca="1" si="73"/>
        <v/>
      </c>
      <c r="V218" s="3" t="str">
        <f t="shared" ca="1" si="74"/>
        <v/>
      </c>
      <c r="W218" s="3" t="str">
        <f t="shared" ca="1" si="75"/>
        <v/>
      </c>
      <c r="X218" s="3" t="str">
        <f t="shared" ca="1" si="76"/>
        <v/>
      </c>
    </row>
    <row r="219" spans="1:27" x14ac:dyDescent="0.2">
      <c r="A219" s="1">
        <f t="shared" ca="1" si="77"/>
        <v>399</v>
      </c>
      <c r="B219" s="2" t="str">
        <f t="shared" ca="1" si="62"/>
        <v>mapdata+147</v>
      </c>
      <c r="C219" s="3" t="str">
        <f ca="1">_xlfn.TEXTJOIN(" ",FALSE,OFFSET(program!$A$1,0,disasm!A219,1,1+K219))</f>
        <v>51</v>
      </c>
      <c r="D219" s="4" t="str">
        <f t="shared" ca="1" si="78"/>
        <v>.dat 51</v>
      </c>
      <c r="E219" s="5" t="str">
        <f t="shared" si="79"/>
        <v>mapdata</v>
      </c>
      <c r="F219" s="5">
        <f t="shared" ca="1" si="80"/>
        <v>252</v>
      </c>
      <c r="G219" s="14" t="b">
        <f t="shared" ca="1" si="63"/>
        <v>1</v>
      </c>
      <c r="H219" s="6">
        <f ca="1">OFFSET(program!$A$1,0,disasm!A219)</f>
        <v>51</v>
      </c>
      <c r="I219" s="7">
        <f t="shared" ca="1" si="64"/>
        <v>51</v>
      </c>
      <c r="J219" s="7" t="e">
        <f t="shared" ca="1" si="65"/>
        <v>#VALUE!</v>
      </c>
      <c r="K219" s="7">
        <f t="shared" ca="1" si="66"/>
        <v>0</v>
      </c>
      <c r="L219" s="8" t="str">
        <f t="shared" ca="1" si="67"/>
        <v/>
      </c>
      <c r="M219" s="8" t="str">
        <f t="shared" ca="1" si="68"/>
        <v/>
      </c>
      <c r="N219" s="8" t="str">
        <f t="shared" ca="1" si="69"/>
        <v/>
      </c>
      <c r="O219" s="8" t="str">
        <f t="shared" ca="1" si="70"/>
        <v/>
      </c>
      <c r="P219" s="8" t="str">
        <f t="shared" ca="1" si="71"/>
        <v/>
      </c>
      <c r="Q219" s="8" t="str">
        <f t="shared" ca="1" si="72"/>
        <v/>
      </c>
      <c r="R219" s="7" t="str">
        <f ca="1">IF(L219="","",OFFSET(program!$A$1,0,disasm!$A219+COLUMN()-COLUMN($R219)+1))</f>
        <v/>
      </c>
      <c r="S219" s="7" t="str">
        <f ca="1">IF(M219="","",OFFSET(program!$A$1,0,disasm!$A219+COLUMN()-COLUMN($R219)+1))</f>
        <v/>
      </c>
      <c r="T219" s="7" t="str">
        <f ca="1">IF(N219="","",OFFSET(program!$A$1,0,disasm!$A219+COLUMN()-COLUMN($R219)+1))</f>
        <v/>
      </c>
      <c r="U219" s="3" t="str">
        <f t="shared" ca="1" si="73"/>
        <v/>
      </c>
      <c r="V219" s="3" t="str">
        <f t="shared" ca="1" si="74"/>
        <v/>
      </c>
      <c r="W219" s="3" t="str">
        <f t="shared" ca="1" si="75"/>
        <v/>
      </c>
      <c r="X219" s="3" t="str">
        <f t="shared" ca="1" si="76"/>
        <v/>
      </c>
    </row>
    <row r="220" spans="1:27" x14ac:dyDescent="0.2">
      <c r="A220" s="1">
        <f t="shared" ca="1" si="77"/>
        <v>400</v>
      </c>
      <c r="B220" s="2" t="str">
        <f t="shared" ca="1" si="62"/>
        <v>mapdata+148</v>
      </c>
      <c r="C220" s="3" t="str">
        <f ca="1">_xlfn.TEXTJOIN(" ",FALSE,OFFSET(program!$A$1,0,disasm!A220,1,1+K220))</f>
        <v>15</v>
      </c>
      <c r="D220" s="4" t="str">
        <f t="shared" ca="1" si="78"/>
        <v>.dat 15</v>
      </c>
      <c r="E220" s="5" t="str">
        <f t="shared" si="79"/>
        <v>mapdata</v>
      </c>
      <c r="F220" s="5">
        <f t="shared" ca="1" si="80"/>
        <v>252</v>
      </c>
      <c r="G220" s="14" t="b">
        <f t="shared" ca="1" si="63"/>
        <v>1</v>
      </c>
      <c r="H220" s="6">
        <f ca="1">OFFSET(program!$A$1,0,disasm!A220)</f>
        <v>15</v>
      </c>
      <c r="I220" s="7">
        <f t="shared" ca="1" si="64"/>
        <v>15</v>
      </c>
      <c r="J220" s="7" t="e">
        <f t="shared" ca="1" si="65"/>
        <v>#VALUE!</v>
      </c>
      <c r="K220" s="7">
        <f t="shared" ca="1" si="66"/>
        <v>0</v>
      </c>
      <c r="L220" s="8" t="str">
        <f t="shared" ca="1" si="67"/>
        <v/>
      </c>
      <c r="M220" s="8" t="str">
        <f t="shared" ca="1" si="68"/>
        <v/>
      </c>
      <c r="N220" s="8" t="str">
        <f t="shared" ca="1" si="69"/>
        <v/>
      </c>
      <c r="O220" s="8" t="str">
        <f t="shared" ca="1" si="70"/>
        <v/>
      </c>
      <c r="P220" s="8" t="str">
        <f t="shared" ca="1" si="71"/>
        <v/>
      </c>
      <c r="Q220" s="8" t="str">
        <f t="shared" ca="1" si="72"/>
        <v/>
      </c>
      <c r="R220" s="7" t="str">
        <f ca="1">IF(L220="","",OFFSET(program!$A$1,0,disasm!$A220+COLUMN()-COLUMN($R220)+1))</f>
        <v/>
      </c>
      <c r="S220" s="7" t="str">
        <f ca="1">IF(M220="","",OFFSET(program!$A$1,0,disasm!$A220+COLUMN()-COLUMN($R220)+1))</f>
        <v/>
      </c>
      <c r="T220" s="7" t="str">
        <f ca="1">IF(N220="","",OFFSET(program!$A$1,0,disasm!$A220+COLUMN()-COLUMN($R220)+1))</f>
        <v/>
      </c>
      <c r="U220" s="3" t="str">
        <f t="shared" ca="1" si="73"/>
        <v/>
      </c>
      <c r="V220" s="3" t="str">
        <f t="shared" ca="1" si="74"/>
        <v/>
      </c>
      <c r="W220" s="3" t="str">
        <f t="shared" ca="1" si="75"/>
        <v/>
      </c>
      <c r="X220" s="3" t="str">
        <f t="shared" ca="1" si="76"/>
        <v/>
      </c>
    </row>
    <row r="221" spans="1:27" x14ac:dyDescent="0.2">
      <c r="A221" s="1">
        <f t="shared" ca="1" si="77"/>
        <v>401</v>
      </c>
      <c r="B221" s="2" t="str">
        <f t="shared" ca="1" si="62"/>
        <v>mapdata+149</v>
      </c>
      <c r="C221" s="3" t="str">
        <f ca="1">_xlfn.TEXTJOIN(" ",FALSE,OFFSET(program!$A$1,0,disasm!A221,1,1+K221))</f>
        <v>28</v>
      </c>
      <c r="D221" s="4" t="str">
        <f t="shared" ca="1" si="78"/>
        <v>.dat 28</v>
      </c>
      <c r="E221" s="5" t="str">
        <f t="shared" si="79"/>
        <v>mapdata</v>
      </c>
      <c r="F221" s="5">
        <f t="shared" ca="1" si="80"/>
        <v>252</v>
      </c>
      <c r="G221" s="14" t="b">
        <f t="shared" ca="1" si="63"/>
        <v>1</v>
      </c>
      <c r="H221" s="6">
        <f ca="1">OFFSET(program!$A$1,0,disasm!A221)</f>
        <v>28</v>
      </c>
      <c r="I221" s="7">
        <f t="shared" ca="1" si="64"/>
        <v>28</v>
      </c>
      <c r="J221" s="7" t="e">
        <f t="shared" ca="1" si="65"/>
        <v>#VALUE!</v>
      </c>
      <c r="K221" s="7">
        <f t="shared" ca="1" si="66"/>
        <v>0</v>
      </c>
      <c r="L221" s="8" t="str">
        <f t="shared" ca="1" si="67"/>
        <v/>
      </c>
      <c r="M221" s="8" t="str">
        <f t="shared" ca="1" si="68"/>
        <v/>
      </c>
      <c r="N221" s="8" t="str">
        <f t="shared" ca="1" si="69"/>
        <v/>
      </c>
      <c r="O221" s="8" t="str">
        <f t="shared" ca="1" si="70"/>
        <v/>
      </c>
      <c r="P221" s="8" t="str">
        <f t="shared" ca="1" si="71"/>
        <v/>
      </c>
      <c r="Q221" s="8" t="str">
        <f t="shared" ca="1" si="72"/>
        <v/>
      </c>
      <c r="R221" s="7" t="str">
        <f ca="1">IF(L221="","",OFFSET(program!$A$1,0,disasm!$A221+COLUMN()-COLUMN($R221)+1))</f>
        <v/>
      </c>
      <c r="S221" s="7" t="str">
        <f ca="1">IF(M221="","",OFFSET(program!$A$1,0,disasm!$A221+COLUMN()-COLUMN($R221)+1))</f>
        <v/>
      </c>
      <c r="T221" s="7" t="str">
        <f ca="1">IF(N221="","",OFFSET(program!$A$1,0,disasm!$A221+COLUMN()-COLUMN($R221)+1))</f>
        <v/>
      </c>
      <c r="U221" s="3" t="str">
        <f t="shared" ca="1" si="73"/>
        <v/>
      </c>
      <c r="V221" s="3" t="str">
        <f t="shared" ca="1" si="74"/>
        <v/>
      </c>
      <c r="W221" s="3" t="str">
        <f t="shared" ca="1" si="75"/>
        <v/>
      </c>
      <c r="X221" s="3" t="str">
        <f t="shared" ca="1" si="76"/>
        <v/>
      </c>
    </row>
    <row r="222" spans="1:27" x14ac:dyDescent="0.2">
      <c r="A222" s="1">
        <f t="shared" ca="1" si="77"/>
        <v>402</v>
      </c>
      <c r="B222" s="2" t="str">
        <f t="shared" ca="1" si="62"/>
        <v>mapdata+150</v>
      </c>
      <c r="C222" s="3" t="str">
        <f ca="1">_xlfn.TEXTJOIN(" ",FALSE,OFFSET(program!$A$1,0,disasm!A222,1,1+K222))</f>
        <v>84</v>
      </c>
      <c r="D222" s="4" t="str">
        <f t="shared" ca="1" si="78"/>
        <v>.dat 84</v>
      </c>
      <c r="E222" s="5" t="str">
        <f t="shared" si="79"/>
        <v>mapdata</v>
      </c>
      <c r="F222" s="5">
        <f t="shared" ca="1" si="80"/>
        <v>252</v>
      </c>
      <c r="G222" s="14" t="b">
        <f t="shared" ca="1" si="63"/>
        <v>1</v>
      </c>
      <c r="H222" s="6">
        <f ca="1">OFFSET(program!$A$1,0,disasm!A222)</f>
        <v>84</v>
      </c>
      <c r="I222" s="7">
        <f t="shared" ca="1" si="64"/>
        <v>84</v>
      </c>
      <c r="J222" s="7" t="e">
        <f t="shared" ca="1" si="65"/>
        <v>#VALUE!</v>
      </c>
      <c r="K222" s="7">
        <f t="shared" ca="1" si="66"/>
        <v>0</v>
      </c>
      <c r="L222" s="8" t="str">
        <f t="shared" ca="1" si="67"/>
        <v/>
      </c>
      <c r="M222" s="8" t="str">
        <f t="shared" ca="1" si="68"/>
        <v/>
      </c>
      <c r="N222" s="8" t="str">
        <f t="shared" ca="1" si="69"/>
        <v/>
      </c>
      <c r="O222" s="8" t="str">
        <f t="shared" ca="1" si="70"/>
        <v/>
      </c>
      <c r="P222" s="8" t="str">
        <f t="shared" ca="1" si="71"/>
        <v/>
      </c>
      <c r="Q222" s="8" t="str">
        <f t="shared" ca="1" si="72"/>
        <v/>
      </c>
      <c r="R222" s="7" t="str">
        <f ca="1">IF(L222="","",OFFSET(program!$A$1,0,disasm!$A222+COLUMN()-COLUMN($R222)+1))</f>
        <v/>
      </c>
      <c r="S222" s="7" t="str">
        <f ca="1">IF(M222="","",OFFSET(program!$A$1,0,disasm!$A222+COLUMN()-COLUMN($R222)+1))</f>
        <v/>
      </c>
      <c r="T222" s="7" t="str">
        <f ca="1">IF(N222="","",OFFSET(program!$A$1,0,disasm!$A222+COLUMN()-COLUMN($R222)+1))</f>
        <v/>
      </c>
      <c r="U222" s="3" t="str">
        <f t="shared" ca="1" si="73"/>
        <v/>
      </c>
      <c r="V222" s="3" t="str">
        <f t="shared" ca="1" si="74"/>
        <v/>
      </c>
      <c r="W222" s="3" t="str">
        <f t="shared" ca="1" si="75"/>
        <v/>
      </c>
      <c r="X222" s="3" t="str">
        <f t="shared" ca="1" si="76"/>
        <v/>
      </c>
    </row>
    <row r="223" spans="1:27" x14ac:dyDescent="0.2">
      <c r="A223" s="1">
        <f t="shared" ca="1" si="77"/>
        <v>403</v>
      </c>
      <c r="B223" s="2" t="str">
        <f t="shared" ca="1" si="62"/>
        <v>mapdata+151</v>
      </c>
      <c r="C223" s="3" t="str">
        <f ca="1">_xlfn.TEXTJOIN(" ",FALSE,OFFSET(program!$A$1,0,disasm!A223,1,1+K223))</f>
        <v>19</v>
      </c>
      <c r="D223" s="4" t="str">
        <f t="shared" ca="1" si="78"/>
        <v>.dat 19</v>
      </c>
      <c r="E223" s="5" t="str">
        <f t="shared" si="79"/>
        <v>mapdata</v>
      </c>
      <c r="F223" s="5">
        <f t="shared" ca="1" si="80"/>
        <v>252</v>
      </c>
      <c r="G223" s="14" t="b">
        <f t="shared" ca="1" si="63"/>
        <v>1</v>
      </c>
      <c r="H223" s="6">
        <f ca="1">OFFSET(program!$A$1,0,disasm!A223)</f>
        <v>19</v>
      </c>
      <c r="I223" s="7">
        <f t="shared" ca="1" si="64"/>
        <v>19</v>
      </c>
      <c r="J223" s="7" t="e">
        <f t="shared" ca="1" si="65"/>
        <v>#VALUE!</v>
      </c>
      <c r="K223" s="7">
        <f t="shared" ca="1" si="66"/>
        <v>0</v>
      </c>
      <c r="L223" s="8" t="str">
        <f t="shared" ca="1" si="67"/>
        <v/>
      </c>
      <c r="M223" s="8" t="str">
        <f t="shared" ca="1" si="68"/>
        <v/>
      </c>
      <c r="N223" s="8" t="str">
        <f t="shared" ca="1" si="69"/>
        <v/>
      </c>
      <c r="O223" s="8" t="str">
        <f t="shared" ca="1" si="70"/>
        <v/>
      </c>
      <c r="P223" s="8" t="str">
        <f t="shared" ca="1" si="71"/>
        <v/>
      </c>
      <c r="Q223" s="8" t="str">
        <f t="shared" ca="1" si="72"/>
        <v/>
      </c>
      <c r="R223" s="7" t="str">
        <f ca="1">IF(L223="","",OFFSET(program!$A$1,0,disasm!$A223+COLUMN()-COLUMN($R223)+1))</f>
        <v/>
      </c>
      <c r="S223" s="7" t="str">
        <f ca="1">IF(M223="","",OFFSET(program!$A$1,0,disasm!$A223+COLUMN()-COLUMN($R223)+1))</f>
        <v/>
      </c>
      <c r="T223" s="7" t="str">
        <f ca="1">IF(N223="","",OFFSET(program!$A$1,0,disasm!$A223+COLUMN()-COLUMN($R223)+1))</f>
        <v/>
      </c>
      <c r="U223" s="3" t="str">
        <f t="shared" ca="1" si="73"/>
        <v/>
      </c>
      <c r="V223" s="3" t="str">
        <f t="shared" ca="1" si="74"/>
        <v/>
      </c>
      <c r="W223" s="3" t="str">
        <f t="shared" ca="1" si="75"/>
        <v/>
      </c>
      <c r="X223" s="3" t="str">
        <f t="shared" ca="1" si="76"/>
        <v/>
      </c>
    </row>
    <row r="224" spans="1:27" x14ac:dyDescent="0.2">
      <c r="A224" s="1">
        <f t="shared" ca="1" si="77"/>
        <v>404</v>
      </c>
      <c r="B224" s="2" t="str">
        <f t="shared" ca="1" si="62"/>
        <v>mapdata+152</v>
      </c>
      <c r="C224" s="3" t="str">
        <f ca="1">_xlfn.TEXTJOIN(" ",FALSE,OFFSET(program!$A$1,0,disasm!A224,1,1+K224))</f>
        <v>13</v>
      </c>
      <c r="D224" s="4" t="str">
        <f t="shared" ca="1" si="78"/>
        <v>.dat 13</v>
      </c>
      <c r="E224" s="5" t="str">
        <f t="shared" si="79"/>
        <v>mapdata</v>
      </c>
      <c r="F224" s="5">
        <f t="shared" ca="1" si="80"/>
        <v>252</v>
      </c>
      <c r="G224" s="14" t="b">
        <f t="shared" ca="1" si="63"/>
        <v>1</v>
      </c>
      <c r="H224" s="6">
        <f ca="1">OFFSET(program!$A$1,0,disasm!A224)</f>
        <v>13</v>
      </c>
      <c r="I224" s="7">
        <f t="shared" ca="1" si="64"/>
        <v>13</v>
      </c>
      <c r="J224" s="7" t="e">
        <f t="shared" ca="1" si="65"/>
        <v>#VALUE!</v>
      </c>
      <c r="K224" s="7">
        <f t="shared" ca="1" si="66"/>
        <v>0</v>
      </c>
      <c r="L224" s="8" t="str">
        <f t="shared" ca="1" si="67"/>
        <v/>
      </c>
      <c r="M224" s="8" t="str">
        <f t="shared" ca="1" si="68"/>
        <v/>
      </c>
      <c r="N224" s="8" t="str">
        <f t="shared" ca="1" si="69"/>
        <v/>
      </c>
      <c r="O224" s="8" t="str">
        <f t="shared" ca="1" si="70"/>
        <v/>
      </c>
      <c r="P224" s="8" t="str">
        <f t="shared" ca="1" si="71"/>
        <v/>
      </c>
      <c r="Q224" s="8" t="str">
        <f t="shared" ca="1" si="72"/>
        <v/>
      </c>
      <c r="R224" s="7" t="str">
        <f ca="1">IF(L224="","",OFFSET(program!$A$1,0,disasm!$A224+COLUMN()-COLUMN($R224)+1))</f>
        <v/>
      </c>
      <c r="S224" s="7" t="str">
        <f ca="1">IF(M224="","",OFFSET(program!$A$1,0,disasm!$A224+COLUMN()-COLUMN($R224)+1))</f>
        <v/>
      </c>
      <c r="T224" s="7" t="str">
        <f ca="1">IF(N224="","",OFFSET(program!$A$1,0,disasm!$A224+COLUMN()-COLUMN($R224)+1))</f>
        <v/>
      </c>
      <c r="U224" s="3" t="str">
        <f t="shared" ca="1" si="73"/>
        <v/>
      </c>
      <c r="V224" s="3" t="str">
        <f t="shared" ca="1" si="74"/>
        <v/>
      </c>
      <c r="W224" s="3" t="str">
        <f t="shared" ca="1" si="75"/>
        <v/>
      </c>
      <c r="X224" s="3" t="str">
        <f t="shared" ca="1" si="76"/>
        <v/>
      </c>
    </row>
    <row r="225" spans="1:24" x14ac:dyDescent="0.2">
      <c r="A225" s="1">
        <f t="shared" ca="1" si="77"/>
        <v>405</v>
      </c>
      <c r="B225" s="2" t="str">
        <f t="shared" ca="1" si="62"/>
        <v>mapdata+153</v>
      </c>
      <c r="C225" s="3" t="str">
        <f ca="1">_xlfn.TEXTJOIN(" ",FALSE,OFFSET(program!$A$1,0,disasm!A225,1,1+K225))</f>
        <v>75</v>
      </c>
      <c r="D225" s="4" t="str">
        <f t="shared" ca="1" si="78"/>
        <v>.dat 75</v>
      </c>
      <c r="E225" s="5" t="str">
        <f t="shared" si="79"/>
        <v>mapdata</v>
      </c>
      <c r="F225" s="5">
        <f t="shared" ca="1" si="80"/>
        <v>252</v>
      </c>
      <c r="G225" s="14" t="b">
        <f t="shared" ca="1" si="63"/>
        <v>1</v>
      </c>
      <c r="H225" s="6">
        <f ca="1">OFFSET(program!$A$1,0,disasm!A225)</f>
        <v>75</v>
      </c>
      <c r="I225" s="7">
        <f t="shared" ca="1" si="64"/>
        <v>75</v>
      </c>
      <c r="J225" s="7" t="e">
        <f t="shared" ca="1" si="65"/>
        <v>#VALUE!</v>
      </c>
      <c r="K225" s="7">
        <f t="shared" ca="1" si="66"/>
        <v>0</v>
      </c>
      <c r="L225" s="8" t="str">
        <f t="shared" ca="1" si="67"/>
        <v/>
      </c>
      <c r="M225" s="8" t="str">
        <f t="shared" ca="1" si="68"/>
        <v/>
      </c>
      <c r="N225" s="8" t="str">
        <f t="shared" ca="1" si="69"/>
        <v/>
      </c>
      <c r="O225" s="8" t="str">
        <f t="shared" ca="1" si="70"/>
        <v/>
      </c>
      <c r="P225" s="8" t="str">
        <f t="shared" ca="1" si="71"/>
        <v/>
      </c>
      <c r="Q225" s="8" t="str">
        <f t="shared" ca="1" si="72"/>
        <v/>
      </c>
      <c r="R225" s="7" t="str">
        <f ca="1">IF(L225="","",OFFSET(program!$A$1,0,disasm!$A225+COLUMN()-COLUMN($R225)+1))</f>
        <v/>
      </c>
      <c r="S225" s="7" t="str">
        <f ca="1">IF(M225="","",OFFSET(program!$A$1,0,disasm!$A225+COLUMN()-COLUMN($R225)+1))</f>
        <v/>
      </c>
      <c r="T225" s="7" t="str">
        <f ca="1">IF(N225="","",OFFSET(program!$A$1,0,disasm!$A225+COLUMN()-COLUMN($R225)+1))</f>
        <v/>
      </c>
      <c r="U225" s="3" t="str">
        <f t="shared" ca="1" si="73"/>
        <v/>
      </c>
      <c r="V225" s="3" t="str">
        <f t="shared" ca="1" si="74"/>
        <v/>
      </c>
      <c r="W225" s="3" t="str">
        <f t="shared" ca="1" si="75"/>
        <v/>
      </c>
      <c r="X225" s="3" t="str">
        <f t="shared" ca="1" si="76"/>
        <v/>
      </c>
    </row>
    <row r="226" spans="1:24" x14ac:dyDescent="0.2">
      <c r="A226" s="1">
        <f t="shared" ca="1" si="77"/>
        <v>406</v>
      </c>
      <c r="B226" s="2" t="str">
        <f t="shared" ca="1" si="62"/>
        <v>mapdata+154</v>
      </c>
      <c r="C226" s="3" t="str">
        <f ca="1">_xlfn.TEXTJOIN(" ",FALSE,OFFSET(program!$A$1,0,disasm!A226,1,1+K226))</f>
        <v>28</v>
      </c>
      <c r="D226" s="4" t="str">
        <f t="shared" ca="1" si="78"/>
        <v>.dat 28</v>
      </c>
      <c r="E226" s="5" t="str">
        <f t="shared" si="79"/>
        <v>mapdata</v>
      </c>
      <c r="F226" s="5">
        <f t="shared" ca="1" si="80"/>
        <v>252</v>
      </c>
      <c r="G226" s="14" t="b">
        <f t="shared" ca="1" si="63"/>
        <v>1</v>
      </c>
      <c r="H226" s="6">
        <f ca="1">OFFSET(program!$A$1,0,disasm!A226)</f>
        <v>28</v>
      </c>
      <c r="I226" s="7">
        <f t="shared" ca="1" si="64"/>
        <v>28</v>
      </c>
      <c r="J226" s="7" t="e">
        <f t="shared" ca="1" si="65"/>
        <v>#VALUE!</v>
      </c>
      <c r="K226" s="7">
        <f t="shared" ca="1" si="66"/>
        <v>0</v>
      </c>
      <c r="L226" s="8" t="str">
        <f t="shared" ca="1" si="67"/>
        <v/>
      </c>
      <c r="M226" s="8" t="str">
        <f t="shared" ca="1" si="68"/>
        <v/>
      </c>
      <c r="N226" s="8" t="str">
        <f t="shared" ca="1" si="69"/>
        <v/>
      </c>
      <c r="O226" s="8" t="str">
        <f t="shared" ca="1" si="70"/>
        <v/>
      </c>
      <c r="P226" s="8" t="str">
        <f t="shared" ca="1" si="71"/>
        <v/>
      </c>
      <c r="Q226" s="8" t="str">
        <f t="shared" ca="1" si="72"/>
        <v/>
      </c>
      <c r="R226" s="7" t="str">
        <f ca="1">IF(L226="","",OFFSET(program!$A$1,0,disasm!$A226+COLUMN()-COLUMN($R226)+1))</f>
        <v/>
      </c>
      <c r="S226" s="7" t="str">
        <f ca="1">IF(M226="","",OFFSET(program!$A$1,0,disasm!$A226+COLUMN()-COLUMN($R226)+1))</f>
        <v/>
      </c>
      <c r="T226" s="7" t="str">
        <f ca="1">IF(N226="","",OFFSET(program!$A$1,0,disasm!$A226+COLUMN()-COLUMN($R226)+1))</f>
        <v/>
      </c>
      <c r="U226" s="3" t="str">
        <f t="shared" ca="1" si="73"/>
        <v/>
      </c>
      <c r="V226" s="3" t="str">
        <f t="shared" ca="1" si="74"/>
        <v/>
      </c>
      <c r="W226" s="3" t="str">
        <f t="shared" ca="1" si="75"/>
        <v/>
      </c>
      <c r="X226" s="3" t="str">
        <f t="shared" ca="1" si="76"/>
        <v/>
      </c>
    </row>
    <row r="227" spans="1:24" x14ac:dyDescent="0.2">
      <c r="A227" s="1">
        <f t="shared" ca="1" si="77"/>
        <v>407</v>
      </c>
      <c r="B227" s="2" t="str">
        <f t="shared" ca="1" si="62"/>
        <v>mapdata+155</v>
      </c>
      <c r="C227" s="3" t="str">
        <f ca="1">_xlfn.TEXTJOIN(" ",FALSE,OFFSET(program!$A$1,0,disasm!A227,1,1+K227))</f>
        <v>86</v>
      </c>
      <c r="D227" s="4" t="str">
        <f t="shared" ca="1" si="78"/>
        <v>.dat 86</v>
      </c>
      <c r="E227" s="5" t="str">
        <f t="shared" si="79"/>
        <v>mapdata</v>
      </c>
      <c r="F227" s="5">
        <f t="shared" ca="1" si="80"/>
        <v>252</v>
      </c>
      <c r="G227" s="14" t="b">
        <f t="shared" ca="1" si="63"/>
        <v>1</v>
      </c>
      <c r="H227" s="6">
        <f ca="1">OFFSET(program!$A$1,0,disasm!A227)</f>
        <v>86</v>
      </c>
      <c r="I227" s="7">
        <f t="shared" ca="1" si="64"/>
        <v>86</v>
      </c>
      <c r="J227" s="7" t="e">
        <f t="shared" ca="1" si="65"/>
        <v>#VALUE!</v>
      </c>
      <c r="K227" s="7">
        <f t="shared" ca="1" si="66"/>
        <v>0</v>
      </c>
      <c r="L227" s="8" t="str">
        <f t="shared" ca="1" si="67"/>
        <v/>
      </c>
      <c r="M227" s="8" t="str">
        <f t="shared" ca="1" si="68"/>
        <v/>
      </c>
      <c r="N227" s="8" t="str">
        <f t="shared" ca="1" si="69"/>
        <v/>
      </c>
      <c r="O227" s="8" t="str">
        <f t="shared" ca="1" si="70"/>
        <v/>
      </c>
      <c r="P227" s="8" t="str">
        <f t="shared" ca="1" si="71"/>
        <v/>
      </c>
      <c r="Q227" s="8" t="str">
        <f t="shared" ca="1" si="72"/>
        <v/>
      </c>
      <c r="R227" s="7" t="str">
        <f ca="1">IF(L227="","",OFFSET(program!$A$1,0,disasm!$A227+COLUMN()-COLUMN($R227)+1))</f>
        <v/>
      </c>
      <c r="S227" s="7" t="str">
        <f ca="1">IF(M227="","",OFFSET(program!$A$1,0,disasm!$A227+COLUMN()-COLUMN($R227)+1))</f>
        <v/>
      </c>
      <c r="T227" s="7" t="str">
        <f ca="1">IF(N227="","",OFFSET(program!$A$1,0,disasm!$A227+COLUMN()-COLUMN($R227)+1))</f>
        <v/>
      </c>
      <c r="U227" s="3" t="str">
        <f t="shared" ca="1" si="73"/>
        <v/>
      </c>
      <c r="V227" s="3" t="str">
        <f t="shared" ca="1" si="74"/>
        <v/>
      </c>
      <c r="W227" s="3" t="str">
        <f t="shared" ca="1" si="75"/>
        <v/>
      </c>
      <c r="X227" s="3" t="str">
        <f t="shared" ca="1" si="76"/>
        <v/>
      </c>
    </row>
    <row r="228" spans="1:24" x14ac:dyDescent="0.2">
      <c r="A228" s="1">
        <f t="shared" ca="1" si="77"/>
        <v>408</v>
      </c>
      <c r="B228" s="2" t="str">
        <f t="shared" ca="1" si="62"/>
        <v>mapdata+156</v>
      </c>
      <c r="C228" s="3" t="str">
        <f ca="1">_xlfn.TEXTJOIN(" ",FALSE,OFFSET(program!$A$1,0,disasm!A228,1,1+K228))</f>
        <v>3</v>
      </c>
      <c r="D228" s="4" t="str">
        <f t="shared" ca="1" si="78"/>
        <v>.dat 3</v>
      </c>
      <c r="E228" s="5" t="str">
        <f t="shared" si="79"/>
        <v>mapdata</v>
      </c>
      <c r="F228" s="5">
        <f t="shared" ca="1" si="80"/>
        <v>252</v>
      </c>
      <c r="G228" s="14" t="b">
        <f t="shared" ca="1" si="63"/>
        <v>1</v>
      </c>
      <c r="H228" s="6">
        <f ca="1">OFFSET(program!$A$1,0,disasm!A228)</f>
        <v>3</v>
      </c>
      <c r="I228" s="7">
        <f t="shared" ca="1" si="64"/>
        <v>3</v>
      </c>
      <c r="J228" s="7" t="str">
        <f t="shared" ca="1" si="65"/>
        <v xml:space="preserve">IN  </v>
      </c>
      <c r="K228" s="7">
        <f t="shared" ca="1" si="66"/>
        <v>0</v>
      </c>
      <c r="L228" s="8" t="str">
        <f t="shared" ca="1" si="67"/>
        <v/>
      </c>
      <c r="M228" s="8" t="str">
        <f t="shared" ca="1" si="68"/>
        <v/>
      </c>
      <c r="N228" s="8" t="str">
        <f t="shared" ca="1" si="69"/>
        <v/>
      </c>
      <c r="O228" s="8" t="str">
        <f t="shared" ca="1" si="70"/>
        <v/>
      </c>
      <c r="P228" s="8" t="str">
        <f t="shared" ca="1" si="71"/>
        <v/>
      </c>
      <c r="Q228" s="8" t="str">
        <f t="shared" ca="1" si="72"/>
        <v/>
      </c>
      <c r="R228" s="7" t="str">
        <f ca="1">IF(L228="","",OFFSET(program!$A$1,0,disasm!$A228+COLUMN()-COLUMN($R228)+1))</f>
        <v/>
      </c>
      <c r="S228" s="7" t="str">
        <f ca="1">IF(M228="","",OFFSET(program!$A$1,0,disasm!$A228+COLUMN()-COLUMN($R228)+1))</f>
        <v/>
      </c>
      <c r="T228" s="7" t="str">
        <f ca="1">IF(N228="","",OFFSET(program!$A$1,0,disasm!$A228+COLUMN()-COLUMN($R228)+1))</f>
        <v/>
      </c>
      <c r="U228" s="3" t="str">
        <f t="shared" ca="1" si="73"/>
        <v/>
      </c>
      <c r="V228" s="3" t="str">
        <f t="shared" ca="1" si="74"/>
        <v/>
      </c>
      <c r="W228" s="3" t="str">
        <f t="shared" ca="1" si="75"/>
        <v/>
      </c>
      <c r="X228" s="3" t="str">
        <f t="shared" ca="1" si="76"/>
        <v/>
      </c>
    </row>
    <row r="229" spans="1:24" x14ac:dyDescent="0.2">
      <c r="A229" s="1">
        <f t="shared" ca="1" si="77"/>
        <v>409</v>
      </c>
      <c r="B229" s="2" t="str">
        <f t="shared" ca="1" si="62"/>
        <v>mapdata+157</v>
      </c>
      <c r="C229" s="3" t="str">
        <f ca="1">_xlfn.TEXTJOIN(" ",FALSE,OFFSET(program!$A$1,0,disasm!A229,1,1+K229))</f>
        <v>82</v>
      </c>
      <c r="D229" s="4" t="str">
        <f t="shared" ca="1" si="78"/>
        <v>.dat 82</v>
      </c>
      <c r="E229" s="5" t="str">
        <f t="shared" si="79"/>
        <v>mapdata</v>
      </c>
      <c r="F229" s="5">
        <f t="shared" ca="1" si="80"/>
        <v>252</v>
      </c>
      <c r="G229" s="14" t="b">
        <f t="shared" ca="1" si="63"/>
        <v>1</v>
      </c>
      <c r="H229" s="6">
        <f ca="1">OFFSET(program!$A$1,0,disasm!A229)</f>
        <v>82</v>
      </c>
      <c r="I229" s="7">
        <f t="shared" ca="1" si="64"/>
        <v>82</v>
      </c>
      <c r="J229" s="7" t="e">
        <f t="shared" ca="1" si="65"/>
        <v>#VALUE!</v>
      </c>
      <c r="K229" s="7">
        <f t="shared" ca="1" si="66"/>
        <v>0</v>
      </c>
      <c r="L229" s="8" t="str">
        <f t="shared" ca="1" si="67"/>
        <v/>
      </c>
      <c r="M229" s="8" t="str">
        <f t="shared" ca="1" si="68"/>
        <v/>
      </c>
      <c r="N229" s="8" t="str">
        <f t="shared" ca="1" si="69"/>
        <v/>
      </c>
      <c r="O229" s="8" t="str">
        <f t="shared" ca="1" si="70"/>
        <v/>
      </c>
      <c r="P229" s="8" t="str">
        <f t="shared" ca="1" si="71"/>
        <v/>
      </c>
      <c r="Q229" s="8" t="str">
        <f t="shared" ca="1" si="72"/>
        <v/>
      </c>
      <c r="R229" s="7" t="str">
        <f ca="1">IF(L229="","",OFFSET(program!$A$1,0,disasm!$A229+COLUMN()-COLUMN($R229)+1))</f>
        <v/>
      </c>
      <c r="S229" s="7" t="str">
        <f ca="1">IF(M229="","",OFFSET(program!$A$1,0,disasm!$A229+COLUMN()-COLUMN($R229)+1))</f>
        <v/>
      </c>
      <c r="T229" s="7" t="str">
        <f ca="1">IF(N229="","",OFFSET(program!$A$1,0,disasm!$A229+COLUMN()-COLUMN($R229)+1))</f>
        <v/>
      </c>
      <c r="U229" s="3" t="str">
        <f t="shared" ca="1" si="73"/>
        <v/>
      </c>
      <c r="V229" s="3" t="str">
        <f t="shared" ca="1" si="74"/>
        <v/>
      </c>
      <c r="W229" s="3" t="str">
        <f t="shared" ca="1" si="75"/>
        <v/>
      </c>
      <c r="X229" s="3" t="str">
        <f t="shared" ca="1" si="76"/>
        <v/>
      </c>
    </row>
    <row r="230" spans="1:24" x14ac:dyDescent="0.2">
      <c r="A230" s="1">
        <f t="shared" ca="1" si="77"/>
        <v>410</v>
      </c>
      <c r="B230" s="2" t="str">
        <f t="shared" ca="1" si="62"/>
        <v>mapdata+158</v>
      </c>
      <c r="C230" s="3" t="str">
        <f ca="1">_xlfn.TEXTJOIN(" ",FALSE,OFFSET(program!$A$1,0,disasm!A230,1,1+K230))</f>
        <v>93</v>
      </c>
      <c r="D230" s="4" t="str">
        <f t="shared" ca="1" si="78"/>
        <v>.dat 93</v>
      </c>
      <c r="E230" s="5" t="str">
        <f t="shared" si="79"/>
        <v>mapdata</v>
      </c>
      <c r="F230" s="5">
        <f t="shared" ca="1" si="80"/>
        <v>252</v>
      </c>
      <c r="G230" s="14" t="b">
        <f t="shared" ca="1" si="63"/>
        <v>1</v>
      </c>
      <c r="H230" s="6">
        <f ca="1">OFFSET(program!$A$1,0,disasm!A230)</f>
        <v>93</v>
      </c>
      <c r="I230" s="7">
        <f t="shared" ca="1" si="64"/>
        <v>93</v>
      </c>
      <c r="J230" s="7" t="e">
        <f t="shared" ca="1" si="65"/>
        <v>#VALUE!</v>
      </c>
      <c r="K230" s="7">
        <f t="shared" ca="1" si="66"/>
        <v>0</v>
      </c>
      <c r="L230" s="8" t="str">
        <f t="shared" ca="1" si="67"/>
        <v/>
      </c>
      <c r="M230" s="8" t="str">
        <f t="shared" ca="1" si="68"/>
        <v/>
      </c>
      <c r="N230" s="8" t="str">
        <f t="shared" ca="1" si="69"/>
        <v/>
      </c>
      <c r="O230" s="8" t="str">
        <f t="shared" ca="1" si="70"/>
        <v/>
      </c>
      <c r="P230" s="8" t="str">
        <f t="shared" ca="1" si="71"/>
        <v/>
      </c>
      <c r="Q230" s="8" t="str">
        <f t="shared" ca="1" si="72"/>
        <v/>
      </c>
      <c r="R230" s="7" t="str">
        <f ca="1">IF(L230="","",OFFSET(program!$A$1,0,disasm!$A230+COLUMN()-COLUMN($R230)+1))</f>
        <v/>
      </c>
      <c r="S230" s="7" t="str">
        <f ca="1">IF(M230="","",OFFSET(program!$A$1,0,disasm!$A230+COLUMN()-COLUMN($R230)+1))</f>
        <v/>
      </c>
      <c r="T230" s="7" t="str">
        <f ca="1">IF(N230="","",OFFSET(program!$A$1,0,disasm!$A230+COLUMN()-COLUMN($R230)+1))</f>
        <v/>
      </c>
      <c r="U230" s="3" t="str">
        <f t="shared" ca="1" si="73"/>
        <v/>
      </c>
      <c r="V230" s="3" t="str">
        <f t="shared" ca="1" si="74"/>
        <v/>
      </c>
      <c r="W230" s="3" t="str">
        <f t="shared" ca="1" si="75"/>
        <v/>
      </c>
      <c r="X230" s="3" t="str">
        <f t="shared" ca="1" si="76"/>
        <v/>
      </c>
    </row>
    <row r="231" spans="1:24" x14ac:dyDescent="0.2">
      <c r="A231" s="1">
        <f t="shared" ca="1" si="77"/>
        <v>411</v>
      </c>
      <c r="B231" s="2" t="str">
        <f t="shared" ca="1" si="62"/>
        <v>mapdata+159</v>
      </c>
      <c r="C231" s="3" t="str">
        <f ca="1">_xlfn.TEXTJOIN(" ",FALSE,OFFSET(program!$A$1,0,disasm!A231,1,1+K231))</f>
        <v>15</v>
      </c>
      <c r="D231" s="4" t="str">
        <f t="shared" ca="1" si="78"/>
        <v>.dat 15</v>
      </c>
      <c r="E231" s="5" t="str">
        <f t="shared" si="79"/>
        <v>mapdata</v>
      </c>
      <c r="F231" s="5">
        <f t="shared" ca="1" si="80"/>
        <v>252</v>
      </c>
      <c r="G231" s="14" t="b">
        <f t="shared" ca="1" si="63"/>
        <v>1</v>
      </c>
      <c r="H231" s="6">
        <f ca="1">OFFSET(program!$A$1,0,disasm!A231)</f>
        <v>15</v>
      </c>
      <c r="I231" s="7">
        <f t="shared" ca="1" si="64"/>
        <v>15</v>
      </c>
      <c r="J231" s="7" t="e">
        <f t="shared" ca="1" si="65"/>
        <v>#VALUE!</v>
      </c>
      <c r="K231" s="7">
        <f t="shared" ca="1" si="66"/>
        <v>0</v>
      </c>
      <c r="L231" s="8" t="str">
        <f t="shared" ca="1" si="67"/>
        <v/>
      </c>
      <c r="M231" s="8" t="str">
        <f t="shared" ca="1" si="68"/>
        <v/>
      </c>
      <c r="N231" s="8" t="str">
        <f t="shared" ca="1" si="69"/>
        <v/>
      </c>
      <c r="O231" s="8" t="str">
        <f t="shared" ca="1" si="70"/>
        <v/>
      </c>
      <c r="P231" s="8" t="str">
        <f t="shared" ca="1" si="71"/>
        <v/>
      </c>
      <c r="Q231" s="8" t="str">
        <f t="shared" ca="1" si="72"/>
        <v/>
      </c>
      <c r="R231" s="7" t="str">
        <f ca="1">IF(L231="","",OFFSET(program!$A$1,0,disasm!$A231+COLUMN()-COLUMN($R231)+1))</f>
        <v/>
      </c>
      <c r="S231" s="7" t="str">
        <f ca="1">IF(M231="","",OFFSET(program!$A$1,0,disasm!$A231+COLUMN()-COLUMN($R231)+1))</f>
        <v/>
      </c>
      <c r="T231" s="7" t="str">
        <f ca="1">IF(N231="","",OFFSET(program!$A$1,0,disasm!$A231+COLUMN()-COLUMN($R231)+1))</f>
        <v/>
      </c>
      <c r="U231" s="3" t="str">
        <f t="shared" ca="1" si="73"/>
        <v/>
      </c>
      <c r="V231" s="3" t="str">
        <f t="shared" ca="1" si="74"/>
        <v/>
      </c>
      <c r="W231" s="3" t="str">
        <f t="shared" ca="1" si="75"/>
        <v/>
      </c>
      <c r="X231" s="3" t="str">
        <f t="shared" ca="1" si="76"/>
        <v/>
      </c>
    </row>
    <row r="232" spans="1:24" x14ac:dyDescent="0.2">
      <c r="A232" s="1">
        <f t="shared" ca="1" si="77"/>
        <v>412</v>
      </c>
      <c r="B232" s="2" t="str">
        <f t="shared" ca="1" si="62"/>
        <v>mapdata+160</v>
      </c>
      <c r="C232" s="3" t="str">
        <f ca="1">_xlfn.TEXTJOIN(" ",FALSE,OFFSET(program!$A$1,0,disasm!A232,1,1+K232))</f>
        <v>79</v>
      </c>
      <c r="D232" s="4" t="str">
        <f t="shared" ca="1" si="78"/>
        <v>.dat 79</v>
      </c>
      <c r="E232" s="5" t="str">
        <f t="shared" si="79"/>
        <v>mapdata</v>
      </c>
      <c r="F232" s="5">
        <f t="shared" ca="1" si="80"/>
        <v>252</v>
      </c>
      <c r="G232" s="14" t="b">
        <f t="shared" ca="1" si="63"/>
        <v>1</v>
      </c>
      <c r="H232" s="6">
        <f ca="1">OFFSET(program!$A$1,0,disasm!A232)</f>
        <v>79</v>
      </c>
      <c r="I232" s="7">
        <f t="shared" ca="1" si="64"/>
        <v>79</v>
      </c>
      <c r="J232" s="7" t="e">
        <f t="shared" ca="1" si="65"/>
        <v>#VALUE!</v>
      </c>
      <c r="K232" s="7">
        <f t="shared" ca="1" si="66"/>
        <v>0</v>
      </c>
      <c r="L232" s="8" t="str">
        <f t="shared" ca="1" si="67"/>
        <v/>
      </c>
      <c r="M232" s="8" t="str">
        <f t="shared" ca="1" si="68"/>
        <v/>
      </c>
      <c r="N232" s="8" t="str">
        <f t="shared" ca="1" si="69"/>
        <v/>
      </c>
      <c r="O232" s="8" t="str">
        <f t="shared" ca="1" si="70"/>
        <v/>
      </c>
      <c r="P232" s="8" t="str">
        <f t="shared" ca="1" si="71"/>
        <v/>
      </c>
      <c r="Q232" s="8" t="str">
        <f t="shared" ca="1" si="72"/>
        <v/>
      </c>
      <c r="R232" s="7" t="str">
        <f ca="1">IF(L232="","",OFFSET(program!$A$1,0,disasm!$A232+COLUMN()-COLUMN($R232)+1))</f>
        <v/>
      </c>
      <c r="S232" s="7" t="str">
        <f ca="1">IF(M232="","",OFFSET(program!$A$1,0,disasm!$A232+COLUMN()-COLUMN($R232)+1))</f>
        <v/>
      </c>
      <c r="T232" s="7" t="str">
        <f ca="1">IF(N232="","",OFFSET(program!$A$1,0,disasm!$A232+COLUMN()-COLUMN($R232)+1))</f>
        <v/>
      </c>
      <c r="U232" s="3" t="str">
        <f t="shared" ca="1" si="73"/>
        <v/>
      </c>
      <c r="V232" s="3" t="str">
        <f t="shared" ca="1" si="74"/>
        <v/>
      </c>
      <c r="W232" s="3" t="str">
        <f t="shared" ca="1" si="75"/>
        <v/>
      </c>
      <c r="X232" s="3" t="str">
        <f t="shared" ca="1" si="76"/>
        <v/>
      </c>
    </row>
    <row r="233" spans="1:24" x14ac:dyDescent="0.2">
      <c r="A233" s="1">
        <f t="shared" ca="1" si="77"/>
        <v>413</v>
      </c>
      <c r="B233" s="2" t="str">
        <f t="shared" ca="1" si="62"/>
        <v>mapdata+161</v>
      </c>
      <c r="C233" s="3" t="str">
        <f ca="1">_xlfn.TEXTJOIN(" ",FALSE,OFFSET(program!$A$1,0,disasm!A233,1,1+K233))</f>
        <v>61</v>
      </c>
      <c r="D233" s="4" t="str">
        <f t="shared" ca="1" si="78"/>
        <v>.dat 61</v>
      </c>
      <c r="E233" s="5" t="str">
        <f t="shared" si="79"/>
        <v>mapdata</v>
      </c>
      <c r="F233" s="5">
        <f t="shared" ca="1" si="80"/>
        <v>252</v>
      </c>
      <c r="G233" s="14" t="b">
        <f t="shared" ca="1" si="63"/>
        <v>1</v>
      </c>
      <c r="H233" s="6">
        <f ca="1">OFFSET(program!$A$1,0,disasm!A233)</f>
        <v>61</v>
      </c>
      <c r="I233" s="7">
        <f t="shared" ca="1" si="64"/>
        <v>61</v>
      </c>
      <c r="J233" s="7" t="e">
        <f t="shared" ca="1" si="65"/>
        <v>#VALUE!</v>
      </c>
      <c r="K233" s="7">
        <f t="shared" ca="1" si="66"/>
        <v>0</v>
      </c>
      <c r="L233" s="8" t="str">
        <f t="shared" ca="1" si="67"/>
        <v/>
      </c>
      <c r="M233" s="8" t="str">
        <f t="shared" ca="1" si="68"/>
        <v/>
      </c>
      <c r="N233" s="8" t="str">
        <f t="shared" ca="1" si="69"/>
        <v/>
      </c>
      <c r="O233" s="8" t="str">
        <f t="shared" ca="1" si="70"/>
        <v/>
      </c>
      <c r="P233" s="8" t="str">
        <f t="shared" ca="1" si="71"/>
        <v/>
      </c>
      <c r="Q233" s="8" t="str">
        <f t="shared" ca="1" si="72"/>
        <v/>
      </c>
      <c r="R233" s="7" t="str">
        <f ca="1">IF(L233="","",OFFSET(program!$A$1,0,disasm!$A233+COLUMN()-COLUMN($R233)+1))</f>
        <v/>
      </c>
      <c r="S233" s="7" t="str">
        <f ca="1">IF(M233="","",OFFSET(program!$A$1,0,disasm!$A233+COLUMN()-COLUMN($R233)+1))</f>
        <v/>
      </c>
      <c r="T233" s="7" t="str">
        <f ca="1">IF(N233="","",OFFSET(program!$A$1,0,disasm!$A233+COLUMN()-COLUMN($R233)+1))</f>
        <v/>
      </c>
      <c r="U233" s="3" t="str">
        <f t="shared" ca="1" si="73"/>
        <v/>
      </c>
      <c r="V233" s="3" t="str">
        <f t="shared" ca="1" si="74"/>
        <v/>
      </c>
      <c r="W233" s="3" t="str">
        <f t="shared" ca="1" si="75"/>
        <v/>
      </c>
      <c r="X233" s="3" t="str">
        <f t="shared" ca="1" si="76"/>
        <v/>
      </c>
    </row>
    <row r="234" spans="1:24" x14ac:dyDescent="0.2">
      <c r="A234" s="1">
        <f t="shared" ca="1" si="77"/>
        <v>414</v>
      </c>
      <c r="B234" s="2" t="str">
        <f t="shared" ca="1" si="62"/>
        <v>mapdata+162</v>
      </c>
      <c r="C234" s="3" t="str">
        <f ca="1">_xlfn.TEXTJOIN(" ",FALSE,OFFSET(program!$A$1,0,disasm!A234,1,1+K234))</f>
        <v>93</v>
      </c>
      <c r="D234" s="4" t="str">
        <f t="shared" ca="1" si="78"/>
        <v>.dat 93</v>
      </c>
      <c r="E234" s="5" t="str">
        <f t="shared" si="79"/>
        <v>mapdata</v>
      </c>
      <c r="F234" s="5">
        <f t="shared" ca="1" si="80"/>
        <v>252</v>
      </c>
      <c r="G234" s="14" t="b">
        <f t="shared" ca="1" si="63"/>
        <v>1</v>
      </c>
      <c r="H234" s="6">
        <f ca="1">OFFSET(program!$A$1,0,disasm!A234)</f>
        <v>93</v>
      </c>
      <c r="I234" s="7">
        <f t="shared" ca="1" si="64"/>
        <v>93</v>
      </c>
      <c r="J234" s="7" t="e">
        <f t="shared" ca="1" si="65"/>
        <v>#VALUE!</v>
      </c>
      <c r="K234" s="7">
        <f t="shared" ca="1" si="66"/>
        <v>0</v>
      </c>
      <c r="L234" s="8" t="str">
        <f t="shared" ca="1" si="67"/>
        <v/>
      </c>
      <c r="M234" s="8" t="str">
        <f t="shared" ca="1" si="68"/>
        <v/>
      </c>
      <c r="N234" s="8" t="str">
        <f t="shared" ca="1" si="69"/>
        <v/>
      </c>
      <c r="O234" s="8" t="str">
        <f t="shared" ca="1" si="70"/>
        <v/>
      </c>
      <c r="P234" s="8" t="str">
        <f t="shared" ca="1" si="71"/>
        <v/>
      </c>
      <c r="Q234" s="8" t="str">
        <f t="shared" ca="1" si="72"/>
        <v/>
      </c>
      <c r="R234" s="7" t="str">
        <f ca="1">IF(L234="","",OFFSET(program!$A$1,0,disasm!$A234+COLUMN()-COLUMN($R234)+1))</f>
        <v/>
      </c>
      <c r="S234" s="7" t="str">
        <f ca="1">IF(M234="","",OFFSET(program!$A$1,0,disasm!$A234+COLUMN()-COLUMN($R234)+1))</f>
        <v/>
      </c>
      <c r="T234" s="7" t="str">
        <f ca="1">IF(N234="","",OFFSET(program!$A$1,0,disasm!$A234+COLUMN()-COLUMN($R234)+1))</f>
        <v/>
      </c>
      <c r="U234" s="3" t="str">
        <f t="shared" ca="1" si="73"/>
        <v/>
      </c>
      <c r="V234" s="3" t="str">
        <f t="shared" ca="1" si="74"/>
        <v/>
      </c>
      <c r="W234" s="3" t="str">
        <f t="shared" ca="1" si="75"/>
        <v/>
      </c>
      <c r="X234" s="3" t="str">
        <f t="shared" ca="1" si="76"/>
        <v/>
      </c>
    </row>
    <row r="235" spans="1:24" x14ac:dyDescent="0.2">
      <c r="A235" s="1">
        <f t="shared" ca="1" si="77"/>
        <v>415</v>
      </c>
      <c r="B235" s="2" t="str">
        <f t="shared" ca="1" si="62"/>
        <v>mapdata+163</v>
      </c>
      <c r="C235" s="3" t="str">
        <f ca="1">_xlfn.TEXTJOIN(" ",FALSE,OFFSET(program!$A$1,0,disasm!A235,1,1+K235))</f>
        <v>93</v>
      </c>
      <c r="D235" s="4" t="str">
        <f t="shared" ca="1" si="78"/>
        <v>.dat 93</v>
      </c>
      <c r="E235" s="5" t="str">
        <f t="shared" si="79"/>
        <v>mapdata</v>
      </c>
      <c r="F235" s="5">
        <f t="shared" ca="1" si="80"/>
        <v>252</v>
      </c>
      <c r="G235" s="14" t="b">
        <f t="shared" ca="1" si="63"/>
        <v>1</v>
      </c>
      <c r="H235" s="6">
        <f ca="1">OFFSET(program!$A$1,0,disasm!A235)</f>
        <v>93</v>
      </c>
      <c r="I235" s="7">
        <f t="shared" ca="1" si="64"/>
        <v>93</v>
      </c>
      <c r="J235" s="7" t="e">
        <f t="shared" ca="1" si="65"/>
        <v>#VALUE!</v>
      </c>
      <c r="K235" s="7">
        <f t="shared" ca="1" si="66"/>
        <v>0</v>
      </c>
      <c r="L235" s="8" t="str">
        <f t="shared" ca="1" si="67"/>
        <v/>
      </c>
      <c r="M235" s="8" t="str">
        <f t="shared" ca="1" si="68"/>
        <v/>
      </c>
      <c r="N235" s="8" t="str">
        <f t="shared" ca="1" si="69"/>
        <v/>
      </c>
      <c r="O235" s="8" t="str">
        <f t="shared" ca="1" si="70"/>
        <v/>
      </c>
      <c r="P235" s="8" t="str">
        <f t="shared" ca="1" si="71"/>
        <v/>
      </c>
      <c r="Q235" s="8" t="str">
        <f t="shared" ca="1" si="72"/>
        <v/>
      </c>
      <c r="R235" s="7" t="str">
        <f ca="1">IF(L235="","",OFFSET(program!$A$1,0,disasm!$A235+COLUMN()-COLUMN($R235)+1))</f>
        <v/>
      </c>
      <c r="S235" s="7" t="str">
        <f ca="1">IF(M235="","",OFFSET(program!$A$1,0,disasm!$A235+COLUMN()-COLUMN($R235)+1))</f>
        <v/>
      </c>
      <c r="T235" s="7" t="str">
        <f ca="1">IF(N235="","",OFFSET(program!$A$1,0,disasm!$A235+COLUMN()-COLUMN($R235)+1))</f>
        <v/>
      </c>
      <c r="U235" s="3" t="str">
        <f t="shared" ca="1" si="73"/>
        <v/>
      </c>
      <c r="V235" s="3" t="str">
        <f t="shared" ca="1" si="74"/>
        <v/>
      </c>
      <c r="W235" s="3" t="str">
        <f t="shared" ca="1" si="75"/>
        <v/>
      </c>
      <c r="X235" s="3" t="str">
        <f t="shared" ca="1" si="76"/>
        <v/>
      </c>
    </row>
    <row r="236" spans="1:24" x14ac:dyDescent="0.2">
      <c r="A236" s="1">
        <f t="shared" ca="1" si="77"/>
        <v>416</v>
      </c>
      <c r="B236" s="2" t="str">
        <f t="shared" ca="1" si="62"/>
        <v>mapdata+164</v>
      </c>
      <c r="C236" s="3" t="str">
        <f ca="1">_xlfn.TEXTJOIN(" ",FALSE,OFFSET(program!$A$1,0,disasm!A236,1,1+K236))</f>
        <v>31</v>
      </c>
      <c r="D236" s="4" t="str">
        <f t="shared" ca="1" si="78"/>
        <v>.dat 31</v>
      </c>
      <c r="E236" s="5" t="str">
        <f t="shared" si="79"/>
        <v>mapdata</v>
      </c>
      <c r="F236" s="5">
        <f t="shared" ca="1" si="80"/>
        <v>252</v>
      </c>
      <c r="G236" s="14" t="b">
        <f t="shared" ca="1" si="63"/>
        <v>1</v>
      </c>
      <c r="H236" s="6">
        <f ca="1">OFFSET(program!$A$1,0,disasm!A236)</f>
        <v>31</v>
      </c>
      <c r="I236" s="7">
        <f t="shared" ca="1" si="64"/>
        <v>31</v>
      </c>
      <c r="J236" s="7" t="e">
        <f t="shared" ca="1" si="65"/>
        <v>#VALUE!</v>
      </c>
      <c r="K236" s="7">
        <f t="shared" ca="1" si="66"/>
        <v>0</v>
      </c>
      <c r="L236" s="8" t="str">
        <f t="shared" ca="1" si="67"/>
        <v/>
      </c>
      <c r="M236" s="8" t="str">
        <f t="shared" ca="1" si="68"/>
        <v/>
      </c>
      <c r="N236" s="8" t="str">
        <f t="shared" ca="1" si="69"/>
        <v/>
      </c>
      <c r="O236" s="8" t="str">
        <f t="shared" ca="1" si="70"/>
        <v/>
      </c>
      <c r="P236" s="8" t="str">
        <f t="shared" ca="1" si="71"/>
        <v/>
      </c>
      <c r="Q236" s="8" t="str">
        <f t="shared" ca="1" si="72"/>
        <v/>
      </c>
      <c r="R236" s="7" t="str">
        <f ca="1">IF(L236="","",OFFSET(program!$A$1,0,disasm!$A236+COLUMN()-COLUMN($R236)+1))</f>
        <v/>
      </c>
      <c r="S236" s="7" t="str">
        <f ca="1">IF(M236="","",OFFSET(program!$A$1,0,disasm!$A236+COLUMN()-COLUMN($R236)+1))</f>
        <v/>
      </c>
      <c r="T236" s="7" t="str">
        <f ca="1">IF(N236="","",OFFSET(program!$A$1,0,disasm!$A236+COLUMN()-COLUMN($R236)+1))</f>
        <v/>
      </c>
      <c r="U236" s="3" t="str">
        <f t="shared" ca="1" si="73"/>
        <v/>
      </c>
      <c r="V236" s="3" t="str">
        <f t="shared" ca="1" si="74"/>
        <v/>
      </c>
      <c r="W236" s="3" t="str">
        <f t="shared" ca="1" si="75"/>
        <v/>
      </c>
      <c r="X236" s="3" t="str">
        <f t="shared" ca="1" si="76"/>
        <v/>
      </c>
    </row>
    <row r="237" spans="1:24" x14ac:dyDescent="0.2">
      <c r="A237" s="1">
        <f t="shared" ca="1" si="77"/>
        <v>417</v>
      </c>
      <c r="B237" s="2" t="str">
        <f t="shared" ca="1" si="62"/>
        <v>mapdata+165</v>
      </c>
      <c r="C237" s="3" t="str">
        <f ca="1">_xlfn.TEXTJOIN(" ",FALSE,OFFSET(program!$A$1,0,disasm!A237,1,1+K237))</f>
        <v>87</v>
      </c>
      <c r="D237" s="4" t="str">
        <f t="shared" ca="1" si="78"/>
        <v>.dat 87</v>
      </c>
      <c r="E237" s="5" t="str">
        <f t="shared" si="79"/>
        <v>mapdata</v>
      </c>
      <c r="F237" s="5">
        <f t="shared" ca="1" si="80"/>
        <v>252</v>
      </c>
      <c r="G237" s="14" t="b">
        <f t="shared" ca="1" si="63"/>
        <v>1</v>
      </c>
      <c r="H237" s="6">
        <f ca="1">OFFSET(program!$A$1,0,disasm!A237)</f>
        <v>87</v>
      </c>
      <c r="I237" s="7">
        <f t="shared" ca="1" si="64"/>
        <v>87</v>
      </c>
      <c r="J237" s="7" t="e">
        <f t="shared" ca="1" si="65"/>
        <v>#VALUE!</v>
      </c>
      <c r="K237" s="7">
        <f t="shared" ca="1" si="66"/>
        <v>0</v>
      </c>
      <c r="L237" s="8" t="str">
        <f t="shared" ca="1" si="67"/>
        <v/>
      </c>
      <c r="M237" s="8" t="str">
        <f t="shared" ca="1" si="68"/>
        <v/>
      </c>
      <c r="N237" s="8" t="str">
        <f t="shared" ca="1" si="69"/>
        <v/>
      </c>
      <c r="O237" s="8" t="str">
        <f t="shared" ca="1" si="70"/>
        <v/>
      </c>
      <c r="P237" s="8" t="str">
        <f t="shared" ca="1" si="71"/>
        <v/>
      </c>
      <c r="Q237" s="8" t="str">
        <f t="shared" ca="1" si="72"/>
        <v/>
      </c>
      <c r="R237" s="7" t="str">
        <f ca="1">IF(L237="","",OFFSET(program!$A$1,0,disasm!$A237+COLUMN()-COLUMN($R237)+1))</f>
        <v/>
      </c>
      <c r="S237" s="7" t="str">
        <f ca="1">IF(M237="","",OFFSET(program!$A$1,0,disasm!$A237+COLUMN()-COLUMN($R237)+1))</f>
        <v/>
      </c>
      <c r="T237" s="7" t="str">
        <f ca="1">IF(N237="","",OFFSET(program!$A$1,0,disasm!$A237+COLUMN()-COLUMN($R237)+1))</f>
        <v/>
      </c>
      <c r="U237" s="3" t="str">
        <f t="shared" ca="1" si="73"/>
        <v/>
      </c>
      <c r="V237" s="3" t="str">
        <f t="shared" ca="1" si="74"/>
        <v/>
      </c>
      <c r="W237" s="3" t="str">
        <f t="shared" ca="1" si="75"/>
        <v/>
      </c>
      <c r="X237" s="3" t="str">
        <f t="shared" ca="1" si="76"/>
        <v/>
      </c>
    </row>
    <row r="238" spans="1:24" x14ac:dyDescent="0.2">
      <c r="A238" s="1">
        <f t="shared" ca="1" si="77"/>
        <v>418</v>
      </c>
      <c r="B238" s="2" t="str">
        <f t="shared" ca="1" si="62"/>
        <v>mapdata+166</v>
      </c>
      <c r="C238" s="3" t="str">
        <f ca="1">_xlfn.TEXTJOIN(" ",FALSE,OFFSET(program!$A$1,0,disasm!A238,1,1+K238))</f>
        <v>43</v>
      </c>
      <c r="D238" s="4" t="str">
        <f t="shared" ca="1" si="78"/>
        <v>.dat 43</v>
      </c>
      <c r="E238" s="5" t="str">
        <f t="shared" si="79"/>
        <v>mapdata</v>
      </c>
      <c r="F238" s="5">
        <f t="shared" ca="1" si="80"/>
        <v>252</v>
      </c>
      <c r="G238" s="14" t="b">
        <f t="shared" ca="1" si="63"/>
        <v>1</v>
      </c>
      <c r="H238" s="6">
        <f ca="1">OFFSET(program!$A$1,0,disasm!A238)</f>
        <v>43</v>
      </c>
      <c r="I238" s="7">
        <f t="shared" ca="1" si="64"/>
        <v>43</v>
      </c>
      <c r="J238" s="7" t="e">
        <f t="shared" ca="1" si="65"/>
        <v>#VALUE!</v>
      </c>
      <c r="K238" s="7">
        <f t="shared" ca="1" si="66"/>
        <v>0</v>
      </c>
      <c r="L238" s="8" t="str">
        <f t="shared" ca="1" si="67"/>
        <v/>
      </c>
      <c r="M238" s="8" t="str">
        <f t="shared" ca="1" si="68"/>
        <v/>
      </c>
      <c r="N238" s="8" t="str">
        <f t="shared" ca="1" si="69"/>
        <v/>
      </c>
      <c r="O238" s="8" t="str">
        <f t="shared" ca="1" si="70"/>
        <v/>
      </c>
      <c r="P238" s="8" t="str">
        <f t="shared" ca="1" si="71"/>
        <v/>
      </c>
      <c r="Q238" s="8" t="str">
        <f t="shared" ca="1" si="72"/>
        <v/>
      </c>
      <c r="R238" s="7" t="str">
        <f ca="1">IF(L238="","",OFFSET(program!$A$1,0,disasm!$A238+COLUMN()-COLUMN($R238)+1))</f>
        <v/>
      </c>
      <c r="S238" s="7" t="str">
        <f ca="1">IF(M238="","",OFFSET(program!$A$1,0,disasm!$A238+COLUMN()-COLUMN($R238)+1))</f>
        <v/>
      </c>
      <c r="T238" s="7" t="str">
        <f ca="1">IF(N238="","",OFFSET(program!$A$1,0,disasm!$A238+COLUMN()-COLUMN($R238)+1))</f>
        <v/>
      </c>
      <c r="U238" s="3" t="str">
        <f t="shared" ca="1" si="73"/>
        <v/>
      </c>
      <c r="V238" s="3" t="str">
        <f t="shared" ca="1" si="74"/>
        <v/>
      </c>
      <c r="W238" s="3" t="str">
        <f t="shared" ca="1" si="75"/>
        <v/>
      </c>
      <c r="X238" s="3" t="str">
        <f t="shared" ca="1" si="76"/>
        <v/>
      </c>
    </row>
    <row r="239" spans="1:24" x14ac:dyDescent="0.2">
      <c r="A239" s="1">
        <f t="shared" ca="1" si="77"/>
        <v>419</v>
      </c>
      <c r="B239" s="2" t="str">
        <f t="shared" ca="1" si="62"/>
        <v>mapdata+167</v>
      </c>
      <c r="C239" s="3" t="str">
        <f ca="1">_xlfn.TEXTJOIN(" ",FALSE,OFFSET(program!$A$1,0,disasm!A239,1,1+K239))</f>
        <v>67</v>
      </c>
      <c r="D239" s="4" t="str">
        <f t="shared" ca="1" si="78"/>
        <v>.dat 67</v>
      </c>
      <c r="E239" s="5" t="str">
        <f t="shared" si="79"/>
        <v>mapdata</v>
      </c>
      <c r="F239" s="5">
        <f t="shared" ca="1" si="80"/>
        <v>252</v>
      </c>
      <c r="G239" s="14" t="b">
        <f t="shared" ca="1" si="63"/>
        <v>1</v>
      </c>
      <c r="H239" s="6">
        <f ca="1">OFFSET(program!$A$1,0,disasm!A239)</f>
        <v>67</v>
      </c>
      <c r="I239" s="7">
        <f t="shared" ca="1" si="64"/>
        <v>67</v>
      </c>
      <c r="J239" s="7" t="e">
        <f t="shared" ca="1" si="65"/>
        <v>#VALUE!</v>
      </c>
      <c r="K239" s="7">
        <f t="shared" ca="1" si="66"/>
        <v>0</v>
      </c>
      <c r="L239" s="8" t="str">
        <f t="shared" ca="1" si="67"/>
        <v/>
      </c>
      <c r="M239" s="8" t="str">
        <f t="shared" ca="1" si="68"/>
        <v/>
      </c>
      <c r="N239" s="8" t="str">
        <f t="shared" ca="1" si="69"/>
        <v/>
      </c>
      <c r="O239" s="8" t="str">
        <f t="shared" ca="1" si="70"/>
        <v/>
      </c>
      <c r="P239" s="8" t="str">
        <f t="shared" ca="1" si="71"/>
        <v/>
      </c>
      <c r="Q239" s="8" t="str">
        <f t="shared" ca="1" si="72"/>
        <v/>
      </c>
      <c r="R239" s="7" t="str">
        <f ca="1">IF(L239="","",OFFSET(program!$A$1,0,disasm!$A239+COLUMN()-COLUMN($R239)+1))</f>
        <v/>
      </c>
      <c r="S239" s="7" t="str">
        <f ca="1">IF(M239="","",OFFSET(program!$A$1,0,disasm!$A239+COLUMN()-COLUMN($R239)+1))</f>
        <v/>
      </c>
      <c r="T239" s="7" t="str">
        <f ca="1">IF(N239="","",OFFSET(program!$A$1,0,disasm!$A239+COLUMN()-COLUMN($R239)+1))</f>
        <v/>
      </c>
      <c r="U239" s="3" t="str">
        <f t="shared" ca="1" si="73"/>
        <v/>
      </c>
      <c r="V239" s="3" t="str">
        <f t="shared" ca="1" si="74"/>
        <v/>
      </c>
      <c r="W239" s="3" t="str">
        <f t="shared" ca="1" si="75"/>
        <v/>
      </c>
      <c r="X239" s="3" t="str">
        <f t="shared" ca="1" si="76"/>
        <v/>
      </c>
    </row>
    <row r="240" spans="1:24" x14ac:dyDescent="0.2">
      <c r="A240" s="1">
        <f t="shared" ca="1" si="77"/>
        <v>420</v>
      </c>
      <c r="B240" s="2" t="str">
        <f t="shared" ca="1" si="62"/>
        <v>mapdata+168</v>
      </c>
      <c r="C240" s="3" t="str">
        <f ca="1">_xlfn.TEXTJOIN(" ",FALSE,OFFSET(program!$A$1,0,disasm!A240,1,1+K240))</f>
        <v>44</v>
      </c>
      <c r="D240" s="4" t="str">
        <f t="shared" ca="1" si="78"/>
        <v>.dat 44</v>
      </c>
      <c r="E240" s="5" t="str">
        <f t="shared" si="79"/>
        <v>mapdata</v>
      </c>
      <c r="F240" s="5">
        <f t="shared" ca="1" si="80"/>
        <v>252</v>
      </c>
      <c r="G240" s="14" t="b">
        <f t="shared" ca="1" si="63"/>
        <v>1</v>
      </c>
      <c r="H240" s="6">
        <f ca="1">OFFSET(program!$A$1,0,disasm!A240)</f>
        <v>44</v>
      </c>
      <c r="I240" s="7">
        <f t="shared" ca="1" si="64"/>
        <v>44</v>
      </c>
      <c r="J240" s="7" t="e">
        <f t="shared" ca="1" si="65"/>
        <v>#VALUE!</v>
      </c>
      <c r="K240" s="7">
        <f t="shared" ca="1" si="66"/>
        <v>0</v>
      </c>
      <c r="L240" s="8" t="str">
        <f t="shared" ca="1" si="67"/>
        <v/>
      </c>
      <c r="M240" s="8" t="str">
        <f t="shared" ca="1" si="68"/>
        <v/>
      </c>
      <c r="N240" s="8" t="str">
        <f t="shared" ca="1" si="69"/>
        <v/>
      </c>
      <c r="O240" s="8" t="str">
        <f t="shared" ca="1" si="70"/>
        <v/>
      </c>
      <c r="P240" s="8" t="str">
        <f t="shared" ca="1" si="71"/>
        <v/>
      </c>
      <c r="Q240" s="8" t="str">
        <f t="shared" ca="1" si="72"/>
        <v/>
      </c>
      <c r="R240" s="7" t="str">
        <f ca="1">IF(L240="","",OFFSET(program!$A$1,0,disasm!$A240+COLUMN()-COLUMN($R240)+1))</f>
        <v/>
      </c>
      <c r="S240" s="7" t="str">
        <f ca="1">IF(M240="","",OFFSET(program!$A$1,0,disasm!$A240+COLUMN()-COLUMN($R240)+1))</f>
        <v/>
      </c>
      <c r="T240" s="7" t="str">
        <f ca="1">IF(N240="","",OFFSET(program!$A$1,0,disasm!$A240+COLUMN()-COLUMN($R240)+1))</f>
        <v/>
      </c>
      <c r="U240" s="3" t="str">
        <f t="shared" ca="1" si="73"/>
        <v/>
      </c>
      <c r="V240" s="3" t="str">
        <f t="shared" ca="1" si="74"/>
        <v/>
      </c>
      <c r="W240" s="3" t="str">
        <f t="shared" ca="1" si="75"/>
        <v/>
      </c>
      <c r="X240" s="3" t="str">
        <f t="shared" ca="1" si="76"/>
        <v/>
      </c>
    </row>
    <row r="241" spans="1:24" x14ac:dyDescent="0.2">
      <c r="A241" s="1">
        <f t="shared" ca="1" si="77"/>
        <v>421</v>
      </c>
      <c r="B241" s="2" t="str">
        <f t="shared" ca="1" si="62"/>
        <v>mapdata+169</v>
      </c>
      <c r="C241" s="3" t="str">
        <f ca="1">_xlfn.TEXTJOIN(" ",FALSE,OFFSET(program!$A$1,0,disasm!A241,1,1+K241))</f>
        <v>83</v>
      </c>
      <c r="D241" s="4" t="str">
        <f t="shared" ca="1" si="78"/>
        <v>.dat 83</v>
      </c>
      <c r="E241" s="5" t="str">
        <f t="shared" si="79"/>
        <v>mapdata</v>
      </c>
      <c r="F241" s="5">
        <f t="shared" ca="1" si="80"/>
        <v>252</v>
      </c>
      <c r="G241" s="14" t="b">
        <f t="shared" ca="1" si="63"/>
        <v>1</v>
      </c>
      <c r="H241" s="6">
        <f ca="1">OFFSET(program!$A$1,0,disasm!A241)</f>
        <v>83</v>
      </c>
      <c r="I241" s="7">
        <f t="shared" ca="1" si="64"/>
        <v>83</v>
      </c>
      <c r="J241" s="7" t="e">
        <f t="shared" ca="1" si="65"/>
        <v>#VALUE!</v>
      </c>
      <c r="K241" s="7">
        <f t="shared" ca="1" si="66"/>
        <v>0</v>
      </c>
      <c r="L241" s="8" t="str">
        <f t="shared" ca="1" si="67"/>
        <v/>
      </c>
      <c r="M241" s="8" t="str">
        <f t="shared" ca="1" si="68"/>
        <v/>
      </c>
      <c r="N241" s="8" t="str">
        <f t="shared" ca="1" si="69"/>
        <v/>
      </c>
      <c r="O241" s="8" t="str">
        <f t="shared" ca="1" si="70"/>
        <v/>
      </c>
      <c r="P241" s="8" t="str">
        <f t="shared" ca="1" si="71"/>
        <v/>
      </c>
      <c r="Q241" s="8" t="str">
        <f t="shared" ca="1" si="72"/>
        <v/>
      </c>
      <c r="R241" s="7" t="str">
        <f ca="1">IF(L241="","",OFFSET(program!$A$1,0,disasm!$A241+COLUMN()-COLUMN($R241)+1))</f>
        <v/>
      </c>
      <c r="S241" s="7" t="str">
        <f ca="1">IF(M241="","",OFFSET(program!$A$1,0,disasm!$A241+COLUMN()-COLUMN($R241)+1))</f>
        <v/>
      </c>
      <c r="T241" s="7" t="str">
        <f ca="1">IF(N241="","",OFFSET(program!$A$1,0,disasm!$A241+COLUMN()-COLUMN($R241)+1))</f>
        <v/>
      </c>
      <c r="U241" s="3" t="str">
        <f t="shared" ca="1" si="73"/>
        <v/>
      </c>
      <c r="V241" s="3" t="str">
        <f t="shared" ca="1" si="74"/>
        <v/>
      </c>
      <c r="W241" s="3" t="str">
        <f t="shared" ca="1" si="75"/>
        <v/>
      </c>
      <c r="X241" s="3" t="str">
        <f t="shared" ca="1" si="76"/>
        <v/>
      </c>
    </row>
    <row r="242" spans="1:24" x14ac:dyDescent="0.2">
      <c r="A242" s="1">
        <f t="shared" ca="1" si="77"/>
        <v>422</v>
      </c>
      <c r="B242" s="2" t="str">
        <f t="shared" ca="1" si="62"/>
        <v>mapdata+170</v>
      </c>
      <c r="C242" s="3" t="str">
        <f ca="1">_xlfn.TEXTJOIN(" ",FALSE,OFFSET(program!$A$1,0,disasm!A242,1,1+K242))</f>
        <v>78</v>
      </c>
      <c r="D242" s="4" t="str">
        <f t="shared" ca="1" si="78"/>
        <v>.dat 78</v>
      </c>
      <c r="E242" s="5" t="str">
        <f t="shared" si="79"/>
        <v>mapdata</v>
      </c>
      <c r="F242" s="5">
        <f t="shared" ca="1" si="80"/>
        <v>252</v>
      </c>
      <c r="G242" s="14" t="b">
        <f t="shared" ca="1" si="63"/>
        <v>1</v>
      </c>
      <c r="H242" s="6">
        <f ca="1">OFFSET(program!$A$1,0,disasm!A242)</f>
        <v>78</v>
      </c>
      <c r="I242" s="7">
        <f t="shared" ca="1" si="64"/>
        <v>78</v>
      </c>
      <c r="J242" s="7" t="e">
        <f t="shared" ca="1" si="65"/>
        <v>#VALUE!</v>
      </c>
      <c r="K242" s="7">
        <f t="shared" ca="1" si="66"/>
        <v>0</v>
      </c>
      <c r="L242" s="8" t="str">
        <f t="shared" ca="1" si="67"/>
        <v/>
      </c>
      <c r="M242" s="8" t="str">
        <f t="shared" ca="1" si="68"/>
        <v/>
      </c>
      <c r="N242" s="8" t="str">
        <f t="shared" ca="1" si="69"/>
        <v/>
      </c>
      <c r="O242" s="8" t="str">
        <f t="shared" ca="1" si="70"/>
        <v/>
      </c>
      <c r="P242" s="8" t="str">
        <f t="shared" ca="1" si="71"/>
        <v/>
      </c>
      <c r="Q242" s="8" t="str">
        <f t="shared" ca="1" si="72"/>
        <v/>
      </c>
      <c r="R242" s="7" t="str">
        <f ca="1">IF(L242="","",OFFSET(program!$A$1,0,disasm!$A242+COLUMN()-COLUMN($R242)+1))</f>
        <v/>
      </c>
      <c r="S242" s="7" t="str">
        <f ca="1">IF(M242="","",OFFSET(program!$A$1,0,disasm!$A242+COLUMN()-COLUMN($R242)+1))</f>
        <v/>
      </c>
      <c r="T242" s="7" t="str">
        <f ca="1">IF(N242="","",OFFSET(program!$A$1,0,disasm!$A242+COLUMN()-COLUMN($R242)+1))</f>
        <v/>
      </c>
      <c r="U242" s="3" t="str">
        <f t="shared" ca="1" si="73"/>
        <v/>
      </c>
      <c r="V242" s="3" t="str">
        <f t="shared" ca="1" si="74"/>
        <v/>
      </c>
      <c r="W242" s="3" t="str">
        <f t="shared" ca="1" si="75"/>
        <v/>
      </c>
      <c r="X242" s="3" t="str">
        <f t="shared" ca="1" si="76"/>
        <v/>
      </c>
    </row>
    <row r="243" spans="1:24" x14ac:dyDescent="0.2">
      <c r="A243" s="1">
        <f t="shared" ca="1" si="77"/>
        <v>423</v>
      </c>
      <c r="B243" s="2" t="str">
        <f t="shared" ca="1" si="62"/>
        <v>mapdata+171</v>
      </c>
      <c r="C243" s="3" t="str">
        <f ca="1">_xlfn.TEXTJOIN(" ",FALSE,OFFSET(program!$A$1,0,disasm!A243,1,1+K243))</f>
        <v>43</v>
      </c>
      <c r="D243" s="4" t="str">
        <f t="shared" ca="1" si="78"/>
        <v>.dat 43</v>
      </c>
      <c r="E243" s="5" t="str">
        <f t="shared" si="79"/>
        <v>mapdata</v>
      </c>
      <c r="F243" s="5">
        <f t="shared" ca="1" si="80"/>
        <v>252</v>
      </c>
      <c r="G243" s="14" t="b">
        <f t="shared" ca="1" si="63"/>
        <v>1</v>
      </c>
      <c r="H243" s="6">
        <f ca="1">OFFSET(program!$A$1,0,disasm!A243)</f>
        <v>43</v>
      </c>
      <c r="I243" s="7">
        <f t="shared" ca="1" si="64"/>
        <v>43</v>
      </c>
      <c r="J243" s="7" t="e">
        <f t="shared" ca="1" si="65"/>
        <v>#VALUE!</v>
      </c>
      <c r="K243" s="7">
        <f t="shared" ca="1" si="66"/>
        <v>0</v>
      </c>
      <c r="L243" s="8" t="str">
        <f t="shared" ca="1" si="67"/>
        <v/>
      </c>
      <c r="M243" s="8" t="str">
        <f t="shared" ca="1" si="68"/>
        <v/>
      </c>
      <c r="N243" s="8" t="str">
        <f t="shared" ca="1" si="69"/>
        <v/>
      </c>
      <c r="O243" s="8" t="str">
        <f t="shared" ca="1" si="70"/>
        <v/>
      </c>
      <c r="P243" s="8" t="str">
        <f t="shared" ca="1" si="71"/>
        <v/>
      </c>
      <c r="Q243" s="8" t="str">
        <f t="shared" ca="1" si="72"/>
        <v/>
      </c>
      <c r="R243" s="7" t="str">
        <f ca="1">IF(L243="","",OFFSET(program!$A$1,0,disasm!$A243+COLUMN()-COLUMN($R243)+1))</f>
        <v/>
      </c>
      <c r="S243" s="7" t="str">
        <f ca="1">IF(M243="","",OFFSET(program!$A$1,0,disasm!$A243+COLUMN()-COLUMN($R243)+1))</f>
        <v/>
      </c>
      <c r="T243" s="7" t="str">
        <f ca="1">IF(N243="","",OFFSET(program!$A$1,0,disasm!$A243+COLUMN()-COLUMN($R243)+1))</f>
        <v/>
      </c>
      <c r="U243" s="3" t="str">
        <f t="shared" ca="1" si="73"/>
        <v/>
      </c>
      <c r="V243" s="3" t="str">
        <f t="shared" ca="1" si="74"/>
        <v/>
      </c>
      <c r="W243" s="3" t="str">
        <f t="shared" ca="1" si="75"/>
        <v/>
      </c>
      <c r="X243" s="3" t="str">
        <f t="shared" ca="1" si="76"/>
        <v/>
      </c>
    </row>
    <row r="244" spans="1:24" x14ac:dyDescent="0.2">
      <c r="A244" s="1">
        <f t="shared" ca="1" si="77"/>
        <v>424</v>
      </c>
      <c r="B244" s="2" t="str">
        <f t="shared" ca="1" si="62"/>
        <v>mapdata+172</v>
      </c>
      <c r="C244" s="3" t="str">
        <f ca="1">_xlfn.TEXTJOIN(" ",FALSE,OFFSET(program!$A$1,0,disasm!A244,1,1+K244))</f>
        <v>46</v>
      </c>
      <c r="D244" s="4" t="str">
        <f t="shared" ca="1" si="78"/>
        <v>.dat 46</v>
      </c>
      <c r="E244" s="5" t="str">
        <f t="shared" si="79"/>
        <v>mapdata</v>
      </c>
      <c r="F244" s="5">
        <f t="shared" ca="1" si="80"/>
        <v>252</v>
      </c>
      <c r="G244" s="14" t="b">
        <f t="shared" ca="1" si="63"/>
        <v>1</v>
      </c>
      <c r="H244" s="6">
        <f ca="1">OFFSET(program!$A$1,0,disasm!A244)</f>
        <v>46</v>
      </c>
      <c r="I244" s="7">
        <f t="shared" ca="1" si="64"/>
        <v>46</v>
      </c>
      <c r="J244" s="7" t="e">
        <f t="shared" ca="1" si="65"/>
        <v>#VALUE!</v>
      </c>
      <c r="K244" s="7">
        <f t="shared" ca="1" si="66"/>
        <v>0</v>
      </c>
      <c r="L244" s="8" t="str">
        <f t="shared" ca="1" si="67"/>
        <v/>
      </c>
      <c r="M244" s="8" t="str">
        <f t="shared" ca="1" si="68"/>
        <v/>
      </c>
      <c r="N244" s="8" t="str">
        <f t="shared" ca="1" si="69"/>
        <v/>
      </c>
      <c r="O244" s="8" t="str">
        <f t="shared" ca="1" si="70"/>
        <v/>
      </c>
      <c r="P244" s="8" t="str">
        <f t="shared" ca="1" si="71"/>
        <v/>
      </c>
      <c r="Q244" s="8" t="str">
        <f t="shared" ca="1" si="72"/>
        <v/>
      </c>
      <c r="R244" s="7" t="str">
        <f ca="1">IF(L244="","",OFFSET(program!$A$1,0,disasm!$A244+COLUMN()-COLUMN($R244)+1))</f>
        <v/>
      </c>
      <c r="S244" s="7" t="str">
        <f ca="1">IF(M244="","",OFFSET(program!$A$1,0,disasm!$A244+COLUMN()-COLUMN($R244)+1))</f>
        <v/>
      </c>
      <c r="T244" s="7" t="str">
        <f ca="1">IF(N244="","",OFFSET(program!$A$1,0,disasm!$A244+COLUMN()-COLUMN($R244)+1))</f>
        <v/>
      </c>
      <c r="U244" s="3" t="str">
        <f t="shared" ca="1" si="73"/>
        <v/>
      </c>
      <c r="V244" s="3" t="str">
        <f t="shared" ca="1" si="74"/>
        <v/>
      </c>
      <c r="W244" s="3" t="str">
        <f t="shared" ca="1" si="75"/>
        <v/>
      </c>
      <c r="X244" s="3" t="str">
        <f t="shared" ca="1" si="76"/>
        <v/>
      </c>
    </row>
    <row r="245" spans="1:24" x14ac:dyDescent="0.2">
      <c r="A245" s="1">
        <f t="shared" ca="1" si="77"/>
        <v>425</v>
      </c>
      <c r="B245" s="2" t="str">
        <f t="shared" ca="1" si="62"/>
        <v>mapdata+173</v>
      </c>
      <c r="C245" s="3" t="str">
        <f ca="1">_xlfn.TEXTJOIN(" ",FALSE,OFFSET(program!$A$1,0,disasm!A245,1,1+K245))</f>
        <v>46</v>
      </c>
      <c r="D245" s="4" t="str">
        <f t="shared" ca="1" si="78"/>
        <v>.dat 46</v>
      </c>
      <c r="E245" s="5" t="str">
        <f t="shared" si="79"/>
        <v>mapdata</v>
      </c>
      <c r="F245" s="5">
        <f t="shared" ca="1" si="80"/>
        <v>252</v>
      </c>
      <c r="G245" s="14" t="b">
        <f t="shared" ca="1" si="63"/>
        <v>1</v>
      </c>
      <c r="H245" s="6">
        <f ca="1">OFFSET(program!$A$1,0,disasm!A245)</f>
        <v>46</v>
      </c>
      <c r="I245" s="7">
        <f t="shared" ca="1" si="64"/>
        <v>46</v>
      </c>
      <c r="J245" s="7" t="e">
        <f t="shared" ca="1" si="65"/>
        <v>#VALUE!</v>
      </c>
      <c r="K245" s="7">
        <f t="shared" ca="1" si="66"/>
        <v>0</v>
      </c>
      <c r="L245" s="8" t="str">
        <f t="shared" ca="1" si="67"/>
        <v/>
      </c>
      <c r="M245" s="8" t="str">
        <f t="shared" ca="1" si="68"/>
        <v/>
      </c>
      <c r="N245" s="8" t="str">
        <f t="shared" ca="1" si="69"/>
        <v/>
      </c>
      <c r="O245" s="8" t="str">
        <f t="shared" ca="1" si="70"/>
        <v/>
      </c>
      <c r="P245" s="8" t="str">
        <f t="shared" ca="1" si="71"/>
        <v/>
      </c>
      <c r="Q245" s="8" t="str">
        <f t="shared" ca="1" si="72"/>
        <v/>
      </c>
      <c r="R245" s="7" t="str">
        <f ca="1">IF(L245="","",OFFSET(program!$A$1,0,disasm!$A245+COLUMN()-COLUMN($R245)+1))</f>
        <v/>
      </c>
      <c r="S245" s="7" t="str">
        <f ca="1">IF(M245="","",OFFSET(program!$A$1,0,disasm!$A245+COLUMN()-COLUMN($R245)+1))</f>
        <v/>
      </c>
      <c r="T245" s="7" t="str">
        <f ca="1">IF(N245="","",OFFSET(program!$A$1,0,disasm!$A245+COLUMN()-COLUMN($R245)+1))</f>
        <v/>
      </c>
      <c r="U245" s="3" t="str">
        <f t="shared" ca="1" si="73"/>
        <v/>
      </c>
      <c r="V245" s="3" t="str">
        <f t="shared" ca="1" si="74"/>
        <v/>
      </c>
      <c r="W245" s="3" t="str">
        <f t="shared" ca="1" si="75"/>
        <v/>
      </c>
      <c r="X245" s="3" t="str">
        <f t="shared" ca="1" si="76"/>
        <v/>
      </c>
    </row>
    <row r="246" spans="1:24" x14ac:dyDescent="0.2">
      <c r="A246" s="1">
        <f t="shared" ca="1" si="77"/>
        <v>426</v>
      </c>
      <c r="B246" s="2" t="str">
        <f t="shared" ca="1" si="62"/>
        <v>mapdata+174</v>
      </c>
      <c r="C246" s="3" t="str">
        <f ca="1">_xlfn.TEXTJOIN(" ",FALSE,OFFSET(program!$A$1,0,disasm!A246,1,1+K246))</f>
        <v>12</v>
      </c>
      <c r="D246" s="4" t="str">
        <f t="shared" ca="1" si="78"/>
        <v>.dat 12</v>
      </c>
      <c r="E246" s="5" t="str">
        <f t="shared" si="79"/>
        <v>mapdata</v>
      </c>
      <c r="F246" s="5">
        <f t="shared" ca="1" si="80"/>
        <v>252</v>
      </c>
      <c r="G246" s="14" t="b">
        <f t="shared" ca="1" si="63"/>
        <v>1</v>
      </c>
      <c r="H246" s="6">
        <f ca="1">OFFSET(program!$A$1,0,disasm!A246)</f>
        <v>12</v>
      </c>
      <c r="I246" s="7">
        <f t="shared" ca="1" si="64"/>
        <v>12</v>
      </c>
      <c r="J246" s="7" t="e">
        <f t="shared" ca="1" si="65"/>
        <v>#VALUE!</v>
      </c>
      <c r="K246" s="7">
        <f t="shared" ca="1" si="66"/>
        <v>0</v>
      </c>
      <c r="L246" s="8" t="str">
        <f t="shared" ca="1" si="67"/>
        <v/>
      </c>
      <c r="M246" s="8" t="str">
        <f t="shared" ca="1" si="68"/>
        <v/>
      </c>
      <c r="N246" s="8" t="str">
        <f t="shared" ca="1" si="69"/>
        <v/>
      </c>
      <c r="O246" s="8" t="str">
        <f t="shared" ca="1" si="70"/>
        <v/>
      </c>
      <c r="P246" s="8" t="str">
        <f t="shared" ca="1" si="71"/>
        <v/>
      </c>
      <c r="Q246" s="8" t="str">
        <f t="shared" ca="1" si="72"/>
        <v/>
      </c>
      <c r="R246" s="7" t="str">
        <f ca="1">IF(L246="","",OFFSET(program!$A$1,0,disasm!$A246+COLUMN()-COLUMN($R246)+1))</f>
        <v/>
      </c>
      <c r="S246" s="7" t="str">
        <f ca="1">IF(M246="","",OFFSET(program!$A$1,0,disasm!$A246+COLUMN()-COLUMN($R246)+1))</f>
        <v/>
      </c>
      <c r="T246" s="7" t="str">
        <f ca="1">IF(N246="","",OFFSET(program!$A$1,0,disasm!$A246+COLUMN()-COLUMN($R246)+1))</f>
        <v/>
      </c>
      <c r="U246" s="3" t="str">
        <f t="shared" ca="1" si="73"/>
        <v/>
      </c>
      <c r="V246" s="3" t="str">
        <f t="shared" ca="1" si="74"/>
        <v/>
      </c>
      <c r="W246" s="3" t="str">
        <f t="shared" ca="1" si="75"/>
        <v/>
      </c>
      <c r="X246" s="3" t="str">
        <f t="shared" ca="1" si="76"/>
        <v/>
      </c>
    </row>
    <row r="247" spans="1:24" x14ac:dyDescent="0.2">
      <c r="A247" s="1">
        <f t="shared" ca="1" si="77"/>
        <v>427</v>
      </c>
      <c r="B247" s="2" t="str">
        <f t="shared" ca="1" si="62"/>
        <v>mapdata+175</v>
      </c>
      <c r="C247" s="3" t="str">
        <f ca="1">_xlfn.TEXTJOIN(" ",FALSE,OFFSET(program!$A$1,0,disasm!A247,1,1+K247))</f>
        <v>89</v>
      </c>
      <c r="D247" s="4" t="str">
        <f t="shared" ca="1" si="78"/>
        <v>.dat 89</v>
      </c>
      <c r="E247" s="5" t="str">
        <f t="shared" si="79"/>
        <v>mapdata</v>
      </c>
      <c r="F247" s="5">
        <f t="shared" ca="1" si="80"/>
        <v>252</v>
      </c>
      <c r="G247" s="14" t="b">
        <f t="shared" ca="1" si="63"/>
        <v>1</v>
      </c>
      <c r="H247" s="6">
        <f ca="1">OFFSET(program!$A$1,0,disasm!A247)</f>
        <v>89</v>
      </c>
      <c r="I247" s="7">
        <f t="shared" ca="1" si="64"/>
        <v>89</v>
      </c>
      <c r="J247" s="7" t="e">
        <f t="shared" ca="1" si="65"/>
        <v>#VALUE!</v>
      </c>
      <c r="K247" s="7">
        <f t="shared" ca="1" si="66"/>
        <v>0</v>
      </c>
      <c r="L247" s="8" t="str">
        <f t="shared" ca="1" si="67"/>
        <v/>
      </c>
      <c r="M247" s="8" t="str">
        <f t="shared" ca="1" si="68"/>
        <v/>
      </c>
      <c r="N247" s="8" t="str">
        <f t="shared" ca="1" si="69"/>
        <v/>
      </c>
      <c r="O247" s="8" t="str">
        <f t="shared" ca="1" si="70"/>
        <v/>
      </c>
      <c r="P247" s="8" t="str">
        <f t="shared" ca="1" si="71"/>
        <v/>
      </c>
      <c r="Q247" s="8" t="str">
        <f t="shared" ca="1" si="72"/>
        <v/>
      </c>
      <c r="R247" s="7" t="str">
        <f ca="1">IF(L247="","",OFFSET(program!$A$1,0,disasm!$A247+COLUMN()-COLUMN($R247)+1))</f>
        <v/>
      </c>
      <c r="S247" s="7" t="str">
        <f ca="1">IF(M247="","",OFFSET(program!$A$1,0,disasm!$A247+COLUMN()-COLUMN($R247)+1))</f>
        <v/>
      </c>
      <c r="T247" s="7" t="str">
        <f ca="1">IF(N247="","",OFFSET(program!$A$1,0,disasm!$A247+COLUMN()-COLUMN($R247)+1))</f>
        <v/>
      </c>
      <c r="U247" s="3" t="str">
        <f t="shared" ca="1" si="73"/>
        <v/>
      </c>
      <c r="V247" s="3" t="str">
        <f t="shared" ca="1" si="74"/>
        <v/>
      </c>
      <c r="W247" s="3" t="str">
        <f t="shared" ca="1" si="75"/>
        <v/>
      </c>
      <c r="X247" s="3" t="str">
        <f t="shared" ca="1" si="76"/>
        <v/>
      </c>
    </row>
    <row r="248" spans="1:24" x14ac:dyDescent="0.2">
      <c r="A248" s="1">
        <f t="shared" ca="1" si="77"/>
        <v>428</v>
      </c>
      <c r="B248" s="2" t="str">
        <f t="shared" ca="1" si="62"/>
        <v>mapdata+176</v>
      </c>
      <c r="C248" s="3" t="str">
        <f ca="1">_xlfn.TEXTJOIN(" ",FALSE,OFFSET(program!$A$1,0,disasm!A248,1,1+K248))</f>
        <v>19</v>
      </c>
      <c r="D248" s="4" t="str">
        <f t="shared" ca="1" si="78"/>
        <v>.dat 19</v>
      </c>
      <c r="E248" s="5" t="str">
        <f t="shared" si="79"/>
        <v>mapdata</v>
      </c>
      <c r="F248" s="5">
        <f t="shared" ca="1" si="80"/>
        <v>252</v>
      </c>
      <c r="G248" s="14" t="b">
        <f t="shared" ca="1" si="63"/>
        <v>1</v>
      </c>
      <c r="H248" s="6">
        <f ca="1">OFFSET(program!$A$1,0,disasm!A248)</f>
        <v>19</v>
      </c>
      <c r="I248" s="7">
        <f t="shared" ca="1" si="64"/>
        <v>19</v>
      </c>
      <c r="J248" s="7" t="e">
        <f t="shared" ca="1" si="65"/>
        <v>#VALUE!</v>
      </c>
      <c r="K248" s="7">
        <f t="shared" ca="1" si="66"/>
        <v>0</v>
      </c>
      <c r="L248" s="8" t="str">
        <f t="shared" ca="1" si="67"/>
        <v/>
      </c>
      <c r="M248" s="8" t="str">
        <f t="shared" ca="1" si="68"/>
        <v/>
      </c>
      <c r="N248" s="8" t="str">
        <f t="shared" ca="1" si="69"/>
        <v/>
      </c>
      <c r="O248" s="8" t="str">
        <f t="shared" ca="1" si="70"/>
        <v/>
      </c>
      <c r="P248" s="8" t="str">
        <f t="shared" ca="1" si="71"/>
        <v/>
      </c>
      <c r="Q248" s="8" t="str">
        <f t="shared" ca="1" si="72"/>
        <v/>
      </c>
      <c r="R248" s="7" t="str">
        <f ca="1">IF(L248="","",OFFSET(program!$A$1,0,disasm!$A248+COLUMN()-COLUMN($R248)+1))</f>
        <v/>
      </c>
      <c r="S248" s="7" t="str">
        <f ca="1">IF(M248="","",OFFSET(program!$A$1,0,disasm!$A248+COLUMN()-COLUMN($R248)+1))</f>
        <v/>
      </c>
      <c r="T248" s="7" t="str">
        <f ca="1">IF(N248="","",OFFSET(program!$A$1,0,disasm!$A248+COLUMN()-COLUMN($R248)+1))</f>
        <v/>
      </c>
      <c r="U248" s="3" t="str">
        <f t="shared" ca="1" si="73"/>
        <v/>
      </c>
      <c r="V248" s="3" t="str">
        <f t="shared" ca="1" si="74"/>
        <v/>
      </c>
      <c r="W248" s="3" t="str">
        <f t="shared" ca="1" si="75"/>
        <v/>
      </c>
      <c r="X248" s="3" t="str">
        <f t="shared" ca="1" si="76"/>
        <v/>
      </c>
    </row>
    <row r="249" spans="1:24" x14ac:dyDescent="0.2">
      <c r="A249" s="1">
        <f t="shared" ca="1" si="77"/>
        <v>429</v>
      </c>
      <c r="B249" s="2" t="str">
        <f t="shared" ca="1" si="62"/>
        <v>mapdata+177</v>
      </c>
      <c r="C249" s="3" t="str">
        <f ca="1">_xlfn.TEXTJOIN(" ",FALSE,OFFSET(program!$A$1,0,disasm!A249,1,1+K249))</f>
        <v>85</v>
      </c>
      <c r="D249" s="4" t="str">
        <f t="shared" ca="1" si="78"/>
        <v>.dat 85</v>
      </c>
      <c r="E249" s="5" t="str">
        <f t="shared" si="79"/>
        <v>mapdata</v>
      </c>
      <c r="F249" s="5">
        <f t="shared" ca="1" si="80"/>
        <v>252</v>
      </c>
      <c r="G249" s="14" t="b">
        <f t="shared" ca="1" si="63"/>
        <v>1</v>
      </c>
      <c r="H249" s="6">
        <f ca="1">OFFSET(program!$A$1,0,disasm!A249)</f>
        <v>85</v>
      </c>
      <c r="I249" s="7">
        <f t="shared" ca="1" si="64"/>
        <v>85</v>
      </c>
      <c r="J249" s="7" t="e">
        <f t="shared" ca="1" si="65"/>
        <v>#VALUE!</v>
      </c>
      <c r="K249" s="7">
        <f t="shared" ca="1" si="66"/>
        <v>0</v>
      </c>
      <c r="L249" s="8" t="str">
        <f t="shared" ca="1" si="67"/>
        <v/>
      </c>
      <c r="M249" s="8" t="str">
        <f t="shared" ca="1" si="68"/>
        <v/>
      </c>
      <c r="N249" s="8" t="str">
        <f t="shared" ca="1" si="69"/>
        <v/>
      </c>
      <c r="O249" s="8" t="str">
        <f t="shared" ca="1" si="70"/>
        <v/>
      </c>
      <c r="P249" s="8" t="str">
        <f t="shared" ca="1" si="71"/>
        <v/>
      </c>
      <c r="Q249" s="8" t="str">
        <f t="shared" ca="1" si="72"/>
        <v/>
      </c>
      <c r="R249" s="7" t="str">
        <f ca="1">IF(L249="","",OFFSET(program!$A$1,0,disasm!$A249+COLUMN()-COLUMN($R249)+1))</f>
        <v/>
      </c>
      <c r="S249" s="7" t="str">
        <f ca="1">IF(M249="","",OFFSET(program!$A$1,0,disasm!$A249+COLUMN()-COLUMN($R249)+1))</f>
        <v/>
      </c>
      <c r="T249" s="7" t="str">
        <f ca="1">IF(N249="","",OFFSET(program!$A$1,0,disasm!$A249+COLUMN()-COLUMN($R249)+1))</f>
        <v/>
      </c>
      <c r="U249" s="3" t="str">
        <f t="shared" ca="1" si="73"/>
        <v/>
      </c>
      <c r="V249" s="3" t="str">
        <f t="shared" ca="1" si="74"/>
        <v/>
      </c>
      <c r="W249" s="3" t="str">
        <f t="shared" ca="1" si="75"/>
        <v/>
      </c>
      <c r="X249" s="3" t="str">
        <f t="shared" ca="1" si="76"/>
        <v/>
      </c>
    </row>
    <row r="250" spans="1:24" x14ac:dyDescent="0.2">
      <c r="A250" s="1">
        <f t="shared" ca="1" si="77"/>
        <v>430</v>
      </c>
      <c r="B250" s="2" t="str">
        <f t="shared" ca="1" si="62"/>
        <v>mapdata+178</v>
      </c>
      <c r="C250" s="3" t="str">
        <f ca="1">_xlfn.TEXTJOIN(" ",FALSE,OFFSET(program!$A$1,0,disasm!A250,1,1+K250))</f>
        <v>44</v>
      </c>
      <c r="D250" s="4" t="str">
        <f t="shared" ca="1" si="78"/>
        <v>.dat 44</v>
      </c>
      <c r="E250" s="5" t="str">
        <f t="shared" si="79"/>
        <v>mapdata</v>
      </c>
      <c r="F250" s="5">
        <f t="shared" ca="1" si="80"/>
        <v>252</v>
      </c>
      <c r="G250" s="14" t="b">
        <f t="shared" ca="1" si="63"/>
        <v>1</v>
      </c>
      <c r="H250" s="6">
        <f ca="1">OFFSET(program!$A$1,0,disasm!A250)</f>
        <v>44</v>
      </c>
      <c r="I250" s="7">
        <f t="shared" ca="1" si="64"/>
        <v>44</v>
      </c>
      <c r="J250" s="7" t="e">
        <f t="shared" ca="1" si="65"/>
        <v>#VALUE!</v>
      </c>
      <c r="K250" s="7">
        <f t="shared" ca="1" si="66"/>
        <v>0</v>
      </c>
      <c r="L250" s="8" t="str">
        <f t="shared" ca="1" si="67"/>
        <v/>
      </c>
      <c r="M250" s="8" t="str">
        <f t="shared" ca="1" si="68"/>
        <v/>
      </c>
      <c r="N250" s="8" t="str">
        <f t="shared" ca="1" si="69"/>
        <v/>
      </c>
      <c r="O250" s="8" t="str">
        <f t="shared" ca="1" si="70"/>
        <v/>
      </c>
      <c r="P250" s="8" t="str">
        <f t="shared" ca="1" si="71"/>
        <v/>
      </c>
      <c r="Q250" s="8" t="str">
        <f t="shared" ca="1" si="72"/>
        <v/>
      </c>
      <c r="R250" s="7" t="str">
        <f ca="1">IF(L250="","",OFFSET(program!$A$1,0,disasm!$A250+COLUMN()-COLUMN($R250)+1))</f>
        <v/>
      </c>
      <c r="S250" s="7" t="str">
        <f ca="1">IF(M250="","",OFFSET(program!$A$1,0,disasm!$A250+COLUMN()-COLUMN($R250)+1))</f>
        <v/>
      </c>
      <c r="T250" s="7" t="str">
        <f ca="1">IF(N250="","",OFFSET(program!$A$1,0,disasm!$A250+COLUMN()-COLUMN($R250)+1))</f>
        <v/>
      </c>
      <c r="U250" s="3" t="str">
        <f t="shared" ca="1" si="73"/>
        <v/>
      </c>
      <c r="V250" s="3" t="str">
        <f t="shared" ca="1" si="74"/>
        <v/>
      </c>
      <c r="W250" s="3" t="str">
        <f t="shared" ca="1" si="75"/>
        <v/>
      </c>
      <c r="X250" s="3" t="str">
        <f t="shared" ca="1" si="76"/>
        <v/>
      </c>
    </row>
    <row r="251" spans="1:24" x14ac:dyDescent="0.2">
      <c r="A251" s="1">
        <f t="shared" ca="1" si="77"/>
        <v>431</v>
      </c>
      <c r="B251" s="2" t="str">
        <f t="shared" ca="1" si="62"/>
        <v>mapdata+179</v>
      </c>
      <c r="C251" s="3" t="str">
        <f ca="1">_xlfn.TEXTJOIN(" ",FALSE,OFFSET(program!$A$1,0,disasm!A251,1,1+K251))</f>
        <v>95</v>
      </c>
      <c r="D251" s="4" t="str">
        <f t="shared" ca="1" si="78"/>
        <v>.dat 95</v>
      </c>
      <c r="E251" s="5" t="str">
        <f t="shared" si="79"/>
        <v>mapdata</v>
      </c>
      <c r="F251" s="5">
        <f t="shared" ca="1" si="80"/>
        <v>252</v>
      </c>
      <c r="G251" s="14" t="b">
        <f t="shared" ca="1" si="63"/>
        <v>1</v>
      </c>
      <c r="H251" s="6">
        <f ca="1">OFFSET(program!$A$1,0,disasm!A251)</f>
        <v>95</v>
      </c>
      <c r="I251" s="7">
        <f t="shared" ca="1" si="64"/>
        <v>95</v>
      </c>
      <c r="J251" s="7" t="e">
        <f t="shared" ca="1" si="65"/>
        <v>#VALUE!</v>
      </c>
      <c r="K251" s="7">
        <f t="shared" ca="1" si="66"/>
        <v>0</v>
      </c>
      <c r="L251" s="8" t="str">
        <f t="shared" ca="1" si="67"/>
        <v/>
      </c>
      <c r="M251" s="8" t="str">
        <f t="shared" ca="1" si="68"/>
        <v/>
      </c>
      <c r="N251" s="8" t="str">
        <f t="shared" ca="1" si="69"/>
        <v/>
      </c>
      <c r="O251" s="8" t="str">
        <f t="shared" ca="1" si="70"/>
        <v/>
      </c>
      <c r="P251" s="8" t="str">
        <f t="shared" ca="1" si="71"/>
        <v/>
      </c>
      <c r="Q251" s="8" t="str">
        <f t="shared" ca="1" si="72"/>
        <v/>
      </c>
      <c r="R251" s="7" t="str">
        <f ca="1">IF(L251="","",OFFSET(program!$A$1,0,disasm!$A251+COLUMN()-COLUMN($R251)+1))</f>
        <v/>
      </c>
      <c r="S251" s="7" t="str">
        <f ca="1">IF(M251="","",OFFSET(program!$A$1,0,disasm!$A251+COLUMN()-COLUMN($R251)+1))</f>
        <v/>
      </c>
      <c r="T251" s="7" t="str">
        <f ca="1">IF(N251="","",OFFSET(program!$A$1,0,disasm!$A251+COLUMN()-COLUMN($R251)+1))</f>
        <v/>
      </c>
      <c r="U251" s="3" t="str">
        <f t="shared" ca="1" si="73"/>
        <v/>
      </c>
      <c r="V251" s="3" t="str">
        <f t="shared" ca="1" si="74"/>
        <v/>
      </c>
      <c r="W251" s="3" t="str">
        <f t="shared" ca="1" si="75"/>
        <v/>
      </c>
      <c r="X251" s="3" t="str">
        <f t="shared" ca="1" si="76"/>
        <v/>
      </c>
    </row>
    <row r="252" spans="1:24" x14ac:dyDescent="0.2">
      <c r="A252" s="1">
        <f t="shared" ca="1" si="77"/>
        <v>432</v>
      </c>
      <c r="B252" s="2" t="str">
        <f t="shared" ca="1" si="62"/>
        <v>mapdata+180</v>
      </c>
      <c r="C252" s="3" t="str">
        <f ca="1">_xlfn.TEXTJOIN(" ",FALSE,OFFSET(program!$A$1,0,disasm!A252,1,1+K252))</f>
        <v>65</v>
      </c>
      <c r="D252" s="4" t="str">
        <f t="shared" ca="1" si="78"/>
        <v>.dat 65</v>
      </c>
      <c r="E252" s="5" t="str">
        <f t="shared" si="79"/>
        <v>mapdata</v>
      </c>
      <c r="F252" s="5">
        <f t="shared" ca="1" si="80"/>
        <v>252</v>
      </c>
      <c r="G252" s="14" t="b">
        <f t="shared" ca="1" si="63"/>
        <v>1</v>
      </c>
      <c r="H252" s="6">
        <f ca="1">OFFSET(program!$A$1,0,disasm!A252)</f>
        <v>65</v>
      </c>
      <c r="I252" s="7">
        <f t="shared" ca="1" si="64"/>
        <v>65</v>
      </c>
      <c r="J252" s="7" t="e">
        <f t="shared" ca="1" si="65"/>
        <v>#VALUE!</v>
      </c>
      <c r="K252" s="7">
        <f t="shared" ca="1" si="66"/>
        <v>0</v>
      </c>
      <c r="L252" s="8" t="str">
        <f t="shared" ca="1" si="67"/>
        <v/>
      </c>
      <c r="M252" s="8" t="str">
        <f t="shared" ca="1" si="68"/>
        <v/>
      </c>
      <c r="N252" s="8" t="str">
        <f t="shared" ca="1" si="69"/>
        <v/>
      </c>
      <c r="O252" s="8" t="str">
        <f t="shared" ca="1" si="70"/>
        <v/>
      </c>
      <c r="P252" s="8" t="str">
        <f t="shared" ca="1" si="71"/>
        <v/>
      </c>
      <c r="Q252" s="8" t="str">
        <f t="shared" ca="1" si="72"/>
        <v/>
      </c>
      <c r="R252" s="7" t="str">
        <f ca="1">IF(L252="","",OFFSET(program!$A$1,0,disasm!$A252+COLUMN()-COLUMN($R252)+1))</f>
        <v/>
      </c>
      <c r="S252" s="7" t="str">
        <f ca="1">IF(M252="","",OFFSET(program!$A$1,0,disasm!$A252+COLUMN()-COLUMN($R252)+1))</f>
        <v/>
      </c>
      <c r="T252" s="7" t="str">
        <f ca="1">IF(N252="","",OFFSET(program!$A$1,0,disasm!$A252+COLUMN()-COLUMN($R252)+1))</f>
        <v/>
      </c>
      <c r="U252" s="3" t="str">
        <f t="shared" ca="1" si="73"/>
        <v/>
      </c>
      <c r="V252" s="3" t="str">
        <f t="shared" ca="1" si="74"/>
        <v/>
      </c>
      <c r="W252" s="3" t="str">
        <f t="shared" ca="1" si="75"/>
        <v/>
      </c>
      <c r="X252" s="3" t="str">
        <f t="shared" ca="1" si="76"/>
        <v/>
      </c>
    </row>
    <row r="253" spans="1:24" x14ac:dyDescent="0.2">
      <c r="A253" s="1">
        <f t="shared" ca="1" si="77"/>
        <v>433</v>
      </c>
      <c r="B253" s="2" t="str">
        <f t="shared" ca="1" si="62"/>
        <v>mapdata+181</v>
      </c>
      <c r="C253" s="3" t="str">
        <f ca="1">_xlfn.TEXTJOIN(" ",FALSE,OFFSET(program!$A$1,0,disasm!A253,1,1+K253))</f>
        <v>24</v>
      </c>
      <c r="D253" s="4" t="str">
        <f t="shared" ca="1" si="78"/>
        <v>.dat 24</v>
      </c>
      <c r="E253" s="5" t="str">
        <f t="shared" si="79"/>
        <v>mapdata</v>
      </c>
      <c r="F253" s="5">
        <f t="shared" ca="1" si="80"/>
        <v>252</v>
      </c>
      <c r="G253" s="14" t="b">
        <f t="shared" ca="1" si="63"/>
        <v>1</v>
      </c>
      <c r="H253" s="6">
        <f ca="1">OFFSET(program!$A$1,0,disasm!A253)</f>
        <v>24</v>
      </c>
      <c r="I253" s="7">
        <f t="shared" ca="1" si="64"/>
        <v>24</v>
      </c>
      <c r="J253" s="7" t="e">
        <f t="shared" ca="1" si="65"/>
        <v>#VALUE!</v>
      </c>
      <c r="K253" s="7">
        <f t="shared" ca="1" si="66"/>
        <v>0</v>
      </c>
      <c r="L253" s="8" t="str">
        <f t="shared" ca="1" si="67"/>
        <v/>
      </c>
      <c r="M253" s="8" t="str">
        <f t="shared" ca="1" si="68"/>
        <v/>
      </c>
      <c r="N253" s="8" t="str">
        <f t="shared" ca="1" si="69"/>
        <v/>
      </c>
      <c r="O253" s="8" t="str">
        <f t="shared" ca="1" si="70"/>
        <v/>
      </c>
      <c r="P253" s="8" t="str">
        <f t="shared" ca="1" si="71"/>
        <v/>
      </c>
      <c r="Q253" s="8" t="str">
        <f t="shared" ca="1" si="72"/>
        <v/>
      </c>
      <c r="R253" s="7" t="str">
        <f ca="1">IF(L253="","",OFFSET(program!$A$1,0,disasm!$A253+COLUMN()-COLUMN($R253)+1))</f>
        <v/>
      </c>
      <c r="S253" s="7" t="str">
        <f ca="1">IF(M253="","",OFFSET(program!$A$1,0,disasm!$A253+COLUMN()-COLUMN($R253)+1))</f>
        <v/>
      </c>
      <c r="T253" s="7" t="str">
        <f ca="1">IF(N253="","",OFFSET(program!$A$1,0,disasm!$A253+COLUMN()-COLUMN($R253)+1))</f>
        <v/>
      </c>
      <c r="U253" s="3" t="str">
        <f t="shared" ca="1" si="73"/>
        <v/>
      </c>
      <c r="V253" s="3" t="str">
        <f t="shared" ca="1" si="74"/>
        <v/>
      </c>
      <c r="W253" s="3" t="str">
        <f t="shared" ca="1" si="75"/>
        <v/>
      </c>
      <c r="X253" s="3" t="str">
        <f t="shared" ca="1" si="76"/>
        <v/>
      </c>
    </row>
    <row r="254" spans="1:24" x14ac:dyDescent="0.2">
      <c r="A254" s="1">
        <f t="shared" ca="1" si="77"/>
        <v>434</v>
      </c>
      <c r="B254" s="2" t="str">
        <f t="shared" ca="1" si="62"/>
        <v>mapdata+182</v>
      </c>
      <c r="C254" s="3" t="str">
        <f ca="1">_xlfn.TEXTJOIN(" ",FALSE,OFFSET(program!$A$1,0,disasm!A254,1,1+K254))</f>
        <v>70</v>
      </c>
      <c r="D254" s="4" t="str">
        <f t="shared" ca="1" si="78"/>
        <v>.dat 70</v>
      </c>
      <c r="E254" s="5" t="str">
        <f t="shared" si="79"/>
        <v>mapdata</v>
      </c>
      <c r="F254" s="5">
        <f t="shared" ca="1" si="80"/>
        <v>252</v>
      </c>
      <c r="G254" s="14" t="b">
        <f t="shared" ca="1" si="63"/>
        <v>1</v>
      </c>
      <c r="H254" s="6">
        <f ca="1">OFFSET(program!$A$1,0,disasm!A254)</f>
        <v>70</v>
      </c>
      <c r="I254" s="7">
        <f t="shared" ca="1" si="64"/>
        <v>70</v>
      </c>
      <c r="J254" s="7" t="e">
        <f t="shared" ca="1" si="65"/>
        <v>#VALUE!</v>
      </c>
      <c r="K254" s="7">
        <f t="shared" ca="1" si="66"/>
        <v>0</v>
      </c>
      <c r="L254" s="8" t="str">
        <f t="shared" ca="1" si="67"/>
        <v/>
      </c>
      <c r="M254" s="8" t="str">
        <f t="shared" ca="1" si="68"/>
        <v/>
      </c>
      <c r="N254" s="8" t="str">
        <f t="shared" ca="1" si="69"/>
        <v/>
      </c>
      <c r="O254" s="8" t="str">
        <f t="shared" ca="1" si="70"/>
        <v/>
      </c>
      <c r="P254" s="8" t="str">
        <f t="shared" ca="1" si="71"/>
        <v/>
      </c>
      <c r="Q254" s="8" t="str">
        <f t="shared" ca="1" si="72"/>
        <v/>
      </c>
      <c r="R254" s="7" t="str">
        <f ca="1">IF(L254="","",OFFSET(program!$A$1,0,disasm!$A254+COLUMN()-COLUMN($R254)+1))</f>
        <v/>
      </c>
      <c r="S254" s="7" t="str">
        <f ca="1">IF(M254="","",OFFSET(program!$A$1,0,disasm!$A254+COLUMN()-COLUMN($R254)+1))</f>
        <v/>
      </c>
      <c r="T254" s="7" t="str">
        <f ca="1">IF(N254="","",OFFSET(program!$A$1,0,disasm!$A254+COLUMN()-COLUMN($R254)+1))</f>
        <v/>
      </c>
      <c r="U254" s="3" t="str">
        <f t="shared" ca="1" si="73"/>
        <v/>
      </c>
      <c r="V254" s="3" t="str">
        <f t="shared" ca="1" si="74"/>
        <v/>
      </c>
      <c r="W254" s="3" t="str">
        <f t="shared" ca="1" si="75"/>
        <v/>
      </c>
      <c r="X254" s="3" t="str">
        <f t="shared" ca="1" si="76"/>
        <v/>
      </c>
    </row>
    <row r="255" spans="1:24" x14ac:dyDescent="0.2">
      <c r="A255" s="1">
        <f t="shared" ca="1" si="77"/>
        <v>435</v>
      </c>
      <c r="B255" s="2" t="str">
        <f t="shared" ca="1" si="62"/>
        <v>mapdata+183</v>
      </c>
      <c r="C255" s="3" t="str">
        <f ca="1">_xlfn.TEXTJOIN(" ",FALSE,OFFSET(program!$A$1,0,disasm!A255,1,1+K255))</f>
        <v>93</v>
      </c>
      <c r="D255" s="4" t="str">
        <f t="shared" ca="1" si="78"/>
        <v>.dat 93</v>
      </c>
      <c r="E255" s="5" t="str">
        <f t="shared" si="79"/>
        <v>mapdata</v>
      </c>
      <c r="F255" s="5">
        <f t="shared" ca="1" si="80"/>
        <v>252</v>
      </c>
      <c r="G255" s="14" t="b">
        <f t="shared" ca="1" si="63"/>
        <v>1</v>
      </c>
      <c r="H255" s="6">
        <f ca="1">OFFSET(program!$A$1,0,disasm!A255)</f>
        <v>93</v>
      </c>
      <c r="I255" s="7">
        <f t="shared" ca="1" si="64"/>
        <v>93</v>
      </c>
      <c r="J255" s="7" t="e">
        <f t="shared" ca="1" si="65"/>
        <v>#VALUE!</v>
      </c>
      <c r="K255" s="7">
        <f t="shared" ca="1" si="66"/>
        <v>0</v>
      </c>
      <c r="L255" s="8" t="str">
        <f t="shared" ca="1" si="67"/>
        <v/>
      </c>
      <c r="M255" s="8" t="str">
        <f t="shared" ca="1" si="68"/>
        <v/>
      </c>
      <c r="N255" s="8" t="str">
        <f t="shared" ca="1" si="69"/>
        <v/>
      </c>
      <c r="O255" s="8" t="str">
        <f t="shared" ca="1" si="70"/>
        <v/>
      </c>
      <c r="P255" s="8" t="str">
        <f t="shared" ca="1" si="71"/>
        <v/>
      </c>
      <c r="Q255" s="8" t="str">
        <f t="shared" ca="1" si="72"/>
        <v/>
      </c>
      <c r="R255" s="7" t="str">
        <f ca="1">IF(L255="","",OFFSET(program!$A$1,0,disasm!$A255+COLUMN()-COLUMN($R255)+1))</f>
        <v/>
      </c>
      <c r="S255" s="7" t="str">
        <f ca="1">IF(M255="","",OFFSET(program!$A$1,0,disasm!$A255+COLUMN()-COLUMN($R255)+1))</f>
        <v/>
      </c>
      <c r="T255" s="7" t="str">
        <f ca="1">IF(N255="","",OFFSET(program!$A$1,0,disasm!$A255+COLUMN()-COLUMN($R255)+1))</f>
        <v/>
      </c>
      <c r="U255" s="3" t="str">
        <f t="shared" ca="1" si="73"/>
        <v/>
      </c>
      <c r="V255" s="3" t="str">
        <f t="shared" ca="1" si="74"/>
        <v/>
      </c>
      <c r="W255" s="3" t="str">
        <f t="shared" ca="1" si="75"/>
        <v/>
      </c>
      <c r="X255" s="3" t="str">
        <f t="shared" ca="1" si="76"/>
        <v/>
      </c>
    </row>
    <row r="256" spans="1:24" x14ac:dyDescent="0.2">
      <c r="A256" s="1">
        <f t="shared" ca="1" si="77"/>
        <v>436</v>
      </c>
      <c r="B256" s="2" t="str">
        <f t="shared" ca="1" si="62"/>
        <v>mapdata+184</v>
      </c>
      <c r="C256" s="3" t="str">
        <f ca="1">_xlfn.TEXTJOIN(" ",FALSE,OFFSET(program!$A$1,0,disasm!A256,1,1+K256))</f>
        <v>50</v>
      </c>
      <c r="D256" s="4" t="str">
        <f t="shared" ca="1" si="78"/>
        <v>.dat 50</v>
      </c>
      <c r="E256" s="5" t="str">
        <f t="shared" si="79"/>
        <v>mapdata</v>
      </c>
      <c r="F256" s="5">
        <f t="shared" ca="1" si="80"/>
        <v>252</v>
      </c>
      <c r="G256" s="14" t="b">
        <f t="shared" ca="1" si="63"/>
        <v>1</v>
      </c>
      <c r="H256" s="6">
        <f ca="1">OFFSET(program!$A$1,0,disasm!A256)</f>
        <v>50</v>
      </c>
      <c r="I256" s="7">
        <f t="shared" ca="1" si="64"/>
        <v>50</v>
      </c>
      <c r="J256" s="7" t="e">
        <f t="shared" ca="1" si="65"/>
        <v>#VALUE!</v>
      </c>
      <c r="K256" s="7">
        <f t="shared" ca="1" si="66"/>
        <v>0</v>
      </c>
      <c r="L256" s="8" t="str">
        <f t="shared" ca="1" si="67"/>
        <v/>
      </c>
      <c r="M256" s="8" t="str">
        <f t="shared" ca="1" si="68"/>
        <v/>
      </c>
      <c r="N256" s="8" t="str">
        <f t="shared" ca="1" si="69"/>
        <v/>
      </c>
      <c r="O256" s="8" t="str">
        <f t="shared" ca="1" si="70"/>
        <v/>
      </c>
      <c r="P256" s="8" t="str">
        <f t="shared" ca="1" si="71"/>
        <v/>
      </c>
      <c r="Q256" s="8" t="str">
        <f t="shared" ca="1" si="72"/>
        <v/>
      </c>
      <c r="R256" s="7" t="str">
        <f ca="1">IF(L256="","",OFFSET(program!$A$1,0,disasm!$A256+COLUMN()-COLUMN($R256)+1))</f>
        <v/>
      </c>
      <c r="S256" s="7" t="str">
        <f ca="1">IF(M256="","",OFFSET(program!$A$1,0,disasm!$A256+COLUMN()-COLUMN($R256)+1))</f>
        <v/>
      </c>
      <c r="T256" s="7" t="str">
        <f ca="1">IF(N256="","",OFFSET(program!$A$1,0,disasm!$A256+COLUMN()-COLUMN($R256)+1))</f>
        <v/>
      </c>
      <c r="U256" s="3" t="str">
        <f t="shared" ca="1" si="73"/>
        <v/>
      </c>
      <c r="V256" s="3" t="str">
        <f t="shared" ca="1" si="74"/>
        <v/>
      </c>
      <c r="W256" s="3" t="str">
        <f t="shared" ca="1" si="75"/>
        <v/>
      </c>
      <c r="X256" s="3" t="str">
        <f t="shared" ca="1" si="76"/>
        <v/>
      </c>
    </row>
    <row r="257" spans="1:24" x14ac:dyDescent="0.2">
      <c r="A257" s="1">
        <f t="shared" ca="1" si="77"/>
        <v>437</v>
      </c>
      <c r="B257" s="2" t="str">
        <f t="shared" ca="1" si="62"/>
        <v>mapdata+185</v>
      </c>
      <c r="C257" s="3" t="str">
        <f ca="1">_xlfn.TEXTJOIN(" ",FALSE,OFFSET(program!$A$1,0,disasm!A257,1,1+K257))</f>
        <v>98</v>
      </c>
      <c r="D257" s="4" t="str">
        <f t="shared" ca="1" si="78"/>
        <v>.dat 98</v>
      </c>
      <c r="E257" s="5" t="str">
        <f t="shared" si="79"/>
        <v>mapdata</v>
      </c>
      <c r="F257" s="5">
        <f t="shared" ca="1" si="80"/>
        <v>252</v>
      </c>
      <c r="G257" s="14" t="b">
        <f t="shared" ca="1" si="63"/>
        <v>1</v>
      </c>
      <c r="H257" s="6">
        <f ca="1">OFFSET(program!$A$1,0,disasm!A257)</f>
        <v>98</v>
      </c>
      <c r="I257" s="7">
        <f t="shared" ca="1" si="64"/>
        <v>98</v>
      </c>
      <c r="J257" s="7" t="e">
        <f t="shared" ca="1" si="65"/>
        <v>#VALUE!</v>
      </c>
      <c r="K257" s="7">
        <f t="shared" ca="1" si="66"/>
        <v>0</v>
      </c>
      <c r="L257" s="8" t="str">
        <f t="shared" ca="1" si="67"/>
        <v/>
      </c>
      <c r="M257" s="8" t="str">
        <f t="shared" ca="1" si="68"/>
        <v/>
      </c>
      <c r="N257" s="8" t="str">
        <f t="shared" ca="1" si="69"/>
        <v/>
      </c>
      <c r="O257" s="8" t="str">
        <f t="shared" ca="1" si="70"/>
        <v/>
      </c>
      <c r="P257" s="8" t="str">
        <f t="shared" ca="1" si="71"/>
        <v/>
      </c>
      <c r="Q257" s="8" t="str">
        <f t="shared" ca="1" si="72"/>
        <v/>
      </c>
      <c r="R257" s="7" t="str">
        <f ca="1">IF(L257="","",OFFSET(program!$A$1,0,disasm!$A257+COLUMN()-COLUMN($R257)+1))</f>
        <v/>
      </c>
      <c r="S257" s="7" t="str">
        <f ca="1">IF(M257="","",OFFSET(program!$A$1,0,disasm!$A257+COLUMN()-COLUMN($R257)+1))</f>
        <v/>
      </c>
      <c r="T257" s="7" t="str">
        <f ca="1">IF(N257="","",OFFSET(program!$A$1,0,disasm!$A257+COLUMN()-COLUMN($R257)+1))</f>
        <v/>
      </c>
      <c r="U257" s="3" t="str">
        <f t="shared" ca="1" si="73"/>
        <v/>
      </c>
      <c r="V257" s="3" t="str">
        <f t="shared" ca="1" si="74"/>
        <v/>
      </c>
      <c r="W257" s="3" t="str">
        <f t="shared" ca="1" si="75"/>
        <v/>
      </c>
      <c r="X257" s="3" t="str">
        <f t="shared" ca="1" si="76"/>
        <v/>
      </c>
    </row>
    <row r="258" spans="1:24" x14ac:dyDescent="0.2">
      <c r="A258" s="1">
        <f t="shared" ca="1" si="77"/>
        <v>438</v>
      </c>
      <c r="B258" s="2" t="str">
        <f t="shared" ca="1" si="62"/>
        <v>mapdata+186</v>
      </c>
      <c r="C258" s="3" t="str">
        <f ca="1">_xlfn.TEXTJOIN(" ",FALSE,OFFSET(program!$A$1,0,disasm!A258,1,1+K258))</f>
        <v>72</v>
      </c>
      <c r="D258" s="4" t="str">
        <f t="shared" ca="1" si="78"/>
        <v>.dat 72</v>
      </c>
      <c r="E258" s="5" t="str">
        <f t="shared" si="79"/>
        <v>mapdata</v>
      </c>
      <c r="F258" s="5">
        <f t="shared" ca="1" si="80"/>
        <v>252</v>
      </c>
      <c r="G258" s="14" t="b">
        <f t="shared" ca="1" si="63"/>
        <v>1</v>
      </c>
      <c r="H258" s="6">
        <f ca="1">OFFSET(program!$A$1,0,disasm!A258)</f>
        <v>72</v>
      </c>
      <c r="I258" s="7">
        <f t="shared" ca="1" si="64"/>
        <v>72</v>
      </c>
      <c r="J258" s="7" t="e">
        <f t="shared" ca="1" si="65"/>
        <v>#VALUE!</v>
      </c>
      <c r="K258" s="7">
        <f t="shared" ca="1" si="66"/>
        <v>0</v>
      </c>
      <c r="L258" s="8" t="str">
        <f t="shared" ca="1" si="67"/>
        <v/>
      </c>
      <c r="M258" s="8" t="str">
        <f t="shared" ca="1" si="68"/>
        <v/>
      </c>
      <c r="N258" s="8" t="str">
        <f t="shared" ca="1" si="69"/>
        <v/>
      </c>
      <c r="O258" s="8" t="str">
        <f t="shared" ca="1" si="70"/>
        <v/>
      </c>
      <c r="P258" s="8" t="str">
        <f t="shared" ca="1" si="71"/>
        <v/>
      </c>
      <c r="Q258" s="8" t="str">
        <f t="shared" ca="1" si="72"/>
        <v/>
      </c>
      <c r="R258" s="7" t="str">
        <f ca="1">IF(L258="","",OFFSET(program!$A$1,0,disasm!$A258+COLUMN()-COLUMN($R258)+1))</f>
        <v/>
      </c>
      <c r="S258" s="7" t="str">
        <f ca="1">IF(M258="","",OFFSET(program!$A$1,0,disasm!$A258+COLUMN()-COLUMN($R258)+1))</f>
        <v/>
      </c>
      <c r="T258" s="7" t="str">
        <f ca="1">IF(N258="","",OFFSET(program!$A$1,0,disasm!$A258+COLUMN()-COLUMN($R258)+1))</f>
        <v/>
      </c>
      <c r="U258" s="3" t="str">
        <f t="shared" ca="1" si="73"/>
        <v/>
      </c>
      <c r="V258" s="3" t="str">
        <f t="shared" ca="1" si="74"/>
        <v/>
      </c>
      <c r="W258" s="3" t="str">
        <f t="shared" ca="1" si="75"/>
        <v/>
      </c>
      <c r="X258" s="3" t="str">
        <f t="shared" ca="1" si="76"/>
        <v/>
      </c>
    </row>
    <row r="259" spans="1:24" x14ac:dyDescent="0.2">
      <c r="A259" s="1">
        <f t="shared" ca="1" si="77"/>
        <v>439</v>
      </c>
      <c r="B259" s="2" t="str">
        <f t="shared" ref="B259:B322" ca="1" si="81">$E259&amp;IF($A259=$F259,"","+"&amp;$A259-$F259)</f>
        <v>mapdata+187</v>
      </c>
      <c r="C259" s="3" t="str">
        <f ca="1">_xlfn.TEXTJOIN(" ",FALSE,OFFSET(program!$A$1,0,disasm!A259,1,1+K259))</f>
        <v>66</v>
      </c>
      <c r="D259" s="4" t="str">
        <f t="shared" ca="1" si="78"/>
        <v>.dat 66</v>
      </c>
      <c r="E259" s="5" t="str">
        <f t="shared" si="79"/>
        <v>mapdata</v>
      </c>
      <c r="F259" s="5">
        <f t="shared" ca="1" si="80"/>
        <v>252</v>
      </c>
      <c r="G259" s="14" t="b">
        <f t="shared" ref="G259:G322" ca="1" si="82">CHOOSE(1+IF(ISNUMBER(FIND(" C "," "&amp;X259&amp;" ")),2,0) + IF(ISNUMBER(FIND(" D "," "&amp;AA259&amp;" ")),1,0),G258,TRUE,FALSE,NOT(G258))</f>
        <v>1</v>
      </c>
      <c r="H259" s="6">
        <f ca="1">OFFSET(program!$A$1,0,disasm!A259)</f>
        <v>66</v>
      </c>
      <c r="I259" s="7">
        <f t="shared" ref="I259:I322" ca="1" si="83">MOD($H259,100)</f>
        <v>66</v>
      </c>
      <c r="J259" s="7" t="e">
        <f t="shared" ref="J259:J322" ca="1" si="84">IF(I259=99,"END",CHOOSE(I259,"ADD ","MUL ","IN  ","OUT ","J!=0","J=0 ","CMP&lt;","CMP=","SP+ "))</f>
        <v>#VALUE!</v>
      </c>
      <c r="K259" s="7">
        <f t="shared" ref="K259:K322" ca="1" si="85">IF($G259,0,IFERROR(CHOOSE($I259,3,3,1,1,2,2,3,3,1),0))</f>
        <v>0</v>
      </c>
      <c r="L259" s="8" t="str">
        <f t="shared" ref="L259:L322" ca="1" si="86">IF($K259&gt;=1,MOD(INT($H259/100),10),"")</f>
        <v/>
      </c>
      <c r="M259" s="8" t="str">
        <f t="shared" ref="M259:M322" ca="1" si="87">IF($K259&gt;=2,MOD(INT($H259/1000),10),"")</f>
        <v/>
      </c>
      <c r="N259" s="8" t="str">
        <f t="shared" ref="N259:N322" ca="1" si="88">IF($K259&gt;=3,MOD(INT($H259/10000),10),"")</f>
        <v/>
      </c>
      <c r="O259" s="8" t="str">
        <f t="shared" ref="O259:O322" ca="1" si="89">IF(L259="","",IF(ISNUMBER(FIND(" "&amp;O$1&amp;" "," "&amp;$X259&amp;" ")),TRUE,CHOOSE(L259+1,TRUE,FALSE,FALSE)))</f>
        <v/>
      </c>
      <c r="P259" s="8" t="str">
        <f t="shared" ref="P259:P322" ca="1" si="90">IF(M259="","",IF(ISNUMBER(FIND(" "&amp;P$1&amp;" "," "&amp;$X259&amp;" ")),TRUE,CHOOSE(M259+1,TRUE,FALSE,FALSE)))</f>
        <v/>
      </c>
      <c r="Q259" s="8" t="str">
        <f t="shared" ref="Q259:Q322" ca="1" si="91">IF(N259="","",IF(ISNUMBER(FIND(" "&amp;Q$1&amp;" "," "&amp;$X259&amp;" ")),TRUE,CHOOSE(N259+1,TRUE,FALSE,FALSE)))</f>
        <v/>
      </c>
      <c r="R259" s="7" t="str">
        <f ca="1">IF(L259="","",OFFSET(program!$A$1,0,disasm!$A259+COLUMN()-COLUMN($R259)+1))</f>
        <v/>
      </c>
      <c r="S259" s="7" t="str">
        <f ca="1">IF(M259="","",OFFSET(program!$A$1,0,disasm!$A259+COLUMN()-COLUMN($R259)+1))</f>
        <v/>
      </c>
      <c r="T259" s="7" t="str">
        <f ca="1">IF(N259="","",OFFSET(program!$A$1,0,disasm!$A259+COLUMN()-COLUMN($R259)+1))</f>
        <v/>
      </c>
      <c r="U259" s="3" t="str">
        <f t="shared" ref="U259:U322" ca="1" si="92">IF(L259="","",
  SUBSTITUTE(
    CHOOSE(1+L259,"[val]","val","[SP+val]"),
    "val",
    IF(O259,
      INDEX($B:$B,MATCH(R259,$A:$A,1))
        &amp; IF(INDEX($A:$A,MATCH(R259,$A:$A,1)) &lt; R259, ".a"&amp;(R259 - INDEX($A:$A,MATCH(R259,$A:$A,1))),""),
      R259
    )
  )
)</f>
        <v/>
      </c>
      <c r="V259" s="3" t="str">
        <f t="shared" ref="V259:V322" ca="1" si="93">IF(M259="","",
  SUBSTITUTE(
    CHOOSE(1+M259,"[val]","val","[SP+val]"),
    "val",
    IF(P259,
      INDEX($B:$B,MATCH(S259,$A:$A,1))
        &amp; IF(INDEX($A:$A,MATCH(S259,$A:$A,1)) &lt; S259, ".a"&amp;(S259 - INDEX($A:$A,MATCH(S259,$A:$A,1))),""),
      S259
    )
  )
)</f>
        <v/>
      </c>
      <c r="W259" s="3" t="str">
        <f t="shared" ref="W259:W322" ca="1" si="94">IF(N259="","",
  SUBSTITUTE(
    CHOOSE(1+N259,"[val]","val","[SP+val]"),
    "val",
    IF(Q259,
      INDEX($B:$B,MATCH(T259,$A:$A,1))
        &amp; IF(INDEX($A:$A,MATCH(T259,$A:$A,1)) &lt; T259, ".a"&amp;(T259 - INDEX($A:$A,MATCH(T259,$A:$A,1))),""),
      T259
    )
  )
)</f>
        <v/>
      </c>
      <c r="X259" s="3" t="str">
        <f t="shared" ref="X259:X322" ca="1" si="95">AA259&amp;IF(OR(I259=5,I259=6)," A2","")</f>
        <v/>
      </c>
    </row>
    <row r="260" spans="1:24" x14ac:dyDescent="0.2">
      <c r="A260" s="1">
        <f t="shared" ref="A260:A323" ca="1" si="96">A259+1+K259</f>
        <v>440</v>
      </c>
      <c r="B260" s="2" t="str">
        <f t="shared" ca="1" si="81"/>
        <v>mapdata+188</v>
      </c>
      <c r="C260" s="3" t="str">
        <f ca="1">_xlfn.TEXTJOIN(" ",FALSE,OFFSET(program!$A$1,0,disasm!A260,1,1+K260))</f>
        <v>80</v>
      </c>
      <c r="D260" s="4" t="str">
        <f t="shared" ref="D260:D323" ca="1" si="97">IF($G260,".dat "&amp;H260,$J260&amp;" "&amp;_xlfn.TEXTJOIN(", ",TRUE,$U260:$W260))</f>
        <v>.dat 80</v>
      </c>
      <c r="E260" s="5" t="str">
        <f t="shared" ref="E260:E323" si="98">IF(ISBLANK($Z260),E259,$Z260)</f>
        <v>mapdata</v>
      </c>
      <c r="F260" s="5">
        <f t="shared" ref="F260:F323" ca="1" si="99">IF(ISBLANK($Z260),F259,$A260)</f>
        <v>252</v>
      </c>
      <c r="G260" s="14" t="b">
        <f t="shared" ca="1" si="82"/>
        <v>1</v>
      </c>
      <c r="H260" s="6">
        <f ca="1">OFFSET(program!$A$1,0,disasm!A260)</f>
        <v>80</v>
      </c>
      <c r="I260" s="7">
        <f t="shared" ca="1" si="83"/>
        <v>80</v>
      </c>
      <c r="J260" s="7" t="e">
        <f t="shared" ca="1" si="84"/>
        <v>#VALUE!</v>
      </c>
      <c r="K260" s="7">
        <f t="shared" ca="1" si="85"/>
        <v>0</v>
      </c>
      <c r="L260" s="8" t="str">
        <f t="shared" ca="1" si="86"/>
        <v/>
      </c>
      <c r="M260" s="8" t="str">
        <f t="shared" ca="1" si="87"/>
        <v/>
      </c>
      <c r="N260" s="8" t="str">
        <f t="shared" ca="1" si="88"/>
        <v/>
      </c>
      <c r="O260" s="8" t="str">
        <f t="shared" ca="1" si="89"/>
        <v/>
      </c>
      <c r="P260" s="8" t="str">
        <f t="shared" ca="1" si="90"/>
        <v/>
      </c>
      <c r="Q260" s="8" t="str">
        <f t="shared" ca="1" si="91"/>
        <v/>
      </c>
      <c r="R260" s="7" t="str">
        <f ca="1">IF(L260="","",OFFSET(program!$A$1,0,disasm!$A260+COLUMN()-COLUMN($R260)+1))</f>
        <v/>
      </c>
      <c r="S260" s="7" t="str">
        <f ca="1">IF(M260="","",OFFSET(program!$A$1,0,disasm!$A260+COLUMN()-COLUMN($R260)+1))</f>
        <v/>
      </c>
      <c r="T260" s="7" t="str">
        <f ca="1">IF(N260="","",OFFSET(program!$A$1,0,disasm!$A260+COLUMN()-COLUMN($R260)+1))</f>
        <v/>
      </c>
      <c r="U260" s="3" t="str">
        <f t="shared" ca="1" si="92"/>
        <v/>
      </c>
      <c r="V260" s="3" t="str">
        <f t="shared" ca="1" si="93"/>
        <v/>
      </c>
      <c r="W260" s="3" t="str">
        <f t="shared" ca="1" si="94"/>
        <v/>
      </c>
      <c r="X260" s="3" t="str">
        <f t="shared" ca="1" si="95"/>
        <v/>
      </c>
    </row>
    <row r="261" spans="1:24" x14ac:dyDescent="0.2">
      <c r="A261" s="1">
        <f t="shared" ca="1" si="96"/>
        <v>441</v>
      </c>
      <c r="B261" s="2" t="str">
        <f t="shared" ca="1" si="81"/>
        <v>mapdata+189</v>
      </c>
      <c r="C261" s="3" t="str">
        <f ca="1">_xlfn.TEXTJOIN(" ",FALSE,OFFSET(program!$A$1,0,disasm!A261,1,1+K261))</f>
        <v>23</v>
      </c>
      <c r="D261" s="4" t="str">
        <f t="shared" ca="1" si="97"/>
        <v>.dat 23</v>
      </c>
      <c r="E261" s="5" t="str">
        <f t="shared" si="98"/>
        <v>mapdata</v>
      </c>
      <c r="F261" s="5">
        <f t="shared" ca="1" si="99"/>
        <v>252</v>
      </c>
      <c r="G261" s="14" t="b">
        <f t="shared" ca="1" si="82"/>
        <v>1</v>
      </c>
      <c r="H261" s="6">
        <f ca="1">OFFSET(program!$A$1,0,disasm!A261)</f>
        <v>23</v>
      </c>
      <c r="I261" s="7">
        <f t="shared" ca="1" si="83"/>
        <v>23</v>
      </c>
      <c r="J261" s="7" t="e">
        <f t="shared" ca="1" si="84"/>
        <v>#VALUE!</v>
      </c>
      <c r="K261" s="7">
        <f t="shared" ca="1" si="85"/>
        <v>0</v>
      </c>
      <c r="L261" s="8" t="str">
        <f t="shared" ca="1" si="86"/>
        <v/>
      </c>
      <c r="M261" s="8" t="str">
        <f t="shared" ca="1" si="87"/>
        <v/>
      </c>
      <c r="N261" s="8" t="str">
        <f t="shared" ca="1" si="88"/>
        <v/>
      </c>
      <c r="O261" s="8" t="str">
        <f t="shared" ca="1" si="89"/>
        <v/>
      </c>
      <c r="P261" s="8" t="str">
        <f t="shared" ca="1" si="90"/>
        <v/>
      </c>
      <c r="Q261" s="8" t="str">
        <f t="shared" ca="1" si="91"/>
        <v/>
      </c>
      <c r="R261" s="7" t="str">
        <f ca="1">IF(L261="","",OFFSET(program!$A$1,0,disasm!$A261+COLUMN()-COLUMN($R261)+1))</f>
        <v/>
      </c>
      <c r="S261" s="7" t="str">
        <f ca="1">IF(M261="","",OFFSET(program!$A$1,0,disasm!$A261+COLUMN()-COLUMN($R261)+1))</f>
        <v/>
      </c>
      <c r="T261" s="7" t="str">
        <f ca="1">IF(N261="","",OFFSET(program!$A$1,0,disasm!$A261+COLUMN()-COLUMN($R261)+1))</f>
        <v/>
      </c>
      <c r="U261" s="3" t="str">
        <f t="shared" ca="1" si="92"/>
        <v/>
      </c>
      <c r="V261" s="3" t="str">
        <f t="shared" ca="1" si="93"/>
        <v/>
      </c>
      <c r="W261" s="3" t="str">
        <f t="shared" ca="1" si="94"/>
        <v/>
      </c>
      <c r="X261" s="3" t="str">
        <f t="shared" ca="1" si="95"/>
        <v/>
      </c>
    </row>
    <row r="262" spans="1:24" x14ac:dyDescent="0.2">
      <c r="A262" s="1">
        <f t="shared" ca="1" si="96"/>
        <v>442</v>
      </c>
      <c r="B262" s="2" t="str">
        <f t="shared" ca="1" si="81"/>
        <v>mapdata+190</v>
      </c>
      <c r="C262" s="3" t="str">
        <f ca="1">_xlfn.TEXTJOIN(" ",FALSE,OFFSET(program!$A$1,0,disasm!A262,1,1+K262))</f>
        <v>87</v>
      </c>
      <c r="D262" s="4" t="str">
        <f t="shared" ca="1" si="97"/>
        <v>.dat 87</v>
      </c>
      <c r="E262" s="5" t="str">
        <f t="shared" si="98"/>
        <v>mapdata</v>
      </c>
      <c r="F262" s="5">
        <f t="shared" ca="1" si="99"/>
        <v>252</v>
      </c>
      <c r="G262" s="14" t="b">
        <f t="shared" ca="1" si="82"/>
        <v>1</v>
      </c>
      <c r="H262" s="6">
        <f ca="1">OFFSET(program!$A$1,0,disasm!A262)</f>
        <v>87</v>
      </c>
      <c r="I262" s="7">
        <f t="shared" ca="1" si="83"/>
        <v>87</v>
      </c>
      <c r="J262" s="7" t="e">
        <f t="shared" ca="1" si="84"/>
        <v>#VALUE!</v>
      </c>
      <c r="K262" s="7">
        <f t="shared" ca="1" si="85"/>
        <v>0</v>
      </c>
      <c r="L262" s="8" t="str">
        <f t="shared" ca="1" si="86"/>
        <v/>
      </c>
      <c r="M262" s="8" t="str">
        <f t="shared" ca="1" si="87"/>
        <v/>
      </c>
      <c r="N262" s="8" t="str">
        <f t="shared" ca="1" si="88"/>
        <v/>
      </c>
      <c r="O262" s="8" t="str">
        <f t="shared" ca="1" si="89"/>
        <v/>
      </c>
      <c r="P262" s="8" t="str">
        <f t="shared" ca="1" si="90"/>
        <v/>
      </c>
      <c r="Q262" s="8" t="str">
        <f t="shared" ca="1" si="91"/>
        <v/>
      </c>
      <c r="R262" s="7" t="str">
        <f ca="1">IF(L262="","",OFFSET(program!$A$1,0,disasm!$A262+COLUMN()-COLUMN($R262)+1))</f>
        <v/>
      </c>
      <c r="S262" s="7" t="str">
        <f ca="1">IF(M262="","",OFFSET(program!$A$1,0,disasm!$A262+COLUMN()-COLUMN($R262)+1))</f>
        <v/>
      </c>
      <c r="T262" s="7" t="str">
        <f ca="1">IF(N262="","",OFFSET(program!$A$1,0,disasm!$A262+COLUMN()-COLUMN($R262)+1))</f>
        <v/>
      </c>
      <c r="U262" s="3" t="str">
        <f t="shared" ca="1" si="92"/>
        <v/>
      </c>
      <c r="V262" s="3" t="str">
        <f t="shared" ca="1" si="93"/>
        <v/>
      </c>
      <c r="W262" s="3" t="str">
        <f t="shared" ca="1" si="94"/>
        <v/>
      </c>
      <c r="X262" s="3" t="str">
        <f t="shared" ca="1" si="95"/>
        <v/>
      </c>
    </row>
    <row r="263" spans="1:24" x14ac:dyDescent="0.2">
      <c r="A263" s="1">
        <f t="shared" ca="1" si="96"/>
        <v>443</v>
      </c>
      <c r="B263" s="2" t="str">
        <f t="shared" ca="1" si="81"/>
        <v>mapdata+191</v>
      </c>
      <c r="C263" s="3" t="str">
        <f ca="1">_xlfn.TEXTJOIN(" ",FALSE,OFFSET(program!$A$1,0,disasm!A263,1,1+K263))</f>
        <v>19</v>
      </c>
      <c r="D263" s="4" t="str">
        <f t="shared" ca="1" si="97"/>
        <v>.dat 19</v>
      </c>
      <c r="E263" s="5" t="str">
        <f t="shared" si="98"/>
        <v>mapdata</v>
      </c>
      <c r="F263" s="5">
        <f t="shared" ca="1" si="99"/>
        <v>252</v>
      </c>
      <c r="G263" s="14" t="b">
        <f t="shared" ca="1" si="82"/>
        <v>1</v>
      </c>
      <c r="H263" s="6">
        <f ca="1">OFFSET(program!$A$1,0,disasm!A263)</f>
        <v>19</v>
      </c>
      <c r="I263" s="7">
        <f t="shared" ca="1" si="83"/>
        <v>19</v>
      </c>
      <c r="J263" s="7" t="e">
        <f t="shared" ca="1" si="84"/>
        <v>#VALUE!</v>
      </c>
      <c r="K263" s="7">
        <f t="shared" ca="1" si="85"/>
        <v>0</v>
      </c>
      <c r="L263" s="8" t="str">
        <f t="shared" ca="1" si="86"/>
        <v/>
      </c>
      <c r="M263" s="8" t="str">
        <f t="shared" ca="1" si="87"/>
        <v/>
      </c>
      <c r="N263" s="8" t="str">
        <f t="shared" ca="1" si="88"/>
        <v/>
      </c>
      <c r="O263" s="8" t="str">
        <f t="shared" ca="1" si="89"/>
        <v/>
      </c>
      <c r="P263" s="8" t="str">
        <f t="shared" ca="1" si="90"/>
        <v/>
      </c>
      <c r="Q263" s="8" t="str">
        <f t="shared" ca="1" si="91"/>
        <v/>
      </c>
      <c r="R263" s="7" t="str">
        <f ca="1">IF(L263="","",OFFSET(program!$A$1,0,disasm!$A263+COLUMN()-COLUMN($R263)+1))</f>
        <v/>
      </c>
      <c r="S263" s="7" t="str">
        <f ca="1">IF(M263="","",OFFSET(program!$A$1,0,disasm!$A263+COLUMN()-COLUMN($R263)+1))</f>
        <v/>
      </c>
      <c r="T263" s="7" t="str">
        <f ca="1">IF(N263="","",OFFSET(program!$A$1,0,disasm!$A263+COLUMN()-COLUMN($R263)+1))</f>
        <v/>
      </c>
      <c r="U263" s="3" t="str">
        <f t="shared" ca="1" si="92"/>
        <v/>
      </c>
      <c r="V263" s="3" t="str">
        <f t="shared" ca="1" si="93"/>
        <v/>
      </c>
      <c r="W263" s="3" t="str">
        <f t="shared" ca="1" si="94"/>
        <v/>
      </c>
      <c r="X263" s="3" t="str">
        <f t="shared" ca="1" si="95"/>
        <v/>
      </c>
    </row>
    <row r="264" spans="1:24" x14ac:dyDescent="0.2">
      <c r="A264" s="1">
        <f t="shared" ca="1" si="96"/>
        <v>444</v>
      </c>
      <c r="B264" s="2" t="str">
        <f t="shared" ca="1" si="81"/>
        <v>mapdata+192</v>
      </c>
      <c r="C264" s="3" t="str">
        <f ca="1">_xlfn.TEXTJOIN(" ",FALSE,OFFSET(program!$A$1,0,disasm!A264,1,1+K264))</f>
        <v>97</v>
      </c>
      <c r="D264" s="4" t="str">
        <f t="shared" ca="1" si="97"/>
        <v>.dat 97</v>
      </c>
      <c r="E264" s="5" t="str">
        <f t="shared" si="98"/>
        <v>mapdata</v>
      </c>
      <c r="F264" s="5">
        <f t="shared" ca="1" si="99"/>
        <v>252</v>
      </c>
      <c r="G264" s="14" t="b">
        <f t="shared" ca="1" si="82"/>
        <v>1</v>
      </c>
      <c r="H264" s="6">
        <f ca="1">OFFSET(program!$A$1,0,disasm!A264)</f>
        <v>97</v>
      </c>
      <c r="I264" s="7">
        <f t="shared" ca="1" si="83"/>
        <v>97</v>
      </c>
      <c r="J264" s="7" t="e">
        <f t="shared" ca="1" si="84"/>
        <v>#VALUE!</v>
      </c>
      <c r="K264" s="7">
        <f t="shared" ca="1" si="85"/>
        <v>0</v>
      </c>
      <c r="L264" s="8" t="str">
        <f t="shared" ca="1" si="86"/>
        <v/>
      </c>
      <c r="M264" s="8" t="str">
        <f t="shared" ca="1" si="87"/>
        <v/>
      </c>
      <c r="N264" s="8" t="str">
        <f t="shared" ca="1" si="88"/>
        <v/>
      </c>
      <c r="O264" s="8" t="str">
        <f t="shared" ca="1" si="89"/>
        <v/>
      </c>
      <c r="P264" s="8" t="str">
        <f t="shared" ca="1" si="90"/>
        <v/>
      </c>
      <c r="Q264" s="8" t="str">
        <f t="shared" ca="1" si="91"/>
        <v/>
      </c>
      <c r="R264" s="7" t="str">
        <f ca="1">IF(L264="","",OFFSET(program!$A$1,0,disasm!$A264+COLUMN()-COLUMN($R264)+1))</f>
        <v/>
      </c>
      <c r="S264" s="7" t="str">
        <f ca="1">IF(M264="","",OFFSET(program!$A$1,0,disasm!$A264+COLUMN()-COLUMN($R264)+1))</f>
        <v/>
      </c>
      <c r="T264" s="7" t="str">
        <f ca="1">IF(N264="","",OFFSET(program!$A$1,0,disasm!$A264+COLUMN()-COLUMN($R264)+1))</f>
        <v/>
      </c>
      <c r="U264" s="3" t="str">
        <f t="shared" ca="1" si="92"/>
        <v/>
      </c>
      <c r="V264" s="3" t="str">
        <f t="shared" ca="1" si="93"/>
        <v/>
      </c>
      <c r="W264" s="3" t="str">
        <f t="shared" ca="1" si="94"/>
        <v/>
      </c>
      <c r="X264" s="3" t="str">
        <f t="shared" ca="1" si="95"/>
        <v/>
      </c>
    </row>
    <row r="265" spans="1:24" x14ac:dyDescent="0.2">
      <c r="A265" s="1">
        <f t="shared" ca="1" si="96"/>
        <v>445</v>
      </c>
      <c r="B265" s="2" t="str">
        <f t="shared" ca="1" si="81"/>
        <v>mapdata+193</v>
      </c>
      <c r="C265" s="3" t="str">
        <f ca="1">_xlfn.TEXTJOIN(" ",FALSE,OFFSET(program!$A$1,0,disasm!A265,1,1+K265))</f>
        <v>40</v>
      </c>
      <c r="D265" s="4" t="str">
        <f t="shared" ca="1" si="97"/>
        <v>.dat 40</v>
      </c>
      <c r="E265" s="5" t="str">
        <f t="shared" si="98"/>
        <v>mapdata</v>
      </c>
      <c r="F265" s="5">
        <f t="shared" ca="1" si="99"/>
        <v>252</v>
      </c>
      <c r="G265" s="14" t="b">
        <f t="shared" ca="1" si="82"/>
        <v>1</v>
      </c>
      <c r="H265" s="6">
        <f ca="1">OFFSET(program!$A$1,0,disasm!A265)</f>
        <v>40</v>
      </c>
      <c r="I265" s="7">
        <f t="shared" ca="1" si="83"/>
        <v>40</v>
      </c>
      <c r="J265" s="7" t="e">
        <f t="shared" ca="1" si="84"/>
        <v>#VALUE!</v>
      </c>
      <c r="K265" s="7">
        <f t="shared" ca="1" si="85"/>
        <v>0</v>
      </c>
      <c r="L265" s="8" t="str">
        <f t="shared" ca="1" si="86"/>
        <v/>
      </c>
      <c r="M265" s="8" t="str">
        <f t="shared" ca="1" si="87"/>
        <v/>
      </c>
      <c r="N265" s="8" t="str">
        <f t="shared" ca="1" si="88"/>
        <v/>
      </c>
      <c r="O265" s="8" t="str">
        <f t="shared" ca="1" si="89"/>
        <v/>
      </c>
      <c r="P265" s="8" t="str">
        <f t="shared" ca="1" si="90"/>
        <v/>
      </c>
      <c r="Q265" s="8" t="str">
        <f t="shared" ca="1" si="91"/>
        <v/>
      </c>
      <c r="R265" s="7" t="str">
        <f ca="1">IF(L265="","",OFFSET(program!$A$1,0,disasm!$A265+COLUMN()-COLUMN($R265)+1))</f>
        <v/>
      </c>
      <c r="S265" s="7" t="str">
        <f ca="1">IF(M265="","",OFFSET(program!$A$1,0,disasm!$A265+COLUMN()-COLUMN($R265)+1))</f>
        <v/>
      </c>
      <c r="T265" s="7" t="str">
        <f ca="1">IF(N265="","",OFFSET(program!$A$1,0,disasm!$A265+COLUMN()-COLUMN($R265)+1))</f>
        <v/>
      </c>
      <c r="U265" s="3" t="str">
        <f t="shared" ca="1" si="92"/>
        <v/>
      </c>
      <c r="V265" s="3" t="str">
        <f t="shared" ca="1" si="93"/>
        <v/>
      </c>
      <c r="W265" s="3" t="str">
        <f t="shared" ca="1" si="94"/>
        <v/>
      </c>
      <c r="X265" s="3" t="str">
        <f t="shared" ca="1" si="95"/>
        <v/>
      </c>
    </row>
    <row r="266" spans="1:24" x14ac:dyDescent="0.2">
      <c r="A266" s="1">
        <f t="shared" ca="1" si="96"/>
        <v>446</v>
      </c>
      <c r="B266" s="2" t="str">
        <f t="shared" ca="1" si="81"/>
        <v>mapdata+194</v>
      </c>
      <c r="C266" s="3" t="str">
        <f ca="1">_xlfn.TEXTJOIN(" ",FALSE,OFFSET(program!$A$1,0,disasm!A266,1,1+K266))</f>
        <v>25</v>
      </c>
      <c r="D266" s="4" t="str">
        <f t="shared" ca="1" si="97"/>
        <v>.dat 25</v>
      </c>
      <c r="E266" s="5" t="str">
        <f t="shared" si="98"/>
        <v>mapdata</v>
      </c>
      <c r="F266" s="5">
        <f t="shared" ca="1" si="99"/>
        <v>252</v>
      </c>
      <c r="G266" s="14" t="b">
        <f t="shared" ca="1" si="82"/>
        <v>1</v>
      </c>
      <c r="H266" s="6">
        <f ca="1">OFFSET(program!$A$1,0,disasm!A266)</f>
        <v>25</v>
      </c>
      <c r="I266" s="7">
        <f t="shared" ca="1" si="83"/>
        <v>25</v>
      </c>
      <c r="J266" s="7" t="e">
        <f t="shared" ca="1" si="84"/>
        <v>#VALUE!</v>
      </c>
      <c r="K266" s="7">
        <f t="shared" ca="1" si="85"/>
        <v>0</v>
      </c>
      <c r="L266" s="8" t="str">
        <f t="shared" ca="1" si="86"/>
        <v/>
      </c>
      <c r="M266" s="8" t="str">
        <f t="shared" ca="1" si="87"/>
        <v/>
      </c>
      <c r="N266" s="8" t="str">
        <f t="shared" ca="1" si="88"/>
        <v/>
      </c>
      <c r="O266" s="8" t="str">
        <f t="shared" ca="1" si="89"/>
        <v/>
      </c>
      <c r="P266" s="8" t="str">
        <f t="shared" ca="1" si="90"/>
        <v/>
      </c>
      <c r="Q266" s="8" t="str">
        <f t="shared" ca="1" si="91"/>
        <v/>
      </c>
      <c r="R266" s="7" t="str">
        <f ca="1">IF(L266="","",OFFSET(program!$A$1,0,disasm!$A266+COLUMN()-COLUMN($R266)+1))</f>
        <v/>
      </c>
      <c r="S266" s="7" t="str">
        <f ca="1">IF(M266="","",OFFSET(program!$A$1,0,disasm!$A266+COLUMN()-COLUMN($R266)+1))</f>
        <v/>
      </c>
      <c r="T266" s="7" t="str">
        <f ca="1">IF(N266="","",OFFSET(program!$A$1,0,disasm!$A266+COLUMN()-COLUMN($R266)+1))</f>
        <v/>
      </c>
      <c r="U266" s="3" t="str">
        <f t="shared" ca="1" si="92"/>
        <v/>
      </c>
      <c r="V266" s="3" t="str">
        <f t="shared" ca="1" si="93"/>
        <v/>
      </c>
      <c r="W266" s="3" t="str">
        <f t="shared" ca="1" si="94"/>
        <v/>
      </c>
      <c r="X266" s="3" t="str">
        <f t="shared" ca="1" si="95"/>
        <v/>
      </c>
    </row>
    <row r="267" spans="1:24" x14ac:dyDescent="0.2">
      <c r="A267" s="1">
        <f t="shared" ca="1" si="96"/>
        <v>447</v>
      </c>
      <c r="B267" s="2" t="str">
        <f t="shared" ca="1" si="81"/>
        <v>mapdata+195</v>
      </c>
      <c r="C267" s="3" t="str">
        <f ca="1">_xlfn.TEXTJOIN(" ",FALSE,OFFSET(program!$A$1,0,disasm!A267,1,1+K267))</f>
        <v>9</v>
      </c>
      <c r="D267" s="4" t="str">
        <f t="shared" ca="1" si="97"/>
        <v>.dat 9</v>
      </c>
      <c r="E267" s="5" t="str">
        <f t="shared" si="98"/>
        <v>mapdata</v>
      </c>
      <c r="F267" s="5">
        <f t="shared" ca="1" si="99"/>
        <v>252</v>
      </c>
      <c r="G267" s="14" t="b">
        <f t="shared" ca="1" si="82"/>
        <v>1</v>
      </c>
      <c r="H267" s="6">
        <f ca="1">OFFSET(program!$A$1,0,disasm!A267)</f>
        <v>9</v>
      </c>
      <c r="I267" s="7">
        <f t="shared" ca="1" si="83"/>
        <v>9</v>
      </c>
      <c r="J267" s="7" t="str">
        <f t="shared" ca="1" si="84"/>
        <v xml:space="preserve">SP+ </v>
      </c>
      <c r="K267" s="7">
        <f t="shared" ca="1" si="85"/>
        <v>0</v>
      </c>
      <c r="L267" s="8" t="str">
        <f t="shared" ca="1" si="86"/>
        <v/>
      </c>
      <c r="M267" s="8" t="str">
        <f t="shared" ca="1" si="87"/>
        <v/>
      </c>
      <c r="N267" s="8" t="str">
        <f t="shared" ca="1" si="88"/>
        <v/>
      </c>
      <c r="O267" s="8" t="str">
        <f t="shared" ca="1" si="89"/>
        <v/>
      </c>
      <c r="P267" s="8" t="str">
        <f t="shared" ca="1" si="90"/>
        <v/>
      </c>
      <c r="Q267" s="8" t="str">
        <f t="shared" ca="1" si="91"/>
        <v/>
      </c>
      <c r="R267" s="7" t="str">
        <f ca="1">IF(L267="","",OFFSET(program!$A$1,0,disasm!$A267+COLUMN()-COLUMN($R267)+1))</f>
        <v/>
      </c>
      <c r="S267" s="7" t="str">
        <f ca="1">IF(M267="","",OFFSET(program!$A$1,0,disasm!$A267+COLUMN()-COLUMN($R267)+1))</f>
        <v/>
      </c>
      <c r="T267" s="7" t="str">
        <f ca="1">IF(N267="","",OFFSET(program!$A$1,0,disasm!$A267+COLUMN()-COLUMN($R267)+1))</f>
        <v/>
      </c>
      <c r="U267" s="3" t="str">
        <f t="shared" ca="1" si="92"/>
        <v/>
      </c>
      <c r="V267" s="3" t="str">
        <f t="shared" ca="1" si="93"/>
        <v/>
      </c>
      <c r="W267" s="3" t="str">
        <f t="shared" ca="1" si="94"/>
        <v/>
      </c>
      <c r="X267" s="3" t="str">
        <f t="shared" ca="1" si="95"/>
        <v/>
      </c>
    </row>
    <row r="268" spans="1:24" x14ac:dyDescent="0.2">
      <c r="A268" s="1">
        <f t="shared" ca="1" si="96"/>
        <v>448</v>
      </c>
      <c r="B268" s="2" t="str">
        <f t="shared" ca="1" si="81"/>
        <v>mapdata+196</v>
      </c>
      <c r="C268" s="3" t="str">
        <f ca="1">_xlfn.TEXTJOIN(" ",FALSE,OFFSET(program!$A$1,0,disasm!A268,1,1+K268))</f>
        <v>49</v>
      </c>
      <c r="D268" s="4" t="str">
        <f t="shared" ca="1" si="97"/>
        <v>.dat 49</v>
      </c>
      <c r="E268" s="5" t="str">
        <f t="shared" si="98"/>
        <v>mapdata</v>
      </c>
      <c r="F268" s="5">
        <f t="shared" ca="1" si="99"/>
        <v>252</v>
      </c>
      <c r="G268" s="14" t="b">
        <f t="shared" ca="1" si="82"/>
        <v>1</v>
      </c>
      <c r="H268" s="6">
        <f ca="1">OFFSET(program!$A$1,0,disasm!A268)</f>
        <v>49</v>
      </c>
      <c r="I268" s="7">
        <f t="shared" ca="1" si="83"/>
        <v>49</v>
      </c>
      <c r="J268" s="7" t="e">
        <f t="shared" ca="1" si="84"/>
        <v>#VALUE!</v>
      </c>
      <c r="K268" s="7">
        <f t="shared" ca="1" si="85"/>
        <v>0</v>
      </c>
      <c r="L268" s="8" t="str">
        <f t="shared" ca="1" si="86"/>
        <v/>
      </c>
      <c r="M268" s="8" t="str">
        <f t="shared" ca="1" si="87"/>
        <v/>
      </c>
      <c r="N268" s="8" t="str">
        <f t="shared" ca="1" si="88"/>
        <v/>
      </c>
      <c r="O268" s="8" t="str">
        <f t="shared" ca="1" si="89"/>
        <v/>
      </c>
      <c r="P268" s="8" t="str">
        <f t="shared" ca="1" si="90"/>
        <v/>
      </c>
      <c r="Q268" s="8" t="str">
        <f t="shared" ca="1" si="91"/>
        <v/>
      </c>
      <c r="R268" s="7" t="str">
        <f ca="1">IF(L268="","",OFFSET(program!$A$1,0,disasm!$A268+COLUMN()-COLUMN($R268)+1))</f>
        <v/>
      </c>
      <c r="S268" s="7" t="str">
        <f ca="1">IF(M268="","",OFFSET(program!$A$1,0,disasm!$A268+COLUMN()-COLUMN($R268)+1))</f>
        <v/>
      </c>
      <c r="T268" s="7" t="str">
        <f ca="1">IF(N268="","",OFFSET(program!$A$1,0,disasm!$A268+COLUMN()-COLUMN($R268)+1))</f>
        <v/>
      </c>
      <c r="U268" s="3" t="str">
        <f t="shared" ca="1" si="92"/>
        <v/>
      </c>
      <c r="V268" s="3" t="str">
        <f t="shared" ca="1" si="93"/>
        <v/>
      </c>
      <c r="W268" s="3" t="str">
        <f t="shared" ca="1" si="94"/>
        <v/>
      </c>
      <c r="X268" s="3" t="str">
        <f t="shared" ca="1" si="95"/>
        <v/>
      </c>
    </row>
    <row r="269" spans="1:24" x14ac:dyDescent="0.2">
      <c r="A269" s="1">
        <f t="shared" ca="1" si="96"/>
        <v>449</v>
      </c>
      <c r="B269" s="2" t="str">
        <f t="shared" ca="1" si="81"/>
        <v>mapdata+197</v>
      </c>
      <c r="C269" s="3" t="str">
        <f ca="1">_xlfn.TEXTJOIN(" ",FALSE,OFFSET(program!$A$1,0,disasm!A269,1,1+K269))</f>
        <v>6</v>
      </c>
      <c r="D269" s="4" t="str">
        <f t="shared" ca="1" si="97"/>
        <v>.dat 6</v>
      </c>
      <c r="E269" s="5" t="str">
        <f t="shared" si="98"/>
        <v>mapdata</v>
      </c>
      <c r="F269" s="5">
        <f t="shared" ca="1" si="99"/>
        <v>252</v>
      </c>
      <c r="G269" s="14" t="b">
        <f t="shared" ca="1" si="82"/>
        <v>1</v>
      </c>
      <c r="H269" s="6">
        <f ca="1">OFFSET(program!$A$1,0,disasm!A269)</f>
        <v>6</v>
      </c>
      <c r="I269" s="7">
        <f t="shared" ca="1" si="83"/>
        <v>6</v>
      </c>
      <c r="J269" s="7" t="str">
        <f t="shared" ca="1" si="84"/>
        <v xml:space="preserve">J=0 </v>
      </c>
      <c r="K269" s="7">
        <f t="shared" ca="1" si="85"/>
        <v>0</v>
      </c>
      <c r="L269" s="8" t="str">
        <f t="shared" ca="1" si="86"/>
        <v/>
      </c>
      <c r="M269" s="8" t="str">
        <f t="shared" ca="1" si="87"/>
        <v/>
      </c>
      <c r="N269" s="8" t="str">
        <f t="shared" ca="1" si="88"/>
        <v/>
      </c>
      <c r="O269" s="8" t="str">
        <f t="shared" ca="1" si="89"/>
        <v/>
      </c>
      <c r="P269" s="8" t="str">
        <f t="shared" ca="1" si="90"/>
        <v/>
      </c>
      <c r="Q269" s="8" t="str">
        <f t="shared" ca="1" si="91"/>
        <v/>
      </c>
      <c r="R269" s="7" t="str">
        <f ca="1">IF(L269="","",OFFSET(program!$A$1,0,disasm!$A269+COLUMN()-COLUMN($R269)+1))</f>
        <v/>
      </c>
      <c r="S269" s="7" t="str">
        <f ca="1">IF(M269="","",OFFSET(program!$A$1,0,disasm!$A269+COLUMN()-COLUMN($R269)+1))</f>
        <v/>
      </c>
      <c r="T269" s="7" t="str">
        <f ca="1">IF(N269="","",OFFSET(program!$A$1,0,disasm!$A269+COLUMN()-COLUMN($R269)+1))</f>
        <v/>
      </c>
      <c r="U269" s="3" t="str">
        <f t="shared" ca="1" si="92"/>
        <v/>
      </c>
      <c r="V269" s="3" t="str">
        <f t="shared" ca="1" si="93"/>
        <v/>
      </c>
      <c r="W269" s="3" t="str">
        <f t="shared" ca="1" si="94"/>
        <v/>
      </c>
      <c r="X269" s="3" t="str">
        <f t="shared" ca="1" si="95"/>
        <v xml:space="preserve"> A2</v>
      </c>
    </row>
    <row r="270" spans="1:24" x14ac:dyDescent="0.2">
      <c r="A270" s="1">
        <f t="shared" ca="1" si="96"/>
        <v>450</v>
      </c>
      <c r="B270" s="2" t="str">
        <f t="shared" ca="1" si="81"/>
        <v>mapdata+198</v>
      </c>
      <c r="C270" s="3" t="str">
        <f ca="1">_xlfn.TEXTJOIN(" ",FALSE,OFFSET(program!$A$1,0,disasm!A270,1,1+K270))</f>
        <v>81</v>
      </c>
      <c r="D270" s="4" t="str">
        <f t="shared" ca="1" si="97"/>
        <v>.dat 81</v>
      </c>
      <c r="E270" s="5" t="str">
        <f t="shared" si="98"/>
        <v>mapdata</v>
      </c>
      <c r="F270" s="5">
        <f t="shared" ca="1" si="99"/>
        <v>252</v>
      </c>
      <c r="G270" s="14" t="b">
        <f t="shared" ca="1" si="82"/>
        <v>1</v>
      </c>
      <c r="H270" s="6">
        <f ca="1">OFFSET(program!$A$1,0,disasm!A270)</f>
        <v>81</v>
      </c>
      <c r="I270" s="7">
        <f t="shared" ca="1" si="83"/>
        <v>81</v>
      </c>
      <c r="J270" s="7" t="e">
        <f t="shared" ca="1" si="84"/>
        <v>#VALUE!</v>
      </c>
      <c r="K270" s="7">
        <f t="shared" ca="1" si="85"/>
        <v>0</v>
      </c>
      <c r="L270" s="8" t="str">
        <f t="shared" ca="1" si="86"/>
        <v/>
      </c>
      <c r="M270" s="8" t="str">
        <f t="shared" ca="1" si="87"/>
        <v/>
      </c>
      <c r="N270" s="8" t="str">
        <f t="shared" ca="1" si="88"/>
        <v/>
      </c>
      <c r="O270" s="8" t="str">
        <f t="shared" ca="1" si="89"/>
        <v/>
      </c>
      <c r="P270" s="8" t="str">
        <f t="shared" ca="1" si="90"/>
        <v/>
      </c>
      <c r="Q270" s="8" t="str">
        <f t="shared" ca="1" si="91"/>
        <v/>
      </c>
      <c r="R270" s="7" t="str">
        <f ca="1">IF(L270="","",OFFSET(program!$A$1,0,disasm!$A270+COLUMN()-COLUMN($R270)+1))</f>
        <v/>
      </c>
      <c r="S270" s="7" t="str">
        <f ca="1">IF(M270="","",OFFSET(program!$A$1,0,disasm!$A270+COLUMN()-COLUMN($R270)+1))</f>
        <v/>
      </c>
      <c r="T270" s="7" t="str">
        <f ca="1">IF(N270="","",OFFSET(program!$A$1,0,disasm!$A270+COLUMN()-COLUMN($R270)+1))</f>
        <v/>
      </c>
      <c r="U270" s="3" t="str">
        <f t="shared" ca="1" si="92"/>
        <v/>
      </c>
      <c r="V270" s="3" t="str">
        <f t="shared" ca="1" si="93"/>
        <v/>
      </c>
      <c r="W270" s="3" t="str">
        <f t="shared" ca="1" si="94"/>
        <v/>
      </c>
      <c r="X270" s="3" t="str">
        <f t="shared" ca="1" si="95"/>
        <v/>
      </c>
    </row>
    <row r="271" spans="1:24" x14ac:dyDescent="0.2">
      <c r="A271" s="1">
        <f t="shared" ca="1" si="96"/>
        <v>451</v>
      </c>
      <c r="B271" s="2" t="str">
        <f t="shared" ca="1" si="81"/>
        <v>mapdata+199</v>
      </c>
      <c r="C271" s="3" t="str">
        <f ca="1">_xlfn.TEXTJOIN(" ",FALSE,OFFSET(program!$A$1,0,disasm!A271,1,1+K271))</f>
        <v>35</v>
      </c>
      <c r="D271" s="4" t="str">
        <f t="shared" ca="1" si="97"/>
        <v>.dat 35</v>
      </c>
      <c r="E271" s="5" t="str">
        <f t="shared" si="98"/>
        <v>mapdata</v>
      </c>
      <c r="F271" s="5">
        <f t="shared" ca="1" si="99"/>
        <v>252</v>
      </c>
      <c r="G271" s="14" t="b">
        <f t="shared" ca="1" si="82"/>
        <v>1</v>
      </c>
      <c r="H271" s="6">
        <f ca="1">OFFSET(program!$A$1,0,disasm!A271)</f>
        <v>35</v>
      </c>
      <c r="I271" s="7">
        <f t="shared" ca="1" si="83"/>
        <v>35</v>
      </c>
      <c r="J271" s="7" t="e">
        <f t="shared" ca="1" si="84"/>
        <v>#VALUE!</v>
      </c>
      <c r="K271" s="7">
        <f t="shared" ca="1" si="85"/>
        <v>0</v>
      </c>
      <c r="L271" s="8" t="str">
        <f t="shared" ca="1" si="86"/>
        <v/>
      </c>
      <c r="M271" s="8" t="str">
        <f t="shared" ca="1" si="87"/>
        <v/>
      </c>
      <c r="N271" s="8" t="str">
        <f t="shared" ca="1" si="88"/>
        <v/>
      </c>
      <c r="O271" s="8" t="str">
        <f t="shared" ca="1" si="89"/>
        <v/>
      </c>
      <c r="P271" s="8" t="str">
        <f t="shared" ca="1" si="90"/>
        <v/>
      </c>
      <c r="Q271" s="8" t="str">
        <f t="shared" ca="1" si="91"/>
        <v/>
      </c>
      <c r="R271" s="7" t="str">
        <f ca="1">IF(L271="","",OFFSET(program!$A$1,0,disasm!$A271+COLUMN()-COLUMN($R271)+1))</f>
        <v/>
      </c>
      <c r="S271" s="7" t="str">
        <f ca="1">IF(M271="","",OFFSET(program!$A$1,0,disasm!$A271+COLUMN()-COLUMN($R271)+1))</f>
        <v/>
      </c>
      <c r="T271" s="7" t="str">
        <f ca="1">IF(N271="","",OFFSET(program!$A$1,0,disasm!$A271+COLUMN()-COLUMN($R271)+1))</f>
        <v/>
      </c>
      <c r="U271" s="3" t="str">
        <f t="shared" ca="1" si="92"/>
        <v/>
      </c>
      <c r="V271" s="3" t="str">
        <f t="shared" ca="1" si="93"/>
        <v/>
      </c>
      <c r="W271" s="3" t="str">
        <f t="shared" ca="1" si="94"/>
        <v/>
      </c>
      <c r="X271" s="3" t="str">
        <f t="shared" ca="1" si="95"/>
        <v/>
      </c>
    </row>
    <row r="272" spans="1:24" x14ac:dyDescent="0.2">
      <c r="A272" s="1">
        <f t="shared" ca="1" si="96"/>
        <v>452</v>
      </c>
      <c r="B272" s="2" t="str">
        <f t="shared" ca="1" si="81"/>
        <v>mapdata+200</v>
      </c>
      <c r="C272" s="3" t="str">
        <f ca="1">_xlfn.TEXTJOIN(" ",FALSE,OFFSET(program!$A$1,0,disasm!A272,1,1+K272))</f>
        <v>9</v>
      </c>
      <c r="D272" s="4" t="str">
        <f t="shared" ca="1" si="97"/>
        <v>.dat 9</v>
      </c>
      <c r="E272" s="5" t="str">
        <f t="shared" si="98"/>
        <v>mapdata</v>
      </c>
      <c r="F272" s="5">
        <f t="shared" ca="1" si="99"/>
        <v>252</v>
      </c>
      <c r="G272" s="14" t="b">
        <f t="shared" ca="1" si="82"/>
        <v>1</v>
      </c>
      <c r="H272" s="6">
        <f ca="1">OFFSET(program!$A$1,0,disasm!A272)</f>
        <v>9</v>
      </c>
      <c r="I272" s="7">
        <f t="shared" ca="1" si="83"/>
        <v>9</v>
      </c>
      <c r="J272" s="7" t="str">
        <f t="shared" ca="1" si="84"/>
        <v xml:space="preserve">SP+ </v>
      </c>
      <c r="K272" s="7">
        <f t="shared" ca="1" si="85"/>
        <v>0</v>
      </c>
      <c r="L272" s="8" t="str">
        <f t="shared" ca="1" si="86"/>
        <v/>
      </c>
      <c r="M272" s="8" t="str">
        <f t="shared" ca="1" si="87"/>
        <v/>
      </c>
      <c r="N272" s="8" t="str">
        <f t="shared" ca="1" si="88"/>
        <v/>
      </c>
      <c r="O272" s="8" t="str">
        <f t="shared" ca="1" si="89"/>
        <v/>
      </c>
      <c r="P272" s="8" t="str">
        <f t="shared" ca="1" si="90"/>
        <v/>
      </c>
      <c r="Q272" s="8" t="str">
        <f t="shared" ca="1" si="91"/>
        <v/>
      </c>
      <c r="R272" s="7" t="str">
        <f ca="1">IF(L272="","",OFFSET(program!$A$1,0,disasm!$A272+COLUMN()-COLUMN($R272)+1))</f>
        <v/>
      </c>
      <c r="S272" s="7" t="str">
        <f ca="1">IF(M272="","",OFFSET(program!$A$1,0,disasm!$A272+COLUMN()-COLUMN($R272)+1))</f>
        <v/>
      </c>
      <c r="T272" s="7" t="str">
        <f ca="1">IF(N272="","",OFFSET(program!$A$1,0,disasm!$A272+COLUMN()-COLUMN($R272)+1))</f>
        <v/>
      </c>
      <c r="U272" s="3" t="str">
        <f t="shared" ca="1" si="92"/>
        <v/>
      </c>
      <c r="V272" s="3" t="str">
        <f t="shared" ca="1" si="93"/>
        <v/>
      </c>
      <c r="W272" s="3" t="str">
        <f t="shared" ca="1" si="94"/>
        <v/>
      </c>
      <c r="X272" s="3" t="str">
        <f t="shared" ca="1" si="95"/>
        <v/>
      </c>
    </row>
    <row r="273" spans="1:24" x14ac:dyDescent="0.2">
      <c r="A273" s="1">
        <f t="shared" ca="1" si="96"/>
        <v>453</v>
      </c>
      <c r="B273" s="2" t="str">
        <f t="shared" ca="1" si="81"/>
        <v>mapdata+201</v>
      </c>
      <c r="C273" s="3" t="str">
        <f ca="1">_xlfn.TEXTJOIN(" ",FALSE,OFFSET(program!$A$1,0,disasm!A273,1,1+K273))</f>
        <v>52</v>
      </c>
      <c r="D273" s="4" t="str">
        <f t="shared" ca="1" si="97"/>
        <v>.dat 52</v>
      </c>
      <c r="E273" s="5" t="str">
        <f t="shared" si="98"/>
        <v>mapdata</v>
      </c>
      <c r="F273" s="5">
        <f t="shared" ca="1" si="99"/>
        <v>252</v>
      </c>
      <c r="G273" s="14" t="b">
        <f t="shared" ca="1" si="82"/>
        <v>1</v>
      </c>
      <c r="H273" s="6">
        <f ca="1">OFFSET(program!$A$1,0,disasm!A273)</f>
        <v>52</v>
      </c>
      <c r="I273" s="7">
        <f t="shared" ca="1" si="83"/>
        <v>52</v>
      </c>
      <c r="J273" s="7" t="e">
        <f t="shared" ca="1" si="84"/>
        <v>#VALUE!</v>
      </c>
      <c r="K273" s="7">
        <f t="shared" ca="1" si="85"/>
        <v>0</v>
      </c>
      <c r="L273" s="8" t="str">
        <f t="shared" ca="1" si="86"/>
        <v/>
      </c>
      <c r="M273" s="8" t="str">
        <f t="shared" ca="1" si="87"/>
        <v/>
      </c>
      <c r="N273" s="8" t="str">
        <f t="shared" ca="1" si="88"/>
        <v/>
      </c>
      <c r="O273" s="8" t="str">
        <f t="shared" ca="1" si="89"/>
        <v/>
      </c>
      <c r="P273" s="8" t="str">
        <f t="shared" ca="1" si="90"/>
        <v/>
      </c>
      <c r="Q273" s="8" t="str">
        <f t="shared" ca="1" si="91"/>
        <v/>
      </c>
      <c r="R273" s="7" t="str">
        <f ca="1">IF(L273="","",OFFSET(program!$A$1,0,disasm!$A273+COLUMN()-COLUMN($R273)+1))</f>
        <v/>
      </c>
      <c r="S273" s="7" t="str">
        <f ca="1">IF(M273="","",OFFSET(program!$A$1,0,disasm!$A273+COLUMN()-COLUMN($R273)+1))</f>
        <v/>
      </c>
      <c r="T273" s="7" t="str">
        <f ca="1">IF(N273="","",OFFSET(program!$A$1,0,disasm!$A273+COLUMN()-COLUMN($R273)+1))</f>
        <v/>
      </c>
      <c r="U273" s="3" t="str">
        <f t="shared" ca="1" si="92"/>
        <v/>
      </c>
      <c r="V273" s="3" t="str">
        <f t="shared" ca="1" si="93"/>
        <v/>
      </c>
      <c r="W273" s="3" t="str">
        <f t="shared" ca="1" si="94"/>
        <v/>
      </c>
      <c r="X273" s="3" t="str">
        <f t="shared" ca="1" si="95"/>
        <v/>
      </c>
    </row>
    <row r="274" spans="1:24" x14ac:dyDescent="0.2">
      <c r="A274" s="1">
        <f t="shared" ca="1" si="96"/>
        <v>454</v>
      </c>
      <c r="B274" s="2" t="str">
        <f t="shared" ca="1" si="81"/>
        <v>mapdata+202</v>
      </c>
      <c r="C274" s="3" t="str">
        <f ca="1">_xlfn.TEXTJOIN(" ",FALSE,OFFSET(program!$A$1,0,disasm!A274,1,1+K274))</f>
        <v>71</v>
      </c>
      <c r="D274" s="4" t="str">
        <f t="shared" ca="1" si="97"/>
        <v>.dat 71</v>
      </c>
      <c r="E274" s="5" t="str">
        <f t="shared" si="98"/>
        <v>mapdata</v>
      </c>
      <c r="F274" s="5">
        <f t="shared" ca="1" si="99"/>
        <v>252</v>
      </c>
      <c r="G274" s="14" t="b">
        <f t="shared" ca="1" si="82"/>
        <v>1</v>
      </c>
      <c r="H274" s="6">
        <f ca="1">OFFSET(program!$A$1,0,disasm!A274)</f>
        <v>71</v>
      </c>
      <c r="I274" s="7">
        <f t="shared" ca="1" si="83"/>
        <v>71</v>
      </c>
      <c r="J274" s="7" t="e">
        <f t="shared" ca="1" si="84"/>
        <v>#VALUE!</v>
      </c>
      <c r="K274" s="7">
        <f t="shared" ca="1" si="85"/>
        <v>0</v>
      </c>
      <c r="L274" s="8" t="str">
        <f t="shared" ca="1" si="86"/>
        <v/>
      </c>
      <c r="M274" s="8" t="str">
        <f t="shared" ca="1" si="87"/>
        <v/>
      </c>
      <c r="N274" s="8" t="str">
        <f t="shared" ca="1" si="88"/>
        <v/>
      </c>
      <c r="O274" s="8" t="str">
        <f t="shared" ca="1" si="89"/>
        <v/>
      </c>
      <c r="P274" s="8" t="str">
        <f t="shared" ca="1" si="90"/>
        <v/>
      </c>
      <c r="Q274" s="8" t="str">
        <f t="shared" ca="1" si="91"/>
        <v/>
      </c>
      <c r="R274" s="7" t="str">
        <f ca="1">IF(L274="","",OFFSET(program!$A$1,0,disasm!$A274+COLUMN()-COLUMN($R274)+1))</f>
        <v/>
      </c>
      <c r="S274" s="7" t="str">
        <f ca="1">IF(M274="","",OFFSET(program!$A$1,0,disasm!$A274+COLUMN()-COLUMN($R274)+1))</f>
        <v/>
      </c>
      <c r="T274" s="7" t="str">
        <f ca="1">IF(N274="","",OFFSET(program!$A$1,0,disasm!$A274+COLUMN()-COLUMN($R274)+1))</f>
        <v/>
      </c>
      <c r="U274" s="3" t="str">
        <f t="shared" ca="1" si="92"/>
        <v/>
      </c>
      <c r="V274" s="3" t="str">
        <f t="shared" ca="1" si="93"/>
        <v/>
      </c>
      <c r="W274" s="3" t="str">
        <f t="shared" ca="1" si="94"/>
        <v/>
      </c>
      <c r="X274" s="3" t="str">
        <f t="shared" ca="1" si="95"/>
        <v/>
      </c>
    </row>
    <row r="275" spans="1:24" x14ac:dyDescent="0.2">
      <c r="A275" s="1">
        <f t="shared" ca="1" si="96"/>
        <v>455</v>
      </c>
      <c r="B275" s="2" t="str">
        <f t="shared" ca="1" si="81"/>
        <v>mapdata+203</v>
      </c>
      <c r="C275" s="3" t="str">
        <f ca="1">_xlfn.TEXTJOIN(" ",FALSE,OFFSET(program!$A$1,0,disasm!A275,1,1+K275))</f>
        <v>27</v>
      </c>
      <c r="D275" s="4" t="str">
        <f t="shared" ca="1" si="97"/>
        <v>.dat 27</v>
      </c>
      <c r="E275" s="5" t="str">
        <f t="shared" si="98"/>
        <v>mapdata</v>
      </c>
      <c r="F275" s="5">
        <f t="shared" ca="1" si="99"/>
        <v>252</v>
      </c>
      <c r="G275" s="14" t="b">
        <f t="shared" ca="1" si="82"/>
        <v>1</v>
      </c>
      <c r="H275" s="6">
        <f ca="1">OFFSET(program!$A$1,0,disasm!A275)</f>
        <v>27</v>
      </c>
      <c r="I275" s="7">
        <f t="shared" ca="1" si="83"/>
        <v>27</v>
      </c>
      <c r="J275" s="7" t="e">
        <f t="shared" ca="1" si="84"/>
        <v>#VALUE!</v>
      </c>
      <c r="K275" s="7">
        <f t="shared" ca="1" si="85"/>
        <v>0</v>
      </c>
      <c r="L275" s="8" t="str">
        <f t="shared" ca="1" si="86"/>
        <v/>
      </c>
      <c r="M275" s="8" t="str">
        <f t="shared" ca="1" si="87"/>
        <v/>
      </c>
      <c r="N275" s="8" t="str">
        <f t="shared" ca="1" si="88"/>
        <v/>
      </c>
      <c r="O275" s="8" t="str">
        <f t="shared" ca="1" si="89"/>
        <v/>
      </c>
      <c r="P275" s="8" t="str">
        <f t="shared" ca="1" si="90"/>
        <v/>
      </c>
      <c r="Q275" s="8" t="str">
        <f t="shared" ca="1" si="91"/>
        <v/>
      </c>
      <c r="R275" s="7" t="str">
        <f ca="1">IF(L275="","",OFFSET(program!$A$1,0,disasm!$A275+COLUMN()-COLUMN($R275)+1))</f>
        <v/>
      </c>
      <c r="S275" s="7" t="str">
        <f ca="1">IF(M275="","",OFFSET(program!$A$1,0,disasm!$A275+COLUMN()-COLUMN($R275)+1))</f>
        <v/>
      </c>
      <c r="T275" s="7" t="str">
        <f ca="1">IF(N275="","",OFFSET(program!$A$1,0,disasm!$A275+COLUMN()-COLUMN($R275)+1))</f>
        <v/>
      </c>
      <c r="U275" s="3" t="str">
        <f t="shared" ca="1" si="92"/>
        <v/>
      </c>
      <c r="V275" s="3" t="str">
        <f t="shared" ca="1" si="93"/>
        <v/>
      </c>
      <c r="W275" s="3" t="str">
        <f t="shared" ca="1" si="94"/>
        <v/>
      </c>
      <c r="X275" s="3" t="str">
        <f t="shared" ca="1" si="95"/>
        <v/>
      </c>
    </row>
    <row r="276" spans="1:24" x14ac:dyDescent="0.2">
      <c r="A276" s="1">
        <f t="shared" ca="1" si="96"/>
        <v>456</v>
      </c>
      <c r="B276" s="2" t="str">
        <f t="shared" ca="1" si="81"/>
        <v>mapdata+204</v>
      </c>
      <c r="C276" s="3" t="str">
        <f ca="1">_xlfn.TEXTJOIN(" ",FALSE,OFFSET(program!$A$1,0,disasm!A276,1,1+K276))</f>
        <v>63</v>
      </c>
      <c r="D276" s="4" t="str">
        <f t="shared" ca="1" si="97"/>
        <v>.dat 63</v>
      </c>
      <c r="E276" s="5" t="str">
        <f t="shared" si="98"/>
        <v>mapdata</v>
      </c>
      <c r="F276" s="5">
        <f t="shared" ca="1" si="99"/>
        <v>252</v>
      </c>
      <c r="G276" s="14" t="b">
        <f t="shared" ca="1" si="82"/>
        <v>1</v>
      </c>
      <c r="H276" s="6">
        <f ca="1">OFFSET(program!$A$1,0,disasm!A276)</f>
        <v>63</v>
      </c>
      <c r="I276" s="7">
        <f t="shared" ca="1" si="83"/>
        <v>63</v>
      </c>
      <c r="J276" s="7" t="e">
        <f t="shared" ca="1" si="84"/>
        <v>#VALUE!</v>
      </c>
      <c r="K276" s="7">
        <f t="shared" ca="1" si="85"/>
        <v>0</v>
      </c>
      <c r="L276" s="8" t="str">
        <f t="shared" ca="1" si="86"/>
        <v/>
      </c>
      <c r="M276" s="8" t="str">
        <f t="shared" ca="1" si="87"/>
        <v/>
      </c>
      <c r="N276" s="8" t="str">
        <f t="shared" ca="1" si="88"/>
        <v/>
      </c>
      <c r="O276" s="8" t="str">
        <f t="shared" ca="1" si="89"/>
        <v/>
      </c>
      <c r="P276" s="8" t="str">
        <f t="shared" ca="1" si="90"/>
        <v/>
      </c>
      <c r="Q276" s="8" t="str">
        <f t="shared" ca="1" si="91"/>
        <v/>
      </c>
      <c r="R276" s="7" t="str">
        <f ca="1">IF(L276="","",OFFSET(program!$A$1,0,disasm!$A276+COLUMN()-COLUMN($R276)+1))</f>
        <v/>
      </c>
      <c r="S276" s="7" t="str">
        <f ca="1">IF(M276="","",OFFSET(program!$A$1,0,disasm!$A276+COLUMN()-COLUMN($R276)+1))</f>
        <v/>
      </c>
      <c r="T276" s="7" t="str">
        <f ca="1">IF(N276="","",OFFSET(program!$A$1,0,disasm!$A276+COLUMN()-COLUMN($R276)+1))</f>
        <v/>
      </c>
      <c r="U276" s="3" t="str">
        <f t="shared" ca="1" si="92"/>
        <v/>
      </c>
      <c r="V276" s="3" t="str">
        <f t="shared" ca="1" si="93"/>
        <v/>
      </c>
      <c r="W276" s="3" t="str">
        <f t="shared" ca="1" si="94"/>
        <v/>
      </c>
      <c r="X276" s="3" t="str">
        <f t="shared" ca="1" si="95"/>
        <v/>
      </c>
    </row>
    <row r="277" spans="1:24" x14ac:dyDescent="0.2">
      <c r="A277" s="1">
        <f t="shared" ca="1" si="96"/>
        <v>457</v>
      </c>
      <c r="B277" s="2" t="str">
        <f t="shared" ca="1" si="81"/>
        <v>mapdata+205</v>
      </c>
      <c r="C277" s="3" t="str">
        <f ca="1">_xlfn.TEXTJOIN(" ",FALSE,OFFSET(program!$A$1,0,disasm!A277,1,1+K277))</f>
        <v>3</v>
      </c>
      <c r="D277" s="4" t="str">
        <f t="shared" ca="1" si="97"/>
        <v>.dat 3</v>
      </c>
      <c r="E277" s="5" t="str">
        <f t="shared" si="98"/>
        <v>mapdata</v>
      </c>
      <c r="F277" s="5">
        <f t="shared" ca="1" si="99"/>
        <v>252</v>
      </c>
      <c r="G277" s="14" t="b">
        <f t="shared" ca="1" si="82"/>
        <v>1</v>
      </c>
      <c r="H277" s="6">
        <f ca="1">OFFSET(program!$A$1,0,disasm!A277)</f>
        <v>3</v>
      </c>
      <c r="I277" s="7">
        <f t="shared" ca="1" si="83"/>
        <v>3</v>
      </c>
      <c r="J277" s="7" t="str">
        <f t="shared" ca="1" si="84"/>
        <v xml:space="preserve">IN  </v>
      </c>
      <c r="K277" s="7">
        <f t="shared" ca="1" si="85"/>
        <v>0</v>
      </c>
      <c r="L277" s="8" t="str">
        <f t="shared" ca="1" si="86"/>
        <v/>
      </c>
      <c r="M277" s="8" t="str">
        <f t="shared" ca="1" si="87"/>
        <v/>
      </c>
      <c r="N277" s="8" t="str">
        <f t="shared" ca="1" si="88"/>
        <v/>
      </c>
      <c r="O277" s="8" t="str">
        <f t="shared" ca="1" si="89"/>
        <v/>
      </c>
      <c r="P277" s="8" t="str">
        <f t="shared" ca="1" si="90"/>
        <v/>
      </c>
      <c r="Q277" s="8" t="str">
        <f t="shared" ca="1" si="91"/>
        <v/>
      </c>
      <c r="R277" s="7" t="str">
        <f ca="1">IF(L277="","",OFFSET(program!$A$1,0,disasm!$A277+COLUMN()-COLUMN($R277)+1))</f>
        <v/>
      </c>
      <c r="S277" s="7" t="str">
        <f ca="1">IF(M277="","",OFFSET(program!$A$1,0,disasm!$A277+COLUMN()-COLUMN($R277)+1))</f>
        <v/>
      </c>
      <c r="T277" s="7" t="str">
        <f ca="1">IF(N277="","",OFFSET(program!$A$1,0,disasm!$A277+COLUMN()-COLUMN($R277)+1))</f>
        <v/>
      </c>
      <c r="U277" s="3" t="str">
        <f t="shared" ca="1" si="92"/>
        <v/>
      </c>
      <c r="V277" s="3" t="str">
        <f t="shared" ca="1" si="93"/>
        <v/>
      </c>
      <c r="W277" s="3" t="str">
        <f t="shared" ca="1" si="94"/>
        <v/>
      </c>
      <c r="X277" s="3" t="str">
        <f t="shared" ca="1" si="95"/>
        <v/>
      </c>
    </row>
    <row r="278" spans="1:24" x14ac:dyDescent="0.2">
      <c r="A278" s="1">
        <f t="shared" ca="1" si="96"/>
        <v>458</v>
      </c>
      <c r="B278" s="2" t="str">
        <f t="shared" ca="1" si="81"/>
        <v>mapdata+206</v>
      </c>
      <c r="C278" s="3" t="str">
        <f ca="1">_xlfn.TEXTJOIN(" ",FALSE,OFFSET(program!$A$1,0,disasm!A278,1,1+K278))</f>
        <v>96</v>
      </c>
      <c r="D278" s="4" t="str">
        <f t="shared" ca="1" si="97"/>
        <v>.dat 96</v>
      </c>
      <c r="E278" s="5" t="str">
        <f t="shared" si="98"/>
        <v>mapdata</v>
      </c>
      <c r="F278" s="5">
        <f t="shared" ca="1" si="99"/>
        <v>252</v>
      </c>
      <c r="G278" s="14" t="b">
        <f t="shared" ca="1" si="82"/>
        <v>1</v>
      </c>
      <c r="H278" s="6">
        <f ca="1">OFFSET(program!$A$1,0,disasm!A278)</f>
        <v>96</v>
      </c>
      <c r="I278" s="7">
        <f t="shared" ca="1" si="83"/>
        <v>96</v>
      </c>
      <c r="J278" s="7" t="e">
        <f t="shared" ca="1" si="84"/>
        <v>#VALUE!</v>
      </c>
      <c r="K278" s="7">
        <f t="shared" ca="1" si="85"/>
        <v>0</v>
      </c>
      <c r="L278" s="8" t="str">
        <f t="shared" ca="1" si="86"/>
        <v/>
      </c>
      <c r="M278" s="8" t="str">
        <f t="shared" ca="1" si="87"/>
        <v/>
      </c>
      <c r="N278" s="8" t="str">
        <f t="shared" ca="1" si="88"/>
        <v/>
      </c>
      <c r="O278" s="8" t="str">
        <f t="shared" ca="1" si="89"/>
        <v/>
      </c>
      <c r="P278" s="8" t="str">
        <f t="shared" ca="1" si="90"/>
        <v/>
      </c>
      <c r="Q278" s="8" t="str">
        <f t="shared" ca="1" si="91"/>
        <v/>
      </c>
      <c r="R278" s="7" t="str">
        <f ca="1">IF(L278="","",OFFSET(program!$A$1,0,disasm!$A278+COLUMN()-COLUMN($R278)+1))</f>
        <v/>
      </c>
      <c r="S278" s="7" t="str">
        <f ca="1">IF(M278="","",OFFSET(program!$A$1,0,disasm!$A278+COLUMN()-COLUMN($R278)+1))</f>
        <v/>
      </c>
      <c r="T278" s="7" t="str">
        <f ca="1">IF(N278="","",OFFSET(program!$A$1,0,disasm!$A278+COLUMN()-COLUMN($R278)+1))</f>
        <v/>
      </c>
      <c r="U278" s="3" t="str">
        <f t="shared" ca="1" si="92"/>
        <v/>
      </c>
      <c r="V278" s="3" t="str">
        <f t="shared" ca="1" si="93"/>
        <v/>
      </c>
      <c r="W278" s="3" t="str">
        <f t="shared" ca="1" si="94"/>
        <v/>
      </c>
      <c r="X278" s="3" t="str">
        <f t="shared" ca="1" si="95"/>
        <v/>
      </c>
    </row>
    <row r="279" spans="1:24" x14ac:dyDescent="0.2">
      <c r="A279" s="1">
        <f t="shared" ca="1" si="96"/>
        <v>459</v>
      </c>
      <c r="B279" s="2" t="str">
        <f t="shared" ca="1" si="81"/>
        <v>mapdata+207</v>
      </c>
      <c r="C279" s="3" t="str">
        <f ca="1">_xlfn.TEXTJOIN(" ",FALSE,OFFSET(program!$A$1,0,disasm!A279,1,1+K279))</f>
        <v>94</v>
      </c>
      <c r="D279" s="4" t="str">
        <f t="shared" ca="1" si="97"/>
        <v>.dat 94</v>
      </c>
      <c r="E279" s="5" t="str">
        <f t="shared" si="98"/>
        <v>mapdata</v>
      </c>
      <c r="F279" s="5">
        <f t="shared" ca="1" si="99"/>
        <v>252</v>
      </c>
      <c r="G279" s="14" t="b">
        <f t="shared" ca="1" si="82"/>
        <v>1</v>
      </c>
      <c r="H279" s="6">
        <f ca="1">OFFSET(program!$A$1,0,disasm!A279)</f>
        <v>94</v>
      </c>
      <c r="I279" s="7">
        <f t="shared" ca="1" si="83"/>
        <v>94</v>
      </c>
      <c r="J279" s="7" t="e">
        <f t="shared" ca="1" si="84"/>
        <v>#VALUE!</v>
      </c>
      <c r="K279" s="7">
        <f t="shared" ca="1" si="85"/>
        <v>0</v>
      </c>
      <c r="L279" s="8" t="str">
        <f t="shared" ca="1" si="86"/>
        <v/>
      </c>
      <c r="M279" s="8" t="str">
        <f t="shared" ca="1" si="87"/>
        <v/>
      </c>
      <c r="N279" s="8" t="str">
        <f t="shared" ca="1" si="88"/>
        <v/>
      </c>
      <c r="O279" s="8" t="str">
        <f t="shared" ca="1" si="89"/>
        <v/>
      </c>
      <c r="P279" s="8" t="str">
        <f t="shared" ca="1" si="90"/>
        <v/>
      </c>
      <c r="Q279" s="8" t="str">
        <f t="shared" ca="1" si="91"/>
        <v/>
      </c>
      <c r="R279" s="7" t="str">
        <f ca="1">IF(L279="","",OFFSET(program!$A$1,0,disasm!$A279+COLUMN()-COLUMN($R279)+1))</f>
        <v/>
      </c>
      <c r="S279" s="7" t="str">
        <f ca="1">IF(M279="","",OFFSET(program!$A$1,0,disasm!$A279+COLUMN()-COLUMN($R279)+1))</f>
        <v/>
      </c>
      <c r="T279" s="7" t="str">
        <f ca="1">IF(N279="","",OFFSET(program!$A$1,0,disasm!$A279+COLUMN()-COLUMN($R279)+1))</f>
        <v/>
      </c>
      <c r="U279" s="3" t="str">
        <f t="shared" ca="1" si="92"/>
        <v/>
      </c>
      <c r="V279" s="3" t="str">
        <f t="shared" ca="1" si="93"/>
        <v/>
      </c>
      <c r="W279" s="3" t="str">
        <f t="shared" ca="1" si="94"/>
        <v/>
      </c>
      <c r="X279" s="3" t="str">
        <f t="shared" ca="1" si="95"/>
        <v/>
      </c>
    </row>
    <row r="280" spans="1:24" x14ac:dyDescent="0.2">
      <c r="A280" s="1">
        <f t="shared" ca="1" si="96"/>
        <v>460</v>
      </c>
      <c r="B280" s="2" t="str">
        <f t="shared" ca="1" si="81"/>
        <v>mapdata+208</v>
      </c>
      <c r="C280" s="3" t="str">
        <f ca="1">_xlfn.TEXTJOIN(" ",FALSE,OFFSET(program!$A$1,0,disasm!A280,1,1+K280))</f>
        <v>21</v>
      </c>
      <c r="D280" s="4" t="str">
        <f t="shared" ca="1" si="97"/>
        <v>.dat 21</v>
      </c>
      <c r="E280" s="5" t="str">
        <f t="shared" si="98"/>
        <v>mapdata</v>
      </c>
      <c r="F280" s="5">
        <f t="shared" ca="1" si="99"/>
        <v>252</v>
      </c>
      <c r="G280" s="14" t="b">
        <f t="shared" ca="1" si="82"/>
        <v>1</v>
      </c>
      <c r="H280" s="6">
        <f ca="1">OFFSET(program!$A$1,0,disasm!A280)</f>
        <v>21</v>
      </c>
      <c r="I280" s="7">
        <f t="shared" ca="1" si="83"/>
        <v>21</v>
      </c>
      <c r="J280" s="7" t="e">
        <f t="shared" ca="1" si="84"/>
        <v>#VALUE!</v>
      </c>
      <c r="K280" s="7">
        <f t="shared" ca="1" si="85"/>
        <v>0</v>
      </c>
      <c r="L280" s="8" t="str">
        <f t="shared" ca="1" si="86"/>
        <v/>
      </c>
      <c r="M280" s="8" t="str">
        <f t="shared" ca="1" si="87"/>
        <v/>
      </c>
      <c r="N280" s="8" t="str">
        <f t="shared" ca="1" si="88"/>
        <v/>
      </c>
      <c r="O280" s="8" t="str">
        <f t="shared" ca="1" si="89"/>
        <v/>
      </c>
      <c r="P280" s="8" t="str">
        <f t="shared" ca="1" si="90"/>
        <v/>
      </c>
      <c r="Q280" s="8" t="str">
        <f t="shared" ca="1" si="91"/>
        <v/>
      </c>
      <c r="R280" s="7" t="str">
        <f ca="1">IF(L280="","",OFFSET(program!$A$1,0,disasm!$A280+COLUMN()-COLUMN($R280)+1))</f>
        <v/>
      </c>
      <c r="S280" s="7" t="str">
        <f ca="1">IF(M280="","",OFFSET(program!$A$1,0,disasm!$A280+COLUMN()-COLUMN($R280)+1))</f>
        <v/>
      </c>
      <c r="T280" s="7" t="str">
        <f ca="1">IF(N280="","",OFFSET(program!$A$1,0,disasm!$A280+COLUMN()-COLUMN($R280)+1))</f>
        <v/>
      </c>
      <c r="U280" s="3" t="str">
        <f t="shared" ca="1" si="92"/>
        <v/>
      </c>
      <c r="V280" s="3" t="str">
        <f t="shared" ca="1" si="93"/>
        <v/>
      </c>
      <c r="W280" s="3" t="str">
        <f t="shared" ca="1" si="94"/>
        <v/>
      </c>
      <c r="X280" s="3" t="str">
        <f t="shared" ca="1" si="95"/>
        <v/>
      </c>
    </row>
    <row r="281" spans="1:24" x14ac:dyDescent="0.2">
      <c r="A281" s="1">
        <f t="shared" ca="1" si="96"/>
        <v>461</v>
      </c>
      <c r="B281" s="2" t="str">
        <f t="shared" ca="1" si="81"/>
        <v>mapdata+209</v>
      </c>
      <c r="C281" s="3" t="str">
        <f ca="1">_xlfn.TEXTJOIN(" ",FALSE,OFFSET(program!$A$1,0,disasm!A281,1,1+K281))</f>
        <v>24</v>
      </c>
      <c r="D281" s="4" t="str">
        <f t="shared" ca="1" si="97"/>
        <v>.dat 24</v>
      </c>
      <c r="E281" s="5" t="str">
        <f t="shared" si="98"/>
        <v>mapdata</v>
      </c>
      <c r="F281" s="5">
        <f t="shared" ca="1" si="99"/>
        <v>252</v>
      </c>
      <c r="G281" s="14" t="b">
        <f t="shared" ca="1" si="82"/>
        <v>1</v>
      </c>
      <c r="H281" s="6">
        <f ca="1">OFFSET(program!$A$1,0,disasm!A281)</f>
        <v>24</v>
      </c>
      <c r="I281" s="7">
        <f t="shared" ca="1" si="83"/>
        <v>24</v>
      </c>
      <c r="J281" s="7" t="e">
        <f t="shared" ca="1" si="84"/>
        <v>#VALUE!</v>
      </c>
      <c r="K281" s="7">
        <f t="shared" ca="1" si="85"/>
        <v>0</v>
      </c>
      <c r="L281" s="8" t="str">
        <f t="shared" ca="1" si="86"/>
        <v/>
      </c>
      <c r="M281" s="8" t="str">
        <f t="shared" ca="1" si="87"/>
        <v/>
      </c>
      <c r="N281" s="8" t="str">
        <f t="shared" ca="1" si="88"/>
        <v/>
      </c>
      <c r="O281" s="8" t="str">
        <f t="shared" ca="1" si="89"/>
        <v/>
      </c>
      <c r="P281" s="8" t="str">
        <f t="shared" ca="1" si="90"/>
        <v/>
      </c>
      <c r="Q281" s="8" t="str">
        <f t="shared" ca="1" si="91"/>
        <v/>
      </c>
      <c r="R281" s="7" t="str">
        <f ca="1">IF(L281="","",OFFSET(program!$A$1,0,disasm!$A281+COLUMN()-COLUMN($R281)+1))</f>
        <v/>
      </c>
      <c r="S281" s="7" t="str">
        <f ca="1">IF(M281="","",OFFSET(program!$A$1,0,disasm!$A281+COLUMN()-COLUMN($R281)+1))</f>
        <v/>
      </c>
      <c r="T281" s="7" t="str">
        <f ca="1">IF(N281="","",OFFSET(program!$A$1,0,disasm!$A281+COLUMN()-COLUMN($R281)+1))</f>
        <v/>
      </c>
      <c r="U281" s="3" t="str">
        <f t="shared" ca="1" si="92"/>
        <v/>
      </c>
      <c r="V281" s="3" t="str">
        <f t="shared" ca="1" si="93"/>
        <v/>
      </c>
      <c r="W281" s="3" t="str">
        <f t="shared" ca="1" si="94"/>
        <v/>
      </c>
      <c r="X281" s="3" t="str">
        <f t="shared" ca="1" si="95"/>
        <v/>
      </c>
    </row>
    <row r="282" spans="1:24" x14ac:dyDescent="0.2">
      <c r="A282" s="1">
        <f t="shared" ca="1" si="96"/>
        <v>462</v>
      </c>
      <c r="B282" s="2" t="str">
        <f t="shared" ca="1" si="81"/>
        <v>mapdata+210</v>
      </c>
      <c r="C282" s="3" t="str">
        <f ca="1">_xlfn.TEXTJOIN(" ",FALSE,OFFSET(program!$A$1,0,disasm!A282,1,1+K282))</f>
        <v>48</v>
      </c>
      <c r="D282" s="4" t="str">
        <f t="shared" ca="1" si="97"/>
        <v>.dat 48</v>
      </c>
      <c r="E282" s="5" t="str">
        <f t="shared" si="98"/>
        <v>mapdata</v>
      </c>
      <c r="F282" s="5">
        <f t="shared" ca="1" si="99"/>
        <v>252</v>
      </c>
      <c r="G282" s="14" t="b">
        <f t="shared" ca="1" si="82"/>
        <v>1</v>
      </c>
      <c r="H282" s="6">
        <f ca="1">OFFSET(program!$A$1,0,disasm!A282)</f>
        <v>48</v>
      </c>
      <c r="I282" s="7">
        <f t="shared" ca="1" si="83"/>
        <v>48</v>
      </c>
      <c r="J282" s="7" t="e">
        <f t="shared" ca="1" si="84"/>
        <v>#VALUE!</v>
      </c>
      <c r="K282" s="7">
        <f t="shared" ca="1" si="85"/>
        <v>0</v>
      </c>
      <c r="L282" s="8" t="str">
        <f t="shared" ca="1" si="86"/>
        <v/>
      </c>
      <c r="M282" s="8" t="str">
        <f t="shared" ca="1" si="87"/>
        <v/>
      </c>
      <c r="N282" s="8" t="str">
        <f t="shared" ca="1" si="88"/>
        <v/>
      </c>
      <c r="O282" s="8" t="str">
        <f t="shared" ca="1" si="89"/>
        <v/>
      </c>
      <c r="P282" s="8" t="str">
        <f t="shared" ca="1" si="90"/>
        <v/>
      </c>
      <c r="Q282" s="8" t="str">
        <f t="shared" ca="1" si="91"/>
        <v/>
      </c>
      <c r="R282" s="7" t="str">
        <f ca="1">IF(L282="","",OFFSET(program!$A$1,0,disasm!$A282+COLUMN()-COLUMN($R282)+1))</f>
        <v/>
      </c>
      <c r="S282" s="7" t="str">
        <f ca="1">IF(M282="","",OFFSET(program!$A$1,0,disasm!$A282+COLUMN()-COLUMN($R282)+1))</f>
        <v/>
      </c>
      <c r="T282" s="7" t="str">
        <f ca="1">IF(N282="","",OFFSET(program!$A$1,0,disasm!$A282+COLUMN()-COLUMN($R282)+1))</f>
        <v/>
      </c>
      <c r="U282" s="3" t="str">
        <f t="shared" ca="1" si="92"/>
        <v/>
      </c>
      <c r="V282" s="3" t="str">
        <f t="shared" ca="1" si="93"/>
        <v/>
      </c>
      <c r="W282" s="3" t="str">
        <f t="shared" ca="1" si="94"/>
        <v/>
      </c>
      <c r="X282" s="3" t="str">
        <f t="shared" ca="1" si="95"/>
        <v/>
      </c>
    </row>
    <row r="283" spans="1:24" x14ac:dyDescent="0.2">
      <c r="A283" s="1">
        <f t="shared" ca="1" si="96"/>
        <v>463</v>
      </c>
      <c r="B283" s="2" t="str">
        <f t="shared" ca="1" si="81"/>
        <v>mapdata+211</v>
      </c>
      <c r="C283" s="3" t="str">
        <f ca="1">_xlfn.TEXTJOIN(" ",FALSE,OFFSET(program!$A$1,0,disasm!A283,1,1+K283))</f>
        <v>79</v>
      </c>
      <c r="D283" s="4" t="str">
        <f t="shared" ca="1" si="97"/>
        <v>.dat 79</v>
      </c>
      <c r="E283" s="5" t="str">
        <f t="shared" si="98"/>
        <v>mapdata</v>
      </c>
      <c r="F283" s="5">
        <f t="shared" ca="1" si="99"/>
        <v>252</v>
      </c>
      <c r="G283" s="14" t="b">
        <f t="shared" ca="1" si="82"/>
        <v>1</v>
      </c>
      <c r="H283" s="6">
        <f ca="1">OFFSET(program!$A$1,0,disasm!A283)</f>
        <v>79</v>
      </c>
      <c r="I283" s="7">
        <f t="shared" ca="1" si="83"/>
        <v>79</v>
      </c>
      <c r="J283" s="7" t="e">
        <f t="shared" ca="1" si="84"/>
        <v>#VALUE!</v>
      </c>
      <c r="K283" s="7">
        <f t="shared" ca="1" si="85"/>
        <v>0</v>
      </c>
      <c r="L283" s="8" t="str">
        <f t="shared" ca="1" si="86"/>
        <v/>
      </c>
      <c r="M283" s="8" t="str">
        <f t="shared" ca="1" si="87"/>
        <v/>
      </c>
      <c r="N283" s="8" t="str">
        <f t="shared" ca="1" si="88"/>
        <v/>
      </c>
      <c r="O283" s="8" t="str">
        <f t="shared" ca="1" si="89"/>
        <v/>
      </c>
      <c r="P283" s="8" t="str">
        <f t="shared" ca="1" si="90"/>
        <v/>
      </c>
      <c r="Q283" s="8" t="str">
        <f t="shared" ca="1" si="91"/>
        <v/>
      </c>
      <c r="R283" s="7" t="str">
        <f ca="1">IF(L283="","",OFFSET(program!$A$1,0,disasm!$A283+COLUMN()-COLUMN($R283)+1))</f>
        <v/>
      </c>
      <c r="S283" s="7" t="str">
        <f ca="1">IF(M283="","",OFFSET(program!$A$1,0,disasm!$A283+COLUMN()-COLUMN($R283)+1))</f>
        <v/>
      </c>
      <c r="T283" s="7" t="str">
        <f ca="1">IF(N283="","",OFFSET(program!$A$1,0,disasm!$A283+COLUMN()-COLUMN($R283)+1))</f>
        <v/>
      </c>
      <c r="U283" s="3" t="str">
        <f t="shared" ca="1" si="92"/>
        <v/>
      </c>
      <c r="V283" s="3" t="str">
        <f t="shared" ca="1" si="93"/>
        <v/>
      </c>
      <c r="W283" s="3" t="str">
        <f t="shared" ca="1" si="94"/>
        <v/>
      </c>
      <c r="X283" s="3" t="str">
        <f t="shared" ca="1" si="95"/>
        <v/>
      </c>
    </row>
    <row r="284" spans="1:24" x14ac:dyDescent="0.2">
      <c r="A284" s="1">
        <f t="shared" ca="1" si="96"/>
        <v>464</v>
      </c>
      <c r="B284" s="2" t="str">
        <f t="shared" ca="1" si="81"/>
        <v>mapdata+212</v>
      </c>
      <c r="C284" s="3" t="str">
        <f ca="1">_xlfn.TEXTJOIN(" ",FALSE,OFFSET(program!$A$1,0,disasm!A284,1,1+K284))</f>
        <v>67</v>
      </c>
      <c r="D284" s="4" t="str">
        <f t="shared" ca="1" si="97"/>
        <v>.dat 67</v>
      </c>
      <c r="E284" s="5" t="str">
        <f t="shared" si="98"/>
        <v>mapdata</v>
      </c>
      <c r="F284" s="5">
        <f t="shared" ca="1" si="99"/>
        <v>252</v>
      </c>
      <c r="G284" s="14" t="b">
        <f t="shared" ca="1" si="82"/>
        <v>1</v>
      </c>
      <c r="H284" s="6">
        <f ca="1">OFFSET(program!$A$1,0,disasm!A284)</f>
        <v>67</v>
      </c>
      <c r="I284" s="7">
        <f t="shared" ca="1" si="83"/>
        <v>67</v>
      </c>
      <c r="J284" s="7" t="e">
        <f t="shared" ca="1" si="84"/>
        <v>#VALUE!</v>
      </c>
      <c r="K284" s="7">
        <f t="shared" ca="1" si="85"/>
        <v>0</v>
      </c>
      <c r="L284" s="8" t="str">
        <f t="shared" ca="1" si="86"/>
        <v/>
      </c>
      <c r="M284" s="8" t="str">
        <f t="shared" ca="1" si="87"/>
        <v/>
      </c>
      <c r="N284" s="8" t="str">
        <f t="shared" ca="1" si="88"/>
        <v/>
      </c>
      <c r="O284" s="8" t="str">
        <f t="shared" ca="1" si="89"/>
        <v/>
      </c>
      <c r="P284" s="8" t="str">
        <f t="shared" ca="1" si="90"/>
        <v/>
      </c>
      <c r="Q284" s="8" t="str">
        <f t="shared" ca="1" si="91"/>
        <v/>
      </c>
      <c r="R284" s="7" t="str">
        <f ca="1">IF(L284="","",OFFSET(program!$A$1,0,disasm!$A284+COLUMN()-COLUMN($R284)+1))</f>
        <v/>
      </c>
      <c r="S284" s="7" t="str">
        <f ca="1">IF(M284="","",OFFSET(program!$A$1,0,disasm!$A284+COLUMN()-COLUMN($R284)+1))</f>
        <v/>
      </c>
      <c r="T284" s="7" t="str">
        <f ca="1">IF(N284="","",OFFSET(program!$A$1,0,disasm!$A284+COLUMN()-COLUMN($R284)+1))</f>
        <v/>
      </c>
      <c r="U284" s="3" t="str">
        <f t="shared" ca="1" si="92"/>
        <v/>
      </c>
      <c r="V284" s="3" t="str">
        <f t="shared" ca="1" si="93"/>
        <v/>
      </c>
      <c r="W284" s="3" t="str">
        <f t="shared" ca="1" si="94"/>
        <v/>
      </c>
      <c r="X284" s="3" t="str">
        <f t="shared" ca="1" si="95"/>
        <v/>
      </c>
    </row>
    <row r="285" spans="1:24" x14ac:dyDescent="0.2">
      <c r="A285" s="1">
        <f t="shared" ca="1" si="96"/>
        <v>465</v>
      </c>
      <c r="B285" s="2" t="str">
        <f t="shared" ca="1" si="81"/>
        <v>mapdata+213</v>
      </c>
      <c r="C285" s="3" t="str">
        <f ca="1">_xlfn.TEXTJOIN(" ",FALSE,OFFSET(program!$A$1,0,disasm!A285,1,1+K285))</f>
        <v>72</v>
      </c>
      <c r="D285" s="4" t="str">
        <f t="shared" ca="1" si="97"/>
        <v>.dat 72</v>
      </c>
      <c r="E285" s="5" t="str">
        <f t="shared" si="98"/>
        <v>mapdata</v>
      </c>
      <c r="F285" s="5">
        <f t="shared" ca="1" si="99"/>
        <v>252</v>
      </c>
      <c r="G285" s="14" t="b">
        <f t="shared" ca="1" si="82"/>
        <v>1</v>
      </c>
      <c r="H285" s="6">
        <f ca="1">OFFSET(program!$A$1,0,disasm!A285)</f>
        <v>72</v>
      </c>
      <c r="I285" s="7">
        <f t="shared" ca="1" si="83"/>
        <v>72</v>
      </c>
      <c r="J285" s="7" t="e">
        <f t="shared" ca="1" si="84"/>
        <v>#VALUE!</v>
      </c>
      <c r="K285" s="7">
        <f t="shared" ca="1" si="85"/>
        <v>0</v>
      </c>
      <c r="L285" s="8" t="str">
        <f t="shared" ca="1" si="86"/>
        <v/>
      </c>
      <c r="M285" s="8" t="str">
        <f t="shared" ca="1" si="87"/>
        <v/>
      </c>
      <c r="N285" s="8" t="str">
        <f t="shared" ca="1" si="88"/>
        <v/>
      </c>
      <c r="O285" s="8" t="str">
        <f t="shared" ca="1" si="89"/>
        <v/>
      </c>
      <c r="P285" s="8" t="str">
        <f t="shared" ca="1" si="90"/>
        <v/>
      </c>
      <c r="Q285" s="8" t="str">
        <f t="shared" ca="1" si="91"/>
        <v/>
      </c>
      <c r="R285" s="7" t="str">
        <f ca="1">IF(L285="","",OFFSET(program!$A$1,0,disasm!$A285+COLUMN()-COLUMN($R285)+1))</f>
        <v/>
      </c>
      <c r="S285" s="7" t="str">
        <f ca="1">IF(M285="","",OFFSET(program!$A$1,0,disasm!$A285+COLUMN()-COLUMN($R285)+1))</f>
        <v/>
      </c>
      <c r="T285" s="7" t="str">
        <f ca="1">IF(N285="","",OFFSET(program!$A$1,0,disasm!$A285+COLUMN()-COLUMN($R285)+1))</f>
        <v/>
      </c>
      <c r="U285" s="3" t="str">
        <f t="shared" ca="1" si="92"/>
        <v/>
      </c>
      <c r="V285" s="3" t="str">
        <f t="shared" ca="1" si="93"/>
        <v/>
      </c>
      <c r="W285" s="3" t="str">
        <f t="shared" ca="1" si="94"/>
        <v/>
      </c>
      <c r="X285" s="3" t="str">
        <f t="shared" ca="1" si="95"/>
        <v/>
      </c>
    </row>
    <row r="286" spans="1:24" x14ac:dyDescent="0.2">
      <c r="A286" s="1">
        <f t="shared" ca="1" si="96"/>
        <v>466</v>
      </c>
      <c r="B286" s="2" t="str">
        <f t="shared" ca="1" si="81"/>
        <v>mapdata+214</v>
      </c>
      <c r="C286" s="3" t="str">
        <f ca="1">_xlfn.TEXTJOIN(" ",FALSE,OFFSET(program!$A$1,0,disasm!A286,1,1+K286))</f>
        <v>72</v>
      </c>
      <c r="D286" s="4" t="str">
        <f t="shared" ca="1" si="97"/>
        <v>.dat 72</v>
      </c>
      <c r="E286" s="5" t="str">
        <f t="shared" si="98"/>
        <v>mapdata</v>
      </c>
      <c r="F286" s="5">
        <f t="shared" ca="1" si="99"/>
        <v>252</v>
      </c>
      <c r="G286" s="14" t="b">
        <f t="shared" ca="1" si="82"/>
        <v>1</v>
      </c>
      <c r="H286" s="6">
        <f ca="1">OFFSET(program!$A$1,0,disasm!A286)</f>
        <v>72</v>
      </c>
      <c r="I286" s="7">
        <f t="shared" ca="1" si="83"/>
        <v>72</v>
      </c>
      <c r="J286" s="7" t="e">
        <f t="shared" ca="1" si="84"/>
        <v>#VALUE!</v>
      </c>
      <c r="K286" s="7">
        <f t="shared" ca="1" si="85"/>
        <v>0</v>
      </c>
      <c r="L286" s="8" t="str">
        <f t="shared" ca="1" si="86"/>
        <v/>
      </c>
      <c r="M286" s="8" t="str">
        <f t="shared" ca="1" si="87"/>
        <v/>
      </c>
      <c r="N286" s="8" t="str">
        <f t="shared" ca="1" si="88"/>
        <v/>
      </c>
      <c r="O286" s="8" t="str">
        <f t="shared" ca="1" si="89"/>
        <v/>
      </c>
      <c r="P286" s="8" t="str">
        <f t="shared" ca="1" si="90"/>
        <v/>
      </c>
      <c r="Q286" s="8" t="str">
        <f t="shared" ca="1" si="91"/>
        <v/>
      </c>
      <c r="R286" s="7" t="str">
        <f ca="1">IF(L286="","",OFFSET(program!$A$1,0,disasm!$A286+COLUMN()-COLUMN($R286)+1))</f>
        <v/>
      </c>
      <c r="S286" s="7" t="str">
        <f ca="1">IF(M286="","",OFFSET(program!$A$1,0,disasm!$A286+COLUMN()-COLUMN($R286)+1))</f>
        <v/>
      </c>
      <c r="T286" s="7" t="str">
        <f ca="1">IF(N286="","",OFFSET(program!$A$1,0,disasm!$A286+COLUMN()-COLUMN($R286)+1))</f>
        <v/>
      </c>
      <c r="U286" s="3" t="str">
        <f t="shared" ca="1" si="92"/>
        <v/>
      </c>
      <c r="V286" s="3" t="str">
        <f t="shared" ca="1" si="93"/>
        <v/>
      </c>
      <c r="W286" s="3" t="str">
        <f t="shared" ca="1" si="94"/>
        <v/>
      </c>
      <c r="X286" s="3" t="str">
        <f t="shared" ca="1" si="95"/>
        <v/>
      </c>
    </row>
    <row r="287" spans="1:24" x14ac:dyDescent="0.2">
      <c r="A287" s="1">
        <f t="shared" ca="1" si="96"/>
        <v>467</v>
      </c>
      <c r="B287" s="2" t="str">
        <f t="shared" ca="1" si="81"/>
        <v>mapdata+215</v>
      </c>
      <c r="C287" s="3" t="str">
        <f ca="1">_xlfn.TEXTJOIN(" ",FALSE,OFFSET(program!$A$1,0,disasm!A287,1,1+K287))</f>
        <v>15</v>
      </c>
      <c r="D287" s="4" t="str">
        <f t="shared" ca="1" si="97"/>
        <v>.dat 15</v>
      </c>
      <c r="E287" s="5" t="str">
        <f t="shared" si="98"/>
        <v>mapdata</v>
      </c>
      <c r="F287" s="5">
        <f t="shared" ca="1" si="99"/>
        <v>252</v>
      </c>
      <c r="G287" s="14" t="b">
        <f t="shared" ca="1" si="82"/>
        <v>1</v>
      </c>
      <c r="H287" s="6">
        <f ca="1">OFFSET(program!$A$1,0,disasm!A287)</f>
        <v>15</v>
      </c>
      <c r="I287" s="7">
        <f t="shared" ca="1" si="83"/>
        <v>15</v>
      </c>
      <c r="J287" s="7" t="e">
        <f t="shared" ca="1" si="84"/>
        <v>#VALUE!</v>
      </c>
      <c r="K287" s="7">
        <f t="shared" ca="1" si="85"/>
        <v>0</v>
      </c>
      <c r="L287" s="8" t="str">
        <f t="shared" ca="1" si="86"/>
        <v/>
      </c>
      <c r="M287" s="8" t="str">
        <f t="shared" ca="1" si="87"/>
        <v/>
      </c>
      <c r="N287" s="8" t="str">
        <f t="shared" ca="1" si="88"/>
        <v/>
      </c>
      <c r="O287" s="8" t="str">
        <f t="shared" ca="1" si="89"/>
        <v/>
      </c>
      <c r="P287" s="8" t="str">
        <f t="shared" ca="1" si="90"/>
        <v/>
      </c>
      <c r="Q287" s="8" t="str">
        <f t="shared" ca="1" si="91"/>
        <v/>
      </c>
      <c r="R287" s="7" t="str">
        <f ca="1">IF(L287="","",OFFSET(program!$A$1,0,disasm!$A287+COLUMN()-COLUMN($R287)+1))</f>
        <v/>
      </c>
      <c r="S287" s="7" t="str">
        <f ca="1">IF(M287="","",OFFSET(program!$A$1,0,disasm!$A287+COLUMN()-COLUMN($R287)+1))</f>
        <v/>
      </c>
      <c r="T287" s="7" t="str">
        <f ca="1">IF(N287="","",OFFSET(program!$A$1,0,disasm!$A287+COLUMN()-COLUMN($R287)+1))</f>
        <v/>
      </c>
      <c r="U287" s="3" t="str">
        <f t="shared" ca="1" si="92"/>
        <v/>
      </c>
      <c r="V287" s="3" t="str">
        <f t="shared" ca="1" si="93"/>
        <v/>
      </c>
      <c r="W287" s="3" t="str">
        <f t="shared" ca="1" si="94"/>
        <v/>
      </c>
      <c r="X287" s="3" t="str">
        <f t="shared" ca="1" si="95"/>
        <v/>
      </c>
    </row>
    <row r="288" spans="1:24" x14ac:dyDescent="0.2">
      <c r="A288" s="1">
        <f t="shared" ca="1" si="96"/>
        <v>468</v>
      </c>
      <c r="B288" s="2" t="str">
        <f t="shared" ca="1" si="81"/>
        <v>mapdata+216</v>
      </c>
      <c r="C288" s="3" t="str">
        <f ca="1">_xlfn.TEXTJOIN(" ",FALSE,OFFSET(program!$A$1,0,disasm!A288,1,1+K288))</f>
        <v>85</v>
      </c>
      <c r="D288" s="4" t="str">
        <f t="shared" ca="1" si="97"/>
        <v>.dat 85</v>
      </c>
      <c r="E288" s="5" t="str">
        <f t="shared" si="98"/>
        <v>mapdata</v>
      </c>
      <c r="F288" s="5">
        <f t="shared" ca="1" si="99"/>
        <v>252</v>
      </c>
      <c r="G288" s="14" t="b">
        <f t="shared" ca="1" si="82"/>
        <v>1</v>
      </c>
      <c r="H288" s="6">
        <f ca="1">OFFSET(program!$A$1,0,disasm!A288)</f>
        <v>85</v>
      </c>
      <c r="I288" s="7">
        <f t="shared" ca="1" si="83"/>
        <v>85</v>
      </c>
      <c r="J288" s="7" t="e">
        <f t="shared" ca="1" si="84"/>
        <v>#VALUE!</v>
      </c>
      <c r="K288" s="7">
        <f t="shared" ca="1" si="85"/>
        <v>0</v>
      </c>
      <c r="L288" s="8" t="str">
        <f t="shared" ca="1" si="86"/>
        <v/>
      </c>
      <c r="M288" s="8" t="str">
        <f t="shared" ca="1" si="87"/>
        <v/>
      </c>
      <c r="N288" s="8" t="str">
        <f t="shared" ca="1" si="88"/>
        <v/>
      </c>
      <c r="O288" s="8" t="str">
        <f t="shared" ca="1" si="89"/>
        <v/>
      </c>
      <c r="P288" s="8" t="str">
        <f t="shared" ca="1" si="90"/>
        <v/>
      </c>
      <c r="Q288" s="8" t="str">
        <f t="shared" ca="1" si="91"/>
        <v/>
      </c>
      <c r="R288" s="7" t="str">
        <f ca="1">IF(L288="","",OFFSET(program!$A$1,0,disasm!$A288+COLUMN()-COLUMN($R288)+1))</f>
        <v/>
      </c>
      <c r="S288" s="7" t="str">
        <f ca="1">IF(M288="","",OFFSET(program!$A$1,0,disasm!$A288+COLUMN()-COLUMN($R288)+1))</f>
        <v/>
      </c>
      <c r="T288" s="7" t="str">
        <f ca="1">IF(N288="","",OFFSET(program!$A$1,0,disasm!$A288+COLUMN()-COLUMN($R288)+1))</f>
        <v/>
      </c>
      <c r="U288" s="3" t="str">
        <f t="shared" ca="1" si="92"/>
        <v/>
      </c>
      <c r="V288" s="3" t="str">
        <f t="shared" ca="1" si="93"/>
        <v/>
      </c>
      <c r="W288" s="3" t="str">
        <f t="shared" ca="1" si="94"/>
        <v/>
      </c>
      <c r="X288" s="3" t="str">
        <f t="shared" ca="1" si="95"/>
        <v/>
      </c>
    </row>
    <row r="289" spans="1:24" x14ac:dyDescent="0.2">
      <c r="A289" s="1">
        <f t="shared" ca="1" si="96"/>
        <v>469</v>
      </c>
      <c r="B289" s="2" t="str">
        <f t="shared" ca="1" si="81"/>
        <v>mapdata+217</v>
      </c>
      <c r="C289" s="3" t="str">
        <f ca="1">_xlfn.TEXTJOIN(" ",FALSE,OFFSET(program!$A$1,0,disasm!A289,1,1+K289))</f>
        <v>93</v>
      </c>
      <c r="D289" s="4" t="str">
        <f t="shared" ca="1" si="97"/>
        <v>.dat 93</v>
      </c>
      <c r="E289" s="5" t="str">
        <f t="shared" si="98"/>
        <v>mapdata</v>
      </c>
      <c r="F289" s="5">
        <f t="shared" ca="1" si="99"/>
        <v>252</v>
      </c>
      <c r="G289" s="14" t="b">
        <f t="shared" ca="1" si="82"/>
        <v>1</v>
      </c>
      <c r="H289" s="6">
        <f ca="1">OFFSET(program!$A$1,0,disasm!A289)</f>
        <v>93</v>
      </c>
      <c r="I289" s="7">
        <f t="shared" ca="1" si="83"/>
        <v>93</v>
      </c>
      <c r="J289" s="7" t="e">
        <f t="shared" ca="1" si="84"/>
        <v>#VALUE!</v>
      </c>
      <c r="K289" s="7">
        <f t="shared" ca="1" si="85"/>
        <v>0</v>
      </c>
      <c r="L289" s="8" t="str">
        <f t="shared" ca="1" si="86"/>
        <v/>
      </c>
      <c r="M289" s="8" t="str">
        <f t="shared" ca="1" si="87"/>
        <v/>
      </c>
      <c r="N289" s="8" t="str">
        <f t="shared" ca="1" si="88"/>
        <v/>
      </c>
      <c r="O289" s="8" t="str">
        <f t="shared" ca="1" si="89"/>
        <v/>
      </c>
      <c r="P289" s="8" t="str">
        <f t="shared" ca="1" si="90"/>
        <v/>
      </c>
      <c r="Q289" s="8" t="str">
        <f t="shared" ca="1" si="91"/>
        <v/>
      </c>
      <c r="R289" s="7" t="str">
        <f ca="1">IF(L289="","",OFFSET(program!$A$1,0,disasm!$A289+COLUMN()-COLUMN($R289)+1))</f>
        <v/>
      </c>
      <c r="S289" s="7" t="str">
        <f ca="1">IF(M289="","",OFFSET(program!$A$1,0,disasm!$A289+COLUMN()-COLUMN($R289)+1))</f>
        <v/>
      </c>
      <c r="T289" s="7" t="str">
        <f ca="1">IF(N289="","",OFFSET(program!$A$1,0,disasm!$A289+COLUMN()-COLUMN($R289)+1))</f>
        <v/>
      </c>
      <c r="U289" s="3" t="str">
        <f t="shared" ca="1" si="92"/>
        <v/>
      </c>
      <c r="V289" s="3" t="str">
        <f t="shared" ca="1" si="93"/>
        <v/>
      </c>
      <c r="W289" s="3" t="str">
        <f t="shared" ca="1" si="94"/>
        <v/>
      </c>
      <c r="X289" s="3" t="str">
        <f t="shared" ca="1" si="95"/>
        <v/>
      </c>
    </row>
    <row r="290" spans="1:24" x14ac:dyDescent="0.2">
      <c r="A290" s="1">
        <f t="shared" ca="1" si="96"/>
        <v>470</v>
      </c>
      <c r="B290" s="2" t="str">
        <f t="shared" ca="1" si="81"/>
        <v>mapdata+218</v>
      </c>
      <c r="C290" s="3" t="str">
        <f ca="1">_xlfn.TEXTJOIN(" ",FALSE,OFFSET(program!$A$1,0,disasm!A290,1,1+K290))</f>
        <v>22</v>
      </c>
      <c r="D290" s="4" t="str">
        <f t="shared" ca="1" si="97"/>
        <v>.dat 22</v>
      </c>
      <c r="E290" s="5" t="str">
        <f t="shared" si="98"/>
        <v>mapdata</v>
      </c>
      <c r="F290" s="5">
        <f t="shared" ca="1" si="99"/>
        <v>252</v>
      </c>
      <c r="G290" s="14" t="b">
        <f t="shared" ca="1" si="82"/>
        <v>1</v>
      </c>
      <c r="H290" s="6">
        <f ca="1">OFFSET(program!$A$1,0,disasm!A290)</f>
        <v>22</v>
      </c>
      <c r="I290" s="7">
        <f t="shared" ca="1" si="83"/>
        <v>22</v>
      </c>
      <c r="J290" s="7" t="e">
        <f t="shared" ca="1" si="84"/>
        <v>#VALUE!</v>
      </c>
      <c r="K290" s="7">
        <f t="shared" ca="1" si="85"/>
        <v>0</v>
      </c>
      <c r="L290" s="8" t="str">
        <f t="shared" ca="1" si="86"/>
        <v/>
      </c>
      <c r="M290" s="8" t="str">
        <f t="shared" ca="1" si="87"/>
        <v/>
      </c>
      <c r="N290" s="8" t="str">
        <f t="shared" ca="1" si="88"/>
        <v/>
      </c>
      <c r="O290" s="8" t="str">
        <f t="shared" ca="1" si="89"/>
        <v/>
      </c>
      <c r="P290" s="8" t="str">
        <f t="shared" ca="1" si="90"/>
        <v/>
      </c>
      <c r="Q290" s="8" t="str">
        <f t="shared" ca="1" si="91"/>
        <v/>
      </c>
      <c r="R290" s="7" t="str">
        <f ca="1">IF(L290="","",OFFSET(program!$A$1,0,disasm!$A290+COLUMN()-COLUMN($R290)+1))</f>
        <v/>
      </c>
      <c r="S290" s="7" t="str">
        <f ca="1">IF(M290="","",OFFSET(program!$A$1,0,disasm!$A290+COLUMN()-COLUMN($R290)+1))</f>
        <v/>
      </c>
      <c r="T290" s="7" t="str">
        <f ca="1">IF(N290="","",OFFSET(program!$A$1,0,disasm!$A290+COLUMN()-COLUMN($R290)+1))</f>
        <v/>
      </c>
      <c r="U290" s="3" t="str">
        <f t="shared" ca="1" si="92"/>
        <v/>
      </c>
      <c r="V290" s="3" t="str">
        <f t="shared" ca="1" si="93"/>
        <v/>
      </c>
      <c r="W290" s="3" t="str">
        <f t="shared" ca="1" si="94"/>
        <v/>
      </c>
      <c r="X290" s="3" t="str">
        <f t="shared" ca="1" si="95"/>
        <v/>
      </c>
    </row>
    <row r="291" spans="1:24" x14ac:dyDescent="0.2">
      <c r="A291" s="1">
        <f t="shared" ca="1" si="96"/>
        <v>471</v>
      </c>
      <c r="B291" s="2" t="str">
        <f t="shared" ca="1" si="81"/>
        <v>mapdata+219</v>
      </c>
      <c r="C291" s="3" t="str">
        <f ca="1">_xlfn.TEXTJOIN(" ",FALSE,OFFSET(program!$A$1,0,disasm!A291,1,1+K291))</f>
        <v>95</v>
      </c>
      <c r="D291" s="4" t="str">
        <f t="shared" ca="1" si="97"/>
        <v>.dat 95</v>
      </c>
      <c r="E291" s="5" t="str">
        <f t="shared" si="98"/>
        <v>mapdata</v>
      </c>
      <c r="F291" s="5">
        <f t="shared" ca="1" si="99"/>
        <v>252</v>
      </c>
      <c r="G291" s="14" t="b">
        <f t="shared" ca="1" si="82"/>
        <v>1</v>
      </c>
      <c r="H291" s="6">
        <f ca="1">OFFSET(program!$A$1,0,disasm!A291)</f>
        <v>95</v>
      </c>
      <c r="I291" s="7">
        <f t="shared" ca="1" si="83"/>
        <v>95</v>
      </c>
      <c r="J291" s="7" t="e">
        <f t="shared" ca="1" si="84"/>
        <v>#VALUE!</v>
      </c>
      <c r="K291" s="7">
        <f t="shared" ca="1" si="85"/>
        <v>0</v>
      </c>
      <c r="L291" s="8" t="str">
        <f t="shared" ca="1" si="86"/>
        <v/>
      </c>
      <c r="M291" s="8" t="str">
        <f t="shared" ca="1" si="87"/>
        <v/>
      </c>
      <c r="N291" s="8" t="str">
        <f t="shared" ca="1" si="88"/>
        <v/>
      </c>
      <c r="O291" s="8" t="str">
        <f t="shared" ca="1" si="89"/>
        <v/>
      </c>
      <c r="P291" s="8" t="str">
        <f t="shared" ca="1" si="90"/>
        <v/>
      </c>
      <c r="Q291" s="8" t="str">
        <f t="shared" ca="1" si="91"/>
        <v/>
      </c>
      <c r="R291" s="7" t="str">
        <f ca="1">IF(L291="","",OFFSET(program!$A$1,0,disasm!$A291+COLUMN()-COLUMN($R291)+1))</f>
        <v/>
      </c>
      <c r="S291" s="7" t="str">
        <f ca="1">IF(M291="","",OFFSET(program!$A$1,0,disasm!$A291+COLUMN()-COLUMN($R291)+1))</f>
        <v/>
      </c>
      <c r="T291" s="7" t="str">
        <f ca="1">IF(N291="","",OFFSET(program!$A$1,0,disasm!$A291+COLUMN()-COLUMN($R291)+1))</f>
        <v/>
      </c>
      <c r="U291" s="3" t="str">
        <f t="shared" ca="1" si="92"/>
        <v/>
      </c>
      <c r="V291" s="3" t="str">
        <f t="shared" ca="1" si="93"/>
        <v/>
      </c>
      <c r="W291" s="3" t="str">
        <f t="shared" ca="1" si="94"/>
        <v/>
      </c>
      <c r="X291" s="3" t="str">
        <f t="shared" ca="1" si="95"/>
        <v/>
      </c>
    </row>
    <row r="292" spans="1:24" x14ac:dyDescent="0.2">
      <c r="A292" s="1">
        <f t="shared" ca="1" si="96"/>
        <v>472</v>
      </c>
      <c r="B292" s="2" t="str">
        <f t="shared" ca="1" si="81"/>
        <v>mapdata+220</v>
      </c>
      <c r="C292" s="3" t="str">
        <f ca="1">_xlfn.TEXTJOIN(" ",FALSE,OFFSET(program!$A$1,0,disasm!A292,1,1+K292))</f>
        <v>34</v>
      </c>
      <c r="D292" s="4" t="str">
        <f t="shared" ca="1" si="97"/>
        <v>.dat 34</v>
      </c>
      <c r="E292" s="5" t="str">
        <f t="shared" si="98"/>
        <v>mapdata</v>
      </c>
      <c r="F292" s="5">
        <f t="shared" ca="1" si="99"/>
        <v>252</v>
      </c>
      <c r="G292" s="14" t="b">
        <f t="shared" ca="1" si="82"/>
        <v>1</v>
      </c>
      <c r="H292" s="6">
        <f ca="1">OFFSET(program!$A$1,0,disasm!A292)</f>
        <v>34</v>
      </c>
      <c r="I292" s="7">
        <f t="shared" ca="1" si="83"/>
        <v>34</v>
      </c>
      <c r="J292" s="7" t="e">
        <f t="shared" ca="1" si="84"/>
        <v>#VALUE!</v>
      </c>
      <c r="K292" s="7">
        <f t="shared" ca="1" si="85"/>
        <v>0</v>
      </c>
      <c r="L292" s="8" t="str">
        <f t="shared" ca="1" si="86"/>
        <v/>
      </c>
      <c r="M292" s="8" t="str">
        <f t="shared" ca="1" si="87"/>
        <v/>
      </c>
      <c r="N292" s="8" t="str">
        <f t="shared" ca="1" si="88"/>
        <v/>
      </c>
      <c r="O292" s="8" t="str">
        <f t="shared" ca="1" si="89"/>
        <v/>
      </c>
      <c r="P292" s="8" t="str">
        <f t="shared" ca="1" si="90"/>
        <v/>
      </c>
      <c r="Q292" s="8" t="str">
        <f t="shared" ca="1" si="91"/>
        <v/>
      </c>
      <c r="R292" s="7" t="str">
        <f ca="1">IF(L292="","",OFFSET(program!$A$1,0,disasm!$A292+COLUMN()-COLUMN($R292)+1))</f>
        <v/>
      </c>
      <c r="S292" s="7" t="str">
        <f ca="1">IF(M292="","",OFFSET(program!$A$1,0,disasm!$A292+COLUMN()-COLUMN($R292)+1))</f>
        <v/>
      </c>
      <c r="T292" s="7" t="str">
        <f ca="1">IF(N292="","",OFFSET(program!$A$1,0,disasm!$A292+COLUMN()-COLUMN($R292)+1))</f>
        <v/>
      </c>
      <c r="U292" s="3" t="str">
        <f t="shared" ca="1" si="92"/>
        <v/>
      </c>
      <c r="V292" s="3" t="str">
        <f t="shared" ca="1" si="93"/>
        <v/>
      </c>
      <c r="W292" s="3" t="str">
        <f t="shared" ca="1" si="94"/>
        <v/>
      </c>
      <c r="X292" s="3" t="str">
        <f t="shared" ca="1" si="95"/>
        <v/>
      </c>
    </row>
    <row r="293" spans="1:24" x14ac:dyDescent="0.2">
      <c r="A293" s="1">
        <f t="shared" ca="1" si="96"/>
        <v>473</v>
      </c>
      <c r="B293" s="2" t="str">
        <f t="shared" ca="1" si="81"/>
        <v>mapdata+221</v>
      </c>
      <c r="C293" s="3" t="str">
        <f ca="1">_xlfn.TEXTJOIN(" ",FALSE,OFFSET(program!$A$1,0,disasm!A293,1,1+K293))</f>
        <v>3</v>
      </c>
      <c r="D293" s="4" t="str">
        <f t="shared" ca="1" si="97"/>
        <v>.dat 3</v>
      </c>
      <c r="E293" s="5" t="str">
        <f t="shared" si="98"/>
        <v>mapdata</v>
      </c>
      <c r="F293" s="5">
        <f t="shared" ca="1" si="99"/>
        <v>252</v>
      </c>
      <c r="G293" s="14" t="b">
        <f t="shared" ca="1" si="82"/>
        <v>1</v>
      </c>
      <c r="H293" s="6">
        <f ca="1">OFFSET(program!$A$1,0,disasm!A293)</f>
        <v>3</v>
      </c>
      <c r="I293" s="7">
        <f t="shared" ca="1" si="83"/>
        <v>3</v>
      </c>
      <c r="J293" s="7" t="str">
        <f t="shared" ca="1" si="84"/>
        <v xml:space="preserve">IN  </v>
      </c>
      <c r="K293" s="7">
        <f t="shared" ca="1" si="85"/>
        <v>0</v>
      </c>
      <c r="L293" s="8" t="str">
        <f t="shared" ca="1" si="86"/>
        <v/>
      </c>
      <c r="M293" s="8" t="str">
        <f t="shared" ca="1" si="87"/>
        <v/>
      </c>
      <c r="N293" s="8" t="str">
        <f t="shared" ca="1" si="88"/>
        <v/>
      </c>
      <c r="O293" s="8" t="str">
        <f t="shared" ca="1" si="89"/>
        <v/>
      </c>
      <c r="P293" s="8" t="str">
        <f t="shared" ca="1" si="90"/>
        <v/>
      </c>
      <c r="Q293" s="8" t="str">
        <f t="shared" ca="1" si="91"/>
        <v/>
      </c>
      <c r="R293" s="7" t="str">
        <f ca="1">IF(L293="","",OFFSET(program!$A$1,0,disasm!$A293+COLUMN()-COLUMN($R293)+1))</f>
        <v/>
      </c>
      <c r="S293" s="7" t="str">
        <f ca="1">IF(M293="","",OFFSET(program!$A$1,0,disasm!$A293+COLUMN()-COLUMN($R293)+1))</f>
        <v/>
      </c>
      <c r="T293" s="7" t="str">
        <f ca="1">IF(N293="","",OFFSET(program!$A$1,0,disasm!$A293+COLUMN()-COLUMN($R293)+1))</f>
        <v/>
      </c>
      <c r="U293" s="3" t="str">
        <f t="shared" ca="1" si="92"/>
        <v/>
      </c>
      <c r="V293" s="3" t="str">
        <f t="shared" ca="1" si="93"/>
        <v/>
      </c>
      <c r="W293" s="3" t="str">
        <f t="shared" ca="1" si="94"/>
        <v/>
      </c>
      <c r="X293" s="3" t="str">
        <f t="shared" ca="1" si="95"/>
        <v/>
      </c>
    </row>
    <row r="294" spans="1:24" x14ac:dyDescent="0.2">
      <c r="A294" s="1">
        <f t="shared" ca="1" si="96"/>
        <v>474</v>
      </c>
      <c r="B294" s="2" t="str">
        <f t="shared" ca="1" si="81"/>
        <v>mapdata+222</v>
      </c>
      <c r="C294" s="3" t="str">
        <f ca="1">_xlfn.TEXTJOIN(" ",FALSE,OFFSET(program!$A$1,0,disasm!A294,1,1+K294))</f>
        <v>63</v>
      </c>
      <c r="D294" s="4" t="str">
        <f t="shared" ca="1" si="97"/>
        <v>.dat 63</v>
      </c>
      <c r="E294" s="5" t="str">
        <f t="shared" si="98"/>
        <v>mapdata</v>
      </c>
      <c r="F294" s="5">
        <f t="shared" ca="1" si="99"/>
        <v>252</v>
      </c>
      <c r="G294" s="14" t="b">
        <f t="shared" ca="1" si="82"/>
        <v>1</v>
      </c>
      <c r="H294" s="6">
        <f ca="1">OFFSET(program!$A$1,0,disasm!A294)</f>
        <v>63</v>
      </c>
      <c r="I294" s="7">
        <f t="shared" ca="1" si="83"/>
        <v>63</v>
      </c>
      <c r="J294" s="7" t="e">
        <f t="shared" ca="1" si="84"/>
        <v>#VALUE!</v>
      </c>
      <c r="K294" s="7">
        <f t="shared" ca="1" si="85"/>
        <v>0</v>
      </c>
      <c r="L294" s="8" t="str">
        <f t="shared" ca="1" si="86"/>
        <v/>
      </c>
      <c r="M294" s="8" t="str">
        <f t="shared" ca="1" si="87"/>
        <v/>
      </c>
      <c r="N294" s="8" t="str">
        <f t="shared" ca="1" si="88"/>
        <v/>
      </c>
      <c r="O294" s="8" t="str">
        <f t="shared" ca="1" si="89"/>
        <v/>
      </c>
      <c r="P294" s="8" t="str">
        <f t="shared" ca="1" si="90"/>
        <v/>
      </c>
      <c r="Q294" s="8" t="str">
        <f t="shared" ca="1" si="91"/>
        <v/>
      </c>
      <c r="R294" s="7" t="str">
        <f ca="1">IF(L294="","",OFFSET(program!$A$1,0,disasm!$A294+COLUMN()-COLUMN($R294)+1))</f>
        <v/>
      </c>
      <c r="S294" s="7" t="str">
        <f ca="1">IF(M294="","",OFFSET(program!$A$1,0,disasm!$A294+COLUMN()-COLUMN($R294)+1))</f>
        <v/>
      </c>
      <c r="T294" s="7" t="str">
        <f ca="1">IF(N294="","",OFFSET(program!$A$1,0,disasm!$A294+COLUMN()-COLUMN($R294)+1))</f>
        <v/>
      </c>
      <c r="U294" s="3" t="str">
        <f t="shared" ca="1" si="92"/>
        <v/>
      </c>
      <c r="V294" s="3" t="str">
        <f t="shared" ca="1" si="93"/>
        <v/>
      </c>
      <c r="W294" s="3" t="str">
        <f t="shared" ca="1" si="94"/>
        <v/>
      </c>
      <c r="X294" s="3" t="str">
        <f t="shared" ca="1" si="95"/>
        <v/>
      </c>
    </row>
    <row r="295" spans="1:24" x14ac:dyDescent="0.2">
      <c r="A295" s="1">
        <f t="shared" ca="1" si="96"/>
        <v>475</v>
      </c>
      <c r="B295" s="2" t="str">
        <f t="shared" ca="1" si="81"/>
        <v>mapdata+223</v>
      </c>
      <c r="C295" s="3" t="str">
        <f ca="1">_xlfn.TEXTJOIN(" ",FALSE,OFFSET(program!$A$1,0,disasm!A295,1,1+K295))</f>
        <v>21</v>
      </c>
      <c r="D295" s="4" t="str">
        <f t="shared" ca="1" si="97"/>
        <v>.dat 21</v>
      </c>
      <c r="E295" s="5" t="str">
        <f t="shared" si="98"/>
        <v>mapdata</v>
      </c>
      <c r="F295" s="5">
        <f t="shared" ca="1" si="99"/>
        <v>252</v>
      </c>
      <c r="G295" s="14" t="b">
        <f t="shared" ca="1" si="82"/>
        <v>1</v>
      </c>
      <c r="H295" s="6">
        <f ca="1">OFFSET(program!$A$1,0,disasm!A295)</f>
        <v>21</v>
      </c>
      <c r="I295" s="7">
        <f t="shared" ca="1" si="83"/>
        <v>21</v>
      </c>
      <c r="J295" s="7" t="e">
        <f t="shared" ca="1" si="84"/>
        <v>#VALUE!</v>
      </c>
      <c r="K295" s="7">
        <f t="shared" ca="1" si="85"/>
        <v>0</v>
      </c>
      <c r="L295" s="8" t="str">
        <f t="shared" ca="1" si="86"/>
        <v/>
      </c>
      <c r="M295" s="8" t="str">
        <f t="shared" ca="1" si="87"/>
        <v/>
      </c>
      <c r="N295" s="8" t="str">
        <f t="shared" ca="1" si="88"/>
        <v/>
      </c>
      <c r="O295" s="8" t="str">
        <f t="shared" ca="1" si="89"/>
        <v/>
      </c>
      <c r="P295" s="8" t="str">
        <f t="shared" ca="1" si="90"/>
        <v/>
      </c>
      <c r="Q295" s="8" t="str">
        <f t="shared" ca="1" si="91"/>
        <v/>
      </c>
      <c r="R295" s="7" t="str">
        <f ca="1">IF(L295="","",OFFSET(program!$A$1,0,disasm!$A295+COLUMN()-COLUMN($R295)+1))</f>
        <v/>
      </c>
      <c r="S295" s="7" t="str">
        <f ca="1">IF(M295="","",OFFSET(program!$A$1,0,disasm!$A295+COLUMN()-COLUMN($R295)+1))</f>
        <v/>
      </c>
      <c r="T295" s="7" t="str">
        <f ca="1">IF(N295="","",OFFSET(program!$A$1,0,disasm!$A295+COLUMN()-COLUMN($R295)+1))</f>
        <v/>
      </c>
      <c r="U295" s="3" t="str">
        <f t="shared" ca="1" si="92"/>
        <v/>
      </c>
      <c r="V295" s="3" t="str">
        <f t="shared" ca="1" si="93"/>
        <v/>
      </c>
      <c r="W295" s="3" t="str">
        <f t="shared" ca="1" si="94"/>
        <v/>
      </c>
      <c r="X295" s="3" t="str">
        <f t="shared" ca="1" si="95"/>
        <v/>
      </c>
    </row>
    <row r="296" spans="1:24" x14ac:dyDescent="0.2">
      <c r="A296" s="1">
        <f t="shared" ca="1" si="96"/>
        <v>476</v>
      </c>
      <c r="B296" s="2" t="str">
        <f t="shared" ca="1" si="81"/>
        <v>mapdata+224</v>
      </c>
      <c r="C296" s="3" t="str">
        <f ca="1">_xlfn.TEXTJOIN(" ",FALSE,OFFSET(program!$A$1,0,disasm!A296,1,1+K296))</f>
        <v>79</v>
      </c>
      <c r="D296" s="4" t="str">
        <f t="shared" ca="1" si="97"/>
        <v>.dat 79</v>
      </c>
      <c r="E296" s="5" t="str">
        <f t="shared" si="98"/>
        <v>mapdata</v>
      </c>
      <c r="F296" s="5">
        <f t="shared" ca="1" si="99"/>
        <v>252</v>
      </c>
      <c r="G296" s="14" t="b">
        <f t="shared" ca="1" si="82"/>
        <v>1</v>
      </c>
      <c r="H296" s="6">
        <f ca="1">OFFSET(program!$A$1,0,disasm!A296)</f>
        <v>79</v>
      </c>
      <c r="I296" s="7">
        <f t="shared" ca="1" si="83"/>
        <v>79</v>
      </c>
      <c r="J296" s="7" t="e">
        <f t="shared" ca="1" si="84"/>
        <v>#VALUE!</v>
      </c>
      <c r="K296" s="7">
        <f t="shared" ca="1" si="85"/>
        <v>0</v>
      </c>
      <c r="L296" s="8" t="str">
        <f t="shared" ca="1" si="86"/>
        <v/>
      </c>
      <c r="M296" s="8" t="str">
        <f t="shared" ca="1" si="87"/>
        <v/>
      </c>
      <c r="N296" s="8" t="str">
        <f t="shared" ca="1" si="88"/>
        <v/>
      </c>
      <c r="O296" s="8" t="str">
        <f t="shared" ca="1" si="89"/>
        <v/>
      </c>
      <c r="P296" s="8" t="str">
        <f t="shared" ca="1" si="90"/>
        <v/>
      </c>
      <c r="Q296" s="8" t="str">
        <f t="shared" ca="1" si="91"/>
        <v/>
      </c>
      <c r="R296" s="7" t="str">
        <f ca="1">IF(L296="","",OFFSET(program!$A$1,0,disasm!$A296+COLUMN()-COLUMN($R296)+1))</f>
        <v/>
      </c>
      <c r="S296" s="7" t="str">
        <f ca="1">IF(M296="","",OFFSET(program!$A$1,0,disasm!$A296+COLUMN()-COLUMN($R296)+1))</f>
        <v/>
      </c>
      <c r="T296" s="7" t="str">
        <f ca="1">IF(N296="","",OFFSET(program!$A$1,0,disasm!$A296+COLUMN()-COLUMN($R296)+1))</f>
        <v/>
      </c>
      <c r="U296" s="3" t="str">
        <f t="shared" ca="1" si="92"/>
        <v/>
      </c>
      <c r="V296" s="3" t="str">
        <f t="shared" ca="1" si="93"/>
        <v/>
      </c>
      <c r="W296" s="3" t="str">
        <f t="shared" ca="1" si="94"/>
        <v/>
      </c>
      <c r="X296" s="3" t="str">
        <f t="shared" ca="1" si="95"/>
        <v/>
      </c>
    </row>
    <row r="297" spans="1:24" x14ac:dyDescent="0.2">
      <c r="A297" s="1">
        <f t="shared" ca="1" si="96"/>
        <v>477</v>
      </c>
      <c r="B297" s="2" t="str">
        <f t="shared" ca="1" si="81"/>
        <v>mapdata+225</v>
      </c>
      <c r="C297" s="3" t="str">
        <f ca="1">_xlfn.TEXTJOIN(" ",FALSE,OFFSET(program!$A$1,0,disasm!A297,1,1+K297))</f>
        <v>9</v>
      </c>
      <c r="D297" s="4" t="str">
        <f t="shared" ca="1" si="97"/>
        <v>.dat 9</v>
      </c>
      <c r="E297" s="5" t="str">
        <f t="shared" si="98"/>
        <v>mapdata</v>
      </c>
      <c r="F297" s="5">
        <f t="shared" ca="1" si="99"/>
        <v>252</v>
      </c>
      <c r="G297" s="14" t="b">
        <f t="shared" ca="1" si="82"/>
        <v>1</v>
      </c>
      <c r="H297" s="6">
        <f ca="1">OFFSET(program!$A$1,0,disasm!A297)</f>
        <v>9</v>
      </c>
      <c r="I297" s="7">
        <f t="shared" ca="1" si="83"/>
        <v>9</v>
      </c>
      <c r="J297" s="7" t="str">
        <f t="shared" ca="1" si="84"/>
        <v xml:space="preserve">SP+ </v>
      </c>
      <c r="K297" s="7">
        <f t="shared" ca="1" si="85"/>
        <v>0</v>
      </c>
      <c r="L297" s="8" t="str">
        <f t="shared" ca="1" si="86"/>
        <v/>
      </c>
      <c r="M297" s="8" t="str">
        <f t="shared" ca="1" si="87"/>
        <v/>
      </c>
      <c r="N297" s="8" t="str">
        <f t="shared" ca="1" si="88"/>
        <v/>
      </c>
      <c r="O297" s="8" t="str">
        <f t="shared" ca="1" si="89"/>
        <v/>
      </c>
      <c r="P297" s="8" t="str">
        <f t="shared" ca="1" si="90"/>
        <v/>
      </c>
      <c r="Q297" s="8" t="str">
        <f t="shared" ca="1" si="91"/>
        <v/>
      </c>
      <c r="R297" s="7" t="str">
        <f ca="1">IF(L297="","",OFFSET(program!$A$1,0,disasm!$A297+COLUMN()-COLUMN($R297)+1))</f>
        <v/>
      </c>
      <c r="S297" s="7" t="str">
        <f ca="1">IF(M297="","",OFFSET(program!$A$1,0,disasm!$A297+COLUMN()-COLUMN($R297)+1))</f>
        <v/>
      </c>
      <c r="T297" s="7" t="str">
        <f ca="1">IF(N297="","",OFFSET(program!$A$1,0,disasm!$A297+COLUMN()-COLUMN($R297)+1))</f>
        <v/>
      </c>
      <c r="U297" s="3" t="str">
        <f t="shared" ca="1" si="92"/>
        <v/>
      </c>
      <c r="V297" s="3" t="str">
        <f t="shared" ca="1" si="93"/>
        <v/>
      </c>
      <c r="W297" s="3" t="str">
        <f t="shared" ca="1" si="94"/>
        <v/>
      </c>
      <c r="X297" s="3" t="str">
        <f t="shared" ca="1" si="95"/>
        <v/>
      </c>
    </row>
    <row r="298" spans="1:24" x14ac:dyDescent="0.2">
      <c r="A298" s="1">
        <f t="shared" ca="1" si="96"/>
        <v>478</v>
      </c>
      <c r="B298" s="2" t="str">
        <f t="shared" ca="1" si="81"/>
        <v>mapdata+226</v>
      </c>
      <c r="C298" s="3" t="str">
        <f ca="1">_xlfn.TEXTJOIN(" ",FALSE,OFFSET(program!$A$1,0,disasm!A298,1,1+K298))</f>
        <v>51</v>
      </c>
      <c r="D298" s="4" t="str">
        <f t="shared" ca="1" si="97"/>
        <v>.dat 51</v>
      </c>
      <c r="E298" s="5" t="str">
        <f t="shared" si="98"/>
        <v>mapdata</v>
      </c>
      <c r="F298" s="5">
        <f t="shared" ca="1" si="99"/>
        <v>252</v>
      </c>
      <c r="G298" s="14" t="b">
        <f t="shared" ca="1" si="82"/>
        <v>1</v>
      </c>
      <c r="H298" s="6">
        <f ca="1">OFFSET(program!$A$1,0,disasm!A298)</f>
        <v>51</v>
      </c>
      <c r="I298" s="7">
        <f t="shared" ca="1" si="83"/>
        <v>51</v>
      </c>
      <c r="J298" s="7" t="e">
        <f t="shared" ca="1" si="84"/>
        <v>#VALUE!</v>
      </c>
      <c r="K298" s="7">
        <f t="shared" ca="1" si="85"/>
        <v>0</v>
      </c>
      <c r="L298" s="8" t="str">
        <f t="shared" ca="1" si="86"/>
        <v/>
      </c>
      <c r="M298" s="8" t="str">
        <f t="shared" ca="1" si="87"/>
        <v/>
      </c>
      <c r="N298" s="8" t="str">
        <f t="shared" ca="1" si="88"/>
        <v/>
      </c>
      <c r="O298" s="8" t="str">
        <f t="shared" ca="1" si="89"/>
        <v/>
      </c>
      <c r="P298" s="8" t="str">
        <f t="shared" ca="1" si="90"/>
        <v/>
      </c>
      <c r="Q298" s="8" t="str">
        <f t="shared" ca="1" si="91"/>
        <v/>
      </c>
      <c r="R298" s="7" t="str">
        <f ca="1">IF(L298="","",OFFSET(program!$A$1,0,disasm!$A298+COLUMN()-COLUMN($R298)+1))</f>
        <v/>
      </c>
      <c r="S298" s="7" t="str">
        <f ca="1">IF(M298="","",OFFSET(program!$A$1,0,disasm!$A298+COLUMN()-COLUMN($R298)+1))</f>
        <v/>
      </c>
      <c r="T298" s="7" t="str">
        <f ca="1">IF(N298="","",OFFSET(program!$A$1,0,disasm!$A298+COLUMN()-COLUMN($R298)+1))</f>
        <v/>
      </c>
      <c r="U298" s="3" t="str">
        <f t="shared" ca="1" si="92"/>
        <v/>
      </c>
      <c r="V298" s="3" t="str">
        <f t="shared" ca="1" si="93"/>
        <v/>
      </c>
      <c r="W298" s="3" t="str">
        <f t="shared" ca="1" si="94"/>
        <v/>
      </c>
      <c r="X298" s="3" t="str">
        <f t="shared" ca="1" si="95"/>
        <v/>
      </c>
    </row>
    <row r="299" spans="1:24" x14ac:dyDescent="0.2">
      <c r="A299" s="1">
        <f t="shared" ca="1" si="96"/>
        <v>479</v>
      </c>
      <c r="B299" s="2" t="str">
        <f t="shared" ca="1" si="81"/>
        <v>mapdata+227</v>
      </c>
      <c r="C299" s="3" t="str">
        <f ca="1">_xlfn.TEXTJOIN(" ",FALSE,OFFSET(program!$A$1,0,disasm!A299,1,1+K299))</f>
        <v>92</v>
      </c>
      <c r="D299" s="4" t="str">
        <f t="shared" ca="1" si="97"/>
        <v>.dat 92</v>
      </c>
      <c r="E299" s="5" t="str">
        <f t="shared" si="98"/>
        <v>mapdata</v>
      </c>
      <c r="F299" s="5">
        <f t="shared" ca="1" si="99"/>
        <v>252</v>
      </c>
      <c r="G299" s="14" t="b">
        <f t="shared" ca="1" si="82"/>
        <v>1</v>
      </c>
      <c r="H299" s="6">
        <f ca="1">OFFSET(program!$A$1,0,disasm!A299)</f>
        <v>92</v>
      </c>
      <c r="I299" s="7">
        <f t="shared" ca="1" si="83"/>
        <v>92</v>
      </c>
      <c r="J299" s="7" t="e">
        <f t="shared" ca="1" si="84"/>
        <v>#VALUE!</v>
      </c>
      <c r="K299" s="7">
        <f t="shared" ca="1" si="85"/>
        <v>0</v>
      </c>
      <c r="L299" s="8" t="str">
        <f t="shared" ca="1" si="86"/>
        <v/>
      </c>
      <c r="M299" s="8" t="str">
        <f t="shared" ca="1" si="87"/>
        <v/>
      </c>
      <c r="N299" s="8" t="str">
        <f t="shared" ca="1" si="88"/>
        <v/>
      </c>
      <c r="O299" s="8" t="str">
        <f t="shared" ca="1" si="89"/>
        <v/>
      </c>
      <c r="P299" s="8" t="str">
        <f t="shared" ca="1" si="90"/>
        <v/>
      </c>
      <c r="Q299" s="8" t="str">
        <f t="shared" ca="1" si="91"/>
        <v/>
      </c>
      <c r="R299" s="7" t="str">
        <f ca="1">IF(L299="","",OFFSET(program!$A$1,0,disasm!$A299+COLUMN()-COLUMN($R299)+1))</f>
        <v/>
      </c>
      <c r="S299" s="7" t="str">
        <f ca="1">IF(M299="","",OFFSET(program!$A$1,0,disasm!$A299+COLUMN()-COLUMN($R299)+1))</f>
        <v/>
      </c>
      <c r="T299" s="7" t="str">
        <f ca="1">IF(N299="","",OFFSET(program!$A$1,0,disasm!$A299+COLUMN()-COLUMN($R299)+1))</f>
        <v/>
      </c>
      <c r="U299" s="3" t="str">
        <f t="shared" ca="1" si="92"/>
        <v/>
      </c>
      <c r="V299" s="3" t="str">
        <f t="shared" ca="1" si="93"/>
        <v/>
      </c>
      <c r="W299" s="3" t="str">
        <f t="shared" ca="1" si="94"/>
        <v/>
      </c>
      <c r="X299" s="3" t="str">
        <f t="shared" ca="1" si="95"/>
        <v/>
      </c>
    </row>
    <row r="300" spans="1:24" x14ac:dyDescent="0.2">
      <c r="A300" s="1">
        <f t="shared" ca="1" si="96"/>
        <v>480</v>
      </c>
      <c r="B300" s="2" t="str">
        <f t="shared" ca="1" si="81"/>
        <v>mapdata+228</v>
      </c>
      <c r="C300" s="3" t="str">
        <f ca="1">_xlfn.TEXTJOIN(" ",FALSE,OFFSET(program!$A$1,0,disasm!A300,1,1+K300))</f>
        <v>45</v>
      </c>
      <c r="D300" s="4" t="str">
        <f t="shared" ca="1" si="97"/>
        <v>.dat 45</v>
      </c>
      <c r="E300" s="5" t="str">
        <f t="shared" si="98"/>
        <v>mapdata</v>
      </c>
      <c r="F300" s="5">
        <f t="shared" ca="1" si="99"/>
        <v>252</v>
      </c>
      <c r="G300" s="14" t="b">
        <f t="shared" ca="1" si="82"/>
        <v>1</v>
      </c>
      <c r="H300" s="6">
        <f ca="1">OFFSET(program!$A$1,0,disasm!A300)</f>
        <v>45</v>
      </c>
      <c r="I300" s="7">
        <f t="shared" ca="1" si="83"/>
        <v>45</v>
      </c>
      <c r="J300" s="7" t="e">
        <f t="shared" ca="1" si="84"/>
        <v>#VALUE!</v>
      </c>
      <c r="K300" s="7">
        <f t="shared" ca="1" si="85"/>
        <v>0</v>
      </c>
      <c r="L300" s="8" t="str">
        <f t="shared" ca="1" si="86"/>
        <v/>
      </c>
      <c r="M300" s="8" t="str">
        <f t="shared" ca="1" si="87"/>
        <v/>
      </c>
      <c r="N300" s="8" t="str">
        <f t="shared" ca="1" si="88"/>
        <v/>
      </c>
      <c r="O300" s="8" t="str">
        <f t="shared" ca="1" si="89"/>
        <v/>
      </c>
      <c r="P300" s="8" t="str">
        <f t="shared" ca="1" si="90"/>
        <v/>
      </c>
      <c r="Q300" s="8" t="str">
        <f t="shared" ca="1" si="91"/>
        <v/>
      </c>
      <c r="R300" s="7" t="str">
        <f ca="1">IF(L300="","",OFFSET(program!$A$1,0,disasm!$A300+COLUMN()-COLUMN($R300)+1))</f>
        <v/>
      </c>
      <c r="S300" s="7" t="str">
        <f ca="1">IF(M300="","",OFFSET(program!$A$1,0,disasm!$A300+COLUMN()-COLUMN($R300)+1))</f>
        <v/>
      </c>
      <c r="T300" s="7" t="str">
        <f ca="1">IF(N300="","",OFFSET(program!$A$1,0,disasm!$A300+COLUMN()-COLUMN($R300)+1))</f>
        <v/>
      </c>
      <c r="U300" s="3" t="str">
        <f t="shared" ca="1" si="92"/>
        <v/>
      </c>
      <c r="V300" s="3" t="str">
        <f t="shared" ca="1" si="93"/>
        <v/>
      </c>
      <c r="W300" s="3" t="str">
        <f t="shared" ca="1" si="94"/>
        <v/>
      </c>
      <c r="X300" s="3" t="str">
        <f t="shared" ca="1" si="95"/>
        <v/>
      </c>
    </row>
    <row r="301" spans="1:24" x14ac:dyDescent="0.2">
      <c r="A301" s="1">
        <f t="shared" ca="1" si="96"/>
        <v>481</v>
      </c>
      <c r="B301" s="2" t="str">
        <f t="shared" ca="1" si="81"/>
        <v>mapdata+229</v>
      </c>
      <c r="C301" s="3" t="str">
        <f ca="1">_xlfn.TEXTJOIN(" ",FALSE,OFFSET(program!$A$1,0,disasm!A301,1,1+K301))</f>
        <v>87</v>
      </c>
      <c r="D301" s="4" t="str">
        <f t="shared" ca="1" si="97"/>
        <v>.dat 87</v>
      </c>
      <c r="E301" s="5" t="str">
        <f t="shared" si="98"/>
        <v>mapdata</v>
      </c>
      <c r="F301" s="5">
        <f t="shared" ca="1" si="99"/>
        <v>252</v>
      </c>
      <c r="G301" s="14" t="b">
        <f t="shared" ca="1" si="82"/>
        <v>1</v>
      </c>
      <c r="H301" s="6">
        <f ca="1">OFFSET(program!$A$1,0,disasm!A301)</f>
        <v>87</v>
      </c>
      <c r="I301" s="7">
        <f t="shared" ca="1" si="83"/>
        <v>87</v>
      </c>
      <c r="J301" s="7" t="e">
        <f t="shared" ca="1" si="84"/>
        <v>#VALUE!</v>
      </c>
      <c r="K301" s="7">
        <f t="shared" ca="1" si="85"/>
        <v>0</v>
      </c>
      <c r="L301" s="8" t="str">
        <f t="shared" ca="1" si="86"/>
        <v/>
      </c>
      <c r="M301" s="8" t="str">
        <f t="shared" ca="1" si="87"/>
        <v/>
      </c>
      <c r="N301" s="8" t="str">
        <f t="shared" ca="1" si="88"/>
        <v/>
      </c>
      <c r="O301" s="8" t="str">
        <f t="shared" ca="1" si="89"/>
        <v/>
      </c>
      <c r="P301" s="8" t="str">
        <f t="shared" ca="1" si="90"/>
        <v/>
      </c>
      <c r="Q301" s="8" t="str">
        <f t="shared" ca="1" si="91"/>
        <v/>
      </c>
      <c r="R301" s="7" t="str">
        <f ca="1">IF(L301="","",OFFSET(program!$A$1,0,disasm!$A301+COLUMN()-COLUMN($R301)+1))</f>
        <v/>
      </c>
      <c r="S301" s="7" t="str">
        <f ca="1">IF(M301="","",OFFSET(program!$A$1,0,disasm!$A301+COLUMN()-COLUMN($R301)+1))</f>
        <v/>
      </c>
      <c r="T301" s="7" t="str">
        <f ca="1">IF(N301="","",OFFSET(program!$A$1,0,disasm!$A301+COLUMN()-COLUMN($R301)+1))</f>
        <v/>
      </c>
      <c r="U301" s="3" t="str">
        <f t="shared" ca="1" si="92"/>
        <v/>
      </c>
      <c r="V301" s="3" t="str">
        <f t="shared" ca="1" si="93"/>
        <v/>
      </c>
      <c r="W301" s="3" t="str">
        <f t="shared" ca="1" si="94"/>
        <v/>
      </c>
      <c r="X301" s="3" t="str">
        <f t="shared" ca="1" si="95"/>
        <v/>
      </c>
    </row>
    <row r="302" spans="1:24" x14ac:dyDescent="0.2">
      <c r="A302" s="1">
        <f t="shared" ca="1" si="96"/>
        <v>482</v>
      </c>
      <c r="B302" s="2" t="str">
        <f t="shared" ca="1" si="81"/>
        <v>mapdata+230</v>
      </c>
      <c r="C302" s="3" t="str">
        <f ca="1">_xlfn.TEXTJOIN(" ",FALSE,OFFSET(program!$A$1,0,disasm!A302,1,1+K302))</f>
        <v>25</v>
      </c>
      <c r="D302" s="4" t="str">
        <f t="shared" ca="1" si="97"/>
        <v>.dat 25</v>
      </c>
      <c r="E302" s="5" t="str">
        <f t="shared" si="98"/>
        <v>mapdata</v>
      </c>
      <c r="F302" s="5">
        <f t="shared" ca="1" si="99"/>
        <v>252</v>
      </c>
      <c r="G302" s="14" t="b">
        <f t="shared" ca="1" si="82"/>
        <v>1</v>
      </c>
      <c r="H302" s="6">
        <f ca="1">OFFSET(program!$A$1,0,disasm!A302)</f>
        <v>25</v>
      </c>
      <c r="I302" s="7">
        <f t="shared" ca="1" si="83"/>
        <v>25</v>
      </c>
      <c r="J302" s="7" t="e">
        <f t="shared" ca="1" si="84"/>
        <v>#VALUE!</v>
      </c>
      <c r="K302" s="7">
        <f t="shared" ca="1" si="85"/>
        <v>0</v>
      </c>
      <c r="L302" s="8" t="str">
        <f t="shared" ca="1" si="86"/>
        <v/>
      </c>
      <c r="M302" s="8" t="str">
        <f t="shared" ca="1" si="87"/>
        <v/>
      </c>
      <c r="N302" s="8" t="str">
        <f t="shared" ca="1" si="88"/>
        <v/>
      </c>
      <c r="O302" s="8" t="str">
        <f t="shared" ca="1" si="89"/>
        <v/>
      </c>
      <c r="P302" s="8" t="str">
        <f t="shared" ca="1" si="90"/>
        <v/>
      </c>
      <c r="Q302" s="8" t="str">
        <f t="shared" ca="1" si="91"/>
        <v/>
      </c>
      <c r="R302" s="7" t="str">
        <f ca="1">IF(L302="","",OFFSET(program!$A$1,0,disasm!$A302+COLUMN()-COLUMN($R302)+1))</f>
        <v/>
      </c>
      <c r="S302" s="7" t="str">
        <f ca="1">IF(M302="","",OFFSET(program!$A$1,0,disasm!$A302+COLUMN()-COLUMN($R302)+1))</f>
        <v/>
      </c>
      <c r="T302" s="7" t="str">
        <f ca="1">IF(N302="","",OFFSET(program!$A$1,0,disasm!$A302+COLUMN()-COLUMN($R302)+1))</f>
        <v/>
      </c>
      <c r="U302" s="3" t="str">
        <f t="shared" ca="1" si="92"/>
        <v/>
      </c>
      <c r="V302" s="3" t="str">
        <f t="shared" ca="1" si="93"/>
        <v/>
      </c>
      <c r="W302" s="3" t="str">
        <f t="shared" ca="1" si="94"/>
        <v/>
      </c>
      <c r="X302" s="3" t="str">
        <f t="shared" ca="1" si="95"/>
        <v/>
      </c>
    </row>
    <row r="303" spans="1:24" x14ac:dyDescent="0.2">
      <c r="A303" s="1">
        <f t="shared" ca="1" si="96"/>
        <v>483</v>
      </c>
      <c r="B303" s="2" t="str">
        <f t="shared" ca="1" si="81"/>
        <v>mapdata+231</v>
      </c>
      <c r="C303" s="3" t="str">
        <f ca="1">_xlfn.TEXTJOIN(" ",FALSE,OFFSET(program!$A$1,0,disasm!A303,1,1+K303))</f>
        <v>41</v>
      </c>
      <c r="D303" s="4" t="str">
        <f t="shared" ca="1" si="97"/>
        <v>.dat 41</v>
      </c>
      <c r="E303" s="5" t="str">
        <f t="shared" si="98"/>
        <v>mapdata</v>
      </c>
      <c r="F303" s="5">
        <f t="shared" ca="1" si="99"/>
        <v>252</v>
      </c>
      <c r="G303" s="14" t="b">
        <f t="shared" ca="1" si="82"/>
        <v>1</v>
      </c>
      <c r="H303" s="6">
        <f ca="1">OFFSET(program!$A$1,0,disasm!A303)</f>
        <v>41</v>
      </c>
      <c r="I303" s="7">
        <f t="shared" ca="1" si="83"/>
        <v>41</v>
      </c>
      <c r="J303" s="7" t="e">
        <f t="shared" ca="1" si="84"/>
        <v>#VALUE!</v>
      </c>
      <c r="K303" s="7">
        <f t="shared" ca="1" si="85"/>
        <v>0</v>
      </c>
      <c r="L303" s="8" t="str">
        <f t="shared" ca="1" si="86"/>
        <v/>
      </c>
      <c r="M303" s="8" t="str">
        <f t="shared" ca="1" si="87"/>
        <v/>
      </c>
      <c r="N303" s="8" t="str">
        <f t="shared" ca="1" si="88"/>
        <v/>
      </c>
      <c r="O303" s="8" t="str">
        <f t="shared" ca="1" si="89"/>
        <v/>
      </c>
      <c r="P303" s="8" t="str">
        <f t="shared" ca="1" si="90"/>
        <v/>
      </c>
      <c r="Q303" s="8" t="str">
        <f t="shared" ca="1" si="91"/>
        <v/>
      </c>
      <c r="R303" s="7" t="str">
        <f ca="1">IF(L303="","",OFFSET(program!$A$1,0,disasm!$A303+COLUMN()-COLUMN($R303)+1))</f>
        <v/>
      </c>
      <c r="S303" s="7" t="str">
        <f ca="1">IF(M303="","",OFFSET(program!$A$1,0,disasm!$A303+COLUMN()-COLUMN($R303)+1))</f>
        <v/>
      </c>
      <c r="T303" s="7" t="str">
        <f ca="1">IF(N303="","",OFFSET(program!$A$1,0,disasm!$A303+COLUMN()-COLUMN($R303)+1))</f>
        <v/>
      </c>
      <c r="U303" s="3" t="str">
        <f t="shared" ca="1" si="92"/>
        <v/>
      </c>
      <c r="V303" s="3" t="str">
        <f t="shared" ca="1" si="93"/>
        <v/>
      </c>
      <c r="W303" s="3" t="str">
        <f t="shared" ca="1" si="94"/>
        <v/>
      </c>
      <c r="X303" s="3" t="str">
        <f t="shared" ca="1" si="95"/>
        <v/>
      </c>
    </row>
    <row r="304" spans="1:24" x14ac:dyDescent="0.2">
      <c r="A304" s="1">
        <f t="shared" ca="1" si="96"/>
        <v>484</v>
      </c>
      <c r="B304" s="2" t="str">
        <f t="shared" ca="1" si="81"/>
        <v>mapdata+232</v>
      </c>
      <c r="C304" s="3" t="str">
        <f ca="1">_xlfn.TEXTJOIN(" ",FALSE,OFFSET(program!$A$1,0,disasm!A304,1,1+K304))</f>
        <v>80</v>
      </c>
      <c r="D304" s="4" t="str">
        <f t="shared" ca="1" si="97"/>
        <v>.dat 80</v>
      </c>
      <c r="E304" s="5" t="str">
        <f t="shared" si="98"/>
        <v>mapdata</v>
      </c>
      <c r="F304" s="5">
        <f t="shared" ca="1" si="99"/>
        <v>252</v>
      </c>
      <c r="G304" s="14" t="b">
        <f t="shared" ca="1" si="82"/>
        <v>1</v>
      </c>
      <c r="H304" s="6">
        <f ca="1">OFFSET(program!$A$1,0,disasm!A304)</f>
        <v>80</v>
      </c>
      <c r="I304" s="7">
        <f t="shared" ca="1" si="83"/>
        <v>80</v>
      </c>
      <c r="J304" s="7" t="e">
        <f t="shared" ca="1" si="84"/>
        <v>#VALUE!</v>
      </c>
      <c r="K304" s="7">
        <f t="shared" ca="1" si="85"/>
        <v>0</v>
      </c>
      <c r="L304" s="8" t="str">
        <f t="shared" ca="1" si="86"/>
        <v/>
      </c>
      <c r="M304" s="8" t="str">
        <f t="shared" ca="1" si="87"/>
        <v/>
      </c>
      <c r="N304" s="8" t="str">
        <f t="shared" ca="1" si="88"/>
        <v/>
      </c>
      <c r="O304" s="8" t="str">
        <f t="shared" ca="1" si="89"/>
        <v/>
      </c>
      <c r="P304" s="8" t="str">
        <f t="shared" ca="1" si="90"/>
        <v/>
      </c>
      <c r="Q304" s="8" t="str">
        <f t="shared" ca="1" si="91"/>
        <v/>
      </c>
      <c r="R304" s="7" t="str">
        <f ca="1">IF(L304="","",OFFSET(program!$A$1,0,disasm!$A304+COLUMN()-COLUMN($R304)+1))</f>
        <v/>
      </c>
      <c r="S304" s="7" t="str">
        <f ca="1">IF(M304="","",OFFSET(program!$A$1,0,disasm!$A304+COLUMN()-COLUMN($R304)+1))</f>
        <v/>
      </c>
      <c r="T304" s="7" t="str">
        <f ca="1">IF(N304="","",OFFSET(program!$A$1,0,disasm!$A304+COLUMN()-COLUMN($R304)+1))</f>
        <v/>
      </c>
      <c r="U304" s="3" t="str">
        <f t="shared" ca="1" si="92"/>
        <v/>
      </c>
      <c r="V304" s="3" t="str">
        <f t="shared" ca="1" si="93"/>
        <v/>
      </c>
      <c r="W304" s="3" t="str">
        <f t="shared" ca="1" si="94"/>
        <v/>
      </c>
      <c r="X304" s="3" t="str">
        <f t="shared" ca="1" si="95"/>
        <v/>
      </c>
    </row>
    <row r="305" spans="1:24" x14ac:dyDescent="0.2">
      <c r="A305" s="1">
        <f t="shared" ca="1" si="96"/>
        <v>485</v>
      </c>
      <c r="B305" s="2" t="str">
        <f t="shared" ca="1" si="81"/>
        <v>mapdata+233</v>
      </c>
      <c r="C305" s="3" t="str">
        <f ca="1">_xlfn.TEXTJOIN(" ",FALSE,OFFSET(program!$A$1,0,disasm!A305,1,1+K305))</f>
        <v>13</v>
      </c>
      <c r="D305" s="4" t="str">
        <f t="shared" ca="1" si="97"/>
        <v>.dat 13</v>
      </c>
      <c r="E305" s="5" t="str">
        <f t="shared" si="98"/>
        <v>mapdata</v>
      </c>
      <c r="F305" s="5">
        <f t="shared" ca="1" si="99"/>
        <v>252</v>
      </c>
      <c r="G305" s="14" t="b">
        <f t="shared" ca="1" si="82"/>
        <v>1</v>
      </c>
      <c r="H305" s="6">
        <f ca="1">OFFSET(program!$A$1,0,disasm!A305)</f>
        <v>13</v>
      </c>
      <c r="I305" s="7">
        <f t="shared" ca="1" si="83"/>
        <v>13</v>
      </c>
      <c r="J305" s="7" t="e">
        <f t="shared" ca="1" si="84"/>
        <v>#VALUE!</v>
      </c>
      <c r="K305" s="7">
        <f t="shared" ca="1" si="85"/>
        <v>0</v>
      </c>
      <c r="L305" s="8" t="str">
        <f t="shared" ca="1" si="86"/>
        <v/>
      </c>
      <c r="M305" s="8" t="str">
        <f t="shared" ca="1" si="87"/>
        <v/>
      </c>
      <c r="N305" s="8" t="str">
        <f t="shared" ca="1" si="88"/>
        <v/>
      </c>
      <c r="O305" s="8" t="str">
        <f t="shared" ca="1" si="89"/>
        <v/>
      </c>
      <c r="P305" s="8" t="str">
        <f t="shared" ca="1" si="90"/>
        <v/>
      </c>
      <c r="Q305" s="8" t="str">
        <f t="shared" ca="1" si="91"/>
        <v/>
      </c>
      <c r="R305" s="7" t="str">
        <f ca="1">IF(L305="","",OFFSET(program!$A$1,0,disasm!$A305+COLUMN()-COLUMN($R305)+1))</f>
        <v/>
      </c>
      <c r="S305" s="7" t="str">
        <f ca="1">IF(M305="","",OFFSET(program!$A$1,0,disasm!$A305+COLUMN()-COLUMN($R305)+1))</f>
        <v/>
      </c>
      <c r="T305" s="7" t="str">
        <f ca="1">IF(N305="","",OFFSET(program!$A$1,0,disasm!$A305+COLUMN()-COLUMN($R305)+1))</f>
        <v/>
      </c>
      <c r="U305" s="3" t="str">
        <f t="shared" ca="1" si="92"/>
        <v/>
      </c>
      <c r="V305" s="3" t="str">
        <f t="shared" ca="1" si="93"/>
        <v/>
      </c>
      <c r="W305" s="3" t="str">
        <f t="shared" ca="1" si="94"/>
        <v/>
      </c>
      <c r="X305" s="3" t="str">
        <f t="shared" ca="1" si="95"/>
        <v/>
      </c>
    </row>
    <row r="306" spans="1:24" x14ac:dyDescent="0.2">
      <c r="A306" s="1">
        <f t="shared" ca="1" si="96"/>
        <v>486</v>
      </c>
      <c r="B306" s="2" t="str">
        <f t="shared" ca="1" si="81"/>
        <v>mapdata+234</v>
      </c>
      <c r="C306" s="3" t="str">
        <f ca="1">_xlfn.TEXTJOIN(" ",FALSE,OFFSET(program!$A$1,0,disasm!A306,1,1+K306))</f>
        <v>88</v>
      </c>
      <c r="D306" s="4" t="str">
        <f t="shared" ca="1" si="97"/>
        <v>.dat 88</v>
      </c>
      <c r="E306" s="5" t="str">
        <f t="shared" si="98"/>
        <v>mapdata</v>
      </c>
      <c r="F306" s="5">
        <f t="shared" ca="1" si="99"/>
        <v>252</v>
      </c>
      <c r="G306" s="14" t="b">
        <f t="shared" ca="1" si="82"/>
        <v>1</v>
      </c>
      <c r="H306" s="6">
        <f ca="1">OFFSET(program!$A$1,0,disasm!A306)</f>
        <v>88</v>
      </c>
      <c r="I306" s="7">
        <f t="shared" ca="1" si="83"/>
        <v>88</v>
      </c>
      <c r="J306" s="7" t="e">
        <f t="shared" ca="1" si="84"/>
        <v>#VALUE!</v>
      </c>
      <c r="K306" s="7">
        <f t="shared" ca="1" si="85"/>
        <v>0</v>
      </c>
      <c r="L306" s="8" t="str">
        <f t="shared" ca="1" si="86"/>
        <v/>
      </c>
      <c r="M306" s="8" t="str">
        <f t="shared" ca="1" si="87"/>
        <v/>
      </c>
      <c r="N306" s="8" t="str">
        <f t="shared" ca="1" si="88"/>
        <v/>
      </c>
      <c r="O306" s="8" t="str">
        <f t="shared" ca="1" si="89"/>
        <v/>
      </c>
      <c r="P306" s="8" t="str">
        <f t="shared" ca="1" si="90"/>
        <v/>
      </c>
      <c r="Q306" s="8" t="str">
        <f t="shared" ca="1" si="91"/>
        <v/>
      </c>
      <c r="R306" s="7" t="str">
        <f ca="1">IF(L306="","",OFFSET(program!$A$1,0,disasm!$A306+COLUMN()-COLUMN($R306)+1))</f>
        <v/>
      </c>
      <c r="S306" s="7" t="str">
        <f ca="1">IF(M306="","",OFFSET(program!$A$1,0,disasm!$A306+COLUMN()-COLUMN($R306)+1))</f>
        <v/>
      </c>
      <c r="T306" s="7" t="str">
        <f ca="1">IF(N306="","",OFFSET(program!$A$1,0,disasm!$A306+COLUMN()-COLUMN($R306)+1))</f>
        <v/>
      </c>
      <c r="U306" s="3" t="str">
        <f t="shared" ca="1" si="92"/>
        <v/>
      </c>
      <c r="V306" s="3" t="str">
        <f t="shared" ca="1" si="93"/>
        <v/>
      </c>
      <c r="W306" s="3" t="str">
        <f t="shared" ca="1" si="94"/>
        <v/>
      </c>
      <c r="X306" s="3" t="str">
        <f t="shared" ca="1" si="95"/>
        <v/>
      </c>
    </row>
    <row r="307" spans="1:24" x14ac:dyDescent="0.2">
      <c r="A307" s="1">
        <f t="shared" ca="1" si="96"/>
        <v>487</v>
      </c>
      <c r="B307" s="2" t="str">
        <f t="shared" ca="1" si="81"/>
        <v>mapdata+235</v>
      </c>
      <c r="C307" s="3" t="str">
        <f ca="1">_xlfn.TEXTJOIN(" ",FALSE,OFFSET(program!$A$1,0,disasm!A307,1,1+K307))</f>
        <v>68</v>
      </c>
      <c r="D307" s="4" t="str">
        <f t="shared" ca="1" si="97"/>
        <v>.dat 68</v>
      </c>
      <c r="E307" s="5" t="str">
        <f t="shared" si="98"/>
        <v>mapdata</v>
      </c>
      <c r="F307" s="5">
        <f t="shared" ca="1" si="99"/>
        <v>252</v>
      </c>
      <c r="G307" s="14" t="b">
        <f t="shared" ca="1" si="82"/>
        <v>1</v>
      </c>
      <c r="H307" s="6">
        <f ca="1">OFFSET(program!$A$1,0,disasm!A307)</f>
        <v>68</v>
      </c>
      <c r="I307" s="7">
        <f t="shared" ca="1" si="83"/>
        <v>68</v>
      </c>
      <c r="J307" s="7" t="e">
        <f t="shared" ca="1" si="84"/>
        <v>#VALUE!</v>
      </c>
      <c r="K307" s="7">
        <f t="shared" ca="1" si="85"/>
        <v>0</v>
      </c>
      <c r="L307" s="8" t="str">
        <f t="shared" ca="1" si="86"/>
        <v/>
      </c>
      <c r="M307" s="8" t="str">
        <f t="shared" ca="1" si="87"/>
        <v/>
      </c>
      <c r="N307" s="8" t="str">
        <f t="shared" ca="1" si="88"/>
        <v/>
      </c>
      <c r="O307" s="8" t="str">
        <f t="shared" ca="1" si="89"/>
        <v/>
      </c>
      <c r="P307" s="8" t="str">
        <f t="shared" ca="1" si="90"/>
        <v/>
      </c>
      <c r="Q307" s="8" t="str">
        <f t="shared" ca="1" si="91"/>
        <v/>
      </c>
      <c r="R307" s="7" t="str">
        <f ca="1">IF(L307="","",OFFSET(program!$A$1,0,disasm!$A307+COLUMN()-COLUMN($R307)+1))</f>
        <v/>
      </c>
      <c r="S307" s="7" t="str">
        <f ca="1">IF(M307="","",OFFSET(program!$A$1,0,disasm!$A307+COLUMN()-COLUMN($R307)+1))</f>
        <v/>
      </c>
      <c r="T307" s="7" t="str">
        <f ca="1">IF(N307="","",OFFSET(program!$A$1,0,disasm!$A307+COLUMN()-COLUMN($R307)+1))</f>
        <v/>
      </c>
      <c r="U307" s="3" t="str">
        <f t="shared" ca="1" si="92"/>
        <v/>
      </c>
      <c r="V307" s="3" t="str">
        <f t="shared" ca="1" si="93"/>
        <v/>
      </c>
      <c r="W307" s="3" t="str">
        <f t="shared" ca="1" si="94"/>
        <v/>
      </c>
      <c r="X307" s="3" t="str">
        <f t="shared" ca="1" si="95"/>
        <v/>
      </c>
    </row>
    <row r="308" spans="1:24" x14ac:dyDescent="0.2">
      <c r="A308" s="1">
        <f t="shared" ca="1" si="96"/>
        <v>488</v>
      </c>
      <c r="B308" s="2" t="str">
        <f t="shared" ca="1" si="81"/>
        <v>mapdata+236</v>
      </c>
      <c r="C308" s="3" t="str">
        <f ca="1">_xlfn.TEXTJOIN(" ",FALSE,OFFSET(program!$A$1,0,disasm!A308,1,1+K308))</f>
        <v>66</v>
      </c>
      <c r="D308" s="4" t="str">
        <f t="shared" ca="1" si="97"/>
        <v>.dat 66</v>
      </c>
      <c r="E308" s="5" t="str">
        <f t="shared" si="98"/>
        <v>mapdata</v>
      </c>
      <c r="F308" s="5">
        <f t="shared" ca="1" si="99"/>
        <v>252</v>
      </c>
      <c r="G308" s="14" t="b">
        <f t="shared" ca="1" si="82"/>
        <v>1</v>
      </c>
      <c r="H308" s="6">
        <f ca="1">OFFSET(program!$A$1,0,disasm!A308)</f>
        <v>66</v>
      </c>
      <c r="I308" s="7">
        <f t="shared" ca="1" si="83"/>
        <v>66</v>
      </c>
      <c r="J308" s="7" t="e">
        <f t="shared" ca="1" si="84"/>
        <v>#VALUE!</v>
      </c>
      <c r="K308" s="7">
        <f t="shared" ca="1" si="85"/>
        <v>0</v>
      </c>
      <c r="L308" s="8" t="str">
        <f t="shared" ca="1" si="86"/>
        <v/>
      </c>
      <c r="M308" s="8" t="str">
        <f t="shared" ca="1" si="87"/>
        <v/>
      </c>
      <c r="N308" s="8" t="str">
        <f t="shared" ca="1" si="88"/>
        <v/>
      </c>
      <c r="O308" s="8" t="str">
        <f t="shared" ca="1" si="89"/>
        <v/>
      </c>
      <c r="P308" s="8" t="str">
        <f t="shared" ca="1" si="90"/>
        <v/>
      </c>
      <c r="Q308" s="8" t="str">
        <f t="shared" ca="1" si="91"/>
        <v/>
      </c>
      <c r="R308" s="7" t="str">
        <f ca="1">IF(L308="","",OFFSET(program!$A$1,0,disasm!$A308+COLUMN()-COLUMN($R308)+1))</f>
        <v/>
      </c>
      <c r="S308" s="7" t="str">
        <f ca="1">IF(M308="","",OFFSET(program!$A$1,0,disasm!$A308+COLUMN()-COLUMN($R308)+1))</f>
        <v/>
      </c>
      <c r="T308" s="7" t="str">
        <f ca="1">IF(N308="","",OFFSET(program!$A$1,0,disasm!$A308+COLUMN()-COLUMN($R308)+1))</f>
        <v/>
      </c>
      <c r="U308" s="3" t="str">
        <f t="shared" ca="1" si="92"/>
        <v/>
      </c>
      <c r="V308" s="3" t="str">
        <f t="shared" ca="1" si="93"/>
        <v/>
      </c>
      <c r="W308" s="3" t="str">
        <f t="shared" ca="1" si="94"/>
        <v/>
      </c>
      <c r="X308" s="3" t="str">
        <f t="shared" ca="1" si="95"/>
        <v/>
      </c>
    </row>
    <row r="309" spans="1:24" x14ac:dyDescent="0.2">
      <c r="A309" s="1">
        <f t="shared" ca="1" si="96"/>
        <v>489</v>
      </c>
      <c r="B309" s="2" t="str">
        <f t="shared" ca="1" si="81"/>
        <v>mapdata+237</v>
      </c>
      <c r="C309" s="3" t="str">
        <f ca="1">_xlfn.TEXTJOIN(" ",FALSE,OFFSET(program!$A$1,0,disasm!A309,1,1+K309))</f>
        <v>18</v>
      </c>
      <c r="D309" s="4" t="str">
        <f t="shared" ca="1" si="97"/>
        <v>.dat 18</v>
      </c>
      <c r="E309" s="5" t="str">
        <f t="shared" si="98"/>
        <v>mapdata</v>
      </c>
      <c r="F309" s="5">
        <f t="shared" ca="1" si="99"/>
        <v>252</v>
      </c>
      <c r="G309" s="14" t="b">
        <f t="shared" ca="1" si="82"/>
        <v>1</v>
      </c>
      <c r="H309" s="6">
        <f ca="1">OFFSET(program!$A$1,0,disasm!A309)</f>
        <v>18</v>
      </c>
      <c r="I309" s="7">
        <f t="shared" ca="1" si="83"/>
        <v>18</v>
      </c>
      <c r="J309" s="7" t="e">
        <f t="shared" ca="1" si="84"/>
        <v>#VALUE!</v>
      </c>
      <c r="K309" s="7">
        <f t="shared" ca="1" si="85"/>
        <v>0</v>
      </c>
      <c r="L309" s="8" t="str">
        <f t="shared" ca="1" si="86"/>
        <v/>
      </c>
      <c r="M309" s="8" t="str">
        <f t="shared" ca="1" si="87"/>
        <v/>
      </c>
      <c r="N309" s="8" t="str">
        <f t="shared" ca="1" si="88"/>
        <v/>
      </c>
      <c r="O309" s="8" t="str">
        <f t="shared" ca="1" si="89"/>
        <v/>
      </c>
      <c r="P309" s="8" t="str">
        <f t="shared" ca="1" si="90"/>
        <v/>
      </c>
      <c r="Q309" s="8" t="str">
        <f t="shared" ca="1" si="91"/>
        <v/>
      </c>
      <c r="R309" s="7" t="str">
        <f ca="1">IF(L309="","",OFFSET(program!$A$1,0,disasm!$A309+COLUMN()-COLUMN($R309)+1))</f>
        <v/>
      </c>
      <c r="S309" s="7" t="str">
        <f ca="1">IF(M309="","",OFFSET(program!$A$1,0,disasm!$A309+COLUMN()-COLUMN($R309)+1))</f>
        <v/>
      </c>
      <c r="T309" s="7" t="str">
        <f ca="1">IF(N309="","",OFFSET(program!$A$1,0,disasm!$A309+COLUMN()-COLUMN($R309)+1))</f>
        <v/>
      </c>
      <c r="U309" s="3" t="str">
        <f t="shared" ca="1" si="92"/>
        <v/>
      </c>
      <c r="V309" s="3" t="str">
        <f t="shared" ca="1" si="93"/>
        <v/>
      </c>
      <c r="W309" s="3" t="str">
        <f t="shared" ca="1" si="94"/>
        <v/>
      </c>
      <c r="X309" s="3" t="str">
        <f t="shared" ca="1" si="95"/>
        <v/>
      </c>
    </row>
    <row r="310" spans="1:24" x14ac:dyDescent="0.2">
      <c r="A310" s="1">
        <f t="shared" ca="1" si="96"/>
        <v>490</v>
      </c>
      <c r="B310" s="2" t="str">
        <f t="shared" ca="1" si="81"/>
        <v>mapdata+238</v>
      </c>
      <c r="C310" s="3" t="str">
        <f ca="1">_xlfn.TEXTJOIN(" ",FALSE,OFFSET(program!$A$1,0,disasm!A310,1,1+K310))</f>
        <v>85</v>
      </c>
      <c r="D310" s="4" t="str">
        <f t="shared" ca="1" si="97"/>
        <v>.dat 85</v>
      </c>
      <c r="E310" s="5" t="str">
        <f t="shared" si="98"/>
        <v>mapdata</v>
      </c>
      <c r="F310" s="5">
        <f t="shared" ca="1" si="99"/>
        <v>252</v>
      </c>
      <c r="G310" s="14" t="b">
        <f t="shared" ca="1" si="82"/>
        <v>1</v>
      </c>
      <c r="H310" s="6">
        <f ca="1">OFFSET(program!$A$1,0,disasm!A310)</f>
        <v>85</v>
      </c>
      <c r="I310" s="7">
        <f t="shared" ca="1" si="83"/>
        <v>85</v>
      </c>
      <c r="J310" s="7" t="e">
        <f t="shared" ca="1" si="84"/>
        <v>#VALUE!</v>
      </c>
      <c r="K310" s="7">
        <f t="shared" ca="1" si="85"/>
        <v>0</v>
      </c>
      <c r="L310" s="8" t="str">
        <f t="shared" ca="1" si="86"/>
        <v/>
      </c>
      <c r="M310" s="8" t="str">
        <f t="shared" ca="1" si="87"/>
        <v/>
      </c>
      <c r="N310" s="8" t="str">
        <f t="shared" ca="1" si="88"/>
        <v/>
      </c>
      <c r="O310" s="8" t="str">
        <f t="shared" ca="1" si="89"/>
        <v/>
      </c>
      <c r="P310" s="8" t="str">
        <f t="shared" ca="1" si="90"/>
        <v/>
      </c>
      <c r="Q310" s="8" t="str">
        <f t="shared" ca="1" si="91"/>
        <v/>
      </c>
      <c r="R310" s="7" t="str">
        <f ca="1">IF(L310="","",OFFSET(program!$A$1,0,disasm!$A310+COLUMN()-COLUMN($R310)+1))</f>
        <v/>
      </c>
      <c r="S310" s="7" t="str">
        <f ca="1">IF(M310="","",OFFSET(program!$A$1,0,disasm!$A310+COLUMN()-COLUMN($R310)+1))</f>
        <v/>
      </c>
      <c r="T310" s="7" t="str">
        <f ca="1">IF(N310="","",OFFSET(program!$A$1,0,disasm!$A310+COLUMN()-COLUMN($R310)+1))</f>
        <v/>
      </c>
      <c r="U310" s="3" t="str">
        <f t="shared" ca="1" si="92"/>
        <v/>
      </c>
      <c r="V310" s="3" t="str">
        <f t="shared" ca="1" si="93"/>
        <v/>
      </c>
      <c r="W310" s="3" t="str">
        <f t="shared" ca="1" si="94"/>
        <v/>
      </c>
      <c r="X310" s="3" t="str">
        <f t="shared" ca="1" si="95"/>
        <v/>
      </c>
    </row>
    <row r="311" spans="1:24" x14ac:dyDescent="0.2">
      <c r="A311" s="1">
        <f t="shared" ca="1" si="96"/>
        <v>491</v>
      </c>
      <c r="B311" s="2" t="str">
        <f t="shared" ca="1" si="81"/>
        <v>mapdata+239</v>
      </c>
      <c r="C311" s="3" t="str">
        <f ca="1">_xlfn.TEXTJOIN(" ",FALSE,OFFSET(program!$A$1,0,disasm!A311,1,1+K311))</f>
        <v>75</v>
      </c>
      <c r="D311" s="4" t="str">
        <f t="shared" ca="1" si="97"/>
        <v>.dat 75</v>
      </c>
      <c r="E311" s="5" t="str">
        <f t="shared" si="98"/>
        <v>mapdata</v>
      </c>
      <c r="F311" s="5">
        <f t="shared" ca="1" si="99"/>
        <v>252</v>
      </c>
      <c r="G311" s="14" t="b">
        <f t="shared" ca="1" si="82"/>
        <v>1</v>
      </c>
      <c r="H311" s="6">
        <f ca="1">OFFSET(program!$A$1,0,disasm!A311)</f>
        <v>75</v>
      </c>
      <c r="I311" s="7">
        <f t="shared" ca="1" si="83"/>
        <v>75</v>
      </c>
      <c r="J311" s="7" t="e">
        <f t="shared" ca="1" si="84"/>
        <v>#VALUE!</v>
      </c>
      <c r="K311" s="7">
        <f t="shared" ca="1" si="85"/>
        <v>0</v>
      </c>
      <c r="L311" s="8" t="str">
        <f t="shared" ca="1" si="86"/>
        <v/>
      </c>
      <c r="M311" s="8" t="str">
        <f t="shared" ca="1" si="87"/>
        <v/>
      </c>
      <c r="N311" s="8" t="str">
        <f t="shared" ca="1" si="88"/>
        <v/>
      </c>
      <c r="O311" s="8" t="str">
        <f t="shared" ca="1" si="89"/>
        <v/>
      </c>
      <c r="P311" s="8" t="str">
        <f t="shared" ca="1" si="90"/>
        <v/>
      </c>
      <c r="Q311" s="8" t="str">
        <f t="shared" ca="1" si="91"/>
        <v/>
      </c>
      <c r="R311" s="7" t="str">
        <f ca="1">IF(L311="","",OFFSET(program!$A$1,0,disasm!$A311+COLUMN()-COLUMN($R311)+1))</f>
        <v/>
      </c>
      <c r="S311" s="7" t="str">
        <f ca="1">IF(M311="","",OFFSET(program!$A$1,0,disasm!$A311+COLUMN()-COLUMN($R311)+1))</f>
        <v/>
      </c>
      <c r="T311" s="7" t="str">
        <f ca="1">IF(N311="","",OFFSET(program!$A$1,0,disasm!$A311+COLUMN()-COLUMN($R311)+1))</f>
        <v/>
      </c>
      <c r="U311" s="3" t="str">
        <f t="shared" ca="1" si="92"/>
        <v/>
      </c>
      <c r="V311" s="3" t="str">
        <f t="shared" ca="1" si="93"/>
        <v/>
      </c>
      <c r="W311" s="3" t="str">
        <f t="shared" ca="1" si="94"/>
        <v/>
      </c>
      <c r="X311" s="3" t="str">
        <f t="shared" ca="1" si="95"/>
        <v/>
      </c>
    </row>
    <row r="312" spans="1:24" x14ac:dyDescent="0.2">
      <c r="A312" s="1">
        <f t="shared" ca="1" si="96"/>
        <v>492</v>
      </c>
      <c r="B312" s="2" t="str">
        <f t="shared" ca="1" si="81"/>
        <v>mapdata+240</v>
      </c>
      <c r="C312" s="3" t="str">
        <f ca="1">_xlfn.TEXTJOIN(" ",FALSE,OFFSET(program!$A$1,0,disasm!A312,1,1+K312))</f>
        <v>39</v>
      </c>
      <c r="D312" s="4" t="str">
        <f t="shared" ca="1" si="97"/>
        <v>.dat 39</v>
      </c>
      <c r="E312" s="5" t="str">
        <f t="shared" si="98"/>
        <v>mapdata</v>
      </c>
      <c r="F312" s="5">
        <f t="shared" ca="1" si="99"/>
        <v>252</v>
      </c>
      <c r="G312" s="14" t="b">
        <f t="shared" ca="1" si="82"/>
        <v>1</v>
      </c>
      <c r="H312" s="6">
        <f ca="1">OFFSET(program!$A$1,0,disasm!A312)</f>
        <v>39</v>
      </c>
      <c r="I312" s="7">
        <f t="shared" ca="1" si="83"/>
        <v>39</v>
      </c>
      <c r="J312" s="7" t="e">
        <f t="shared" ca="1" si="84"/>
        <v>#VALUE!</v>
      </c>
      <c r="K312" s="7">
        <f t="shared" ca="1" si="85"/>
        <v>0</v>
      </c>
      <c r="L312" s="8" t="str">
        <f t="shared" ca="1" si="86"/>
        <v/>
      </c>
      <c r="M312" s="8" t="str">
        <f t="shared" ca="1" si="87"/>
        <v/>
      </c>
      <c r="N312" s="8" t="str">
        <f t="shared" ca="1" si="88"/>
        <v/>
      </c>
      <c r="O312" s="8" t="str">
        <f t="shared" ca="1" si="89"/>
        <v/>
      </c>
      <c r="P312" s="8" t="str">
        <f t="shared" ca="1" si="90"/>
        <v/>
      </c>
      <c r="Q312" s="8" t="str">
        <f t="shared" ca="1" si="91"/>
        <v/>
      </c>
      <c r="R312" s="7" t="str">
        <f ca="1">IF(L312="","",OFFSET(program!$A$1,0,disasm!$A312+COLUMN()-COLUMN($R312)+1))</f>
        <v/>
      </c>
      <c r="S312" s="7" t="str">
        <f ca="1">IF(M312="","",OFFSET(program!$A$1,0,disasm!$A312+COLUMN()-COLUMN($R312)+1))</f>
        <v/>
      </c>
      <c r="T312" s="7" t="str">
        <f ca="1">IF(N312="","",OFFSET(program!$A$1,0,disasm!$A312+COLUMN()-COLUMN($R312)+1))</f>
        <v/>
      </c>
      <c r="U312" s="3" t="str">
        <f t="shared" ca="1" si="92"/>
        <v/>
      </c>
      <c r="V312" s="3" t="str">
        <f t="shared" ca="1" si="93"/>
        <v/>
      </c>
      <c r="W312" s="3" t="str">
        <f t="shared" ca="1" si="94"/>
        <v/>
      </c>
      <c r="X312" s="3" t="str">
        <f t="shared" ca="1" si="95"/>
        <v/>
      </c>
    </row>
    <row r="313" spans="1:24" x14ac:dyDescent="0.2">
      <c r="A313" s="1">
        <f t="shared" ca="1" si="96"/>
        <v>493</v>
      </c>
      <c r="B313" s="2" t="str">
        <f t="shared" ca="1" si="81"/>
        <v>mapdata+241</v>
      </c>
      <c r="C313" s="3" t="str">
        <f ca="1">_xlfn.TEXTJOIN(" ",FALSE,OFFSET(program!$A$1,0,disasm!A313,1,1+K313))</f>
        <v>80</v>
      </c>
      <c r="D313" s="4" t="str">
        <f t="shared" ca="1" si="97"/>
        <v>.dat 80</v>
      </c>
      <c r="E313" s="5" t="str">
        <f t="shared" si="98"/>
        <v>mapdata</v>
      </c>
      <c r="F313" s="5">
        <f t="shared" ca="1" si="99"/>
        <v>252</v>
      </c>
      <c r="G313" s="14" t="b">
        <f t="shared" ca="1" si="82"/>
        <v>1</v>
      </c>
      <c r="H313" s="6">
        <f ca="1">OFFSET(program!$A$1,0,disasm!A313)</f>
        <v>80</v>
      </c>
      <c r="I313" s="7">
        <f t="shared" ca="1" si="83"/>
        <v>80</v>
      </c>
      <c r="J313" s="7" t="e">
        <f t="shared" ca="1" si="84"/>
        <v>#VALUE!</v>
      </c>
      <c r="K313" s="7">
        <f t="shared" ca="1" si="85"/>
        <v>0</v>
      </c>
      <c r="L313" s="8" t="str">
        <f t="shared" ca="1" si="86"/>
        <v/>
      </c>
      <c r="M313" s="8" t="str">
        <f t="shared" ca="1" si="87"/>
        <v/>
      </c>
      <c r="N313" s="8" t="str">
        <f t="shared" ca="1" si="88"/>
        <v/>
      </c>
      <c r="O313" s="8" t="str">
        <f t="shared" ca="1" si="89"/>
        <v/>
      </c>
      <c r="P313" s="8" t="str">
        <f t="shared" ca="1" si="90"/>
        <v/>
      </c>
      <c r="Q313" s="8" t="str">
        <f t="shared" ca="1" si="91"/>
        <v/>
      </c>
      <c r="R313" s="7" t="str">
        <f ca="1">IF(L313="","",OFFSET(program!$A$1,0,disasm!$A313+COLUMN()-COLUMN($R313)+1))</f>
        <v/>
      </c>
      <c r="S313" s="7" t="str">
        <f ca="1">IF(M313="","",OFFSET(program!$A$1,0,disasm!$A313+COLUMN()-COLUMN($R313)+1))</f>
        <v/>
      </c>
      <c r="T313" s="7" t="str">
        <f ca="1">IF(N313="","",OFFSET(program!$A$1,0,disasm!$A313+COLUMN()-COLUMN($R313)+1))</f>
        <v/>
      </c>
      <c r="U313" s="3" t="str">
        <f t="shared" ca="1" si="92"/>
        <v/>
      </c>
      <c r="V313" s="3" t="str">
        <f t="shared" ca="1" si="93"/>
        <v/>
      </c>
      <c r="W313" s="3" t="str">
        <f t="shared" ca="1" si="94"/>
        <v/>
      </c>
      <c r="X313" s="3" t="str">
        <f t="shared" ca="1" si="95"/>
        <v/>
      </c>
    </row>
    <row r="314" spans="1:24" x14ac:dyDescent="0.2">
      <c r="A314" s="1">
        <f t="shared" ca="1" si="96"/>
        <v>494</v>
      </c>
      <c r="B314" s="2" t="str">
        <f t="shared" ca="1" si="81"/>
        <v>mapdata+242</v>
      </c>
      <c r="C314" s="3" t="str">
        <f ca="1">_xlfn.TEXTJOIN(" ",FALSE,OFFSET(program!$A$1,0,disasm!A314,1,1+K314))</f>
        <v>17</v>
      </c>
      <c r="D314" s="4" t="str">
        <f t="shared" ca="1" si="97"/>
        <v>.dat 17</v>
      </c>
      <c r="E314" s="5" t="str">
        <f t="shared" si="98"/>
        <v>mapdata</v>
      </c>
      <c r="F314" s="5">
        <f t="shared" ca="1" si="99"/>
        <v>252</v>
      </c>
      <c r="G314" s="14" t="b">
        <f t="shared" ca="1" si="82"/>
        <v>1</v>
      </c>
      <c r="H314" s="6">
        <f ca="1">OFFSET(program!$A$1,0,disasm!A314)</f>
        <v>17</v>
      </c>
      <c r="I314" s="7">
        <f t="shared" ca="1" si="83"/>
        <v>17</v>
      </c>
      <c r="J314" s="7" t="e">
        <f t="shared" ca="1" si="84"/>
        <v>#VALUE!</v>
      </c>
      <c r="K314" s="7">
        <f t="shared" ca="1" si="85"/>
        <v>0</v>
      </c>
      <c r="L314" s="8" t="str">
        <f t="shared" ca="1" si="86"/>
        <v/>
      </c>
      <c r="M314" s="8" t="str">
        <f t="shared" ca="1" si="87"/>
        <v/>
      </c>
      <c r="N314" s="8" t="str">
        <f t="shared" ca="1" si="88"/>
        <v/>
      </c>
      <c r="O314" s="8" t="str">
        <f t="shared" ca="1" si="89"/>
        <v/>
      </c>
      <c r="P314" s="8" t="str">
        <f t="shared" ca="1" si="90"/>
        <v/>
      </c>
      <c r="Q314" s="8" t="str">
        <f t="shared" ca="1" si="91"/>
        <v/>
      </c>
      <c r="R314" s="7" t="str">
        <f ca="1">IF(L314="","",OFFSET(program!$A$1,0,disasm!$A314+COLUMN()-COLUMN($R314)+1))</f>
        <v/>
      </c>
      <c r="S314" s="7" t="str">
        <f ca="1">IF(M314="","",OFFSET(program!$A$1,0,disasm!$A314+COLUMN()-COLUMN($R314)+1))</f>
        <v/>
      </c>
      <c r="T314" s="7" t="str">
        <f ca="1">IF(N314="","",OFFSET(program!$A$1,0,disasm!$A314+COLUMN()-COLUMN($R314)+1))</f>
        <v/>
      </c>
      <c r="U314" s="3" t="str">
        <f t="shared" ca="1" si="92"/>
        <v/>
      </c>
      <c r="V314" s="3" t="str">
        <f t="shared" ca="1" si="93"/>
        <v/>
      </c>
      <c r="W314" s="3" t="str">
        <f t="shared" ca="1" si="94"/>
        <v/>
      </c>
      <c r="X314" s="3" t="str">
        <f t="shared" ca="1" si="95"/>
        <v/>
      </c>
    </row>
    <row r="315" spans="1:24" x14ac:dyDescent="0.2">
      <c r="A315" s="1">
        <f t="shared" ca="1" si="96"/>
        <v>495</v>
      </c>
      <c r="B315" s="2" t="str">
        <f t="shared" ca="1" si="81"/>
        <v>mapdata+243</v>
      </c>
      <c r="C315" s="3" t="str">
        <f ca="1">_xlfn.TEXTJOIN(" ",FALSE,OFFSET(program!$A$1,0,disasm!A315,1,1+K315))</f>
        <v>54</v>
      </c>
      <c r="D315" s="4" t="str">
        <f t="shared" ca="1" si="97"/>
        <v>.dat 54</v>
      </c>
      <c r="E315" s="5" t="str">
        <f t="shared" si="98"/>
        <v>mapdata</v>
      </c>
      <c r="F315" s="5">
        <f t="shared" ca="1" si="99"/>
        <v>252</v>
      </c>
      <c r="G315" s="14" t="b">
        <f t="shared" ca="1" si="82"/>
        <v>1</v>
      </c>
      <c r="H315" s="6">
        <f ca="1">OFFSET(program!$A$1,0,disasm!A315)</f>
        <v>54</v>
      </c>
      <c r="I315" s="7">
        <f t="shared" ca="1" si="83"/>
        <v>54</v>
      </c>
      <c r="J315" s="7" t="e">
        <f t="shared" ca="1" si="84"/>
        <v>#VALUE!</v>
      </c>
      <c r="K315" s="7">
        <f t="shared" ca="1" si="85"/>
        <v>0</v>
      </c>
      <c r="L315" s="8" t="str">
        <f t="shared" ca="1" si="86"/>
        <v/>
      </c>
      <c r="M315" s="8" t="str">
        <f t="shared" ca="1" si="87"/>
        <v/>
      </c>
      <c r="N315" s="8" t="str">
        <f t="shared" ca="1" si="88"/>
        <v/>
      </c>
      <c r="O315" s="8" t="str">
        <f t="shared" ca="1" si="89"/>
        <v/>
      </c>
      <c r="P315" s="8" t="str">
        <f t="shared" ca="1" si="90"/>
        <v/>
      </c>
      <c r="Q315" s="8" t="str">
        <f t="shared" ca="1" si="91"/>
        <v/>
      </c>
      <c r="R315" s="7" t="str">
        <f ca="1">IF(L315="","",OFFSET(program!$A$1,0,disasm!$A315+COLUMN()-COLUMN($R315)+1))</f>
        <v/>
      </c>
      <c r="S315" s="7" t="str">
        <f ca="1">IF(M315="","",OFFSET(program!$A$1,0,disasm!$A315+COLUMN()-COLUMN($R315)+1))</f>
        <v/>
      </c>
      <c r="T315" s="7" t="str">
        <f ca="1">IF(N315="","",OFFSET(program!$A$1,0,disasm!$A315+COLUMN()-COLUMN($R315)+1))</f>
        <v/>
      </c>
      <c r="U315" s="3" t="str">
        <f t="shared" ca="1" si="92"/>
        <v/>
      </c>
      <c r="V315" s="3" t="str">
        <f t="shared" ca="1" si="93"/>
        <v/>
      </c>
      <c r="W315" s="3" t="str">
        <f t="shared" ca="1" si="94"/>
        <v/>
      </c>
      <c r="X315" s="3" t="str">
        <f t="shared" ca="1" si="95"/>
        <v/>
      </c>
    </row>
    <row r="316" spans="1:24" x14ac:dyDescent="0.2">
      <c r="A316" s="1">
        <f t="shared" ca="1" si="96"/>
        <v>496</v>
      </c>
      <c r="B316" s="2" t="str">
        <f t="shared" ca="1" si="81"/>
        <v>mapdata+244</v>
      </c>
      <c r="C316" s="3" t="str">
        <f ca="1">_xlfn.TEXTJOIN(" ",FALSE,OFFSET(program!$A$1,0,disasm!A316,1,1+K316))</f>
        <v>93</v>
      </c>
      <c r="D316" s="4" t="str">
        <f t="shared" ca="1" si="97"/>
        <v>.dat 93</v>
      </c>
      <c r="E316" s="5" t="str">
        <f t="shared" si="98"/>
        <v>mapdata</v>
      </c>
      <c r="F316" s="5">
        <f t="shared" ca="1" si="99"/>
        <v>252</v>
      </c>
      <c r="G316" s="14" t="b">
        <f t="shared" ca="1" si="82"/>
        <v>1</v>
      </c>
      <c r="H316" s="6">
        <f ca="1">OFFSET(program!$A$1,0,disasm!A316)</f>
        <v>93</v>
      </c>
      <c r="I316" s="7">
        <f t="shared" ca="1" si="83"/>
        <v>93</v>
      </c>
      <c r="J316" s="7" t="e">
        <f t="shared" ca="1" si="84"/>
        <v>#VALUE!</v>
      </c>
      <c r="K316" s="7">
        <f t="shared" ca="1" si="85"/>
        <v>0</v>
      </c>
      <c r="L316" s="8" t="str">
        <f t="shared" ca="1" si="86"/>
        <v/>
      </c>
      <c r="M316" s="8" t="str">
        <f t="shared" ca="1" si="87"/>
        <v/>
      </c>
      <c r="N316" s="8" t="str">
        <f t="shared" ca="1" si="88"/>
        <v/>
      </c>
      <c r="O316" s="8" t="str">
        <f t="shared" ca="1" si="89"/>
        <v/>
      </c>
      <c r="P316" s="8" t="str">
        <f t="shared" ca="1" si="90"/>
        <v/>
      </c>
      <c r="Q316" s="8" t="str">
        <f t="shared" ca="1" si="91"/>
        <v/>
      </c>
      <c r="R316" s="7" t="str">
        <f ca="1">IF(L316="","",OFFSET(program!$A$1,0,disasm!$A316+COLUMN()-COLUMN($R316)+1))</f>
        <v/>
      </c>
      <c r="S316" s="7" t="str">
        <f ca="1">IF(M316="","",OFFSET(program!$A$1,0,disasm!$A316+COLUMN()-COLUMN($R316)+1))</f>
        <v/>
      </c>
      <c r="T316" s="7" t="str">
        <f ca="1">IF(N316="","",OFFSET(program!$A$1,0,disasm!$A316+COLUMN()-COLUMN($R316)+1))</f>
        <v/>
      </c>
      <c r="U316" s="3" t="str">
        <f t="shared" ca="1" si="92"/>
        <v/>
      </c>
      <c r="V316" s="3" t="str">
        <f t="shared" ca="1" si="93"/>
        <v/>
      </c>
      <c r="W316" s="3" t="str">
        <f t="shared" ca="1" si="94"/>
        <v/>
      </c>
      <c r="X316" s="3" t="str">
        <f t="shared" ca="1" si="95"/>
        <v/>
      </c>
    </row>
    <row r="317" spans="1:24" x14ac:dyDescent="0.2">
      <c r="A317" s="1">
        <f t="shared" ca="1" si="96"/>
        <v>497</v>
      </c>
      <c r="B317" s="2" t="str">
        <f t="shared" ca="1" si="81"/>
        <v>mapdata+245</v>
      </c>
      <c r="C317" s="3" t="str">
        <f ca="1">_xlfn.TEXTJOIN(" ",FALSE,OFFSET(program!$A$1,0,disasm!A317,1,1+K317))</f>
        <v>89</v>
      </c>
      <c r="D317" s="4" t="str">
        <f t="shared" ca="1" si="97"/>
        <v>.dat 89</v>
      </c>
      <c r="E317" s="5" t="str">
        <f t="shared" si="98"/>
        <v>mapdata</v>
      </c>
      <c r="F317" s="5">
        <f t="shared" ca="1" si="99"/>
        <v>252</v>
      </c>
      <c r="G317" s="14" t="b">
        <f t="shared" ca="1" si="82"/>
        <v>1</v>
      </c>
      <c r="H317" s="6">
        <f ca="1">OFFSET(program!$A$1,0,disasm!A317)</f>
        <v>89</v>
      </c>
      <c r="I317" s="7">
        <f t="shared" ca="1" si="83"/>
        <v>89</v>
      </c>
      <c r="J317" s="7" t="e">
        <f t="shared" ca="1" si="84"/>
        <v>#VALUE!</v>
      </c>
      <c r="K317" s="7">
        <f t="shared" ca="1" si="85"/>
        <v>0</v>
      </c>
      <c r="L317" s="8" t="str">
        <f t="shared" ca="1" si="86"/>
        <v/>
      </c>
      <c r="M317" s="8" t="str">
        <f t="shared" ca="1" si="87"/>
        <v/>
      </c>
      <c r="N317" s="8" t="str">
        <f t="shared" ca="1" si="88"/>
        <v/>
      </c>
      <c r="O317" s="8" t="str">
        <f t="shared" ca="1" si="89"/>
        <v/>
      </c>
      <c r="P317" s="8" t="str">
        <f t="shared" ca="1" si="90"/>
        <v/>
      </c>
      <c r="Q317" s="8" t="str">
        <f t="shared" ca="1" si="91"/>
        <v/>
      </c>
      <c r="R317" s="7" t="str">
        <f ca="1">IF(L317="","",OFFSET(program!$A$1,0,disasm!$A317+COLUMN()-COLUMN($R317)+1))</f>
        <v/>
      </c>
      <c r="S317" s="7" t="str">
        <f ca="1">IF(M317="","",OFFSET(program!$A$1,0,disasm!$A317+COLUMN()-COLUMN($R317)+1))</f>
        <v/>
      </c>
      <c r="T317" s="7" t="str">
        <f ca="1">IF(N317="","",OFFSET(program!$A$1,0,disasm!$A317+COLUMN()-COLUMN($R317)+1))</f>
        <v/>
      </c>
      <c r="U317" s="3" t="str">
        <f t="shared" ca="1" si="92"/>
        <v/>
      </c>
      <c r="V317" s="3" t="str">
        <f t="shared" ca="1" si="93"/>
        <v/>
      </c>
      <c r="W317" s="3" t="str">
        <f t="shared" ca="1" si="94"/>
        <v/>
      </c>
      <c r="X317" s="3" t="str">
        <f t="shared" ca="1" si="95"/>
        <v/>
      </c>
    </row>
    <row r="318" spans="1:24" x14ac:dyDescent="0.2">
      <c r="A318" s="1">
        <f t="shared" ca="1" si="96"/>
        <v>498</v>
      </c>
      <c r="B318" s="2" t="str">
        <f t="shared" ca="1" si="81"/>
        <v>mapdata+246</v>
      </c>
      <c r="C318" s="3" t="str">
        <f ca="1">_xlfn.TEXTJOIN(" ",FALSE,OFFSET(program!$A$1,0,disasm!A318,1,1+K318))</f>
        <v>65</v>
      </c>
      <c r="D318" s="4" t="str">
        <f t="shared" ca="1" si="97"/>
        <v>.dat 65</v>
      </c>
      <c r="E318" s="5" t="str">
        <f t="shared" si="98"/>
        <v>mapdata</v>
      </c>
      <c r="F318" s="5">
        <f t="shared" ca="1" si="99"/>
        <v>252</v>
      </c>
      <c r="G318" s="14" t="b">
        <f t="shared" ca="1" si="82"/>
        <v>1</v>
      </c>
      <c r="H318" s="6">
        <f ca="1">OFFSET(program!$A$1,0,disasm!A318)</f>
        <v>65</v>
      </c>
      <c r="I318" s="7">
        <f t="shared" ca="1" si="83"/>
        <v>65</v>
      </c>
      <c r="J318" s="7" t="e">
        <f t="shared" ca="1" si="84"/>
        <v>#VALUE!</v>
      </c>
      <c r="K318" s="7">
        <f t="shared" ca="1" si="85"/>
        <v>0</v>
      </c>
      <c r="L318" s="8" t="str">
        <f t="shared" ca="1" si="86"/>
        <v/>
      </c>
      <c r="M318" s="8" t="str">
        <f t="shared" ca="1" si="87"/>
        <v/>
      </c>
      <c r="N318" s="8" t="str">
        <f t="shared" ca="1" si="88"/>
        <v/>
      </c>
      <c r="O318" s="8" t="str">
        <f t="shared" ca="1" si="89"/>
        <v/>
      </c>
      <c r="P318" s="8" t="str">
        <f t="shared" ca="1" si="90"/>
        <v/>
      </c>
      <c r="Q318" s="8" t="str">
        <f t="shared" ca="1" si="91"/>
        <v/>
      </c>
      <c r="R318" s="7" t="str">
        <f ca="1">IF(L318="","",OFFSET(program!$A$1,0,disasm!$A318+COLUMN()-COLUMN($R318)+1))</f>
        <v/>
      </c>
      <c r="S318" s="7" t="str">
        <f ca="1">IF(M318="","",OFFSET(program!$A$1,0,disasm!$A318+COLUMN()-COLUMN($R318)+1))</f>
        <v/>
      </c>
      <c r="T318" s="7" t="str">
        <f ca="1">IF(N318="","",OFFSET(program!$A$1,0,disasm!$A318+COLUMN()-COLUMN($R318)+1))</f>
        <v/>
      </c>
      <c r="U318" s="3" t="str">
        <f t="shared" ca="1" si="92"/>
        <v/>
      </c>
      <c r="V318" s="3" t="str">
        <f t="shared" ca="1" si="93"/>
        <v/>
      </c>
      <c r="W318" s="3" t="str">
        <f t="shared" ca="1" si="94"/>
        <v/>
      </c>
      <c r="X318" s="3" t="str">
        <f t="shared" ca="1" si="95"/>
        <v/>
      </c>
    </row>
    <row r="319" spans="1:24" x14ac:dyDescent="0.2">
      <c r="A319" s="1">
        <f t="shared" ca="1" si="96"/>
        <v>499</v>
      </c>
      <c r="B319" s="2" t="str">
        <f t="shared" ca="1" si="81"/>
        <v>mapdata+247</v>
      </c>
      <c r="C319" s="3" t="str">
        <f ca="1">_xlfn.TEXTJOIN(" ",FALSE,OFFSET(program!$A$1,0,disasm!A319,1,1+K319))</f>
        <v>21</v>
      </c>
      <c r="D319" s="4" t="str">
        <f t="shared" ca="1" si="97"/>
        <v>.dat 21</v>
      </c>
      <c r="E319" s="5" t="str">
        <f t="shared" si="98"/>
        <v>mapdata</v>
      </c>
      <c r="F319" s="5">
        <f t="shared" ca="1" si="99"/>
        <v>252</v>
      </c>
      <c r="G319" s="14" t="b">
        <f t="shared" ca="1" si="82"/>
        <v>1</v>
      </c>
      <c r="H319" s="6">
        <f ca="1">OFFSET(program!$A$1,0,disasm!A319)</f>
        <v>21</v>
      </c>
      <c r="I319" s="7">
        <f t="shared" ca="1" si="83"/>
        <v>21</v>
      </c>
      <c r="J319" s="7" t="e">
        <f t="shared" ca="1" si="84"/>
        <v>#VALUE!</v>
      </c>
      <c r="K319" s="7">
        <f t="shared" ca="1" si="85"/>
        <v>0</v>
      </c>
      <c r="L319" s="8" t="str">
        <f t="shared" ca="1" si="86"/>
        <v/>
      </c>
      <c r="M319" s="8" t="str">
        <f t="shared" ca="1" si="87"/>
        <v/>
      </c>
      <c r="N319" s="8" t="str">
        <f t="shared" ca="1" si="88"/>
        <v/>
      </c>
      <c r="O319" s="8" t="str">
        <f t="shared" ca="1" si="89"/>
        <v/>
      </c>
      <c r="P319" s="8" t="str">
        <f t="shared" ca="1" si="90"/>
        <v/>
      </c>
      <c r="Q319" s="8" t="str">
        <f t="shared" ca="1" si="91"/>
        <v/>
      </c>
      <c r="R319" s="7" t="str">
        <f ca="1">IF(L319="","",OFFSET(program!$A$1,0,disasm!$A319+COLUMN()-COLUMN($R319)+1))</f>
        <v/>
      </c>
      <c r="S319" s="7" t="str">
        <f ca="1">IF(M319="","",OFFSET(program!$A$1,0,disasm!$A319+COLUMN()-COLUMN($R319)+1))</f>
        <v/>
      </c>
      <c r="T319" s="7" t="str">
        <f ca="1">IF(N319="","",OFFSET(program!$A$1,0,disasm!$A319+COLUMN()-COLUMN($R319)+1))</f>
        <v/>
      </c>
      <c r="U319" s="3" t="str">
        <f t="shared" ca="1" si="92"/>
        <v/>
      </c>
      <c r="V319" s="3" t="str">
        <f t="shared" ca="1" si="93"/>
        <v/>
      </c>
      <c r="W319" s="3" t="str">
        <f t="shared" ca="1" si="94"/>
        <v/>
      </c>
      <c r="X319" s="3" t="str">
        <f t="shared" ca="1" si="95"/>
        <v/>
      </c>
    </row>
    <row r="320" spans="1:24" x14ac:dyDescent="0.2">
      <c r="A320" s="1">
        <f t="shared" ca="1" si="96"/>
        <v>500</v>
      </c>
      <c r="B320" s="2" t="str">
        <f t="shared" ca="1" si="81"/>
        <v>mapdata+248</v>
      </c>
      <c r="C320" s="3" t="str">
        <f ca="1">_xlfn.TEXTJOIN(" ",FALSE,OFFSET(program!$A$1,0,disasm!A320,1,1+K320))</f>
        <v>91</v>
      </c>
      <c r="D320" s="4" t="str">
        <f t="shared" ca="1" si="97"/>
        <v>.dat 91</v>
      </c>
      <c r="E320" s="5" t="str">
        <f t="shared" si="98"/>
        <v>mapdata</v>
      </c>
      <c r="F320" s="5">
        <f t="shared" ca="1" si="99"/>
        <v>252</v>
      </c>
      <c r="G320" s="14" t="b">
        <f t="shared" ca="1" si="82"/>
        <v>1</v>
      </c>
      <c r="H320" s="6">
        <f ca="1">OFFSET(program!$A$1,0,disasm!A320)</f>
        <v>91</v>
      </c>
      <c r="I320" s="7">
        <f t="shared" ca="1" si="83"/>
        <v>91</v>
      </c>
      <c r="J320" s="7" t="e">
        <f t="shared" ca="1" si="84"/>
        <v>#VALUE!</v>
      </c>
      <c r="K320" s="7">
        <f t="shared" ca="1" si="85"/>
        <v>0</v>
      </c>
      <c r="L320" s="8" t="str">
        <f t="shared" ca="1" si="86"/>
        <v/>
      </c>
      <c r="M320" s="8" t="str">
        <f t="shared" ca="1" si="87"/>
        <v/>
      </c>
      <c r="N320" s="8" t="str">
        <f t="shared" ca="1" si="88"/>
        <v/>
      </c>
      <c r="O320" s="8" t="str">
        <f t="shared" ca="1" si="89"/>
        <v/>
      </c>
      <c r="P320" s="8" t="str">
        <f t="shared" ca="1" si="90"/>
        <v/>
      </c>
      <c r="Q320" s="8" t="str">
        <f t="shared" ca="1" si="91"/>
        <v/>
      </c>
      <c r="R320" s="7" t="str">
        <f ca="1">IF(L320="","",OFFSET(program!$A$1,0,disasm!$A320+COLUMN()-COLUMN($R320)+1))</f>
        <v/>
      </c>
      <c r="S320" s="7" t="str">
        <f ca="1">IF(M320="","",OFFSET(program!$A$1,0,disasm!$A320+COLUMN()-COLUMN($R320)+1))</f>
        <v/>
      </c>
      <c r="T320" s="7" t="str">
        <f ca="1">IF(N320="","",OFFSET(program!$A$1,0,disasm!$A320+COLUMN()-COLUMN($R320)+1))</f>
        <v/>
      </c>
      <c r="U320" s="3" t="str">
        <f t="shared" ca="1" si="92"/>
        <v/>
      </c>
      <c r="V320" s="3" t="str">
        <f t="shared" ca="1" si="93"/>
        <v/>
      </c>
      <c r="W320" s="3" t="str">
        <f t="shared" ca="1" si="94"/>
        <v/>
      </c>
      <c r="X320" s="3" t="str">
        <f t="shared" ca="1" si="95"/>
        <v/>
      </c>
    </row>
    <row r="321" spans="1:24" x14ac:dyDescent="0.2">
      <c r="A321" s="1">
        <f t="shared" ca="1" si="96"/>
        <v>501</v>
      </c>
      <c r="B321" s="2" t="str">
        <f t="shared" ca="1" si="81"/>
        <v>mapdata+249</v>
      </c>
      <c r="C321" s="3" t="str">
        <f ca="1">_xlfn.TEXTJOIN(" ",FALSE,OFFSET(program!$A$1,0,disasm!A321,1,1+K321))</f>
        <v>73</v>
      </c>
      <c r="D321" s="4" t="str">
        <f t="shared" ca="1" si="97"/>
        <v>.dat 73</v>
      </c>
      <c r="E321" s="5" t="str">
        <f t="shared" si="98"/>
        <v>mapdata</v>
      </c>
      <c r="F321" s="5">
        <f t="shared" ca="1" si="99"/>
        <v>252</v>
      </c>
      <c r="G321" s="14" t="b">
        <f t="shared" ca="1" si="82"/>
        <v>1</v>
      </c>
      <c r="H321" s="6">
        <f ca="1">OFFSET(program!$A$1,0,disasm!A321)</f>
        <v>73</v>
      </c>
      <c r="I321" s="7">
        <f t="shared" ca="1" si="83"/>
        <v>73</v>
      </c>
      <c r="J321" s="7" t="e">
        <f t="shared" ca="1" si="84"/>
        <v>#VALUE!</v>
      </c>
      <c r="K321" s="7">
        <f t="shared" ca="1" si="85"/>
        <v>0</v>
      </c>
      <c r="L321" s="8" t="str">
        <f t="shared" ca="1" si="86"/>
        <v/>
      </c>
      <c r="M321" s="8" t="str">
        <f t="shared" ca="1" si="87"/>
        <v/>
      </c>
      <c r="N321" s="8" t="str">
        <f t="shared" ca="1" si="88"/>
        <v/>
      </c>
      <c r="O321" s="8" t="str">
        <f t="shared" ca="1" si="89"/>
        <v/>
      </c>
      <c r="P321" s="8" t="str">
        <f t="shared" ca="1" si="90"/>
        <v/>
      </c>
      <c r="Q321" s="8" t="str">
        <f t="shared" ca="1" si="91"/>
        <v/>
      </c>
      <c r="R321" s="7" t="str">
        <f ca="1">IF(L321="","",OFFSET(program!$A$1,0,disasm!$A321+COLUMN()-COLUMN($R321)+1))</f>
        <v/>
      </c>
      <c r="S321" s="7" t="str">
        <f ca="1">IF(M321="","",OFFSET(program!$A$1,0,disasm!$A321+COLUMN()-COLUMN($R321)+1))</f>
        <v/>
      </c>
      <c r="T321" s="7" t="str">
        <f ca="1">IF(N321="","",OFFSET(program!$A$1,0,disasm!$A321+COLUMN()-COLUMN($R321)+1))</f>
        <v/>
      </c>
      <c r="U321" s="3" t="str">
        <f t="shared" ca="1" si="92"/>
        <v/>
      </c>
      <c r="V321" s="3" t="str">
        <f t="shared" ca="1" si="93"/>
        <v/>
      </c>
      <c r="W321" s="3" t="str">
        <f t="shared" ca="1" si="94"/>
        <v/>
      </c>
      <c r="X321" s="3" t="str">
        <f t="shared" ca="1" si="95"/>
        <v/>
      </c>
    </row>
    <row r="322" spans="1:24" x14ac:dyDescent="0.2">
      <c r="A322" s="1">
        <f t="shared" ca="1" si="96"/>
        <v>502</v>
      </c>
      <c r="B322" s="2" t="str">
        <f t="shared" ca="1" si="81"/>
        <v>mapdata+250</v>
      </c>
      <c r="C322" s="3" t="str">
        <f ca="1">_xlfn.TEXTJOIN(" ",FALSE,OFFSET(program!$A$1,0,disasm!A322,1,1+K322))</f>
        <v>53</v>
      </c>
      <c r="D322" s="4" t="str">
        <f t="shared" ca="1" si="97"/>
        <v>.dat 53</v>
      </c>
      <c r="E322" s="5" t="str">
        <f t="shared" si="98"/>
        <v>mapdata</v>
      </c>
      <c r="F322" s="5">
        <f t="shared" ca="1" si="99"/>
        <v>252</v>
      </c>
      <c r="G322" s="14" t="b">
        <f t="shared" ca="1" si="82"/>
        <v>1</v>
      </c>
      <c r="H322" s="6">
        <f ca="1">OFFSET(program!$A$1,0,disasm!A322)</f>
        <v>53</v>
      </c>
      <c r="I322" s="7">
        <f t="shared" ca="1" si="83"/>
        <v>53</v>
      </c>
      <c r="J322" s="7" t="e">
        <f t="shared" ca="1" si="84"/>
        <v>#VALUE!</v>
      </c>
      <c r="K322" s="7">
        <f t="shared" ca="1" si="85"/>
        <v>0</v>
      </c>
      <c r="L322" s="8" t="str">
        <f t="shared" ca="1" si="86"/>
        <v/>
      </c>
      <c r="M322" s="8" t="str">
        <f t="shared" ca="1" si="87"/>
        <v/>
      </c>
      <c r="N322" s="8" t="str">
        <f t="shared" ca="1" si="88"/>
        <v/>
      </c>
      <c r="O322" s="8" t="str">
        <f t="shared" ca="1" si="89"/>
        <v/>
      </c>
      <c r="P322" s="8" t="str">
        <f t="shared" ca="1" si="90"/>
        <v/>
      </c>
      <c r="Q322" s="8" t="str">
        <f t="shared" ca="1" si="91"/>
        <v/>
      </c>
      <c r="R322" s="7" t="str">
        <f ca="1">IF(L322="","",OFFSET(program!$A$1,0,disasm!$A322+COLUMN()-COLUMN($R322)+1))</f>
        <v/>
      </c>
      <c r="S322" s="7" t="str">
        <f ca="1">IF(M322="","",OFFSET(program!$A$1,0,disasm!$A322+COLUMN()-COLUMN($R322)+1))</f>
        <v/>
      </c>
      <c r="T322" s="7" t="str">
        <f ca="1">IF(N322="","",OFFSET(program!$A$1,0,disasm!$A322+COLUMN()-COLUMN($R322)+1))</f>
        <v/>
      </c>
      <c r="U322" s="3" t="str">
        <f t="shared" ca="1" si="92"/>
        <v/>
      </c>
      <c r="V322" s="3" t="str">
        <f t="shared" ca="1" si="93"/>
        <v/>
      </c>
      <c r="W322" s="3" t="str">
        <f t="shared" ca="1" si="94"/>
        <v/>
      </c>
      <c r="X322" s="3" t="str">
        <f t="shared" ca="1" si="95"/>
        <v/>
      </c>
    </row>
    <row r="323" spans="1:24" x14ac:dyDescent="0.2">
      <c r="A323" s="1">
        <f t="shared" ca="1" si="96"/>
        <v>503</v>
      </c>
      <c r="B323" s="2" t="str">
        <f t="shared" ref="B323:B386" ca="1" si="100">$E323&amp;IF($A323=$F323,"","+"&amp;$A323-$F323)</f>
        <v>mapdata+251</v>
      </c>
      <c r="C323" s="3" t="str">
        <f ca="1">_xlfn.TEXTJOIN(" ",FALSE,OFFSET(program!$A$1,0,disasm!A323,1,1+K323))</f>
        <v>60</v>
      </c>
      <c r="D323" s="4" t="str">
        <f t="shared" ca="1" si="97"/>
        <v>.dat 60</v>
      </c>
      <c r="E323" s="5" t="str">
        <f t="shared" si="98"/>
        <v>mapdata</v>
      </c>
      <c r="F323" s="5">
        <f t="shared" ca="1" si="99"/>
        <v>252</v>
      </c>
      <c r="G323" s="14" t="b">
        <f t="shared" ref="G323:G386" ca="1" si="101">CHOOSE(1+IF(ISNUMBER(FIND(" C "," "&amp;X323&amp;" ")),2,0) + IF(ISNUMBER(FIND(" D "," "&amp;AA323&amp;" ")),1,0),G322,TRUE,FALSE,NOT(G322))</f>
        <v>1</v>
      </c>
      <c r="H323" s="6">
        <f ca="1">OFFSET(program!$A$1,0,disasm!A323)</f>
        <v>60</v>
      </c>
      <c r="I323" s="7">
        <f t="shared" ref="I323:I386" ca="1" si="102">MOD($H323,100)</f>
        <v>60</v>
      </c>
      <c r="J323" s="7" t="e">
        <f t="shared" ref="J323:J386" ca="1" si="103">IF(I323=99,"END",CHOOSE(I323,"ADD ","MUL ","IN  ","OUT ","J!=0","J=0 ","CMP&lt;","CMP=","SP+ "))</f>
        <v>#VALUE!</v>
      </c>
      <c r="K323" s="7">
        <f t="shared" ref="K323:K386" ca="1" si="104">IF($G323,0,IFERROR(CHOOSE($I323,3,3,1,1,2,2,3,3,1),0))</f>
        <v>0</v>
      </c>
      <c r="L323" s="8" t="str">
        <f t="shared" ref="L323:L386" ca="1" si="105">IF($K323&gt;=1,MOD(INT($H323/100),10),"")</f>
        <v/>
      </c>
      <c r="M323" s="8" t="str">
        <f t="shared" ref="M323:M386" ca="1" si="106">IF($K323&gt;=2,MOD(INT($H323/1000),10),"")</f>
        <v/>
      </c>
      <c r="N323" s="8" t="str">
        <f t="shared" ref="N323:N386" ca="1" si="107">IF($K323&gt;=3,MOD(INT($H323/10000),10),"")</f>
        <v/>
      </c>
      <c r="O323" s="8" t="str">
        <f t="shared" ref="O323:O386" ca="1" si="108">IF(L323="","",IF(ISNUMBER(FIND(" "&amp;O$1&amp;" "," "&amp;$X323&amp;" ")),TRUE,CHOOSE(L323+1,TRUE,FALSE,FALSE)))</f>
        <v/>
      </c>
      <c r="P323" s="8" t="str">
        <f t="shared" ref="P323:P386" ca="1" si="109">IF(M323="","",IF(ISNUMBER(FIND(" "&amp;P$1&amp;" "," "&amp;$X323&amp;" ")),TRUE,CHOOSE(M323+1,TRUE,FALSE,FALSE)))</f>
        <v/>
      </c>
      <c r="Q323" s="8" t="str">
        <f t="shared" ref="Q323:Q386" ca="1" si="110">IF(N323="","",IF(ISNUMBER(FIND(" "&amp;Q$1&amp;" "," "&amp;$X323&amp;" ")),TRUE,CHOOSE(N323+1,TRUE,FALSE,FALSE)))</f>
        <v/>
      </c>
      <c r="R323" s="7" t="str">
        <f ca="1">IF(L323="","",OFFSET(program!$A$1,0,disasm!$A323+COLUMN()-COLUMN($R323)+1))</f>
        <v/>
      </c>
      <c r="S323" s="7" t="str">
        <f ca="1">IF(M323="","",OFFSET(program!$A$1,0,disasm!$A323+COLUMN()-COLUMN($R323)+1))</f>
        <v/>
      </c>
      <c r="T323" s="7" t="str">
        <f ca="1">IF(N323="","",OFFSET(program!$A$1,0,disasm!$A323+COLUMN()-COLUMN($R323)+1))</f>
        <v/>
      </c>
      <c r="U323" s="3" t="str">
        <f t="shared" ref="U323:U386" ca="1" si="111">IF(L323="","",
  SUBSTITUTE(
    CHOOSE(1+L323,"[val]","val","[SP+val]"),
    "val",
    IF(O323,
      INDEX($B:$B,MATCH(R323,$A:$A,1))
        &amp; IF(INDEX($A:$A,MATCH(R323,$A:$A,1)) &lt; R323, ".a"&amp;(R323 - INDEX($A:$A,MATCH(R323,$A:$A,1))),""),
      R323
    )
  )
)</f>
        <v/>
      </c>
      <c r="V323" s="3" t="str">
        <f t="shared" ref="V323:V386" ca="1" si="112">IF(M323="","",
  SUBSTITUTE(
    CHOOSE(1+M323,"[val]","val","[SP+val]"),
    "val",
    IF(P323,
      INDEX($B:$B,MATCH(S323,$A:$A,1))
        &amp; IF(INDEX($A:$A,MATCH(S323,$A:$A,1)) &lt; S323, ".a"&amp;(S323 - INDEX($A:$A,MATCH(S323,$A:$A,1))),""),
      S323
    )
  )
)</f>
        <v/>
      </c>
      <c r="W323" s="3" t="str">
        <f t="shared" ref="W323:W386" ca="1" si="113">IF(N323="","",
  SUBSTITUTE(
    CHOOSE(1+N323,"[val]","val","[SP+val]"),
    "val",
    IF(Q323,
      INDEX($B:$B,MATCH(T323,$A:$A,1))
        &amp; IF(INDEX($A:$A,MATCH(T323,$A:$A,1)) &lt; T323, ".a"&amp;(T323 - INDEX($A:$A,MATCH(T323,$A:$A,1))),""),
      T323
    )
  )
)</f>
        <v/>
      </c>
      <c r="X323" s="3" t="str">
        <f t="shared" ref="X323:X386" ca="1" si="114">AA323&amp;IF(OR(I323=5,I323=6)," A2","")</f>
        <v/>
      </c>
    </row>
    <row r="324" spans="1:24" x14ac:dyDescent="0.2">
      <c r="A324" s="1">
        <f t="shared" ref="A324:A387" ca="1" si="115">A323+1+K323</f>
        <v>504</v>
      </c>
      <c r="B324" s="2" t="str">
        <f t="shared" ca="1" si="100"/>
        <v>mapdata+252</v>
      </c>
      <c r="C324" s="3" t="str">
        <f ca="1">_xlfn.TEXTJOIN(" ",FALSE,OFFSET(program!$A$1,0,disasm!A324,1,1+K324))</f>
        <v>69</v>
      </c>
      <c r="D324" s="4" t="str">
        <f t="shared" ref="D324:D387" ca="1" si="116">IF($G324,".dat "&amp;H324,$J324&amp;" "&amp;_xlfn.TEXTJOIN(", ",TRUE,$U324:$W324))</f>
        <v>.dat 69</v>
      </c>
      <c r="E324" s="5" t="str">
        <f t="shared" ref="E324:E387" si="117">IF(ISBLANK($Z324),E323,$Z324)</f>
        <v>mapdata</v>
      </c>
      <c r="F324" s="5">
        <f t="shared" ref="F324:F387" ca="1" si="118">IF(ISBLANK($Z324),F323,$A324)</f>
        <v>252</v>
      </c>
      <c r="G324" s="14" t="b">
        <f t="shared" ca="1" si="101"/>
        <v>1</v>
      </c>
      <c r="H324" s="6">
        <f ca="1">OFFSET(program!$A$1,0,disasm!A324)</f>
        <v>69</v>
      </c>
      <c r="I324" s="7">
        <f t="shared" ca="1" si="102"/>
        <v>69</v>
      </c>
      <c r="J324" s="7" t="e">
        <f t="shared" ca="1" si="103"/>
        <v>#VALUE!</v>
      </c>
      <c r="K324" s="7">
        <f t="shared" ca="1" si="104"/>
        <v>0</v>
      </c>
      <c r="L324" s="8" t="str">
        <f t="shared" ca="1" si="105"/>
        <v/>
      </c>
      <c r="M324" s="8" t="str">
        <f t="shared" ca="1" si="106"/>
        <v/>
      </c>
      <c r="N324" s="8" t="str">
        <f t="shared" ca="1" si="107"/>
        <v/>
      </c>
      <c r="O324" s="8" t="str">
        <f t="shared" ca="1" si="108"/>
        <v/>
      </c>
      <c r="P324" s="8" t="str">
        <f t="shared" ca="1" si="109"/>
        <v/>
      </c>
      <c r="Q324" s="8" t="str">
        <f t="shared" ca="1" si="110"/>
        <v/>
      </c>
      <c r="R324" s="7" t="str">
        <f ca="1">IF(L324="","",OFFSET(program!$A$1,0,disasm!$A324+COLUMN()-COLUMN($R324)+1))</f>
        <v/>
      </c>
      <c r="S324" s="7" t="str">
        <f ca="1">IF(M324="","",OFFSET(program!$A$1,0,disasm!$A324+COLUMN()-COLUMN($R324)+1))</f>
        <v/>
      </c>
      <c r="T324" s="7" t="str">
        <f ca="1">IF(N324="","",OFFSET(program!$A$1,0,disasm!$A324+COLUMN()-COLUMN($R324)+1))</f>
        <v/>
      </c>
      <c r="U324" s="3" t="str">
        <f t="shared" ca="1" si="111"/>
        <v/>
      </c>
      <c r="V324" s="3" t="str">
        <f t="shared" ca="1" si="112"/>
        <v/>
      </c>
      <c r="W324" s="3" t="str">
        <f t="shared" ca="1" si="113"/>
        <v/>
      </c>
      <c r="X324" s="3" t="str">
        <f t="shared" ca="1" si="114"/>
        <v/>
      </c>
    </row>
    <row r="325" spans="1:24" x14ac:dyDescent="0.2">
      <c r="A325" s="1">
        <f t="shared" ca="1" si="115"/>
        <v>505</v>
      </c>
      <c r="B325" s="2" t="str">
        <f t="shared" ca="1" si="100"/>
        <v>mapdata+253</v>
      </c>
      <c r="C325" s="3" t="str">
        <f ca="1">_xlfn.TEXTJOIN(" ",FALSE,OFFSET(program!$A$1,0,disasm!A325,1,1+K325))</f>
        <v>29</v>
      </c>
      <c r="D325" s="4" t="str">
        <f t="shared" ca="1" si="116"/>
        <v>.dat 29</v>
      </c>
      <c r="E325" s="5" t="str">
        <f t="shared" si="117"/>
        <v>mapdata</v>
      </c>
      <c r="F325" s="5">
        <f t="shared" ca="1" si="118"/>
        <v>252</v>
      </c>
      <c r="G325" s="14" t="b">
        <f t="shared" ca="1" si="101"/>
        <v>1</v>
      </c>
      <c r="H325" s="6">
        <f ca="1">OFFSET(program!$A$1,0,disasm!A325)</f>
        <v>29</v>
      </c>
      <c r="I325" s="7">
        <f t="shared" ca="1" si="102"/>
        <v>29</v>
      </c>
      <c r="J325" s="7" t="e">
        <f t="shared" ca="1" si="103"/>
        <v>#VALUE!</v>
      </c>
      <c r="K325" s="7">
        <f t="shared" ca="1" si="104"/>
        <v>0</v>
      </c>
      <c r="L325" s="8" t="str">
        <f t="shared" ca="1" si="105"/>
        <v/>
      </c>
      <c r="M325" s="8" t="str">
        <f t="shared" ca="1" si="106"/>
        <v/>
      </c>
      <c r="N325" s="8" t="str">
        <f t="shared" ca="1" si="107"/>
        <v/>
      </c>
      <c r="O325" s="8" t="str">
        <f t="shared" ca="1" si="108"/>
        <v/>
      </c>
      <c r="P325" s="8" t="str">
        <f t="shared" ca="1" si="109"/>
        <v/>
      </c>
      <c r="Q325" s="8" t="str">
        <f t="shared" ca="1" si="110"/>
        <v/>
      </c>
      <c r="R325" s="7" t="str">
        <f ca="1">IF(L325="","",OFFSET(program!$A$1,0,disasm!$A325+COLUMN()-COLUMN($R325)+1))</f>
        <v/>
      </c>
      <c r="S325" s="7" t="str">
        <f ca="1">IF(M325="","",OFFSET(program!$A$1,0,disasm!$A325+COLUMN()-COLUMN($R325)+1))</f>
        <v/>
      </c>
      <c r="T325" s="7" t="str">
        <f ca="1">IF(N325="","",OFFSET(program!$A$1,0,disasm!$A325+COLUMN()-COLUMN($R325)+1))</f>
        <v/>
      </c>
      <c r="U325" s="3" t="str">
        <f t="shared" ca="1" si="111"/>
        <v/>
      </c>
      <c r="V325" s="3" t="str">
        <f t="shared" ca="1" si="112"/>
        <v/>
      </c>
      <c r="W325" s="3" t="str">
        <f t="shared" ca="1" si="113"/>
        <v/>
      </c>
      <c r="X325" s="3" t="str">
        <f t="shared" ca="1" si="114"/>
        <v/>
      </c>
    </row>
    <row r="326" spans="1:24" x14ac:dyDescent="0.2">
      <c r="A326" s="1">
        <f t="shared" ca="1" si="115"/>
        <v>506</v>
      </c>
      <c r="B326" s="2" t="str">
        <f t="shared" ca="1" si="100"/>
        <v>mapdata+254</v>
      </c>
      <c r="C326" s="3" t="str">
        <f ca="1">_xlfn.TEXTJOIN(" ",FALSE,OFFSET(program!$A$1,0,disasm!A326,1,1+K326))</f>
        <v>82</v>
      </c>
      <c r="D326" s="4" t="str">
        <f t="shared" ca="1" si="116"/>
        <v>.dat 82</v>
      </c>
      <c r="E326" s="5" t="str">
        <f t="shared" si="117"/>
        <v>mapdata</v>
      </c>
      <c r="F326" s="5">
        <f t="shared" ca="1" si="118"/>
        <v>252</v>
      </c>
      <c r="G326" s="14" t="b">
        <f t="shared" ca="1" si="101"/>
        <v>1</v>
      </c>
      <c r="H326" s="6">
        <f ca="1">OFFSET(program!$A$1,0,disasm!A326)</f>
        <v>82</v>
      </c>
      <c r="I326" s="7">
        <f t="shared" ca="1" si="102"/>
        <v>82</v>
      </c>
      <c r="J326" s="7" t="e">
        <f t="shared" ca="1" si="103"/>
        <v>#VALUE!</v>
      </c>
      <c r="K326" s="7">
        <f t="shared" ca="1" si="104"/>
        <v>0</v>
      </c>
      <c r="L326" s="8" t="str">
        <f t="shared" ca="1" si="105"/>
        <v/>
      </c>
      <c r="M326" s="8" t="str">
        <f t="shared" ca="1" si="106"/>
        <v/>
      </c>
      <c r="N326" s="8" t="str">
        <f t="shared" ca="1" si="107"/>
        <v/>
      </c>
      <c r="O326" s="8" t="str">
        <f t="shared" ca="1" si="108"/>
        <v/>
      </c>
      <c r="P326" s="8" t="str">
        <f t="shared" ca="1" si="109"/>
        <v/>
      </c>
      <c r="Q326" s="8" t="str">
        <f t="shared" ca="1" si="110"/>
        <v/>
      </c>
      <c r="R326" s="7" t="str">
        <f ca="1">IF(L326="","",OFFSET(program!$A$1,0,disasm!$A326+COLUMN()-COLUMN($R326)+1))</f>
        <v/>
      </c>
      <c r="S326" s="7" t="str">
        <f ca="1">IF(M326="","",OFFSET(program!$A$1,0,disasm!$A326+COLUMN()-COLUMN($R326)+1))</f>
        <v/>
      </c>
      <c r="T326" s="7" t="str">
        <f ca="1">IF(N326="","",OFFSET(program!$A$1,0,disasm!$A326+COLUMN()-COLUMN($R326)+1))</f>
        <v/>
      </c>
      <c r="U326" s="3" t="str">
        <f t="shared" ca="1" si="111"/>
        <v/>
      </c>
      <c r="V326" s="3" t="str">
        <f t="shared" ca="1" si="112"/>
        <v/>
      </c>
      <c r="W326" s="3" t="str">
        <f t="shared" ca="1" si="113"/>
        <v/>
      </c>
      <c r="X326" s="3" t="str">
        <f t="shared" ca="1" si="114"/>
        <v/>
      </c>
    </row>
    <row r="327" spans="1:24" x14ac:dyDescent="0.2">
      <c r="A327" s="1">
        <f t="shared" ca="1" si="115"/>
        <v>507</v>
      </c>
      <c r="B327" s="2" t="str">
        <f t="shared" ca="1" si="100"/>
        <v>mapdata+255</v>
      </c>
      <c r="C327" s="3" t="str">
        <f ca="1">_xlfn.TEXTJOIN(" ",FALSE,OFFSET(program!$A$1,0,disasm!A327,1,1+K327))</f>
        <v>99</v>
      </c>
      <c r="D327" s="4" t="str">
        <f t="shared" ca="1" si="116"/>
        <v>.dat 99</v>
      </c>
      <c r="E327" s="5" t="str">
        <f t="shared" si="117"/>
        <v>mapdata</v>
      </c>
      <c r="F327" s="5">
        <f t="shared" ca="1" si="118"/>
        <v>252</v>
      </c>
      <c r="G327" s="14" t="b">
        <f t="shared" ca="1" si="101"/>
        <v>1</v>
      </c>
      <c r="H327" s="6">
        <f ca="1">OFFSET(program!$A$1,0,disasm!A327)</f>
        <v>99</v>
      </c>
      <c r="I327" s="7">
        <f t="shared" ca="1" si="102"/>
        <v>99</v>
      </c>
      <c r="J327" s="7" t="str">
        <f t="shared" ca="1" si="103"/>
        <v>END</v>
      </c>
      <c r="K327" s="7">
        <f t="shared" ca="1" si="104"/>
        <v>0</v>
      </c>
      <c r="L327" s="8" t="str">
        <f t="shared" ca="1" si="105"/>
        <v/>
      </c>
      <c r="M327" s="8" t="str">
        <f t="shared" ca="1" si="106"/>
        <v/>
      </c>
      <c r="N327" s="8" t="str">
        <f t="shared" ca="1" si="107"/>
        <v/>
      </c>
      <c r="O327" s="8" t="str">
        <f t="shared" ca="1" si="108"/>
        <v/>
      </c>
      <c r="P327" s="8" t="str">
        <f t="shared" ca="1" si="109"/>
        <v/>
      </c>
      <c r="Q327" s="8" t="str">
        <f t="shared" ca="1" si="110"/>
        <v/>
      </c>
      <c r="R327" s="7" t="str">
        <f ca="1">IF(L327="","",OFFSET(program!$A$1,0,disasm!$A327+COLUMN()-COLUMN($R327)+1))</f>
        <v/>
      </c>
      <c r="S327" s="7" t="str">
        <f ca="1">IF(M327="","",OFFSET(program!$A$1,0,disasm!$A327+COLUMN()-COLUMN($R327)+1))</f>
        <v/>
      </c>
      <c r="T327" s="7" t="str">
        <f ca="1">IF(N327="","",OFFSET(program!$A$1,0,disasm!$A327+COLUMN()-COLUMN($R327)+1))</f>
        <v/>
      </c>
      <c r="U327" s="3" t="str">
        <f t="shared" ca="1" si="111"/>
        <v/>
      </c>
      <c r="V327" s="3" t="str">
        <f t="shared" ca="1" si="112"/>
        <v/>
      </c>
      <c r="W327" s="3" t="str">
        <f t="shared" ca="1" si="113"/>
        <v/>
      </c>
      <c r="X327" s="3" t="str">
        <f t="shared" ca="1" si="114"/>
        <v/>
      </c>
    </row>
    <row r="328" spans="1:24" x14ac:dyDescent="0.2">
      <c r="A328" s="1">
        <f t="shared" ca="1" si="115"/>
        <v>508</v>
      </c>
      <c r="B328" s="2" t="str">
        <f t="shared" ca="1" si="100"/>
        <v>mapdata+256</v>
      </c>
      <c r="C328" s="3" t="str">
        <f ca="1">_xlfn.TEXTJOIN(" ",FALSE,OFFSET(program!$A$1,0,disasm!A328,1,1+K328))</f>
        <v>5</v>
      </c>
      <c r="D328" s="4" t="str">
        <f t="shared" ca="1" si="116"/>
        <v>.dat 5</v>
      </c>
      <c r="E328" s="5" t="str">
        <f t="shared" si="117"/>
        <v>mapdata</v>
      </c>
      <c r="F328" s="5">
        <f t="shared" ca="1" si="118"/>
        <v>252</v>
      </c>
      <c r="G328" s="14" t="b">
        <f t="shared" ca="1" si="101"/>
        <v>1</v>
      </c>
      <c r="H328" s="6">
        <f ca="1">OFFSET(program!$A$1,0,disasm!A328)</f>
        <v>5</v>
      </c>
      <c r="I328" s="7">
        <f t="shared" ca="1" si="102"/>
        <v>5</v>
      </c>
      <c r="J328" s="7" t="str">
        <f t="shared" ca="1" si="103"/>
        <v>J!=0</v>
      </c>
      <c r="K328" s="7">
        <f t="shared" ca="1" si="104"/>
        <v>0</v>
      </c>
      <c r="L328" s="8" t="str">
        <f t="shared" ca="1" si="105"/>
        <v/>
      </c>
      <c r="M328" s="8" t="str">
        <f t="shared" ca="1" si="106"/>
        <v/>
      </c>
      <c r="N328" s="8" t="str">
        <f t="shared" ca="1" si="107"/>
        <v/>
      </c>
      <c r="O328" s="8" t="str">
        <f t="shared" ca="1" si="108"/>
        <v/>
      </c>
      <c r="P328" s="8" t="str">
        <f t="shared" ca="1" si="109"/>
        <v/>
      </c>
      <c r="Q328" s="8" t="str">
        <f t="shared" ca="1" si="110"/>
        <v/>
      </c>
      <c r="R328" s="7" t="str">
        <f ca="1">IF(L328="","",OFFSET(program!$A$1,0,disasm!$A328+COLUMN()-COLUMN($R328)+1))</f>
        <v/>
      </c>
      <c r="S328" s="7" t="str">
        <f ca="1">IF(M328="","",OFFSET(program!$A$1,0,disasm!$A328+COLUMN()-COLUMN($R328)+1))</f>
        <v/>
      </c>
      <c r="T328" s="7" t="str">
        <f ca="1">IF(N328="","",OFFSET(program!$A$1,0,disasm!$A328+COLUMN()-COLUMN($R328)+1))</f>
        <v/>
      </c>
      <c r="U328" s="3" t="str">
        <f t="shared" ca="1" si="111"/>
        <v/>
      </c>
      <c r="V328" s="3" t="str">
        <f t="shared" ca="1" si="112"/>
        <v/>
      </c>
      <c r="W328" s="3" t="str">
        <f t="shared" ca="1" si="113"/>
        <v/>
      </c>
      <c r="X328" s="3" t="str">
        <f t="shared" ca="1" si="114"/>
        <v xml:space="preserve"> A2</v>
      </c>
    </row>
    <row r="329" spans="1:24" x14ac:dyDescent="0.2">
      <c r="A329" s="1">
        <f t="shared" ca="1" si="115"/>
        <v>509</v>
      </c>
      <c r="B329" s="2" t="str">
        <f t="shared" ca="1" si="100"/>
        <v>mapdata+257</v>
      </c>
      <c r="C329" s="3" t="str">
        <f ca="1">_xlfn.TEXTJOIN(" ",FALSE,OFFSET(program!$A$1,0,disasm!A329,1,1+K329))</f>
        <v>22</v>
      </c>
      <c r="D329" s="4" t="str">
        <f t="shared" ca="1" si="116"/>
        <v>.dat 22</v>
      </c>
      <c r="E329" s="5" t="str">
        <f t="shared" si="117"/>
        <v>mapdata</v>
      </c>
      <c r="F329" s="5">
        <f t="shared" ca="1" si="118"/>
        <v>252</v>
      </c>
      <c r="G329" s="14" t="b">
        <f t="shared" ca="1" si="101"/>
        <v>1</v>
      </c>
      <c r="H329" s="6">
        <f ca="1">OFFSET(program!$A$1,0,disasm!A329)</f>
        <v>22</v>
      </c>
      <c r="I329" s="7">
        <f t="shared" ca="1" si="102"/>
        <v>22</v>
      </c>
      <c r="J329" s="7" t="e">
        <f t="shared" ca="1" si="103"/>
        <v>#VALUE!</v>
      </c>
      <c r="K329" s="7">
        <f t="shared" ca="1" si="104"/>
        <v>0</v>
      </c>
      <c r="L329" s="8" t="str">
        <f t="shared" ca="1" si="105"/>
        <v/>
      </c>
      <c r="M329" s="8" t="str">
        <f t="shared" ca="1" si="106"/>
        <v/>
      </c>
      <c r="N329" s="8" t="str">
        <f t="shared" ca="1" si="107"/>
        <v/>
      </c>
      <c r="O329" s="8" t="str">
        <f t="shared" ca="1" si="108"/>
        <v/>
      </c>
      <c r="P329" s="8" t="str">
        <f t="shared" ca="1" si="109"/>
        <v/>
      </c>
      <c r="Q329" s="8" t="str">
        <f t="shared" ca="1" si="110"/>
        <v/>
      </c>
      <c r="R329" s="7" t="str">
        <f ca="1">IF(L329="","",OFFSET(program!$A$1,0,disasm!$A329+COLUMN()-COLUMN($R329)+1))</f>
        <v/>
      </c>
      <c r="S329" s="7" t="str">
        <f ca="1">IF(M329="","",OFFSET(program!$A$1,0,disasm!$A329+COLUMN()-COLUMN($R329)+1))</f>
        <v/>
      </c>
      <c r="T329" s="7" t="str">
        <f ca="1">IF(N329="","",OFFSET(program!$A$1,0,disasm!$A329+COLUMN()-COLUMN($R329)+1))</f>
        <v/>
      </c>
      <c r="U329" s="3" t="str">
        <f t="shared" ca="1" si="111"/>
        <v/>
      </c>
      <c r="V329" s="3" t="str">
        <f t="shared" ca="1" si="112"/>
        <v/>
      </c>
      <c r="W329" s="3" t="str">
        <f t="shared" ca="1" si="113"/>
        <v/>
      </c>
      <c r="X329" s="3" t="str">
        <f t="shared" ca="1" si="114"/>
        <v/>
      </c>
    </row>
    <row r="330" spans="1:24" x14ac:dyDescent="0.2">
      <c r="A330" s="1">
        <f t="shared" ca="1" si="115"/>
        <v>510</v>
      </c>
      <c r="B330" s="2" t="str">
        <f t="shared" ca="1" si="100"/>
        <v>mapdata+258</v>
      </c>
      <c r="C330" s="3" t="str">
        <f ca="1">_xlfn.TEXTJOIN(" ",FALSE,OFFSET(program!$A$1,0,disasm!A330,1,1+K330))</f>
        <v>65</v>
      </c>
      <c r="D330" s="4" t="str">
        <f t="shared" ca="1" si="116"/>
        <v>.dat 65</v>
      </c>
      <c r="E330" s="5" t="str">
        <f t="shared" si="117"/>
        <v>mapdata</v>
      </c>
      <c r="F330" s="5">
        <f t="shared" ca="1" si="118"/>
        <v>252</v>
      </c>
      <c r="G330" s="14" t="b">
        <f t="shared" ca="1" si="101"/>
        <v>1</v>
      </c>
      <c r="H330" s="6">
        <f ca="1">OFFSET(program!$A$1,0,disasm!A330)</f>
        <v>65</v>
      </c>
      <c r="I330" s="7">
        <f t="shared" ca="1" si="102"/>
        <v>65</v>
      </c>
      <c r="J330" s="7" t="e">
        <f t="shared" ca="1" si="103"/>
        <v>#VALUE!</v>
      </c>
      <c r="K330" s="7">
        <f t="shared" ca="1" si="104"/>
        <v>0</v>
      </c>
      <c r="L330" s="8" t="str">
        <f t="shared" ca="1" si="105"/>
        <v/>
      </c>
      <c r="M330" s="8" t="str">
        <f t="shared" ca="1" si="106"/>
        <v/>
      </c>
      <c r="N330" s="8" t="str">
        <f t="shared" ca="1" si="107"/>
        <v/>
      </c>
      <c r="O330" s="8" t="str">
        <f t="shared" ca="1" si="108"/>
        <v/>
      </c>
      <c r="P330" s="8" t="str">
        <f t="shared" ca="1" si="109"/>
        <v/>
      </c>
      <c r="Q330" s="8" t="str">
        <f t="shared" ca="1" si="110"/>
        <v/>
      </c>
      <c r="R330" s="7" t="str">
        <f ca="1">IF(L330="","",OFFSET(program!$A$1,0,disasm!$A330+COLUMN()-COLUMN($R330)+1))</f>
        <v/>
      </c>
      <c r="S330" s="7" t="str">
        <f ca="1">IF(M330="","",OFFSET(program!$A$1,0,disasm!$A330+COLUMN()-COLUMN($R330)+1))</f>
        <v/>
      </c>
      <c r="T330" s="7" t="str">
        <f ca="1">IF(N330="","",OFFSET(program!$A$1,0,disasm!$A330+COLUMN()-COLUMN($R330)+1))</f>
        <v/>
      </c>
      <c r="U330" s="3" t="str">
        <f t="shared" ca="1" si="111"/>
        <v/>
      </c>
      <c r="V330" s="3" t="str">
        <f t="shared" ca="1" si="112"/>
        <v/>
      </c>
      <c r="W330" s="3" t="str">
        <f t="shared" ca="1" si="113"/>
        <v/>
      </c>
      <c r="X330" s="3" t="str">
        <f t="shared" ca="1" si="114"/>
        <v/>
      </c>
    </row>
    <row r="331" spans="1:24" x14ac:dyDescent="0.2">
      <c r="A331" s="1">
        <f t="shared" ca="1" si="115"/>
        <v>511</v>
      </c>
      <c r="B331" s="2" t="str">
        <f t="shared" ca="1" si="100"/>
        <v>mapdata+259</v>
      </c>
      <c r="C331" s="3" t="str">
        <f ca="1">_xlfn.TEXTJOIN(" ",FALSE,OFFSET(program!$A$1,0,disasm!A331,1,1+K331))</f>
        <v>9</v>
      </c>
      <c r="D331" s="4" t="str">
        <f t="shared" ca="1" si="116"/>
        <v>.dat 9</v>
      </c>
      <c r="E331" s="5" t="str">
        <f t="shared" si="117"/>
        <v>mapdata</v>
      </c>
      <c r="F331" s="5">
        <f t="shared" ca="1" si="118"/>
        <v>252</v>
      </c>
      <c r="G331" s="14" t="b">
        <f t="shared" ca="1" si="101"/>
        <v>1</v>
      </c>
      <c r="H331" s="6">
        <f ca="1">OFFSET(program!$A$1,0,disasm!A331)</f>
        <v>9</v>
      </c>
      <c r="I331" s="7">
        <f t="shared" ca="1" si="102"/>
        <v>9</v>
      </c>
      <c r="J331" s="7" t="str">
        <f t="shared" ca="1" si="103"/>
        <v xml:space="preserve">SP+ </v>
      </c>
      <c r="K331" s="7">
        <f t="shared" ca="1" si="104"/>
        <v>0</v>
      </c>
      <c r="L331" s="8" t="str">
        <f t="shared" ca="1" si="105"/>
        <v/>
      </c>
      <c r="M331" s="8" t="str">
        <f t="shared" ca="1" si="106"/>
        <v/>
      </c>
      <c r="N331" s="8" t="str">
        <f t="shared" ca="1" si="107"/>
        <v/>
      </c>
      <c r="O331" s="8" t="str">
        <f t="shared" ca="1" si="108"/>
        <v/>
      </c>
      <c r="P331" s="8" t="str">
        <f t="shared" ca="1" si="109"/>
        <v/>
      </c>
      <c r="Q331" s="8" t="str">
        <f t="shared" ca="1" si="110"/>
        <v/>
      </c>
      <c r="R331" s="7" t="str">
        <f ca="1">IF(L331="","",OFFSET(program!$A$1,0,disasm!$A331+COLUMN()-COLUMN($R331)+1))</f>
        <v/>
      </c>
      <c r="S331" s="7" t="str">
        <f ca="1">IF(M331="","",OFFSET(program!$A$1,0,disasm!$A331+COLUMN()-COLUMN($R331)+1))</f>
        <v/>
      </c>
      <c r="T331" s="7" t="str">
        <f ca="1">IF(N331="","",OFFSET(program!$A$1,0,disasm!$A331+COLUMN()-COLUMN($R331)+1))</f>
        <v/>
      </c>
      <c r="U331" s="3" t="str">
        <f t="shared" ca="1" si="111"/>
        <v/>
      </c>
      <c r="V331" s="3" t="str">
        <f t="shared" ca="1" si="112"/>
        <v/>
      </c>
      <c r="W331" s="3" t="str">
        <f t="shared" ca="1" si="113"/>
        <v/>
      </c>
      <c r="X331" s="3" t="str">
        <f t="shared" ca="1" si="114"/>
        <v/>
      </c>
    </row>
    <row r="332" spans="1:24" x14ac:dyDescent="0.2">
      <c r="A332" s="1">
        <f t="shared" ca="1" si="115"/>
        <v>512</v>
      </c>
      <c r="B332" s="2" t="str">
        <f t="shared" ca="1" si="100"/>
        <v>mapdata+260</v>
      </c>
      <c r="C332" s="3" t="str">
        <f ca="1">_xlfn.TEXTJOIN(" ",FALSE,OFFSET(program!$A$1,0,disasm!A332,1,1+K332))</f>
        <v>69</v>
      </c>
      <c r="D332" s="4" t="str">
        <f t="shared" ca="1" si="116"/>
        <v>.dat 69</v>
      </c>
      <c r="E332" s="5" t="str">
        <f t="shared" si="117"/>
        <v>mapdata</v>
      </c>
      <c r="F332" s="5">
        <f t="shared" ca="1" si="118"/>
        <v>252</v>
      </c>
      <c r="G332" s="14" t="b">
        <f t="shared" ca="1" si="101"/>
        <v>1</v>
      </c>
      <c r="H332" s="6">
        <f ca="1">OFFSET(program!$A$1,0,disasm!A332)</f>
        <v>69</v>
      </c>
      <c r="I332" s="7">
        <f t="shared" ca="1" si="102"/>
        <v>69</v>
      </c>
      <c r="J332" s="7" t="e">
        <f t="shared" ca="1" si="103"/>
        <v>#VALUE!</v>
      </c>
      <c r="K332" s="7">
        <f t="shared" ca="1" si="104"/>
        <v>0</v>
      </c>
      <c r="L332" s="8" t="str">
        <f t="shared" ca="1" si="105"/>
        <v/>
      </c>
      <c r="M332" s="8" t="str">
        <f t="shared" ca="1" si="106"/>
        <v/>
      </c>
      <c r="N332" s="8" t="str">
        <f t="shared" ca="1" si="107"/>
        <v/>
      </c>
      <c r="O332" s="8" t="str">
        <f t="shared" ca="1" si="108"/>
        <v/>
      </c>
      <c r="P332" s="8" t="str">
        <f t="shared" ca="1" si="109"/>
        <v/>
      </c>
      <c r="Q332" s="8" t="str">
        <f t="shared" ca="1" si="110"/>
        <v/>
      </c>
      <c r="R332" s="7" t="str">
        <f ca="1">IF(L332="","",OFFSET(program!$A$1,0,disasm!$A332+COLUMN()-COLUMN($R332)+1))</f>
        <v/>
      </c>
      <c r="S332" s="7" t="str">
        <f ca="1">IF(M332="","",OFFSET(program!$A$1,0,disasm!$A332+COLUMN()-COLUMN($R332)+1))</f>
        <v/>
      </c>
      <c r="T332" s="7" t="str">
        <f ca="1">IF(N332="","",OFFSET(program!$A$1,0,disasm!$A332+COLUMN()-COLUMN($R332)+1))</f>
        <v/>
      </c>
      <c r="U332" s="3" t="str">
        <f t="shared" ca="1" si="111"/>
        <v/>
      </c>
      <c r="V332" s="3" t="str">
        <f t="shared" ca="1" si="112"/>
        <v/>
      </c>
      <c r="W332" s="3" t="str">
        <f t="shared" ca="1" si="113"/>
        <v/>
      </c>
      <c r="X332" s="3" t="str">
        <f t="shared" ca="1" si="114"/>
        <v/>
      </c>
    </row>
    <row r="333" spans="1:24" x14ac:dyDescent="0.2">
      <c r="A333" s="1">
        <f t="shared" ca="1" si="115"/>
        <v>513</v>
      </c>
      <c r="B333" s="2" t="str">
        <f t="shared" ca="1" si="100"/>
        <v>mapdata+261</v>
      </c>
      <c r="C333" s="3" t="str">
        <f ca="1">_xlfn.TEXTJOIN(" ",FALSE,OFFSET(program!$A$1,0,disasm!A333,1,1+K333))</f>
        <v>61</v>
      </c>
      <c r="D333" s="4" t="str">
        <f t="shared" ca="1" si="116"/>
        <v>.dat 61</v>
      </c>
      <c r="E333" s="5" t="str">
        <f t="shared" si="117"/>
        <v>mapdata</v>
      </c>
      <c r="F333" s="5">
        <f t="shared" ca="1" si="118"/>
        <v>252</v>
      </c>
      <c r="G333" s="14" t="b">
        <f t="shared" ca="1" si="101"/>
        <v>1</v>
      </c>
      <c r="H333" s="6">
        <f ca="1">OFFSET(program!$A$1,0,disasm!A333)</f>
        <v>61</v>
      </c>
      <c r="I333" s="7">
        <f t="shared" ca="1" si="102"/>
        <v>61</v>
      </c>
      <c r="J333" s="7" t="e">
        <f t="shared" ca="1" si="103"/>
        <v>#VALUE!</v>
      </c>
      <c r="K333" s="7">
        <f t="shared" ca="1" si="104"/>
        <v>0</v>
      </c>
      <c r="L333" s="8" t="str">
        <f t="shared" ca="1" si="105"/>
        <v/>
      </c>
      <c r="M333" s="8" t="str">
        <f t="shared" ca="1" si="106"/>
        <v/>
      </c>
      <c r="N333" s="8" t="str">
        <f t="shared" ca="1" si="107"/>
        <v/>
      </c>
      <c r="O333" s="8" t="str">
        <f t="shared" ca="1" si="108"/>
        <v/>
      </c>
      <c r="P333" s="8" t="str">
        <f t="shared" ca="1" si="109"/>
        <v/>
      </c>
      <c r="Q333" s="8" t="str">
        <f t="shared" ca="1" si="110"/>
        <v/>
      </c>
      <c r="R333" s="7" t="str">
        <f ca="1">IF(L333="","",OFFSET(program!$A$1,0,disasm!$A333+COLUMN()-COLUMN($R333)+1))</f>
        <v/>
      </c>
      <c r="S333" s="7" t="str">
        <f ca="1">IF(M333="","",OFFSET(program!$A$1,0,disasm!$A333+COLUMN()-COLUMN($R333)+1))</f>
        <v/>
      </c>
      <c r="T333" s="7" t="str">
        <f ca="1">IF(N333="","",OFFSET(program!$A$1,0,disasm!$A333+COLUMN()-COLUMN($R333)+1))</f>
        <v/>
      </c>
      <c r="U333" s="3" t="str">
        <f t="shared" ca="1" si="111"/>
        <v/>
      </c>
      <c r="V333" s="3" t="str">
        <f t="shared" ca="1" si="112"/>
        <v/>
      </c>
      <c r="W333" s="3" t="str">
        <f t="shared" ca="1" si="113"/>
        <v/>
      </c>
      <c r="X333" s="3" t="str">
        <f t="shared" ca="1" si="114"/>
        <v/>
      </c>
    </row>
    <row r="334" spans="1:24" x14ac:dyDescent="0.2">
      <c r="A334" s="1">
        <f t="shared" ca="1" si="115"/>
        <v>514</v>
      </c>
      <c r="B334" s="2" t="str">
        <f t="shared" ca="1" si="100"/>
        <v>mapdata+262</v>
      </c>
      <c r="C334" s="3" t="str">
        <f ca="1">_xlfn.TEXTJOIN(" ",FALSE,OFFSET(program!$A$1,0,disasm!A334,1,1+K334))</f>
        <v>80</v>
      </c>
      <c r="D334" s="4" t="str">
        <f t="shared" ca="1" si="116"/>
        <v>.dat 80</v>
      </c>
      <c r="E334" s="5" t="str">
        <f t="shared" si="117"/>
        <v>mapdata</v>
      </c>
      <c r="F334" s="5">
        <f t="shared" ca="1" si="118"/>
        <v>252</v>
      </c>
      <c r="G334" s="14" t="b">
        <f t="shared" ca="1" si="101"/>
        <v>1</v>
      </c>
      <c r="H334" s="6">
        <f ca="1">OFFSET(program!$A$1,0,disasm!A334)</f>
        <v>80</v>
      </c>
      <c r="I334" s="7">
        <f t="shared" ca="1" si="102"/>
        <v>80</v>
      </c>
      <c r="J334" s="7" t="e">
        <f t="shared" ca="1" si="103"/>
        <v>#VALUE!</v>
      </c>
      <c r="K334" s="7">
        <f t="shared" ca="1" si="104"/>
        <v>0</v>
      </c>
      <c r="L334" s="8" t="str">
        <f t="shared" ca="1" si="105"/>
        <v/>
      </c>
      <c r="M334" s="8" t="str">
        <f t="shared" ca="1" si="106"/>
        <v/>
      </c>
      <c r="N334" s="8" t="str">
        <f t="shared" ca="1" si="107"/>
        <v/>
      </c>
      <c r="O334" s="8" t="str">
        <f t="shared" ca="1" si="108"/>
        <v/>
      </c>
      <c r="P334" s="8" t="str">
        <f t="shared" ca="1" si="109"/>
        <v/>
      </c>
      <c r="Q334" s="8" t="str">
        <f t="shared" ca="1" si="110"/>
        <v/>
      </c>
      <c r="R334" s="7" t="str">
        <f ca="1">IF(L334="","",OFFSET(program!$A$1,0,disasm!$A334+COLUMN()-COLUMN($R334)+1))</f>
        <v/>
      </c>
      <c r="S334" s="7" t="str">
        <f ca="1">IF(M334="","",OFFSET(program!$A$1,0,disasm!$A334+COLUMN()-COLUMN($R334)+1))</f>
        <v/>
      </c>
      <c r="T334" s="7" t="str">
        <f ca="1">IF(N334="","",OFFSET(program!$A$1,0,disasm!$A334+COLUMN()-COLUMN($R334)+1))</f>
        <v/>
      </c>
      <c r="U334" s="3" t="str">
        <f t="shared" ca="1" si="111"/>
        <v/>
      </c>
      <c r="V334" s="3" t="str">
        <f t="shared" ca="1" si="112"/>
        <v/>
      </c>
      <c r="W334" s="3" t="str">
        <f t="shared" ca="1" si="113"/>
        <v/>
      </c>
      <c r="X334" s="3" t="str">
        <f t="shared" ca="1" si="114"/>
        <v/>
      </c>
    </row>
    <row r="335" spans="1:24" x14ac:dyDescent="0.2">
      <c r="A335" s="1">
        <f t="shared" ca="1" si="115"/>
        <v>515</v>
      </c>
      <c r="B335" s="2" t="str">
        <f t="shared" ca="1" si="100"/>
        <v>mapdata+263</v>
      </c>
      <c r="C335" s="3" t="str">
        <f ca="1">_xlfn.TEXTJOIN(" ",FALSE,OFFSET(program!$A$1,0,disasm!A335,1,1+K335))</f>
        <v>63</v>
      </c>
      <c r="D335" s="4" t="str">
        <f t="shared" ca="1" si="116"/>
        <v>.dat 63</v>
      </c>
      <c r="E335" s="5" t="str">
        <f t="shared" si="117"/>
        <v>mapdata</v>
      </c>
      <c r="F335" s="5">
        <f t="shared" ca="1" si="118"/>
        <v>252</v>
      </c>
      <c r="G335" s="14" t="b">
        <f t="shared" ca="1" si="101"/>
        <v>1</v>
      </c>
      <c r="H335" s="6">
        <f ca="1">OFFSET(program!$A$1,0,disasm!A335)</f>
        <v>63</v>
      </c>
      <c r="I335" s="7">
        <f t="shared" ca="1" si="102"/>
        <v>63</v>
      </c>
      <c r="J335" s="7" t="e">
        <f t="shared" ca="1" si="103"/>
        <v>#VALUE!</v>
      </c>
      <c r="K335" s="7">
        <f t="shared" ca="1" si="104"/>
        <v>0</v>
      </c>
      <c r="L335" s="8" t="str">
        <f t="shared" ca="1" si="105"/>
        <v/>
      </c>
      <c r="M335" s="8" t="str">
        <f t="shared" ca="1" si="106"/>
        <v/>
      </c>
      <c r="N335" s="8" t="str">
        <f t="shared" ca="1" si="107"/>
        <v/>
      </c>
      <c r="O335" s="8" t="str">
        <f t="shared" ca="1" si="108"/>
        <v/>
      </c>
      <c r="P335" s="8" t="str">
        <f t="shared" ca="1" si="109"/>
        <v/>
      </c>
      <c r="Q335" s="8" t="str">
        <f t="shared" ca="1" si="110"/>
        <v/>
      </c>
      <c r="R335" s="7" t="str">
        <f ca="1">IF(L335="","",OFFSET(program!$A$1,0,disasm!$A335+COLUMN()-COLUMN($R335)+1))</f>
        <v/>
      </c>
      <c r="S335" s="7" t="str">
        <f ca="1">IF(M335="","",OFFSET(program!$A$1,0,disasm!$A335+COLUMN()-COLUMN($R335)+1))</f>
        <v/>
      </c>
      <c r="T335" s="7" t="str">
        <f ca="1">IF(N335="","",OFFSET(program!$A$1,0,disasm!$A335+COLUMN()-COLUMN($R335)+1))</f>
        <v/>
      </c>
      <c r="U335" s="3" t="str">
        <f t="shared" ca="1" si="111"/>
        <v/>
      </c>
      <c r="V335" s="3" t="str">
        <f t="shared" ca="1" si="112"/>
        <v/>
      </c>
      <c r="W335" s="3" t="str">
        <f t="shared" ca="1" si="113"/>
        <v/>
      </c>
      <c r="X335" s="3" t="str">
        <f t="shared" ca="1" si="114"/>
        <v/>
      </c>
    </row>
    <row r="336" spans="1:24" x14ac:dyDescent="0.2">
      <c r="A336" s="1">
        <f t="shared" ca="1" si="115"/>
        <v>516</v>
      </c>
      <c r="B336" s="2" t="str">
        <f t="shared" ca="1" si="100"/>
        <v>mapdata+264</v>
      </c>
      <c r="C336" s="3" t="str">
        <f ca="1">_xlfn.TEXTJOIN(" ",FALSE,OFFSET(program!$A$1,0,disasm!A336,1,1+K336))</f>
        <v>38</v>
      </c>
      <c r="D336" s="4" t="str">
        <f t="shared" ca="1" si="116"/>
        <v>.dat 38</v>
      </c>
      <c r="E336" s="5" t="str">
        <f t="shared" si="117"/>
        <v>mapdata</v>
      </c>
      <c r="F336" s="5">
        <f t="shared" ca="1" si="118"/>
        <v>252</v>
      </c>
      <c r="G336" s="14" t="b">
        <f t="shared" ca="1" si="101"/>
        <v>1</v>
      </c>
      <c r="H336" s="6">
        <f ca="1">OFFSET(program!$A$1,0,disasm!A336)</f>
        <v>38</v>
      </c>
      <c r="I336" s="7">
        <f t="shared" ca="1" si="102"/>
        <v>38</v>
      </c>
      <c r="J336" s="7" t="e">
        <f t="shared" ca="1" si="103"/>
        <v>#VALUE!</v>
      </c>
      <c r="K336" s="7">
        <f t="shared" ca="1" si="104"/>
        <v>0</v>
      </c>
      <c r="L336" s="8" t="str">
        <f t="shared" ca="1" si="105"/>
        <v/>
      </c>
      <c r="M336" s="8" t="str">
        <f t="shared" ca="1" si="106"/>
        <v/>
      </c>
      <c r="N336" s="8" t="str">
        <f t="shared" ca="1" si="107"/>
        <v/>
      </c>
      <c r="O336" s="8" t="str">
        <f t="shared" ca="1" si="108"/>
        <v/>
      </c>
      <c r="P336" s="8" t="str">
        <f t="shared" ca="1" si="109"/>
        <v/>
      </c>
      <c r="Q336" s="8" t="str">
        <f t="shared" ca="1" si="110"/>
        <v/>
      </c>
      <c r="R336" s="7" t="str">
        <f ca="1">IF(L336="","",OFFSET(program!$A$1,0,disasm!$A336+COLUMN()-COLUMN($R336)+1))</f>
        <v/>
      </c>
      <c r="S336" s="7" t="str">
        <f ca="1">IF(M336="","",OFFSET(program!$A$1,0,disasm!$A336+COLUMN()-COLUMN($R336)+1))</f>
        <v/>
      </c>
      <c r="T336" s="7" t="str">
        <f ca="1">IF(N336="","",OFFSET(program!$A$1,0,disasm!$A336+COLUMN()-COLUMN($R336)+1))</f>
        <v/>
      </c>
      <c r="U336" s="3" t="str">
        <f t="shared" ca="1" si="111"/>
        <v/>
      </c>
      <c r="V336" s="3" t="str">
        <f t="shared" ca="1" si="112"/>
        <v/>
      </c>
      <c r="W336" s="3" t="str">
        <f t="shared" ca="1" si="113"/>
        <v/>
      </c>
      <c r="X336" s="3" t="str">
        <f t="shared" ca="1" si="114"/>
        <v/>
      </c>
    </row>
    <row r="337" spans="1:24" x14ac:dyDescent="0.2">
      <c r="A337" s="1">
        <f t="shared" ca="1" si="115"/>
        <v>517</v>
      </c>
      <c r="B337" s="2" t="str">
        <f t="shared" ca="1" si="100"/>
        <v>mapdata+265</v>
      </c>
      <c r="C337" s="3" t="str">
        <f ca="1">_xlfn.TEXTJOIN(" ",FALSE,OFFSET(program!$A$1,0,disasm!A337,1,1+K337))</f>
        <v>71</v>
      </c>
      <c r="D337" s="4" t="str">
        <f t="shared" ca="1" si="116"/>
        <v>.dat 71</v>
      </c>
      <c r="E337" s="5" t="str">
        <f t="shared" si="117"/>
        <v>mapdata</v>
      </c>
      <c r="F337" s="5">
        <f t="shared" ca="1" si="118"/>
        <v>252</v>
      </c>
      <c r="G337" s="14" t="b">
        <f t="shared" ca="1" si="101"/>
        <v>1</v>
      </c>
      <c r="H337" s="6">
        <f ca="1">OFFSET(program!$A$1,0,disasm!A337)</f>
        <v>71</v>
      </c>
      <c r="I337" s="7">
        <f t="shared" ca="1" si="102"/>
        <v>71</v>
      </c>
      <c r="J337" s="7" t="e">
        <f t="shared" ca="1" si="103"/>
        <v>#VALUE!</v>
      </c>
      <c r="K337" s="7">
        <f t="shared" ca="1" si="104"/>
        <v>0</v>
      </c>
      <c r="L337" s="8" t="str">
        <f t="shared" ca="1" si="105"/>
        <v/>
      </c>
      <c r="M337" s="8" t="str">
        <f t="shared" ca="1" si="106"/>
        <v/>
      </c>
      <c r="N337" s="8" t="str">
        <f t="shared" ca="1" si="107"/>
        <v/>
      </c>
      <c r="O337" s="8" t="str">
        <f t="shared" ca="1" si="108"/>
        <v/>
      </c>
      <c r="P337" s="8" t="str">
        <f t="shared" ca="1" si="109"/>
        <v/>
      </c>
      <c r="Q337" s="8" t="str">
        <f t="shared" ca="1" si="110"/>
        <v/>
      </c>
      <c r="R337" s="7" t="str">
        <f ca="1">IF(L337="","",OFFSET(program!$A$1,0,disasm!$A337+COLUMN()-COLUMN($R337)+1))</f>
        <v/>
      </c>
      <c r="S337" s="7" t="str">
        <f ca="1">IF(M337="","",OFFSET(program!$A$1,0,disasm!$A337+COLUMN()-COLUMN($R337)+1))</f>
        <v/>
      </c>
      <c r="T337" s="7" t="str">
        <f ca="1">IF(N337="","",OFFSET(program!$A$1,0,disasm!$A337+COLUMN()-COLUMN($R337)+1))</f>
        <v/>
      </c>
      <c r="U337" s="3" t="str">
        <f t="shared" ca="1" si="111"/>
        <v/>
      </c>
      <c r="V337" s="3" t="str">
        <f t="shared" ca="1" si="112"/>
        <v/>
      </c>
      <c r="W337" s="3" t="str">
        <f t="shared" ca="1" si="113"/>
        <v/>
      </c>
      <c r="X337" s="3" t="str">
        <f t="shared" ca="1" si="114"/>
        <v/>
      </c>
    </row>
    <row r="338" spans="1:24" x14ac:dyDescent="0.2">
      <c r="A338" s="1">
        <f t="shared" ca="1" si="115"/>
        <v>518</v>
      </c>
      <c r="B338" s="2" t="str">
        <f t="shared" ca="1" si="100"/>
        <v>mapdata+266</v>
      </c>
      <c r="C338" s="3" t="str">
        <f ca="1">_xlfn.TEXTJOIN(" ",FALSE,OFFSET(program!$A$1,0,disasm!A338,1,1+K338))</f>
        <v>61</v>
      </c>
      <c r="D338" s="4" t="str">
        <f t="shared" ca="1" si="116"/>
        <v>.dat 61</v>
      </c>
      <c r="E338" s="5" t="str">
        <f t="shared" si="117"/>
        <v>mapdata</v>
      </c>
      <c r="F338" s="5">
        <f t="shared" ca="1" si="118"/>
        <v>252</v>
      </c>
      <c r="G338" s="14" t="b">
        <f t="shared" ca="1" si="101"/>
        <v>1</v>
      </c>
      <c r="H338" s="6">
        <f ca="1">OFFSET(program!$A$1,0,disasm!A338)</f>
        <v>61</v>
      </c>
      <c r="I338" s="7">
        <f t="shared" ca="1" si="102"/>
        <v>61</v>
      </c>
      <c r="J338" s="7" t="e">
        <f t="shared" ca="1" si="103"/>
        <v>#VALUE!</v>
      </c>
      <c r="K338" s="7">
        <f t="shared" ca="1" si="104"/>
        <v>0</v>
      </c>
      <c r="L338" s="8" t="str">
        <f t="shared" ca="1" si="105"/>
        <v/>
      </c>
      <c r="M338" s="8" t="str">
        <f t="shared" ca="1" si="106"/>
        <v/>
      </c>
      <c r="N338" s="8" t="str">
        <f t="shared" ca="1" si="107"/>
        <v/>
      </c>
      <c r="O338" s="8" t="str">
        <f t="shared" ca="1" si="108"/>
        <v/>
      </c>
      <c r="P338" s="8" t="str">
        <f t="shared" ca="1" si="109"/>
        <v/>
      </c>
      <c r="Q338" s="8" t="str">
        <f t="shared" ca="1" si="110"/>
        <v/>
      </c>
      <c r="R338" s="7" t="str">
        <f ca="1">IF(L338="","",OFFSET(program!$A$1,0,disasm!$A338+COLUMN()-COLUMN($R338)+1))</f>
        <v/>
      </c>
      <c r="S338" s="7" t="str">
        <f ca="1">IF(M338="","",OFFSET(program!$A$1,0,disasm!$A338+COLUMN()-COLUMN($R338)+1))</f>
        <v/>
      </c>
      <c r="T338" s="7" t="str">
        <f ca="1">IF(N338="","",OFFSET(program!$A$1,0,disasm!$A338+COLUMN()-COLUMN($R338)+1))</f>
        <v/>
      </c>
      <c r="U338" s="3" t="str">
        <f t="shared" ca="1" si="111"/>
        <v/>
      </c>
      <c r="V338" s="3" t="str">
        <f t="shared" ca="1" si="112"/>
        <v/>
      </c>
      <c r="W338" s="3" t="str">
        <f t="shared" ca="1" si="113"/>
        <v/>
      </c>
      <c r="X338" s="3" t="str">
        <f t="shared" ca="1" si="114"/>
        <v/>
      </c>
    </row>
    <row r="339" spans="1:24" x14ac:dyDescent="0.2">
      <c r="A339" s="1">
        <f t="shared" ca="1" si="115"/>
        <v>519</v>
      </c>
      <c r="B339" s="2" t="str">
        <f t="shared" ca="1" si="100"/>
        <v>mapdata+267</v>
      </c>
      <c r="C339" s="3" t="str">
        <f ca="1">_xlfn.TEXTJOIN(" ",FALSE,OFFSET(program!$A$1,0,disasm!A339,1,1+K339))</f>
        <v>61</v>
      </c>
      <c r="D339" s="4" t="str">
        <f t="shared" ca="1" si="116"/>
        <v>.dat 61</v>
      </c>
      <c r="E339" s="5" t="str">
        <f t="shared" si="117"/>
        <v>mapdata</v>
      </c>
      <c r="F339" s="5">
        <f t="shared" ca="1" si="118"/>
        <v>252</v>
      </c>
      <c r="G339" s="14" t="b">
        <f t="shared" ca="1" si="101"/>
        <v>1</v>
      </c>
      <c r="H339" s="6">
        <f ca="1">OFFSET(program!$A$1,0,disasm!A339)</f>
        <v>61</v>
      </c>
      <c r="I339" s="7">
        <f t="shared" ca="1" si="102"/>
        <v>61</v>
      </c>
      <c r="J339" s="7" t="e">
        <f t="shared" ca="1" si="103"/>
        <v>#VALUE!</v>
      </c>
      <c r="K339" s="7">
        <f t="shared" ca="1" si="104"/>
        <v>0</v>
      </c>
      <c r="L339" s="8" t="str">
        <f t="shared" ca="1" si="105"/>
        <v/>
      </c>
      <c r="M339" s="8" t="str">
        <f t="shared" ca="1" si="106"/>
        <v/>
      </c>
      <c r="N339" s="8" t="str">
        <f t="shared" ca="1" si="107"/>
        <v/>
      </c>
      <c r="O339" s="8" t="str">
        <f t="shared" ca="1" si="108"/>
        <v/>
      </c>
      <c r="P339" s="8" t="str">
        <f t="shared" ca="1" si="109"/>
        <v/>
      </c>
      <c r="Q339" s="8" t="str">
        <f t="shared" ca="1" si="110"/>
        <v/>
      </c>
      <c r="R339" s="7" t="str">
        <f ca="1">IF(L339="","",OFFSET(program!$A$1,0,disasm!$A339+COLUMN()-COLUMN($R339)+1))</f>
        <v/>
      </c>
      <c r="S339" s="7" t="str">
        <f ca="1">IF(M339="","",OFFSET(program!$A$1,0,disasm!$A339+COLUMN()-COLUMN($R339)+1))</f>
        <v/>
      </c>
      <c r="T339" s="7" t="str">
        <f ca="1">IF(N339="","",OFFSET(program!$A$1,0,disasm!$A339+COLUMN()-COLUMN($R339)+1))</f>
        <v/>
      </c>
      <c r="U339" s="3" t="str">
        <f t="shared" ca="1" si="111"/>
        <v/>
      </c>
      <c r="V339" s="3" t="str">
        <f t="shared" ca="1" si="112"/>
        <v/>
      </c>
      <c r="W339" s="3" t="str">
        <f t="shared" ca="1" si="113"/>
        <v/>
      </c>
      <c r="X339" s="3" t="str">
        <f t="shared" ca="1" si="114"/>
        <v/>
      </c>
    </row>
    <row r="340" spans="1:24" x14ac:dyDescent="0.2">
      <c r="A340" s="1">
        <f t="shared" ca="1" si="115"/>
        <v>520</v>
      </c>
      <c r="B340" s="2" t="str">
        <f t="shared" ca="1" si="100"/>
        <v>mapdata+268</v>
      </c>
      <c r="C340" s="3" t="str">
        <f ca="1">_xlfn.TEXTJOIN(" ",FALSE,OFFSET(program!$A$1,0,disasm!A340,1,1+K340))</f>
        <v>11</v>
      </c>
      <c r="D340" s="4" t="str">
        <f t="shared" ca="1" si="116"/>
        <v>.dat 11</v>
      </c>
      <c r="E340" s="5" t="str">
        <f t="shared" si="117"/>
        <v>mapdata</v>
      </c>
      <c r="F340" s="5">
        <f t="shared" ca="1" si="118"/>
        <v>252</v>
      </c>
      <c r="G340" s="14" t="b">
        <f t="shared" ca="1" si="101"/>
        <v>1</v>
      </c>
      <c r="H340" s="6">
        <f ca="1">OFFSET(program!$A$1,0,disasm!A340)</f>
        <v>11</v>
      </c>
      <c r="I340" s="7">
        <f t="shared" ca="1" si="102"/>
        <v>11</v>
      </c>
      <c r="J340" s="7" t="e">
        <f t="shared" ca="1" si="103"/>
        <v>#VALUE!</v>
      </c>
      <c r="K340" s="7">
        <f t="shared" ca="1" si="104"/>
        <v>0</v>
      </c>
      <c r="L340" s="8" t="str">
        <f t="shared" ca="1" si="105"/>
        <v/>
      </c>
      <c r="M340" s="8" t="str">
        <f t="shared" ca="1" si="106"/>
        <v/>
      </c>
      <c r="N340" s="8" t="str">
        <f t="shared" ca="1" si="107"/>
        <v/>
      </c>
      <c r="O340" s="8" t="str">
        <f t="shared" ca="1" si="108"/>
        <v/>
      </c>
      <c r="P340" s="8" t="str">
        <f t="shared" ca="1" si="109"/>
        <v/>
      </c>
      <c r="Q340" s="8" t="str">
        <f t="shared" ca="1" si="110"/>
        <v/>
      </c>
      <c r="R340" s="7" t="str">
        <f ca="1">IF(L340="","",OFFSET(program!$A$1,0,disasm!$A340+COLUMN()-COLUMN($R340)+1))</f>
        <v/>
      </c>
      <c r="S340" s="7" t="str">
        <f ca="1">IF(M340="","",OFFSET(program!$A$1,0,disasm!$A340+COLUMN()-COLUMN($R340)+1))</f>
        <v/>
      </c>
      <c r="T340" s="7" t="str">
        <f ca="1">IF(N340="","",OFFSET(program!$A$1,0,disasm!$A340+COLUMN()-COLUMN($R340)+1))</f>
        <v/>
      </c>
      <c r="U340" s="3" t="str">
        <f t="shared" ca="1" si="111"/>
        <v/>
      </c>
      <c r="V340" s="3" t="str">
        <f t="shared" ca="1" si="112"/>
        <v/>
      </c>
      <c r="W340" s="3" t="str">
        <f t="shared" ca="1" si="113"/>
        <v/>
      </c>
      <c r="X340" s="3" t="str">
        <f t="shared" ca="1" si="114"/>
        <v/>
      </c>
    </row>
    <row r="341" spans="1:24" x14ac:dyDescent="0.2">
      <c r="A341" s="1">
        <f t="shared" ca="1" si="115"/>
        <v>521</v>
      </c>
      <c r="B341" s="2" t="str">
        <f t="shared" ca="1" si="100"/>
        <v>mapdata+269</v>
      </c>
      <c r="C341" s="3" t="str">
        <f ca="1">_xlfn.TEXTJOIN(" ",FALSE,OFFSET(program!$A$1,0,disasm!A341,1,1+K341))</f>
        <v>68</v>
      </c>
      <c r="D341" s="4" t="str">
        <f t="shared" ca="1" si="116"/>
        <v>.dat 68</v>
      </c>
      <c r="E341" s="5" t="str">
        <f t="shared" si="117"/>
        <v>mapdata</v>
      </c>
      <c r="F341" s="5">
        <f t="shared" ca="1" si="118"/>
        <v>252</v>
      </c>
      <c r="G341" s="14" t="b">
        <f t="shared" ca="1" si="101"/>
        <v>1</v>
      </c>
      <c r="H341" s="6">
        <f ca="1">OFFSET(program!$A$1,0,disasm!A341)</f>
        <v>68</v>
      </c>
      <c r="I341" s="7">
        <f t="shared" ca="1" si="102"/>
        <v>68</v>
      </c>
      <c r="J341" s="7" t="e">
        <f t="shared" ca="1" si="103"/>
        <v>#VALUE!</v>
      </c>
      <c r="K341" s="7">
        <f t="shared" ca="1" si="104"/>
        <v>0</v>
      </c>
      <c r="L341" s="8" t="str">
        <f t="shared" ca="1" si="105"/>
        <v/>
      </c>
      <c r="M341" s="8" t="str">
        <f t="shared" ca="1" si="106"/>
        <v/>
      </c>
      <c r="N341" s="8" t="str">
        <f t="shared" ca="1" si="107"/>
        <v/>
      </c>
      <c r="O341" s="8" t="str">
        <f t="shared" ca="1" si="108"/>
        <v/>
      </c>
      <c r="P341" s="8" t="str">
        <f t="shared" ca="1" si="109"/>
        <v/>
      </c>
      <c r="Q341" s="8" t="str">
        <f t="shared" ca="1" si="110"/>
        <v/>
      </c>
      <c r="R341" s="7" t="str">
        <f ca="1">IF(L341="","",OFFSET(program!$A$1,0,disasm!$A341+COLUMN()-COLUMN($R341)+1))</f>
        <v/>
      </c>
      <c r="S341" s="7" t="str">
        <f ca="1">IF(M341="","",OFFSET(program!$A$1,0,disasm!$A341+COLUMN()-COLUMN($R341)+1))</f>
        <v/>
      </c>
      <c r="T341" s="7" t="str">
        <f ca="1">IF(N341="","",OFFSET(program!$A$1,0,disasm!$A341+COLUMN()-COLUMN($R341)+1))</f>
        <v/>
      </c>
      <c r="U341" s="3" t="str">
        <f t="shared" ca="1" si="111"/>
        <v/>
      </c>
      <c r="V341" s="3" t="str">
        <f t="shared" ca="1" si="112"/>
        <v/>
      </c>
      <c r="W341" s="3" t="str">
        <f t="shared" ca="1" si="113"/>
        <v/>
      </c>
      <c r="X341" s="3" t="str">
        <f t="shared" ca="1" si="114"/>
        <v/>
      </c>
    </row>
    <row r="342" spans="1:24" x14ac:dyDescent="0.2">
      <c r="A342" s="1">
        <f t="shared" ca="1" si="115"/>
        <v>522</v>
      </c>
      <c r="B342" s="2" t="str">
        <f t="shared" ca="1" si="100"/>
        <v>mapdata+270</v>
      </c>
      <c r="C342" s="3" t="str">
        <f ca="1">_xlfn.TEXTJOIN(" ",FALSE,OFFSET(program!$A$1,0,disasm!A342,1,1+K342))</f>
        <v>30</v>
      </c>
      <c r="D342" s="4" t="str">
        <f t="shared" ca="1" si="116"/>
        <v>.dat 30</v>
      </c>
      <c r="E342" s="5" t="str">
        <f t="shared" si="117"/>
        <v>mapdata</v>
      </c>
      <c r="F342" s="5">
        <f t="shared" ca="1" si="118"/>
        <v>252</v>
      </c>
      <c r="G342" s="14" t="b">
        <f t="shared" ca="1" si="101"/>
        <v>1</v>
      </c>
      <c r="H342" s="6">
        <f ca="1">OFFSET(program!$A$1,0,disasm!A342)</f>
        <v>30</v>
      </c>
      <c r="I342" s="7">
        <f t="shared" ca="1" si="102"/>
        <v>30</v>
      </c>
      <c r="J342" s="7" t="e">
        <f t="shared" ca="1" si="103"/>
        <v>#VALUE!</v>
      </c>
      <c r="K342" s="7">
        <f t="shared" ca="1" si="104"/>
        <v>0</v>
      </c>
      <c r="L342" s="8" t="str">
        <f t="shared" ca="1" si="105"/>
        <v/>
      </c>
      <c r="M342" s="8" t="str">
        <f t="shared" ca="1" si="106"/>
        <v/>
      </c>
      <c r="N342" s="8" t="str">
        <f t="shared" ca="1" si="107"/>
        <v/>
      </c>
      <c r="O342" s="8" t="str">
        <f t="shared" ca="1" si="108"/>
        <v/>
      </c>
      <c r="P342" s="8" t="str">
        <f t="shared" ca="1" si="109"/>
        <v/>
      </c>
      <c r="Q342" s="8" t="str">
        <f t="shared" ca="1" si="110"/>
        <v/>
      </c>
      <c r="R342" s="7" t="str">
        <f ca="1">IF(L342="","",OFFSET(program!$A$1,0,disasm!$A342+COLUMN()-COLUMN($R342)+1))</f>
        <v/>
      </c>
      <c r="S342" s="7" t="str">
        <f ca="1">IF(M342="","",OFFSET(program!$A$1,0,disasm!$A342+COLUMN()-COLUMN($R342)+1))</f>
        <v/>
      </c>
      <c r="T342" s="7" t="str">
        <f ca="1">IF(N342="","",OFFSET(program!$A$1,0,disasm!$A342+COLUMN()-COLUMN($R342)+1))</f>
        <v/>
      </c>
      <c r="U342" s="3" t="str">
        <f t="shared" ca="1" si="111"/>
        <v/>
      </c>
      <c r="V342" s="3" t="str">
        <f t="shared" ca="1" si="112"/>
        <v/>
      </c>
      <c r="W342" s="3" t="str">
        <f t="shared" ca="1" si="113"/>
        <v/>
      </c>
      <c r="X342" s="3" t="str">
        <f t="shared" ca="1" si="114"/>
        <v/>
      </c>
    </row>
    <row r="343" spans="1:24" x14ac:dyDescent="0.2">
      <c r="A343" s="1">
        <f t="shared" ca="1" si="115"/>
        <v>523</v>
      </c>
      <c r="B343" s="2" t="str">
        <f t="shared" ca="1" si="100"/>
        <v>mapdata+271</v>
      </c>
      <c r="C343" s="3" t="str">
        <f ca="1">_xlfn.TEXTJOIN(" ",FALSE,OFFSET(program!$A$1,0,disasm!A343,1,1+K343))</f>
        <v>74</v>
      </c>
      <c r="D343" s="4" t="str">
        <f t="shared" ca="1" si="116"/>
        <v>.dat 74</v>
      </c>
      <c r="E343" s="5" t="str">
        <f t="shared" si="117"/>
        <v>mapdata</v>
      </c>
      <c r="F343" s="5">
        <f t="shared" ca="1" si="118"/>
        <v>252</v>
      </c>
      <c r="G343" s="14" t="b">
        <f t="shared" ca="1" si="101"/>
        <v>1</v>
      </c>
      <c r="H343" s="6">
        <f ca="1">OFFSET(program!$A$1,0,disasm!A343)</f>
        <v>74</v>
      </c>
      <c r="I343" s="7">
        <f t="shared" ca="1" si="102"/>
        <v>74</v>
      </c>
      <c r="J343" s="7" t="e">
        <f t="shared" ca="1" si="103"/>
        <v>#VALUE!</v>
      </c>
      <c r="K343" s="7">
        <f t="shared" ca="1" si="104"/>
        <v>0</v>
      </c>
      <c r="L343" s="8" t="str">
        <f t="shared" ca="1" si="105"/>
        <v/>
      </c>
      <c r="M343" s="8" t="str">
        <f t="shared" ca="1" si="106"/>
        <v/>
      </c>
      <c r="N343" s="8" t="str">
        <f t="shared" ca="1" si="107"/>
        <v/>
      </c>
      <c r="O343" s="8" t="str">
        <f t="shared" ca="1" si="108"/>
        <v/>
      </c>
      <c r="P343" s="8" t="str">
        <f t="shared" ca="1" si="109"/>
        <v/>
      </c>
      <c r="Q343" s="8" t="str">
        <f t="shared" ca="1" si="110"/>
        <v/>
      </c>
      <c r="R343" s="7" t="str">
        <f ca="1">IF(L343="","",OFFSET(program!$A$1,0,disasm!$A343+COLUMN()-COLUMN($R343)+1))</f>
        <v/>
      </c>
      <c r="S343" s="7" t="str">
        <f ca="1">IF(M343="","",OFFSET(program!$A$1,0,disasm!$A343+COLUMN()-COLUMN($R343)+1))</f>
        <v/>
      </c>
      <c r="T343" s="7" t="str">
        <f ca="1">IF(N343="","",OFFSET(program!$A$1,0,disasm!$A343+COLUMN()-COLUMN($R343)+1))</f>
        <v/>
      </c>
      <c r="U343" s="3" t="str">
        <f t="shared" ca="1" si="111"/>
        <v/>
      </c>
      <c r="V343" s="3" t="str">
        <f t="shared" ca="1" si="112"/>
        <v/>
      </c>
      <c r="W343" s="3" t="str">
        <f t="shared" ca="1" si="113"/>
        <v/>
      </c>
      <c r="X343" s="3" t="str">
        <f t="shared" ca="1" si="114"/>
        <v/>
      </c>
    </row>
    <row r="344" spans="1:24" x14ac:dyDescent="0.2">
      <c r="A344" s="1">
        <f t="shared" ca="1" si="115"/>
        <v>524</v>
      </c>
      <c r="B344" s="2" t="str">
        <f t="shared" ca="1" si="100"/>
        <v>mapdata+272</v>
      </c>
      <c r="C344" s="3" t="str">
        <f ca="1">_xlfn.TEXTJOIN(" ",FALSE,OFFSET(program!$A$1,0,disasm!A344,1,1+K344))</f>
        <v>11</v>
      </c>
      <c r="D344" s="4" t="str">
        <f t="shared" ca="1" si="116"/>
        <v>.dat 11</v>
      </c>
      <c r="E344" s="5" t="str">
        <f t="shared" si="117"/>
        <v>mapdata</v>
      </c>
      <c r="F344" s="5">
        <f t="shared" ca="1" si="118"/>
        <v>252</v>
      </c>
      <c r="G344" s="14" t="b">
        <f t="shared" ca="1" si="101"/>
        <v>1</v>
      </c>
      <c r="H344" s="6">
        <f ca="1">OFFSET(program!$A$1,0,disasm!A344)</f>
        <v>11</v>
      </c>
      <c r="I344" s="7">
        <f t="shared" ca="1" si="102"/>
        <v>11</v>
      </c>
      <c r="J344" s="7" t="e">
        <f t="shared" ca="1" si="103"/>
        <v>#VALUE!</v>
      </c>
      <c r="K344" s="7">
        <f t="shared" ca="1" si="104"/>
        <v>0</v>
      </c>
      <c r="L344" s="8" t="str">
        <f t="shared" ca="1" si="105"/>
        <v/>
      </c>
      <c r="M344" s="8" t="str">
        <f t="shared" ca="1" si="106"/>
        <v/>
      </c>
      <c r="N344" s="8" t="str">
        <f t="shared" ca="1" si="107"/>
        <v/>
      </c>
      <c r="O344" s="8" t="str">
        <f t="shared" ca="1" si="108"/>
        <v/>
      </c>
      <c r="P344" s="8" t="str">
        <f t="shared" ca="1" si="109"/>
        <v/>
      </c>
      <c r="Q344" s="8" t="str">
        <f t="shared" ca="1" si="110"/>
        <v/>
      </c>
      <c r="R344" s="7" t="str">
        <f ca="1">IF(L344="","",OFFSET(program!$A$1,0,disasm!$A344+COLUMN()-COLUMN($R344)+1))</f>
        <v/>
      </c>
      <c r="S344" s="7" t="str">
        <f ca="1">IF(M344="","",OFFSET(program!$A$1,0,disasm!$A344+COLUMN()-COLUMN($R344)+1))</f>
        <v/>
      </c>
      <c r="T344" s="7" t="str">
        <f ca="1">IF(N344="","",OFFSET(program!$A$1,0,disasm!$A344+COLUMN()-COLUMN($R344)+1))</f>
        <v/>
      </c>
      <c r="U344" s="3" t="str">
        <f t="shared" ca="1" si="111"/>
        <v/>
      </c>
      <c r="V344" s="3" t="str">
        <f t="shared" ca="1" si="112"/>
        <v/>
      </c>
      <c r="W344" s="3" t="str">
        <f t="shared" ca="1" si="113"/>
        <v/>
      </c>
      <c r="X344" s="3" t="str">
        <f t="shared" ca="1" si="114"/>
        <v/>
      </c>
    </row>
    <row r="345" spans="1:24" x14ac:dyDescent="0.2">
      <c r="A345" s="1">
        <f t="shared" ca="1" si="115"/>
        <v>525</v>
      </c>
      <c r="B345" s="2" t="str">
        <f t="shared" ca="1" si="100"/>
        <v>mapdata+273</v>
      </c>
      <c r="C345" s="3" t="str">
        <f ca="1">_xlfn.TEXTJOIN(" ",FALSE,OFFSET(program!$A$1,0,disasm!A345,1,1+K345))</f>
        <v>26</v>
      </c>
      <c r="D345" s="4" t="str">
        <f t="shared" ca="1" si="116"/>
        <v>.dat 26</v>
      </c>
      <c r="E345" s="5" t="str">
        <f t="shared" si="117"/>
        <v>mapdata</v>
      </c>
      <c r="F345" s="5">
        <f t="shared" ca="1" si="118"/>
        <v>252</v>
      </c>
      <c r="G345" s="14" t="b">
        <f t="shared" ca="1" si="101"/>
        <v>1</v>
      </c>
      <c r="H345" s="6">
        <f ca="1">OFFSET(program!$A$1,0,disasm!A345)</f>
        <v>26</v>
      </c>
      <c r="I345" s="7">
        <f t="shared" ca="1" si="102"/>
        <v>26</v>
      </c>
      <c r="J345" s="7" t="e">
        <f t="shared" ca="1" si="103"/>
        <v>#VALUE!</v>
      </c>
      <c r="K345" s="7">
        <f t="shared" ca="1" si="104"/>
        <v>0</v>
      </c>
      <c r="L345" s="8" t="str">
        <f t="shared" ca="1" si="105"/>
        <v/>
      </c>
      <c r="M345" s="8" t="str">
        <f t="shared" ca="1" si="106"/>
        <v/>
      </c>
      <c r="N345" s="8" t="str">
        <f t="shared" ca="1" si="107"/>
        <v/>
      </c>
      <c r="O345" s="8" t="str">
        <f t="shared" ca="1" si="108"/>
        <v/>
      </c>
      <c r="P345" s="8" t="str">
        <f t="shared" ca="1" si="109"/>
        <v/>
      </c>
      <c r="Q345" s="8" t="str">
        <f t="shared" ca="1" si="110"/>
        <v/>
      </c>
      <c r="R345" s="7" t="str">
        <f ca="1">IF(L345="","",OFFSET(program!$A$1,0,disasm!$A345+COLUMN()-COLUMN($R345)+1))</f>
        <v/>
      </c>
      <c r="S345" s="7" t="str">
        <f ca="1">IF(M345="","",OFFSET(program!$A$1,0,disasm!$A345+COLUMN()-COLUMN($R345)+1))</f>
        <v/>
      </c>
      <c r="T345" s="7" t="str">
        <f ca="1">IF(N345="","",OFFSET(program!$A$1,0,disasm!$A345+COLUMN()-COLUMN($R345)+1))</f>
        <v/>
      </c>
      <c r="U345" s="3" t="str">
        <f t="shared" ca="1" si="111"/>
        <v/>
      </c>
      <c r="V345" s="3" t="str">
        <f t="shared" ca="1" si="112"/>
        <v/>
      </c>
      <c r="W345" s="3" t="str">
        <f t="shared" ca="1" si="113"/>
        <v/>
      </c>
      <c r="X345" s="3" t="str">
        <f t="shared" ca="1" si="114"/>
        <v/>
      </c>
    </row>
    <row r="346" spans="1:24" x14ac:dyDescent="0.2">
      <c r="A346" s="1">
        <f t="shared" ca="1" si="115"/>
        <v>526</v>
      </c>
      <c r="B346" s="2" t="str">
        <f t="shared" ca="1" si="100"/>
        <v>mapdata+274</v>
      </c>
      <c r="C346" s="3" t="str">
        <f ca="1">_xlfn.TEXTJOIN(" ",FALSE,OFFSET(program!$A$1,0,disasm!A346,1,1+K346))</f>
        <v>53</v>
      </c>
      <c r="D346" s="4" t="str">
        <f t="shared" ca="1" si="116"/>
        <v>.dat 53</v>
      </c>
      <c r="E346" s="5" t="str">
        <f t="shared" si="117"/>
        <v>mapdata</v>
      </c>
      <c r="F346" s="5">
        <f t="shared" ca="1" si="118"/>
        <v>252</v>
      </c>
      <c r="G346" s="14" t="b">
        <f t="shared" ca="1" si="101"/>
        <v>1</v>
      </c>
      <c r="H346" s="6">
        <f ca="1">OFFSET(program!$A$1,0,disasm!A346)</f>
        <v>53</v>
      </c>
      <c r="I346" s="7">
        <f t="shared" ca="1" si="102"/>
        <v>53</v>
      </c>
      <c r="J346" s="7" t="e">
        <f t="shared" ca="1" si="103"/>
        <v>#VALUE!</v>
      </c>
      <c r="K346" s="7">
        <f t="shared" ca="1" si="104"/>
        <v>0</v>
      </c>
      <c r="L346" s="8" t="str">
        <f t="shared" ca="1" si="105"/>
        <v/>
      </c>
      <c r="M346" s="8" t="str">
        <f t="shared" ca="1" si="106"/>
        <v/>
      </c>
      <c r="N346" s="8" t="str">
        <f t="shared" ca="1" si="107"/>
        <v/>
      </c>
      <c r="O346" s="8" t="str">
        <f t="shared" ca="1" si="108"/>
        <v/>
      </c>
      <c r="P346" s="8" t="str">
        <f t="shared" ca="1" si="109"/>
        <v/>
      </c>
      <c r="Q346" s="8" t="str">
        <f t="shared" ca="1" si="110"/>
        <v/>
      </c>
      <c r="R346" s="7" t="str">
        <f ca="1">IF(L346="","",OFFSET(program!$A$1,0,disasm!$A346+COLUMN()-COLUMN($R346)+1))</f>
        <v/>
      </c>
      <c r="S346" s="7" t="str">
        <f ca="1">IF(M346="","",OFFSET(program!$A$1,0,disasm!$A346+COLUMN()-COLUMN($R346)+1))</f>
        <v/>
      </c>
      <c r="T346" s="7" t="str">
        <f ca="1">IF(N346="","",OFFSET(program!$A$1,0,disasm!$A346+COLUMN()-COLUMN($R346)+1))</f>
        <v/>
      </c>
      <c r="U346" s="3" t="str">
        <f t="shared" ca="1" si="111"/>
        <v/>
      </c>
      <c r="V346" s="3" t="str">
        <f t="shared" ca="1" si="112"/>
        <v/>
      </c>
      <c r="W346" s="3" t="str">
        <f t="shared" ca="1" si="113"/>
        <v/>
      </c>
      <c r="X346" s="3" t="str">
        <f t="shared" ca="1" si="114"/>
        <v/>
      </c>
    </row>
    <row r="347" spans="1:24" x14ac:dyDescent="0.2">
      <c r="A347" s="1">
        <f t="shared" ca="1" si="115"/>
        <v>527</v>
      </c>
      <c r="B347" s="2" t="str">
        <f t="shared" ca="1" si="100"/>
        <v>mapdata+275</v>
      </c>
      <c r="C347" s="3" t="str">
        <f ca="1">_xlfn.TEXTJOIN(" ",FALSE,OFFSET(program!$A$1,0,disasm!A347,1,1+K347))</f>
        <v>59</v>
      </c>
      <c r="D347" s="4" t="str">
        <f t="shared" ca="1" si="116"/>
        <v>.dat 59</v>
      </c>
      <c r="E347" s="5" t="str">
        <f t="shared" si="117"/>
        <v>mapdata</v>
      </c>
      <c r="F347" s="5">
        <f t="shared" ca="1" si="118"/>
        <v>252</v>
      </c>
      <c r="G347" s="14" t="b">
        <f t="shared" ca="1" si="101"/>
        <v>1</v>
      </c>
      <c r="H347" s="6">
        <f ca="1">OFFSET(program!$A$1,0,disasm!A347)</f>
        <v>59</v>
      </c>
      <c r="I347" s="7">
        <f t="shared" ca="1" si="102"/>
        <v>59</v>
      </c>
      <c r="J347" s="7" t="e">
        <f t="shared" ca="1" si="103"/>
        <v>#VALUE!</v>
      </c>
      <c r="K347" s="7">
        <f t="shared" ca="1" si="104"/>
        <v>0</v>
      </c>
      <c r="L347" s="8" t="str">
        <f t="shared" ca="1" si="105"/>
        <v/>
      </c>
      <c r="M347" s="8" t="str">
        <f t="shared" ca="1" si="106"/>
        <v/>
      </c>
      <c r="N347" s="8" t="str">
        <f t="shared" ca="1" si="107"/>
        <v/>
      </c>
      <c r="O347" s="8" t="str">
        <f t="shared" ca="1" si="108"/>
        <v/>
      </c>
      <c r="P347" s="8" t="str">
        <f t="shared" ca="1" si="109"/>
        <v/>
      </c>
      <c r="Q347" s="8" t="str">
        <f t="shared" ca="1" si="110"/>
        <v/>
      </c>
      <c r="R347" s="7" t="str">
        <f ca="1">IF(L347="","",OFFSET(program!$A$1,0,disasm!$A347+COLUMN()-COLUMN($R347)+1))</f>
        <v/>
      </c>
      <c r="S347" s="7" t="str">
        <f ca="1">IF(M347="","",OFFSET(program!$A$1,0,disasm!$A347+COLUMN()-COLUMN($R347)+1))</f>
        <v/>
      </c>
      <c r="T347" s="7" t="str">
        <f ca="1">IF(N347="","",OFFSET(program!$A$1,0,disasm!$A347+COLUMN()-COLUMN($R347)+1))</f>
        <v/>
      </c>
      <c r="U347" s="3" t="str">
        <f t="shared" ca="1" si="111"/>
        <v/>
      </c>
      <c r="V347" s="3" t="str">
        <f t="shared" ca="1" si="112"/>
        <v/>
      </c>
      <c r="W347" s="3" t="str">
        <f t="shared" ca="1" si="113"/>
        <v/>
      </c>
      <c r="X347" s="3" t="str">
        <f t="shared" ca="1" si="114"/>
        <v/>
      </c>
    </row>
    <row r="348" spans="1:24" x14ac:dyDescent="0.2">
      <c r="A348" s="1">
        <f t="shared" ca="1" si="115"/>
        <v>528</v>
      </c>
      <c r="B348" s="2" t="str">
        <f t="shared" ca="1" si="100"/>
        <v>mapdata+276</v>
      </c>
      <c r="C348" s="3" t="str">
        <f ca="1">_xlfn.TEXTJOIN(" ",FALSE,OFFSET(program!$A$1,0,disasm!A348,1,1+K348))</f>
        <v>97</v>
      </c>
      <c r="D348" s="4" t="str">
        <f t="shared" ca="1" si="116"/>
        <v>.dat 97</v>
      </c>
      <c r="E348" s="5" t="str">
        <f t="shared" si="117"/>
        <v>mapdata</v>
      </c>
      <c r="F348" s="5">
        <f t="shared" ca="1" si="118"/>
        <v>252</v>
      </c>
      <c r="G348" s="14" t="b">
        <f t="shared" ca="1" si="101"/>
        <v>1</v>
      </c>
      <c r="H348" s="6">
        <f ca="1">OFFSET(program!$A$1,0,disasm!A348)</f>
        <v>97</v>
      </c>
      <c r="I348" s="7">
        <f t="shared" ca="1" si="102"/>
        <v>97</v>
      </c>
      <c r="J348" s="7" t="e">
        <f t="shared" ca="1" si="103"/>
        <v>#VALUE!</v>
      </c>
      <c r="K348" s="7">
        <f t="shared" ca="1" si="104"/>
        <v>0</v>
      </c>
      <c r="L348" s="8" t="str">
        <f t="shared" ca="1" si="105"/>
        <v/>
      </c>
      <c r="M348" s="8" t="str">
        <f t="shared" ca="1" si="106"/>
        <v/>
      </c>
      <c r="N348" s="8" t="str">
        <f t="shared" ca="1" si="107"/>
        <v/>
      </c>
      <c r="O348" s="8" t="str">
        <f t="shared" ca="1" si="108"/>
        <v/>
      </c>
      <c r="P348" s="8" t="str">
        <f t="shared" ca="1" si="109"/>
        <v/>
      </c>
      <c r="Q348" s="8" t="str">
        <f t="shared" ca="1" si="110"/>
        <v/>
      </c>
      <c r="R348" s="7" t="str">
        <f ca="1">IF(L348="","",OFFSET(program!$A$1,0,disasm!$A348+COLUMN()-COLUMN($R348)+1))</f>
        <v/>
      </c>
      <c r="S348" s="7" t="str">
        <f ca="1">IF(M348="","",OFFSET(program!$A$1,0,disasm!$A348+COLUMN()-COLUMN($R348)+1))</f>
        <v/>
      </c>
      <c r="T348" s="7" t="str">
        <f ca="1">IF(N348="","",OFFSET(program!$A$1,0,disasm!$A348+COLUMN()-COLUMN($R348)+1))</f>
        <v/>
      </c>
      <c r="U348" s="3" t="str">
        <f t="shared" ca="1" si="111"/>
        <v/>
      </c>
      <c r="V348" s="3" t="str">
        <f t="shared" ca="1" si="112"/>
        <v/>
      </c>
      <c r="W348" s="3" t="str">
        <f t="shared" ca="1" si="113"/>
        <v/>
      </c>
      <c r="X348" s="3" t="str">
        <f t="shared" ca="1" si="114"/>
        <v/>
      </c>
    </row>
    <row r="349" spans="1:24" x14ac:dyDescent="0.2">
      <c r="A349" s="1">
        <f t="shared" ca="1" si="115"/>
        <v>529</v>
      </c>
      <c r="B349" s="2" t="str">
        <f t="shared" ca="1" si="100"/>
        <v>mapdata+277</v>
      </c>
      <c r="C349" s="3" t="str">
        <f ca="1">_xlfn.TEXTJOIN(" ",FALSE,OFFSET(program!$A$1,0,disasm!A349,1,1+K349))</f>
        <v>2</v>
      </c>
      <c r="D349" s="4" t="str">
        <f t="shared" ca="1" si="116"/>
        <v>.dat 2</v>
      </c>
      <c r="E349" s="5" t="str">
        <f t="shared" si="117"/>
        <v>mapdata</v>
      </c>
      <c r="F349" s="5">
        <f t="shared" ca="1" si="118"/>
        <v>252</v>
      </c>
      <c r="G349" s="14" t="b">
        <f t="shared" ca="1" si="101"/>
        <v>1</v>
      </c>
      <c r="H349" s="6">
        <f ca="1">OFFSET(program!$A$1,0,disasm!A349)</f>
        <v>2</v>
      </c>
      <c r="I349" s="7">
        <f t="shared" ca="1" si="102"/>
        <v>2</v>
      </c>
      <c r="J349" s="7" t="str">
        <f t="shared" ca="1" si="103"/>
        <v xml:space="preserve">MUL </v>
      </c>
      <c r="K349" s="7">
        <f t="shared" ca="1" si="104"/>
        <v>0</v>
      </c>
      <c r="L349" s="8" t="str">
        <f t="shared" ca="1" si="105"/>
        <v/>
      </c>
      <c r="M349" s="8" t="str">
        <f t="shared" ca="1" si="106"/>
        <v/>
      </c>
      <c r="N349" s="8" t="str">
        <f t="shared" ca="1" si="107"/>
        <v/>
      </c>
      <c r="O349" s="8" t="str">
        <f t="shared" ca="1" si="108"/>
        <v/>
      </c>
      <c r="P349" s="8" t="str">
        <f t="shared" ca="1" si="109"/>
        <v/>
      </c>
      <c r="Q349" s="8" t="str">
        <f t="shared" ca="1" si="110"/>
        <v/>
      </c>
      <c r="R349" s="7" t="str">
        <f ca="1">IF(L349="","",OFFSET(program!$A$1,0,disasm!$A349+COLUMN()-COLUMN($R349)+1))</f>
        <v/>
      </c>
      <c r="S349" s="7" t="str">
        <f ca="1">IF(M349="","",OFFSET(program!$A$1,0,disasm!$A349+COLUMN()-COLUMN($R349)+1))</f>
        <v/>
      </c>
      <c r="T349" s="7" t="str">
        <f ca="1">IF(N349="","",OFFSET(program!$A$1,0,disasm!$A349+COLUMN()-COLUMN($R349)+1))</f>
        <v/>
      </c>
      <c r="U349" s="3" t="str">
        <f t="shared" ca="1" si="111"/>
        <v/>
      </c>
      <c r="V349" s="3" t="str">
        <f t="shared" ca="1" si="112"/>
        <v/>
      </c>
      <c r="W349" s="3" t="str">
        <f t="shared" ca="1" si="113"/>
        <v/>
      </c>
      <c r="X349" s="3" t="str">
        <f t="shared" ca="1" si="114"/>
        <v/>
      </c>
    </row>
    <row r="350" spans="1:24" x14ac:dyDescent="0.2">
      <c r="A350" s="1">
        <f t="shared" ca="1" si="115"/>
        <v>530</v>
      </c>
      <c r="B350" s="2" t="str">
        <f t="shared" ca="1" si="100"/>
        <v>mapdata+278</v>
      </c>
      <c r="C350" s="3" t="str">
        <f ca="1">_xlfn.TEXTJOIN(" ",FALSE,OFFSET(program!$A$1,0,disasm!A350,1,1+K350))</f>
        <v>12</v>
      </c>
      <c r="D350" s="4" t="str">
        <f t="shared" ca="1" si="116"/>
        <v>.dat 12</v>
      </c>
      <c r="E350" s="5" t="str">
        <f t="shared" si="117"/>
        <v>mapdata</v>
      </c>
      <c r="F350" s="5">
        <f t="shared" ca="1" si="118"/>
        <v>252</v>
      </c>
      <c r="G350" s="14" t="b">
        <f t="shared" ca="1" si="101"/>
        <v>1</v>
      </c>
      <c r="H350" s="6">
        <f ca="1">OFFSET(program!$A$1,0,disasm!A350)</f>
        <v>12</v>
      </c>
      <c r="I350" s="7">
        <f t="shared" ca="1" si="102"/>
        <v>12</v>
      </c>
      <c r="J350" s="7" t="e">
        <f t="shared" ca="1" si="103"/>
        <v>#VALUE!</v>
      </c>
      <c r="K350" s="7">
        <f t="shared" ca="1" si="104"/>
        <v>0</v>
      </c>
      <c r="L350" s="8" t="str">
        <f t="shared" ca="1" si="105"/>
        <v/>
      </c>
      <c r="M350" s="8" t="str">
        <f t="shared" ca="1" si="106"/>
        <v/>
      </c>
      <c r="N350" s="8" t="str">
        <f t="shared" ca="1" si="107"/>
        <v/>
      </c>
      <c r="O350" s="8" t="str">
        <f t="shared" ca="1" si="108"/>
        <v/>
      </c>
      <c r="P350" s="8" t="str">
        <f t="shared" ca="1" si="109"/>
        <v/>
      </c>
      <c r="Q350" s="8" t="str">
        <f t="shared" ca="1" si="110"/>
        <v/>
      </c>
      <c r="R350" s="7" t="str">
        <f ca="1">IF(L350="","",OFFSET(program!$A$1,0,disasm!$A350+COLUMN()-COLUMN($R350)+1))</f>
        <v/>
      </c>
      <c r="S350" s="7" t="str">
        <f ca="1">IF(M350="","",OFFSET(program!$A$1,0,disasm!$A350+COLUMN()-COLUMN($R350)+1))</f>
        <v/>
      </c>
      <c r="T350" s="7" t="str">
        <f ca="1">IF(N350="","",OFFSET(program!$A$1,0,disasm!$A350+COLUMN()-COLUMN($R350)+1))</f>
        <v/>
      </c>
      <c r="U350" s="3" t="str">
        <f t="shared" ca="1" si="111"/>
        <v/>
      </c>
      <c r="V350" s="3" t="str">
        <f t="shared" ca="1" si="112"/>
        <v/>
      </c>
      <c r="W350" s="3" t="str">
        <f t="shared" ca="1" si="113"/>
        <v/>
      </c>
      <c r="X350" s="3" t="str">
        <f t="shared" ca="1" si="114"/>
        <v/>
      </c>
    </row>
    <row r="351" spans="1:24" x14ac:dyDescent="0.2">
      <c r="A351" s="1">
        <f t="shared" ca="1" si="115"/>
        <v>531</v>
      </c>
      <c r="B351" s="2" t="str">
        <f t="shared" ca="1" si="100"/>
        <v>mapdata+279</v>
      </c>
      <c r="C351" s="3" t="str">
        <f ca="1">_xlfn.TEXTJOIN(" ",FALSE,OFFSET(program!$A$1,0,disasm!A351,1,1+K351))</f>
        <v>74</v>
      </c>
      <c r="D351" s="4" t="str">
        <f t="shared" ca="1" si="116"/>
        <v>.dat 74</v>
      </c>
      <c r="E351" s="5" t="str">
        <f t="shared" si="117"/>
        <v>mapdata</v>
      </c>
      <c r="F351" s="5">
        <f t="shared" ca="1" si="118"/>
        <v>252</v>
      </c>
      <c r="G351" s="14" t="b">
        <f t="shared" ca="1" si="101"/>
        <v>1</v>
      </c>
      <c r="H351" s="6">
        <f ca="1">OFFSET(program!$A$1,0,disasm!A351)</f>
        <v>74</v>
      </c>
      <c r="I351" s="7">
        <f t="shared" ca="1" si="102"/>
        <v>74</v>
      </c>
      <c r="J351" s="7" t="e">
        <f t="shared" ca="1" si="103"/>
        <v>#VALUE!</v>
      </c>
      <c r="K351" s="7">
        <f t="shared" ca="1" si="104"/>
        <v>0</v>
      </c>
      <c r="L351" s="8" t="str">
        <f t="shared" ca="1" si="105"/>
        <v/>
      </c>
      <c r="M351" s="8" t="str">
        <f t="shared" ca="1" si="106"/>
        <v/>
      </c>
      <c r="N351" s="8" t="str">
        <f t="shared" ca="1" si="107"/>
        <v/>
      </c>
      <c r="O351" s="8" t="str">
        <f t="shared" ca="1" si="108"/>
        <v/>
      </c>
      <c r="P351" s="8" t="str">
        <f t="shared" ca="1" si="109"/>
        <v/>
      </c>
      <c r="Q351" s="8" t="str">
        <f t="shared" ca="1" si="110"/>
        <v/>
      </c>
      <c r="R351" s="7" t="str">
        <f ca="1">IF(L351="","",OFFSET(program!$A$1,0,disasm!$A351+COLUMN()-COLUMN($R351)+1))</f>
        <v/>
      </c>
      <c r="S351" s="7" t="str">
        <f ca="1">IF(M351="","",OFFSET(program!$A$1,0,disasm!$A351+COLUMN()-COLUMN($R351)+1))</f>
        <v/>
      </c>
      <c r="T351" s="7" t="str">
        <f ca="1">IF(N351="","",OFFSET(program!$A$1,0,disasm!$A351+COLUMN()-COLUMN($R351)+1))</f>
        <v/>
      </c>
      <c r="U351" s="3" t="str">
        <f t="shared" ca="1" si="111"/>
        <v/>
      </c>
      <c r="V351" s="3" t="str">
        <f t="shared" ca="1" si="112"/>
        <v/>
      </c>
      <c r="W351" s="3" t="str">
        <f t="shared" ca="1" si="113"/>
        <v/>
      </c>
      <c r="X351" s="3" t="str">
        <f t="shared" ca="1" si="114"/>
        <v/>
      </c>
    </row>
    <row r="352" spans="1:24" x14ac:dyDescent="0.2">
      <c r="A352" s="1">
        <f t="shared" ca="1" si="115"/>
        <v>532</v>
      </c>
      <c r="B352" s="2" t="str">
        <f t="shared" ca="1" si="100"/>
        <v>mapdata+280</v>
      </c>
      <c r="C352" s="3" t="str">
        <f ca="1">_xlfn.TEXTJOIN(" ",FALSE,OFFSET(program!$A$1,0,disasm!A352,1,1+K352))</f>
        <v>79</v>
      </c>
      <c r="D352" s="4" t="str">
        <f t="shared" ca="1" si="116"/>
        <v>.dat 79</v>
      </c>
      <c r="E352" s="5" t="str">
        <f t="shared" si="117"/>
        <v>mapdata</v>
      </c>
      <c r="F352" s="5">
        <f t="shared" ca="1" si="118"/>
        <v>252</v>
      </c>
      <c r="G352" s="14" t="b">
        <f t="shared" ca="1" si="101"/>
        <v>1</v>
      </c>
      <c r="H352" s="6">
        <f ca="1">OFFSET(program!$A$1,0,disasm!A352)</f>
        <v>79</v>
      </c>
      <c r="I352" s="7">
        <f t="shared" ca="1" si="102"/>
        <v>79</v>
      </c>
      <c r="J352" s="7" t="e">
        <f t="shared" ca="1" si="103"/>
        <v>#VALUE!</v>
      </c>
      <c r="K352" s="7">
        <f t="shared" ca="1" si="104"/>
        <v>0</v>
      </c>
      <c r="L352" s="8" t="str">
        <f t="shared" ca="1" si="105"/>
        <v/>
      </c>
      <c r="M352" s="8" t="str">
        <f t="shared" ca="1" si="106"/>
        <v/>
      </c>
      <c r="N352" s="8" t="str">
        <f t="shared" ca="1" si="107"/>
        <v/>
      </c>
      <c r="O352" s="8" t="str">
        <f t="shared" ca="1" si="108"/>
        <v/>
      </c>
      <c r="P352" s="8" t="str">
        <f t="shared" ca="1" si="109"/>
        <v/>
      </c>
      <c r="Q352" s="8" t="str">
        <f t="shared" ca="1" si="110"/>
        <v/>
      </c>
      <c r="R352" s="7" t="str">
        <f ca="1">IF(L352="","",OFFSET(program!$A$1,0,disasm!$A352+COLUMN()-COLUMN($R352)+1))</f>
        <v/>
      </c>
      <c r="S352" s="7" t="str">
        <f ca="1">IF(M352="","",OFFSET(program!$A$1,0,disasm!$A352+COLUMN()-COLUMN($R352)+1))</f>
        <v/>
      </c>
      <c r="T352" s="7" t="str">
        <f ca="1">IF(N352="","",OFFSET(program!$A$1,0,disasm!$A352+COLUMN()-COLUMN($R352)+1))</f>
        <v/>
      </c>
      <c r="U352" s="3" t="str">
        <f t="shared" ca="1" si="111"/>
        <v/>
      </c>
      <c r="V352" s="3" t="str">
        <f t="shared" ca="1" si="112"/>
        <v/>
      </c>
      <c r="W352" s="3" t="str">
        <f t="shared" ca="1" si="113"/>
        <v/>
      </c>
      <c r="X352" s="3" t="str">
        <f t="shared" ca="1" si="114"/>
        <v/>
      </c>
    </row>
    <row r="353" spans="1:24" x14ac:dyDescent="0.2">
      <c r="A353" s="1">
        <f t="shared" ca="1" si="115"/>
        <v>533</v>
      </c>
      <c r="B353" s="2" t="str">
        <f t="shared" ca="1" si="100"/>
        <v>mapdata+281</v>
      </c>
      <c r="C353" s="3" t="str">
        <f ca="1">_xlfn.TEXTJOIN(" ",FALSE,OFFSET(program!$A$1,0,disasm!A353,1,1+K353))</f>
        <v>44</v>
      </c>
      <c r="D353" s="4" t="str">
        <f t="shared" ca="1" si="116"/>
        <v>.dat 44</v>
      </c>
      <c r="E353" s="5" t="str">
        <f t="shared" si="117"/>
        <v>mapdata</v>
      </c>
      <c r="F353" s="5">
        <f t="shared" ca="1" si="118"/>
        <v>252</v>
      </c>
      <c r="G353" s="14" t="b">
        <f t="shared" ca="1" si="101"/>
        <v>1</v>
      </c>
      <c r="H353" s="6">
        <f ca="1">OFFSET(program!$A$1,0,disasm!A353)</f>
        <v>44</v>
      </c>
      <c r="I353" s="7">
        <f t="shared" ca="1" si="102"/>
        <v>44</v>
      </c>
      <c r="J353" s="7" t="e">
        <f t="shared" ca="1" si="103"/>
        <v>#VALUE!</v>
      </c>
      <c r="K353" s="7">
        <f t="shared" ca="1" si="104"/>
        <v>0</v>
      </c>
      <c r="L353" s="8" t="str">
        <f t="shared" ca="1" si="105"/>
        <v/>
      </c>
      <c r="M353" s="8" t="str">
        <f t="shared" ca="1" si="106"/>
        <v/>
      </c>
      <c r="N353" s="8" t="str">
        <f t="shared" ca="1" si="107"/>
        <v/>
      </c>
      <c r="O353" s="8" t="str">
        <f t="shared" ca="1" si="108"/>
        <v/>
      </c>
      <c r="P353" s="8" t="str">
        <f t="shared" ca="1" si="109"/>
        <v/>
      </c>
      <c r="Q353" s="8" t="str">
        <f t="shared" ca="1" si="110"/>
        <v/>
      </c>
      <c r="R353" s="7" t="str">
        <f ca="1">IF(L353="","",OFFSET(program!$A$1,0,disasm!$A353+COLUMN()-COLUMN($R353)+1))</f>
        <v/>
      </c>
      <c r="S353" s="7" t="str">
        <f ca="1">IF(M353="","",OFFSET(program!$A$1,0,disasm!$A353+COLUMN()-COLUMN($R353)+1))</f>
        <v/>
      </c>
      <c r="T353" s="7" t="str">
        <f ca="1">IF(N353="","",OFFSET(program!$A$1,0,disasm!$A353+COLUMN()-COLUMN($R353)+1))</f>
        <v/>
      </c>
      <c r="U353" s="3" t="str">
        <f t="shared" ca="1" si="111"/>
        <v/>
      </c>
      <c r="V353" s="3" t="str">
        <f t="shared" ca="1" si="112"/>
        <v/>
      </c>
      <c r="W353" s="3" t="str">
        <f t="shared" ca="1" si="113"/>
        <v/>
      </c>
      <c r="X353" s="3" t="str">
        <f t="shared" ca="1" si="114"/>
        <v/>
      </c>
    </row>
    <row r="354" spans="1:24" x14ac:dyDescent="0.2">
      <c r="A354" s="1">
        <f t="shared" ca="1" si="115"/>
        <v>534</v>
      </c>
      <c r="B354" s="2" t="str">
        <f t="shared" ca="1" si="100"/>
        <v>mapdata+282</v>
      </c>
      <c r="C354" s="3" t="str">
        <f ca="1">_xlfn.TEXTJOIN(" ",FALSE,OFFSET(program!$A$1,0,disasm!A354,1,1+K354))</f>
        <v>73</v>
      </c>
      <c r="D354" s="4" t="str">
        <f t="shared" ca="1" si="116"/>
        <v>.dat 73</v>
      </c>
      <c r="E354" s="5" t="str">
        <f t="shared" si="117"/>
        <v>mapdata</v>
      </c>
      <c r="F354" s="5">
        <f t="shared" ca="1" si="118"/>
        <v>252</v>
      </c>
      <c r="G354" s="14" t="b">
        <f t="shared" ca="1" si="101"/>
        <v>1</v>
      </c>
      <c r="H354" s="6">
        <f ca="1">OFFSET(program!$A$1,0,disasm!A354)</f>
        <v>73</v>
      </c>
      <c r="I354" s="7">
        <f t="shared" ca="1" si="102"/>
        <v>73</v>
      </c>
      <c r="J354" s="7" t="e">
        <f t="shared" ca="1" si="103"/>
        <v>#VALUE!</v>
      </c>
      <c r="K354" s="7">
        <f t="shared" ca="1" si="104"/>
        <v>0</v>
      </c>
      <c r="L354" s="8" t="str">
        <f t="shared" ca="1" si="105"/>
        <v/>
      </c>
      <c r="M354" s="8" t="str">
        <f t="shared" ca="1" si="106"/>
        <v/>
      </c>
      <c r="N354" s="8" t="str">
        <f t="shared" ca="1" si="107"/>
        <v/>
      </c>
      <c r="O354" s="8" t="str">
        <f t="shared" ca="1" si="108"/>
        <v/>
      </c>
      <c r="P354" s="8" t="str">
        <f t="shared" ca="1" si="109"/>
        <v/>
      </c>
      <c r="Q354" s="8" t="str">
        <f t="shared" ca="1" si="110"/>
        <v/>
      </c>
      <c r="R354" s="7" t="str">
        <f ca="1">IF(L354="","",OFFSET(program!$A$1,0,disasm!$A354+COLUMN()-COLUMN($R354)+1))</f>
        <v/>
      </c>
      <c r="S354" s="7" t="str">
        <f ca="1">IF(M354="","",OFFSET(program!$A$1,0,disasm!$A354+COLUMN()-COLUMN($R354)+1))</f>
        <v/>
      </c>
      <c r="T354" s="7" t="str">
        <f ca="1">IF(N354="","",OFFSET(program!$A$1,0,disasm!$A354+COLUMN()-COLUMN($R354)+1))</f>
        <v/>
      </c>
      <c r="U354" s="3" t="str">
        <f t="shared" ca="1" si="111"/>
        <v/>
      </c>
      <c r="V354" s="3" t="str">
        <f t="shared" ca="1" si="112"/>
        <v/>
      </c>
      <c r="W354" s="3" t="str">
        <f t="shared" ca="1" si="113"/>
        <v/>
      </c>
      <c r="X354" s="3" t="str">
        <f t="shared" ca="1" si="114"/>
        <v/>
      </c>
    </row>
    <row r="355" spans="1:24" x14ac:dyDescent="0.2">
      <c r="A355" s="1">
        <f t="shared" ca="1" si="115"/>
        <v>535</v>
      </c>
      <c r="B355" s="2" t="str">
        <f t="shared" ca="1" si="100"/>
        <v>mapdata+283</v>
      </c>
      <c r="C355" s="3" t="str">
        <f ca="1">_xlfn.TEXTJOIN(" ",FALSE,OFFSET(program!$A$1,0,disasm!A355,1,1+K355))</f>
        <v>72</v>
      </c>
      <c r="D355" s="4" t="str">
        <f t="shared" ca="1" si="116"/>
        <v>.dat 72</v>
      </c>
      <c r="E355" s="5" t="str">
        <f t="shared" si="117"/>
        <v>mapdata</v>
      </c>
      <c r="F355" s="5">
        <f t="shared" ca="1" si="118"/>
        <v>252</v>
      </c>
      <c r="G355" s="14" t="b">
        <f t="shared" ca="1" si="101"/>
        <v>1</v>
      </c>
      <c r="H355" s="6">
        <f ca="1">OFFSET(program!$A$1,0,disasm!A355)</f>
        <v>72</v>
      </c>
      <c r="I355" s="7">
        <f t="shared" ca="1" si="102"/>
        <v>72</v>
      </c>
      <c r="J355" s="7" t="e">
        <f t="shared" ca="1" si="103"/>
        <v>#VALUE!</v>
      </c>
      <c r="K355" s="7">
        <f t="shared" ca="1" si="104"/>
        <v>0</v>
      </c>
      <c r="L355" s="8" t="str">
        <f t="shared" ca="1" si="105"/>
        <v/>
      </c>
      <c r="M355" s="8" t="str">
        <f t="shared" ca="1" si="106"/>
        <v/>
      </c>
      <c r="N355" s="8" t="str">
        <f t="shared" ca="1" si="107"/>
        <v/>
      </c>
      <c r="O355" s="8" t="str">
        <f t="shared" ca="1" si="108"/>
        <v/>
      </c>
      <c r="P355" s="8" t="str">
        <f t="shared" ca="1" si="109"/>
        <v/>
      </c>
      <c r="Q355" s="8" t="str">
        <f t="shared" ca="1" si="110"/>
        <v/>
      </c>
      <c r="R355" s="7" t="str">
        <f ca="1">IF(L355="","",OFFSET(program!$A$1,0,disasm!$A355+COLUMN()-COLUMN($R355)+1))</f>
        <v/>
      </c>
      <c r="S355" s="7" t="str">
        <f ca="1">IF(M355="","",OFFSET(program!$A$1,0,disasm!$A355+COLUMN()-COLUMN($R355)+1))</f>
        <v/>
      </c>
      <c r="T355" s="7" t="str">
        <f ca="1">IF(N355="","",OFFSET(program!$A$1,0,disasm!$A355+COLUMN()-COLUMN($R355)+1))</f>
        <v/>
      </c>
      <c r="U355" s="3" t="str">
        <f t="shared" ca="1" si="111"/>
        <v/>
      </c>
      <c r="V355" s="3" t="str">
        <f t="shared" ca="1" si="112"/>
        <v/>
      </c>
      <c r="W355" s="3" t="str">
        <f t="shared" ca="1" si="113"/>
        <v/>
      </c>
      <c r="X355" s="3" t="str">
        <f t="shared" ca="1" si="114"/>
        <v/>
      </c>
    </row>
    <row r="356" spans="1:24" x14ac:dyDescent="0.2">
      <c r="A356" s="1">
        <f t="shared" ca="1" si="115"/>
        <v>536</v>
      </c>
      <c r="B356" s="2" t="str">
        <f t="shared" ca="1" si="100"/>
        <v>mapdata+284</v>
      </c>
      <c r="C356" s="3" t="str">
        <f ca="1">_xlfn.TEXTJOIN(" ",FALSE,OFFSET(program!$A$1,0,disasm!A356,1,1+K356))</f>
        <v>27</v>
      </c>
      <c r="D356" s="4" t="str">
        <f t="shared" ca="1" si="116"/>
        <v>.dat 27</v>
      </c>
      <c r="E356" s="5" t="str">
        <f t="shared" si="117"/>
        <v>mapdata</v>
      </c>
      <c r="F356" s="5">
        <f t="shared" ca="1" si="118"/>
        <v>252</v>
      </c>
      <c r="G356" s="14" t="b">
        <f t="shared" ca="1" si="101"/>
        <v>1</v>
      </c>
      <c r="H356" s="6">
        <f ca="1">OFFSET(program!$A$1,0,disasm!A356)</f>
        <v>27</v>
      </c>
      <c r="I356" s="7">
        <f t="shared" ca="1" si="102"/>
        <v>27</v>
      </c>
      <c r="J356" s="7" t="e">
        <f t="shared" ca="1" si="103"/>
        <v>#VALUE!</v>
      </c>
      <c r="K356" s="7">
        <f t="shared" ca="1" si="104"/>
        <v>0</v>
      </c>
      <c r="L356" s="8" t="str">
        <f t="shared" ca="1" si="105"/>
        <v/>
      </c>
      <c r="M356" s="8" t="str">
        <f t="shared" ca="1" si="106"/>
        <v/>
      </c>
      <c r="N356" s="8" t="str">
        <f t="shared" ca="1" si="107"/>
        <v/>
      </c>
      <c r="O356" s="8" t="str">
        <f t="shared" ca="1" si="108"/>
        <v/>
      </c>
      <c r="P356" s="8" t="str">
        <f t="shared" ca="1" si="109"/>
        <v/>
      </c>
      <c r="Q356" s="8" t="str">
        <f t="shared" ca="1" si="110"/>
        <v/>
      </c>
      <c r="R356" s="7" t="str">
        <f ca="1">IF(L356="","",OFFSET(program!$A$1,0,disasm!$A356+COLUMN()-COLUMN($R356)+1))</f>
        <v/>
      </c>
      <c r="S356" s="7" t="str">
        <f ca="1">IF(M356="","",OFFSET(program!$A$1,0,disasm!$A356+COLUMN()-COLUMN($R356)+1))</f>
        <v/>
      </c>
      <c r="T356" s="7" t="str">
        <f ca="1">IF(N356="","",OFFSET(program!$A$1,0,disasm!$A356+COLUMN()-COLUMN($R356)+1))</f>
        <v/>
      </c>
      <c r="U356" s="3" t="str">
        <f t="shared" ca="1" si="111"/>
        <v/>
      </c>
      <c r="V356" s="3" t="str">
        <f t="shared" ca="1" si="112"/>
        <v/>
      </c>
      <c r="W356" s="3" t="str">
        <f t="shared" ca="1" si="113"/>
        <v/>
      </c>
      <c r="X356" s="3" t="str">
        <f t="shared" ca="1" si="114"/>
        <v/>
      </c>
    </row>
    <row r="357" spans="1:24" x14ac:dyDescent="0.2">
      <c r="A357" s="1">
        <f t="shared" ca="1" si="115"/>
        <v>537</v>
      </c>
      <c r="B357" s="2" t="str">
        <f t="shared" ca="1" si="100"/>
        <v>mapdata+285</v>
      </c>
      <c r="C357" s="3" t="str">
        <f ca="1">_xlfn.TEXTJOIN(" ",FALSE,OFFSET(program!$A$1,0,disasm!A357,1,1+K357))</f>
        <v>17</v>
      </c>
      <c r="D357" s="4" t="str">
        <f t="shared" ca="1" si="116"/>
        <v>.dat 17</v>
      </c>
      <c r="E357" s="5" t="str">
        <f t="shared" si="117"/>
        <v>mapdata</v>
      </c>
      <c r="F357" s="5">
        <f t="shared" ca="1" si="118"/>
        <v>252</v>
      </c>
      <c r="G357" s="14" t="b">
        <f t="shared" ca="1" si="101"/>
        <v>1</v>
      </c>
      <c r="H357" s="6">
        <f ca="1">OFFSET(program!$A$1,0,disasm!A357)</f>
        <v>17</v>
      </c>
      <c r="I357" s="7">
        <f t="shared" ca="1" si="102"/>
        <v>17</v>
      </c>
      <c r="J357" s="7" t="e">
        <f t="shared" ca="1" si="103"/>
        <v>#VALUE!</v>
      </c>
      <c r="K357" s="7">
        <f t="shared" ca="1" si="104"/>
        <v>0</v>
      </c>
      <c r="L357" s="8" t="str">
        <f t="shared" ca="1" si="105"/>
        <v/>
      </c>
      <c r="M357" s="8" t="str">
        <f t="shared" ca="1" si="106"/>
        <v/>
      </c>
      <c r="N357" s="8" t="str">
        <f t="shared" ca="1" si="107"/>
        <v/>
      </c>
      <c r="O357" s="8" t="str">
        <f t="shared" ca="1" si="108"/>
        <v/>
      </c>
      <c r="P357" s="8" t="str">
        <f t="shared" ca="1" si="109"/>
        <v/>
      </c>
      <c r="Q357" s="8" t="str">
        <f t="shared" ca="1" si="110"/>
        <v/>
      </c>
      <c r="R357" s="7" t="str">
        <f ca="1">IF(L357="","",OFFSET(program!$A$1,0,disasm!$A357+COLUMN()-COLUMN($R357)+1))</f>
        <v/>
      </c>
      <c r="S357" s="7" t="str">
        <f ca="1">IF(M357="","",OFFSET(program!$A$1,0,disasm!$A357+COLUMN()-COLUMN($R357)+1))</f>
        <v/>
      </c>
      <c r="T357" s="7" t="str">
        <f ca="1">IF(N357="","",OFFSET(program!$A$1,0,disasm!$A357+COLUMN()-COLUMN($R357)+1))</f>
        <v/>
      </c>
      <c r="U357" s="3" t="str">
        <f t="shared" ca="1" si="111"/>
        <v/>
      </c>
      <c r="V357" s="3" t="str">
        <f t="shared" ca="1" si="112"/>
        <v/>
      </c>
      <c r="W357" s="3" t="str">
        <f t="shared" ca="1" si="113"/>
        <v/>
      </c>
      <c r="X357" s="3" t="str">
        <f t="shared" ca="1" si="114"/>
        <v/>
      </c>
    </row>
    <row r="358" spans="1:24" x14ac:dyDescent="0.2">
      <c r="A358" s="1">
        <f t="shared" ca="1" si="115"/>
        <v>538</v>
      </c>
      <c r="B358" s="2" t="str">
        <f t="shared" ca="1" si="100"/>
        <v>mapdata+286</v>
      </c>
      <c r="C358" s="3" t="str">
        <f ca="1">_xlfn.TEXTJOIN(" ",FALSE,OFFSET(program!$A$1,0,disasm!A358,1,1+K358))</f>
        <v>34</v>
      </c>
      <c r="D358" s="4" t="str">
        <f t="shared" ca="1" si="116"/>
        <v>.dat 34</v>
      </c>
      <c r="E358" s="5" t="str">
        <f t="shared" si="117"/>
        <v>mapdata</v>
      </c>
      <c r="F358" s="5">
        <f t="shared" ca="1" si="118"/>
        <v>252</v>
      </c>
      <c r="G358" s="14" t="b">
        <f t="shared" ca="1" si="101"/>
        <v>1</v>
      </c>
      <c r="H358" s="6">
        <f ca="1">OFFSET(program!$A$1,0,disasm!A358)</f>
        <v>34</v>
      </c>
      <c r="I358" s="7">
        <f t="shared" ca="1" si="102"/>
        <v>34</v>
      </c>
      <c r="J358" s="7" t="e">
        <f t="shared" ca="1" si="103"/>
        <v>#VALUE!</v>
      </c>
      <c r="K358" s="7">
        <f t="shared" ca="1" si="104"/>
        <v>0</v>
      </c>
      <c r="L358" s="8" t="str">
        <f t="shared" ca="1" si="105"/>
        <v/>
      </c>
      <c r="M358" s="8" t="str">
        <f t="shared" ca="1" si="106"/>
        <v/>
      </c>
      <c r="N358" s="8" t="str">
        <f t="shared" ca="1" si="107"/>
        <v/>
      </c>
      <c r="O358" s="8" t="str">
        <f t="shared" ca="1" si="108"/>
        <v/>
      </c>
      <c r="P358" s="8" t="str">
        <f t="shared" ca="1" si="109"/>
        <v/>
      </c>
      <c r="Q358" s="8" t="str">
        <f t="shared" ca="1" si="110"/>
        <v/>
      </c>
      <c r="R358" s="7" t="str">
        <f ca="1">IF(L358="","",OFFSET(program!$A$1,0,disasm!$A358+COLUMN()-COLUMN($R358)+1))</f>
        <v/>
      </c>
      <c r="S358" s="7" t="str">
        <f ca="1">IF(M358="","",OFFSET(program!$A$1,0,disasm!$A358+COLUMN()-COLUMN($R358)+1))</f>
        <v/>
      </c>
      <c r="T358" s="7" t="str">
        <f ca="1">IF(N358="","",OFFSET(program!$A$1,0,disasm!$A358+COLUMN()-COLUMN($R358)+1))</f>
        <v/>
      </c>
      <c r="U358" s="3" t="str">
        <f t="shared" ca="1" si="111"/>
        <v/>
      </c>
      <c r="V358" s="3" t="str">
        <f t="shared" ca="1" si="112"/>
        <v/>
      </c>
      <c r="W358" s="3" t="str">
        <f t="shared" ca="1" si="113"/>
        <v/>
      </c>
      <c r="X358" s="3" t="str">
        <f t="shared" ca="1" si="114"/>
        <v/>
      </c>
    </row>
    <row r="359" spans="1:24" x14ac:dyDescent="0.2">
      <c r="A359" s="1">
        <f t="shared" ca="1" si="115"/>
        <v>539</v>
      </c>
      <c r="B359" s="2" t="str">
        <f t="shared" ca="1" si="100"/>
        <v>mapdata+287</v>
      </c>
      <c r="C359" s="3" t="str">
        <f ca="1">_xlfn.TEXTJOIN(" ",FALSE,OFFSET(program!$A$1,0,disasm!A359,1,1+K359))</f>
        <v>92</v>
      </c>
      <c r="D359" s="4" t="str">
        <f t="shared" ca="1" si="116"/>
        <v>.dat 92</v>
      </c>
      <c r="E359" s="5" t="str">
        <f t="shared" si="117"/>
        <v>mapdata</v>
      </c>
      <c r="F359" s="5">
        <f t="shared" ca="1" si="118"/>
        <v>252</v>
      </c>
      <c r="G359" s="14" t="b">
        <f t="shared" ca="1" si="101"/>
        <v>1</v>
      </c>
      <c r="H359" s="6">
        <f ca="1">OFFSET(program!$A$1,0,disasm!A359)</f>
        <v>92</v>
      </c>
      <c r="I359" s="7">
        <f t="shared" ca="1" si="102"/>
        <v>92</v>
      </c>
      <c r="J359" s="7" t="e">
        <f t="shared" ca="1" si="103"/>
        <v>#VALUE!</v>
      </c>
      <c r="K359" s="7">
        <f t="shared" ca="1" si="104"/>
        <v>0</v>
      </c>
      <c r="L359" s="8" t="str">
        <f t="shared" ca="1" si="105"/>
        <v/>
      </c>
      <c r="M359" s="8" t="str">
        <f t="shared" ca="1" si="106"/>
        <v/>
      </c>
      <c r="N359" s="8" t="str">
        <f t="shared" ca="1" si="107"/>
        <v/>
      </c>
      <c r="O359" s="8" t="str">
        <f t="shared" ca="1" si="108"/>
        <v/>
      </c>
      <c r="P359" s="8" t="str">
        <f t="shared" ca="1" si="109"/>
        <v/>
      </c>
      <c r="Q359" s="8" t="str">
        <f t="shared" ca="1" si="110"/>
        <v/>
      </c>
      <c r="R359" s="7" t="str">
        <f ca="1">IF(L359="","",OFFSET(program!$A$1,0,disasm!$A359+COLUMN()-COLUMN($R359)+1))</f>
        <v/>
      </c>
      <c r="S359" s="7" t="str">
        <f ca="1">IF(M359="","",OFFSET(program!$A$1,0,disasm!$A359+COLUMN()-COLUMN($R359)+1))</f>
        <v/>
      </c>
      <c r="T359" s="7" t="str">
        <f ca="1">IF(N359="","",OFFSET(program!$A$1,0,disasm!$A359+COLUMN()-COLUMN($R359)+1))</f>
        <v/>
      </c>
      <c r="U359" s="3" t="str">
        <f t="shared" ca="1" si="111"/>
        <v/>
      </c>
      <c r="V359" s="3" t="str">
        <f t="shared" ca="1" si="112"/>
        <v/>
      </c>
      <c r="W359" s="3" t="str">
        <f t="shared" ca="1" si="113"/>
        <v/>
      </c>
      <c r="X359" s="3" t="str">
        <f t="shared" ca="1" si="114"/>
        <v/>
      </c>
    </row>
    <row r="360" spans="1:24" x14ac:dyDescent="0.2">
      <c r="A360" s="1">
        <f t="shared" ca="1" si="115"/>
        <v>540</v>
      </c>
      <c r="B360" s="2" t="str">
        <f t="shared" ca="1" si="100"/>
        <v>mapdata+288</v>
      </c>
      <c r="C360" s="3" t="str">
        <f ca="1">_xlfn.TEXTJOIN(" ",FALSE,OFFSET(program!$A$1,0,disasm!A360,1,1+K360))</f>
        <v>26</v>
      </c>
      <c r="D360" s="4" t="str">
        <f t="shared" ca="1" si="116"/>
        <v>.dat 26</v>
      </c>
      <c r="E360" s="5" t="str">
        <f t="shared" si="117"/>
        <v>mapdata</v>
      </c>
      <c r="F360" s="5">
        <f t="shared" ca="1" si="118"/>
        <v>252</v>
      </c>
      <c r="G360" s="14" t="b">
        <f t="shared" ca="1" si="101"/>
        <v>1</v>
      </c>
      <c r="H360" s="6">
        <f ca="1">OFFSET(program!$A$1,0,disasm!A360)</f>
        <v>26</v>
      </c>
      <c r="I360" s="7">
        <f t="shared" ca="1" si="102"/>
        <v>26</v>
      </c>
      <c r="J360" s="7" t="e">
        <f t="shared" ca="1" si="103"/>
        <v>#VALUE!</v>
      </c>
      <c r="K360" s="7">
        <f t="shared" ca="1" si="104"/>
        <v>0</v>
      </c>
      <c r="L360" s="8" t="str">
        <f t="shared" ca="1" si="105"/>
        <v/>
      </c>
      <c r="M360" s="8" t="str">
        <f t="shared" ca="1" si="106"/>
        <v/>
      </c>
      <c r="N360" s="8" t="str">
        <f t="shared" ca="1" si="107"/>
        <v/>
      </c>
      <c r="O360" s="8" t="str">
        <f t="shared" ca="1" si="108"/>
        <v/>
      </c>
      <c r="P360" s="8" t="str">
        <f t="shared" ca="1" si="109"/>
        <v/>
      </c>
      <c r="Q360" s="8" t="str">
        <f t="shared" ca="1" si="110"/>
        <v/>
      </c>
      <c r="R360" s="7" t="str">
        <f ca="1">IF(L360="","",OFFSET(program!$A$1,0,disasm!$A360+COLUMN()-COLUMN($R360)+1))</f>
        <v/>
      </c>
      <c r="S360" s="7" t="str">
        <f ca="1">IF(M360="","",OFFSET(program!$A$1,0,disasm!$A360+COLUMN()-COLUMN($R360)+1))</f>
        <v/>
      </c>
      <c r="T360" s="7" t="str">
        <f ca="1">IF(N360="","",OFFSET(program!$A$1,0,disasm!$A360+COLUMN()-COLUMN($R360)+1))</f>
        <v/>
      </c>
      <c r="U360" s="3" t="str">
        <f t="shared" ca="1" si="111"/>
        <v/>
      </c>
      <c r="V360" s="3" t="str">
        <f t="shared" ca="1" si="112"/>
        <v/>
      </c>
      <c r="W360" s="3" t="str">
        <f t="shared" ca="1" si="113"/>
        <v/>
      </c>
      <c r="X360" s="3" t="str">
        <f t="shared" ca="1" si="114"/>
        <v/>
      </c>
    </row>
    <row r="361" spans="1:24" x14ac:dyDescent="0.2">
      <c r="A361" s="1">
        <f t="shared" ca="1" si="115"/>
        <v>541</v>
      </c>
      <c r="B361" s="2" t="str">
        <f t="shared" ca="1" si="100"/>
        <v>mapdata+289</v>
      </c>
      <c r="C361" s="3" t="str">
        <f ca="1">_xlfn.TEXTJOIN(" ",FALSE,OFFSET(program!$A$1,0,disasm!A361,1,1+K361))</f>
        <v>27</v>
      </c>
      <c r="D361" s="4" t="str">
        <f t="shared" ca="1" si="116"/>
        <v>.dat 27</v>
      </c>
      <c r="E361" s="5" t="str">
        <f t="shared" si="117"/>
        <v>mapdata</v>
      </c>
      <c r="F361" s="5">
        <f t="shared" ca="1" si="118"/>
        <v>252</v>
      </c>
      <c r="G361" s="14" t="b">
        <f t="shared" ca="1" si="101"/>
        <v>1</v>
      </c>
      <c r="H361" s="6">
        <f ca="1">OFFSET(program!$A$1,0,disasm!A361)</f>
        <v>27</v>
      </c>
      <c r="I361" s="7">
        <f t="shared" ca="1" si="102"/>
        <v>27</v>
      </c>
      <c r="J361" s="7" t="e">
        <f t="shared" ca="1" si="103"/>
        <v>#VALUE!</v>
      </c>
      <c r="K361" s="7">
        <f t="shared" ca="1" si="104"/>
        <v>0</v>
      </c>
      <c r="L361" s="8" t="str">
        <f t="shared" ca="1" si="105"/>
        <v/>
      </c>
      <c r="M361" s="8" t="str">
        <f t="shared" ca="1" si="106"/>
        <v/>
      </c>
      <c r="N361" s="8" t="str">
        <f t="shared" ca="1" si="107"/>
        <v/>
      </c>
      <c r="O361" s="8" t="str">
        <f t="shared" ca="1" si="108"/>
        <v/>
      </c>
      <c r="P361" s="8" t="str">
        <f t="shared" ca="1" si="109"/>
        <v/>
      </c>
      <c r="Q361" s="8" t="str">
        <f t="shared" ca="1" si="110"/>
        <v/>
      </c>
      <c r="R361" s="7" t="str">
        <f ca="1">IF(L361="","",OFFSET(program!$A$1,0,disasm!$A361+COLUMN()-COLUMN($R361)+1))</f>
        <v/>
      </c>
      <c r="S361" s="7" t="str">
        <f ca="1">IF(M361="","",OFFSET(program!$A$1,0,disasm!$A361+COLUMN()-COLUMN($R361)+1))</f>
        <v/>
      </c>
      <c r="T361" s="7" t="str">
        <f ca="1">IF(N361="","",OFFSET(program!$A$1,0,disasm!$A361+COLUMN()-COLUMN($R361)+1))</f>
        <v/>
      </c>
      <c r="U361" s="3" t="str">
        <f t="shared" ca="1" si="111"/>
        <v/>
      </c>
      <c r="V361" s="3" t="str">
        <f t="shared" ca="1" si="112"/>
        <v/>
      </c>
      <c r="W361" s="3" t="str">
        <f t="shared" ca="1" si="113"/>
        <v/>
      </c>
      <c r="X361" s="3" t="str">
        <f t="shared" ca="1" si="114"/>
        <v/>
      </c>
    </row>
    <row r="362" spans="1:24" x14ac:dyDescent="0.2">
      <c r="A362" s="1">
        <f t="shared" ca="1" si="115"/>
        <v>542</v>
      </c>
      <c r="B362" s="2" t="str">
        <f t="shared" ca="1" si="100"/>
        <v>mapdata+290</v>
      </c>
      <c r="C362" s="3" t="str">
        <f ca="1">_xlfn.TEXTJOIN(" ",FALSE,OFFSET(program!$A$1,0,disasm!A362,1,1+K362))</f>
        <v>88</v>
      </c>
      <c r="D362" s="4" t="str">
        <f t="shared" ca="1" si="116"/>
        <v>.dat 88</v>
      </c>
      <c r="E362" s="5" t="str">
        <f t="shared" si="117"/>
        <v>mapdata</v>
      </c>
      <c r="F362" s="5">
        <f t="shared" ca="1" si="118"/>
        <v>252</v>
      </c>
      <c r="G362" s="14" t="b">
        <f t="shared" ca="1" si="101"/>
        <v>1</v>
      </c>
      <c r="H362" s="6">
        <f ca="1">OFFSET(program!$A$1,0,disasm!A362)</f>
        <v>88</v>
      </c>
      <c r="I362" s="7">
        <f t="shared" ca="1" si="102"/>
        <v>88</v>
      </c>
      <c r="J362" s="7" t="e">
        <f t="shared" ca="1" si="103"/>
        <v>#VALUE!</v>
      </c>
      <c r="K362" s="7">
        <f t="shared" ca="1" si="104"/>
        <v>0</v>
      </c>
      <c r="L362" s="8" t="str">
        <f t="shared" ca="1" si="105"/>
        <v/>
      </c>
      <c r="M362" s="8" t="str">
        <f t="shared" ca="1" si="106"/>
        <v/>
      </c>
      <c r="N362" s="8" t="str">
        <f t="shared" ca="1" si="107"/>
        <v/>
      </c>
      <c r="O362" s="8" t="str">
        <f t="shared" ca="1" si="108"/>
        <v/>
      </c>
      <c r="P362" s="8" t="str">
        <f t="shared" ca="1" si="109"/>
        <v/>
      </c>
      <c r="Q362" s="8" t="str">
        <f t="shared" ca="1" si="110"/>
        <v/>
      </c>
      <c r="R362" s="7" t="str">
        <f ca="1">IF(L362="","",OFFSET(program!$A$1,0,disasm!$A362+COLUMN()-COLUMN($R362)+1))</f>
        <v/>
      </c>
      <c r="S362" s="7" t="str">
        <f ca="1">IF(M362="","",OFFSET(program!$A$1,0,disasm!$A362+COLUMN()-COLUMN($R362)+1))</f>
        <v/>
      </c>
      <c r="T362" s="7" t="str">
        <f ca="1">IF(N362="","",OFFSET(program!$A$1,0,disasm!$A362+COLUMN()-COLUMN($R362)+1))</f>
        <v/>
      </c>
      <c r="U362" s="3" t="str">
        <f t="shared" ca="1" si="111"/>
        <v/>
      </c>
      <c r="V362" s="3" t="str">
        <f t="shared" ca="1" si="112"/>
        <v/>
      </c>
      <c r="W362" s="3" t="str">
        <f t="shared" ca="1" si="113"/>
        <v/>
      </c>
      <c r="X362" s="3" t="str">
        <f t="shared" ca="1" si="114"/>
        <v/>
      </c>
    </row>
    <row r="363" spans="1:24" x14ac:dyDescent="0.2">
      <c r="A363" s="1">
        <f t="shared" ca="1" si="115"/>
        <v>543</v>
      </c>
      <c r="B363" s="2" t="str">
        <f t="shared" ca="1" si="100"/>
        <v>mapdata+291</v>
      </c>
      <c r="C363" s="3" t="str">
        <f ca="1">_xlfn.TEXTJOIN(" ",FALSE,OFFSET(program!$A$1,0,disasm!A363,1,1+K363))</f>
        <v>66</v>
      </c>
      <c r="D363" s="4" t="str">
        <f t="shared" ca="1" si="116"/>
        <v>.dat 66</v>
      </c>
      <c r="E363" s="5" t="str">
        <f t="shared" si="117"/>
        <v>mapdata</v>
      </c>
      <c r="F363" s="5">
        <f t="shared" ca="1" si="118"/>
        <v>252</v>
      </c>
      <c r="G363" s="14" t="b">
        <f t="shared" ca="1" si="101"/>
        <v>1</v>
      </c>
      <c r="H363" s="6">
        <f ca="1">OFFSET(program!$A$1,0,disasm!A363)</f>
        <v>66</v>
      </c>
      <c r="I363" s="7">
        <f t="shared" ca="1" si="102"/>
        <v>66</v>
      </c>
      <c r="J363" s="7" t="e">
        <f t="shared" ca="1" si="103"/>
        <v>#VALUE!</v>
      </c>
      <c r="K363" s="7">
        <f t="shared" ca="1" si="104"/>
        <v>0</v>
      </c>
      <c r="L363" s="8" t="str">
        <f t="shared" ca="1" si="105"/>
        <v/>
      </c>
      <c r="M363" s="8" t="str">
        <f t="shared" ca="1" si="106"/>
        <v/>
      </c>
      <c r="N363" s="8" t="str">
        <f t="shared" ca="1" si="107"/>
        <v/>
      </c>
      <c r="O363" s="8" t="str">
        <f t="shared" ca="1" si="108"/>
        <v/>
      </c>
      <c r="P363" s="8" t="str">
        <f t="shared" ca="1" si="109"/>
        <v/>
      </c>
      <c r="Q363" s="8" t="str">
        <f t="shared" ca="1" si="110"/>
        <v/>
      </c>
      <c r="R363" s="7" t="str">
        <f ca="1">IF(L363="","",OFFSET(program!$A$1,0,disasm!$A363+COLUMN()-COLUMN($R363)+1))</f>
        <v/>
      </c>
      <c r="S363" s="7" t="str">
        <f ca="1">IF(M363="","",OFFSET(program!$A$1,0,disasm!$A363+COLUMN()-COLUMN($R363)+1))</f>
        <v/>
      </c>
      <c r="T363" s="7" t="str">
        <f ca="1">IF(N363="","",OFFSET(program!$A$1,0,disasm!$A363+COLUMN()-COLUMN($R363)+1))</f>
        <v/>
      </c>
      <c r="U363" s="3" t="str">
        <f t="shared" ca="1" si="111"/>
        <v/>
      </c>
      <c r="V363" s="3" t="str">
        <f t="shared" ca="1" si="112"/>
        <v/>
      </c>
      <c r="W363" s="3" t="str">
        <f t="shared" ca="1" si="113"/>
        <v/>
      </c>
      <c r="X363" s="3" t="str">
        <f t="shared" ca="1" si="114"/>
        <v/>
      </c>
    </row>
    <row r="364" spans="1:24" x14ac:dyDescent="0.2">
      <c r="A364" s="1">
        <f t="shared" ca="1" si="115"/>
        <v>544</v>
      </c>
      <c r="B364" s="2" t="str">
        <f t="shared" ca="1" si="100"/>
        <v>mapdata+292</v>
      </c>
      <c r="C364" s="3" t="str">
        <f ca="1">_xlfn.TEXTJOIN(" ",FALSE,OFFSET(program!$A$1,0,disasm!A364,1,1+K364))</f>
        <v>5</v>
      </c>
      <c r="D364" s="4" t="str">
        <f t="shared" ca="1" si="116"/>
        <v>.dat 5</v>
      </c>
      <c r="E364" s="5" t="str">
        <f t="shared" si="117"/>
        <v>mapdata</v>
      </c>
      <c r="F364" s="5">
        <f t="shared" ca="1" si="118"/>
        <v>252</v>
      </c>
      <c r="G364" s="14" t="b">
        <f t="shared" ca="1" si="101"/>
        <v>1</v>
      </c>
      <c r="H364" s="6">
        <f ca="1">OFFSET(program!$A$1,0,disasm!A364)</f>
        <v>5</v>
      </c>
      <c r="I364" s="7">
        <f t="shared" ca="1" si="102"/>
        <v>5</v>
      </c>
      <c r="J364" s="7" t="str">
        <f t="shared" ca="1" si="103"/>
        <v>J!=0</v>
      </c>
      <c r="K364" s="7">
        <f t="shared" ca="1" si="104"/>
        <v>0</v>
      </c>
      <c r="L364" s="8" t="str">
        <f t="shared" ca="1" si="105"/>
        <v/>
      </c>
      <c r="M364" s="8" t="str">
        <f t="shared" ca="1" si="106"/>
        <v/>
      </c>
      <c r="N364" s="8" t="str">
        <f t="shared" ca="1" si="107"/>
        <v/>
      </c>
      <c r="O364" s="8" t="str">
        <f t="shared" ca="1" si="108"/>
        <v/>
      </c>
      <c r="P364" s="8" t="str">
        <f t="shared" ca="1" si="109"/>
        <v/>
      </c>
      <c r="Q364" s="8" t="str">
        <f t="shared" ca="1" si="110"/>
        <v/>
      </c>
      <c r="R364" s="7" t="str">
        <f ca="1">IF(L364="","",OFFSET(program!$A$1,0,disasm!$A364+COLUMN()-COLUMN($R364)+1))</f>
        <v/>
      </c>
      <c r="S364" s="7" t="str">
        <f ca="1">IF(M364="","",OFFSET(program!$A$1,0,disasm!$A364+COLUMN()-COLUMN($R364)+1))</f>
        <v/>
      </c>
      <c r="T364" s="7" t="str">
        <f ca="1">IF(N364="","",OFFSET(program!$A$1,0,disasm!$A364+COLUMN()-COLUMN($R364)+1))</f>
        <v/>
      </c>
      <c r="U364" s="3" t="str">
        <f t="shared" ca="1" si="111"/>
        <v/>
      </c>
      <c r="V364" s="3" t="str">
        <f t="shared" ca="1" si="112"/>
        <v/>
      </c>
      <c r="W364" s="3" t="str">
        <f t="shared" ca="1" si="113"/>
        <v/>
      </c>
      <c r="X364" s="3" t="str">
        <f t="shared" ca="1" si="114"/>
        <v xml:space="preserve"> A2</v>
      </c>
    </row>
    <row r="365" spans="1:24" x14ac:dyDescent="0.2">
      <c r="A365" s="1">
        <f t="shared" ca="1" si="115"/>
        <v>545</v>
      </c>
      <c r="B365" s="2" t="str">
        <f t="shared" ca="1" si="100"/>
        <v>mapdata+293</v>
      </c>
      <c r="C365" s="3" t="str">
        <f ca="1">_xlfn.TEXTJOIN(" ",FALSE,OFFSET(program!$A$1,0,disasm!A365,1,1+K365))</f>
        <v>97</v>
      </c>
      <c r="D365" s="4" t="str">
        <f t="shared" ca="1" si="116"/>
        <v>.dat 97</v>
      </c>
      <c r="E365" s="5" t="str">
        <f t="shared" si="117"/>
        <v>mapdata</v>
      </c>
      <c r="F365" s="5">
        <f t="shared" ca="1" si="118"/>
        <v>252</v>
      </c>
      <c r="G365" s="14" t="b">
        <f t="shared" ca="1" si="101"/>
        <v>1</v>
      </c>
      <c r="H365" s="6">
        <f ca="1">OFFSET(program!$A$1,0,disasm!A365)</f>
        <v>97</v>
      </c>
      <c r="I365" s="7">
        <f t="shared" ca="1" si="102"/>
        <v>97</v>
      </c>
      <c r="J365" s="7" t="e">
        <f t="shared" ca="1" si="103"/>
        <v>#VALUE!</v>
      </c>
      <c r="K365" s="7">
        <f t="shared" ca="1" si="104"/>
        <v>0</v>
      </c>
      <c r="L365" s="8" t="str">
        <f t="shared" ca="1" si="105"/>
        <v/>
      </c>
      <c r="M365" s="8" t="str">
        <f t="shared" ca="1" si="106"/>
        <v/>
      </c>
      <c r="N365" s="8" t="str">
        <f t="shared" ca="1" si="107"/>
        <v/>
      </c>
      <c r="O365" s="8" t="str">
        <f t="shared" ca="1" si="108"/>
        <v/>
      </c>
      <c r="P365" s="8" t="str">
        <f t="shared" ca="1" si="109"/>
        <v/>
      </c>
      <c r="Q365" s="8" t="str">
        <f t="shared" ca="1" si="110"/>
        <v/>
      </c>
      <c r="R365" s="7" t="str">
        <f ca="1">IF(L365="","",OFFSET(program!$A$1,0,disasm!$A365+COLUMN()-COLUMN($R365)+1))</f>
        <v/>
      </c>
      <c r="S365" s="7" t="str">
        <f ca="1">IF(M365="","",OFFSET(program!$A$1,0,disasm!$A365+COLUMN()-COLUMN($R365)+1))</f>
        <v/>
      </c>
      <c r="T365" s="7" t="str">
        <f ca="1">IF(N365="","",OFFSET(program!$A$1,0,disasm!$A365+COLUMN()-COLUMN($R365)+1))</f>
        <v/>
      </c>
      <c r="U365" s="3" t="str">
        <f t="shared" ca="1" si="111"/>
        <v/>
      </c>
      <c r="V365" s="3" t="str">
        <f t="shared" ca="1" si="112"/>
        <v/>
      </c>
      <c r="W365" s="3" t="str">
        <f t="shared" ca="1" si="113"/>
        <v/>
      </c>
      <c r="X365" s="3" t="str">
        <f t="shared" ca="1" si="114"/>
        <v/>
      </c>
    </row>
    <row r="366" spans="1:24" x14ac:dyDescent="0.2">
      <c r="A366" s="1">
        <f t="shared" ca="1" si="115"/>
        <v>546</v>
      </c>
      <c r="B366" s="2" t="str">
        <f t="shared" ca="1" si="100"/>
        <v>mapdata+294</v>
      </c>
      <c r="C366" s="3" t="str">
        <f ca="1">_xlfn.TEXTJOIN(" ",FALSE,OFFSET(program!$A$1,0,disasm!A366,1,1+K366))</f>
        <v>34</v>
      </c>
      <c r="D366" s="4" t="str">
        <f t="shared" ca="1" si="116"/>
        <v>.dat 34</v>
      </c>
      <c r="E366" s="5" t="str">
        <f t="shared" si="117"/>
        <v>mapdata</v>
      </c>
      <c r="F366" s="5">
        <f t="shared" ca="1" si="118"/>
        <v>252</v>
      </c>
      <c r="G366" s="14" t="b">
        <f t="shared" ca="1" si="101"/>
        <v>1</v>
      </c>
      <c r="H366" s="6">
        <f ca="1">OFFSET(program!$A$1,0,disasm!A366)</f>
        <v>34</v>
      </c>
      <c r="I366" s="7">
        <f t="shared" ca="1" si="102"/>
        <v>34</v>
      </c>
      <c r="J366" s="7" t="e">
        <f t="shared" ca="1" si="103"/>
        <v>#VALUE!</v>
      </c>
      <c r="K366" s="7">
        <f t="shared" ca="1" si="104"/>
        <v>0</v>
      </c>
      <c r="L366" s="8" t="str">
        <f t="shared" ca="1" si="105"/>
        <v/>
      </c>
      <c r="M366" s="8" t="str">
        <f t="shared" ca="1" si="106"/>
        <v/>
      </c>
      <c r="N366" s="8" t="str">
        <f t="shared" ca="1" si="107"/>
        <v/>
      </c>
      <c r="O366" s="8" t="str">
        <f t="shared" ca="1" si="108"/>
        <v/>
      </c>
      <c r="P366" s="8" t="str">
        <f t="shared" ca="1" si="109"/>
        <v/>
      </c>
      <c r="Q366" s="8" t="str">
        <f t="shared" ca="1" si="110"/>
        <v/>
      </c>
      <c r="R366" s="7" t="str">
        <f ca="1">IF(L366="","",OFFSET(program!$A$1,0,disasm!$A366+COLUMN()-COLUMN($R366)+1))</f>
        <v/>
      </c>
      <c r="S366" s="7" t="str">
        <f ca="1">IF(M366="","",OFFSET(program!$A$1,0,disasm!$A366+COLUMN()-COLUMN($R366)+1))</f>
        <v/>
      </c>
      <c r="T366" s="7" t="str">
        <f ca="1">IF(N366="","",OFFSET(program!$A$1,0,disasm!$A366+COLUMN()-COLUMN($R366)+1))</f>
        <v/>
      </c>
      <c r="U366" s="3" t="str">
        <f t="shared" ca="1" si="111"/>
        <v/>
      </c>
      <c r="V366" s="3" t="str">
        <f t="shared" ca="1" si="112"/>
        <v/>
      </c>
      <c r="W366" s="3" t="str">
        <f t="shared" ca="1" si="113"/>
        <v/>
      </c>
      <c r="X366" s="3" t="str">
        <f t="shared" ca="1" si="114"/>
        <v/>
      </c>
    </row>
    <row r="367" spans="1:24" x14ac:dyDescent="0.2">
      <c r="A367" s="1">
        <f t="shared" ca="1" si="115"/>
        <v>547</v>
      </c>
      <c r="B367" s="2" t="str">
        <f t="shared" ca="1" si="100"/>
        <v>mapdata+295</v>
      </c>
      <c r="C367" s="3" t="str">
        <f ca="1">_xlfn.TEXTJOIN(" ",FALSE,OFFSET(program!$A$1,0,disasm!A367,1,1+K367))</f>
        <v>81</v>
      </c>
      <c r="D367" s="4" t="str">
        <f t="shared" ca="1" si="116"/>
        <v>.dat 81</v>
      </c>
      <c r="E367" s="5" t="str">
        <f t="shared" si="117"/>
        <v>mapdata</v>
      </c>
      <c r="F367" s="5">
        <f t="shared" ca="1" si="118"/>
        <v>252</v>
      </c>
      <c r="G367" s="14" t="b">
        <f t="shared" ca="1" si="101"/>
        <v>1</v>
      </c>
      <c r="H367" s="6">
        <f ca="1">OFFSET(program!$A$1,0,disasm!A367)</f>
        <v>81</v>
      </c>
      <c r="I367" s="7">
        <f t="shared" ca="1" si="102"/>
        <v>81</v>
      </c>
      <c r="J367" s="7" t="e">
        <f t="shared" ca="1" si="103"/>
        <v>#VALUE!</v>
      </c>
      <c r="K367" s="7">
        <f t="shared" ca="1" si="104"/>
        <v>0</v>
      </c>
      <c r="L367" s="8" t="str">
        <f t="shared" ca="1" si="105"/>
        <v/>
      </c>
      <c r="M367" s="8" t="str">
        <f t="shared" ca="1" si="106"/>
        <v/>
      </c>
      <c r="N367" s="8" t="str">
        <f t="shared" ca="1" si="107"/>
        <v/>
      </c>
      <c r="O367" s="8" t="str">
        <f t="shared" ca="1" si="108"/>
        <v/>
      </c>
      <c r="P367" s="8" t="str">
        <f t="shared" ca="1" si="109"/>
        <v/>
      </c>
      <c r="Q367" s="8" t="str">
        <f t="shared" ca="1" si="110"/>
        <v/>
      </c>
      <c r="R367" s="7" t="str">
        <f ca="1">IF(L367="","",OFFSET(program!$A$1,0,disasm!$A367+COLUMN()-COLUMN($R367)+1))</f>
        <v/>
      </c>
      <c r="S367" s="7" t="str">
        <f ca="1">IF(M367="","",OFFSET(program!$A$1,0,disasm!$A367+COLUMN()-COLUMN($R367)+1))</f>
        <v/>
      </c>
      <c r="T367" s="7" t="str">
        <f ca="1">IF(N367="","",OFFSET(program!$A$1,0,disasm!$A367+COLUMN()-COLUMN($R367)+1))</f>
        <v/>
      </c>
      <c r="U367" s="3" t="str">
        <f t="shared" ca="1" si="111"/>
        <v/>
      </c>
      <c r="V367" s="3" t="str">
        <f t="shared" ca="1" si="112"/>
        <v/>
      </c>
      <c r="W367" s="3" t="str">
        <f t="shared" ca="1" si="113"/>
        <v/>
      </c>
      <c r="X367" s="3" t="str">
        <f t="shared" ca="1" si="114"/>
        <v/>
      </c>
    </row>
    <row r="368" spans="1:24" x14ac:dyDescent="0.2">
      <c r="A368" s="1">
        <f t="shared" ca="1" si="115"/>
        <v>548</v>
      </c>
      <c r="B368" s="2" t="str">
        <f t="shared" ca="1" si="100"/>
        <v>mapdata+296</v>
      </c>
      <c r="C368" s="3" t="str">
        <f ca="1">_xlfn.TEXTJOIN(" ",FALSE,OFFSET(program!$A$1,0,disasm!A368,1,1+K368))</f>
        <v>86</v>
      </c>
      <c r="D368" s="4" t="str">
        <f t="shared" ca="1" si="116"/>
        <v>.dat 86</v>
      </c>
      <c r="E368" s="5" t="str">
        <f t="shared" si="117"/>
        <v>mapdata</v>
      </c>
      <c r="F368" s="5">
        <f t="shared" ca="1" si="118"/>
        <v>252</v>
      </c>
      <c r="G368" s="14" t="b">
        <f t="shared" ca="1" si="101"/>
        <v>1</v>
      </c>
      <c r="H368" s="6">
        <f ca="1">OFFSET(program!$A$1,0,disasm!A368)</f>
        <v>86</v>
      </c>
      <c r="I368" s="7">
        <f t="shared" ca="1" si="102"/>
        <v>86</v>
      </c>
      <c r="J368" s="7" t="e">
        <f t="shared" ca="1" si="103"/>
        <v>#VALUE!</v>
      </c>
      <c r="K368" s="7">
        <f t="shared" ca="1" si="104"/>
        <v>0</v>
      </c>
      <c r="L368" s="8" t="str">
        <f t="shared" ca="1" si="105"/>
        <v/>
      </c>
      <c r="M368" s="8" t="str">
        <f t="shared" ca="1" si="106"/>
        <v/>
      </c>
      <c r="N368" s="8" t="str">
        <f t="shared" ca="1" si="107"/>
        <v/>
      </c>
      <c r="O368" s="8" t="str">
        <f t="shared" ca="1" si="108"/>
        <v/>
      </c>
      <c r="P368" s="8" t="str">
        <f t="shared" ca="1" si="109"/>
        <v/>
      </c>
      <c r="Q368" s="8" t="str">
        <f t="shared" ca="1" si="110"/>
        <v/>
      </c>
      <c r="R368" s="7" t="str">
        <f ca="1">IF(L368="","",OFFSET(program!$A$1,0,disasm!$A368+COLUMN()-COLUMN($R368)+1))</f>
        <v/>
      </c>
      <c r="S368" s="7" t="str">
        <f ca="1">IF(M368="","",OFFSET(program!$A$1,0,disasm!$A368+COLUMN()-COLUMN($R368)+1))</f>
        <v/>
      </c>
      <c r="T368" s="7" t="str">
        <f ca="1">IF(N368="","",OFFSET(program!$A$1,0,disasm!$A368+COLUMN()-COLUMN($R368)+1))</f>
        <v/>
      </c>
      <c r="U368" s="3" t="str">
        <f t="shared" ca="1" si="111"/>
        <v/>
      </c>
      <c r="V368" s="3" t="str">
        <f t="shared" ca="1" si="112"/>
        <v/>
      </c>
      <c r="W368" s="3" t="str">
        <f t="shared" ca="1" si="113"/>
        <v/>
      </c>
      <c r="X368" s="3" t="str">
        <f t="shared" ca="1" si="114"/>
        <v/>
      </c>
    </row>
    <row r="369" spans="1:24" x14ac:dyDescent="0.2">
      <c r="A369" s="1">
        <f t="shared" ca="1" si="115"/>
        <v>549</v>
      </c>
      <c r="B369" s="2" t="str">
        <f t="shared" ca="1" si="100"/>
        <v>mapdata+297</v>
      </c>
      <c r="C369" s="3" t="str">
        <f ca="1">_xlfn.TEXTJOIN(" ",FALSE,OFFSET(program!$A$1,0,disasm!A369,1,1+K369))</f>
        <v>30</v>
      </c>
      <c r="D369" s="4" t="str">
        <f t="shared" ca="1" si="116"/>
        <v>.dat 30</v>
      </c>
      <c r="E369" s="5" t="str">
        <f t="shared" si="117"/>
        <v>mapdata</v>
      </c>
      <c r="F369" s="5">
        <f t="shared" ca="1" si="118"/>
        <v>252</v>
      </c>
      <c r="G369" s="14" t="b">
        <f t="shared" ca="1" si="101"/>
        <v>1</v>
      </c>
      <c r="H369" s="6">
        <f ca="1">OFFSET(program!$A$1,0,disasm!A369)</f>
        <v>30</v>
      </c>
      <c r="I369" s="7">
        <f t="shared" ca="1" si="102"/>
        <v>30</v>
      </c>
      <c r="J369" s="7" t="e">
        <f t="shared" ca="1" si="103"/>
        <v>#VALUE!</v>
      </c>
      <c r="K369" s="7">
        <f t="shared" ca="1" si="104"/>
        <v>0</v>
      </c>
      <c r="L369" s="8" t="str">
        <f t="shared" ca="1" si="105"/>
        <v/>
      </c>
      <c r="M369" s="8" t="str">
        <f t="shared" ca="1" si="106"/>
        <v/>
      </c>
      <c r="N369" s="8" t="str">
        <f t="shared" ca="1" si="107"/>
        <v/>
      </c>
      <c r="O369" s="8" t="str">
        <f t="shared" ca="1" si="108"/>
        <v/>
      </c>
      <c r="P369" s="8" t="str">
        <f t="shared" ca="1" si="109"/>
        <v/>
      </c>
      <c r="Q369" s="8" t="str">
        <f t="shared" ca="1" si="110"/>
        <v/>
      </c>
      <c r="R369" s="7" t="str">
        <f ca="1">IF(L369="","",OFFSET(program!$A$1,0,disasm!$A369+COLUMN()-COLUMN($R369)+1))</f>
        <v/>
      </c>
      <c r="S369" s="7" t="str">
        <f ca="1">IF(M369="","",OFFSET(program!$A$1,0,disasm!$A369+COLUMN()-COLUMN($R369)+1))</f>
        <v/>
      </c>
      <c r="T369" s="7" t="str">
        <f ca="1">IF(N369="","",OFFSET(program!$A$1,0,disasm!$A369+COLUMN()-COLUMN($R369)+1))</f>
        <v/>
      </c>
      <c r="U369" s="3" t="str">
        <f t="shared" ca="1" si="111"/>
        <v/>
      </c>
      <c r="V369" s="3" t="str">
        <f t="shared" ca="1" si="112"/>
        <v/>
      </c>
      <c r="W369" s="3" t="str">
        <f t="shared" ca="1" si="113"/>
        <v/>
      </c>
      <c r="X369" s="3" t="str">
        <f t="shared" ca="1" si="114"/>
        <v/>
      </c>
    </row>
    <row r="370" spans="1:24" x14ac:dyDescent="0.2">
      <c r="A370" s="1">
        <f t="shared" ca="1" si="115"/>
        <v>550</v>
      </c>
      <c r="B370" s="2" t="str">
        <f t="shared" ca="1" si="100"/>
        <v>mapdata+298</v>
      </c>
      <c r="C370" s="3" t="str">
        <f ca="1">_xlfn.TEXTJOIN(" ",FALSE,OFFSET(program!$A$1,0,disasm!A370,1,1+K370))</f>
        <v>35</v>
      </c>
      <c r="D370" s="4" t="str">
        <f t="shared" ca="1" si="116"/>
        <v>.dat 35</v>
      </c>
      <c r="E370" s="5" t="str">
        <f t="shared" si="117"/>
        <v>mapdata</v>
      </c>
      <c r="F370" s="5">
        <f t="shared" ca="1" si="118"/>
        <v>252</v>
      </c>
      <c r="G370" s="14" t="b">
        <f t="shared" ca="1" si="101"/>
        <v>1</v>
      </c>
      <c r="H370" s="6">
        <f ca="1">OFFSET(program!$A$1,0,disasm!A370)</f>
        <v>35</v>
      </c>
      <c r="I370" s="7">
        <f t="shared" ca="1" si="102"/>
        <v>35</v>
      </c>
      <c r="J370" s="7" t="e">
        <f t="shared" ca="1" si="103"/>
        <v>#VALUE!</v>
      </c>
      <c r="K370" s="7">
        <f t="shared" ca="1" si="104"/>
        <v>0</v>
      </c>
      <c r="L370" s="8" t="str">
        <f t="shared" ca="1" si="105"/>
        <v/>
      </c>
      <c r="M370" s="8" t="str">
        <f t="shared" ca="1" si="106"/>
        <v/>
      </c>
      <c r="N370" s="8" t="str">
        <f t="shared" ca="1" si="107"/>
        <v/>
      </c>
      <c r="O370" s="8" t="str">
        <f t="shared" ca="1" si="108"/>
        <v/>
      </c>
      <c r="P370" s="8" t="str">
        <f t="shared" ca="1" si="109"/>
        <v/>
      </c>
      <c r="Q370" s="8" t="str">
        <f t="shared" ca="1" si="110"/>
        <v/>
      </c>
      <c r="R370" s="7" t="str">
        <f ca="1">IF(L370="","",OFFSET(program!$A$1,0,disasm!$A370+COLUMN()-COLUMN($R370)+1))</f>
        <v/>
      </c>
      <c r="S370" s="7" t="str">
        <f ca="1">IF(M370="","",OFFSET(program!$A$1,0,disasm!$A370+COLUMN()-COLUMN($R370)+1))</f>
        <v/>
      </c>
      <c r="T370" s="7" t="str">
        <f ca="1">IF(N370="","",OFFSET(program!$A$1,0,disasm!$A370+COLUMN()-COLUMN($R370)+1))</f>
        <v/>
      </c>
      <c r="U370" s="3" t="str">
        <f t="shared" ca="1" si="111"/>
        <v/>
      </c>
      <c r="V370" s="3" t="str">
        <f t="shared" ca="1" si="112"/>
        <v/>
      </c>
      <c r="W370" s="3" t="str">
        <f t="shared" ca="1" si="113"/>
        <v/>
      </c>
      <c r="X370" s="3" t="str">
        <f t="shared" ca="1" si="114"/>
        <v/>
      </c>
    </row>
    <row r="371" spans="1:24" x14ac:dyDescent="0.2">
      <c r="A371" s="1">
        <f t="shared" ca="1" si="115"/>
        <v>551</v>
      </c>
      <c r="B371" s="2" t="str">
        <f t="shared" ca="1" si="100"/>
        <v>mapdata+299</v>
      </c>
      <c r="C371" s="3" t="str">
        <f ca="1">_xlfn.TEXTJOIN(" ",FALSE,OFFSET(program!$A$1,0,disasm!A371,1,1+K371))</f>
        <v>6</v>
      </c>
      <c r="D371" s="4" t="str">
        <f t="shared" ca="1" si="116"/>
        <v>.dat 6</v>
      </c>
      <c r="E371" s="5" t="str">
        <f t="shared" si="117"/>
        <v>mapdata</v>
      </c>
      <c r="F371" s="5">
        <f t="shared" ca="1" si="118"/>
        <v>252</v>
      </c>
      <c r="G371" s="14" t="b">
        <f t="shared" ca="1" si="101"/>
        <v>1</v>
      </c>
      <c r="H371" s="6">
        <f ca="1">OFFSET(program!$A$1,0,disasm!A371)</f>
        <v>6</v>
      </c>
      <c r="I371" s="7">
        <f t="shared" ca="1" si="102"/>
        <v>6</v>
      </c>
      <c r="J371" s="7" t="str">
        <f t="shared" ca="1" si="103"/>
        <v xml:space="preserve">J=0 </v>
      </c>
      <c r="K371" s="7">
        <f t="shared" ca="1" si="104"/>
        <v>0</v>
      </c>
      <c r="L371" s="8" t="str">
        <f t="shared" ca="1" si="105"/>
        <v/>
      </c>
      <c r="M371" s="8" t="str">
        <f t="shared" ca="1" si="106"/>
        <v/>
      </c>
      <c r="N371" s="8" t="str">
        <f t="shared" ca="1" si="107"/>
        <v/>
      </c>
      <c r="O371" s="8" t="str">
        <f t="shared" ca="1" si="108"/>
        <v/>
      </c>
      <c r="P371" s="8" t="str">
        <f t="shared" ca="1" si="109"/>
        <v/>
      </c>
      <c r="Q371" s="8" t="str">
        <f t="shared" ca="1" si="110"/>
        <v/>
      </c>
      <c r="R371" s="7" t="str">
        <f ca="1">IF(L371="","",OFFSET(program!$A$1,0,disasm!$A371+COLUMN()-COLUMN($R371)+1))</f>
        <v/>
      </c>
      <c r="S371" s="7" t="str">
        <f ca="1">IF(M371="","",OFFSET(program!$A$1,0,disasm!$A371+COLUMN()-COLUMN($R371)+1))</f>
        <v/>
      </c>
      <c r="T371" s="7" t="str">
        <f ca="1">IF(N371="","",OFFSET(program!$A$1,0,disasm!$A371+COLUMN()-COLUMN($R371)+1))</f>
        <v/>
      </c>
      <c r="U371" s="3" t="str">
        <f t="shared" ca="1" si="111"/>
        <v/>
      </c>
      <c r="V371" s="3" t="str">
        <f t="shared" ca="1" si="112"/>
        <v/>
      </c>
      <c r="W371" s="3" t="str">
        <f t="shared" ca="1" si="113"/>
        <v/>
      </c>
      <c r="X371" s="3" t="str">
        <f t="shared" ca="1" si="114"/>
        <v xml:space="preserve"> A2</v>
      </c>
    </row>
    <row r="372" spans="1:24" x14ac:dyDescent="0.2">
      <c r="A372" s="1">
        <f t="shared" ca="1" si="115"/>
        <v>552</v>
      </c>
      <c r="B372" s="2" t="str">
        <f t="shared" ca="1" si="100"/>
        <v>mapdata+300</v>
      </c>
      <c r="C372" s="3" t="str">
        <f ca="1">_xlfn.TEXTJOIN(" ",FALSE,OFFSET(program!$A$1,0,disasm!A372,1,1+K372))</f>
        <v>64</v>
      </c>
      <c r="D372" s="4" t="str">
        <f t="shared" ca="1" si="116"/>
        <v>.dat 64</v>
      </c>
      <c r="E372" s="5" t="str">
        <f t="shared" si="117"/>
        <v>mapdata</v>
      </c>
      <c r="F372" s="5">
        <f t="shared" ca="1" si="118"/>
        <v>252</v>
      </c>
      <c r="G372" s="14" t="b">
        <f t="shared" ca="1" si="101"/>
        <v>1</v>
      </c>
      <c r="H372" s="6">
        <f ca="1">OFFSET(program!$A$1,0,disasm!A372)</f>
        <v>64</v>
      </c>
      <c r="I372" s="7">
        <f t="shared" ca="1" si="102"/>
        <v>64</v>
      </c>
      <c r="J372" s="7" t="e">
        <f t="shared" ca="1" si="103"/>
        <v>#VALUE!</v>
      </c>
      <c r="K372" s="7">
        <f t="shared" ca="1" si="104"/>
        <v>0</v>
      </c>
      <c r="L372" s="8" t="str">
        <f t="shared" ca="1" si="105"/>
        <v/>
      </c>
      <c r="M372" s="8" t="str">
        <f t="shared" ca="1" si="106"/>
        <v/>
      </c>
      <c r="N372" s="8" t="str">
        <f t="shared" ca="1" si="107"/>
        <v/>
      </c>
      <c r="O372" s="8" t="str">
        <f t="shared" ca="1" si="108"/>
        <v/>
      </c>
      <c r="P372" s="8" t="str">
        <f t="shared" ca="1" si="109"/>
        <v/>
      </c>
      <c r="Q372" s="8" t="str">
        <f t="shared" ca="1" si="110"/>
        <v/>
      </c>
      <c r="R372" s="7" t="str">
        <f ca="1">IF(L372="","",OFFSET(program!$A$1,0,disasm!$A372+COLUMN()-COLUMN($R372)+1))</f>
        <v/>
      </c>
      <c r="S372" s="7" t="str">
        <f ca="1">IF(M372="","",OFFSET(program!$A$1,0,disasm!$A372+COLUMN()-COLUMN($R372)+1))</f>
        <v/>
      </c>
      <c r="T372" s="7" t="str">
        <f ca="1">IF(N372="","",OFFSET(program!$A$1,0,disasm!$A372+COLUMN()-COLUMN($R372)+1))</f>
        <v/>
      </c>
      <c r="U372" s="3" t="str">
        <f t="shared" ca="1" si="111"/>
        <v/>
      </c>
      <c r="V372" s="3" t="str">
        <f t="shared" ca="1" si="112"/>
        <v/>
      </c>
      <c r="W372" s="3" t="str">
        <f t="shared" ca="1" si="113"/>
        <v/>
      </c>
      <c r="X372" s="3" t="str">
        <f t="shared" ca="1" si="114"/>
        <v/>
      </c>
    </row>
    <row r="373" spans="1:24" x14ac:dyDescent="0.2">
      <c r="A373" s="1">
        <f t="shared" ca="1" si="115"/>
        <v>553</v>
      </c>
      <c r="B373" s="2" t="str">
        <f t="shared" ca="1" si="100"/>
        <v>mapdata+301</v>
      </c>
      <c r="C373" s="3" t="str">
        <f ca="1">_xlfn.TEXTJOIN(" ",FALSE,OFFSET(program!$A$1,0,disasm!A373,1,1+K373))</f>
        <v>36</v>
      </c>
      <c r="D373" s="4" t="str">
        <f t="shared" ca="1" si="116"/>
        <v>.dat 36</v>
      </c>
      <c r="E373" s="5" t="str">
        <f t="shared" si="117"/>
        <v>mapdata</v>
      </c>
      <c r="F373" s="5">
        <f t="shared" ca="1" si="118"/>
        <v>252</v>
      </c>
      <c r="G373" s="14" t="b">
        <f t="shared" ca="1" si="101"/>
        <v>1</v>
      </c>
      <c r="H373" s="6">
        <f ca="1">OFFSET(program!$A$1,0,disasm!A373)</f>
        <v>36</v>
      </c>
      <c r="I373" s="7">
        <f t="shared" ca="1" si="102"/>
        <v>36</v>
      </c>
      <c r="J373" s="7" t="e">
        <f t="shared" ca="1" si="103"/>
        <v>#VALUE!</v>
      </c>
      <c r="K373" s="7">
        <f t="shared" ca="1" si="104"/>
        <v>0</v>
      </c>
      <c r="L373" s="8" t="str">
        <f t="shared" ca="1" si="105"/>
        <v/>
      </c>
      <c r="M373" s="8" t="str">
        <f t="shared" ca="1" si="106"/>
        <v/>
      </c>
      <c r="N373" s="8" t="str">
        <f t="shared" ca="1" si="107"/>
        <v/>
      </c>
      <c r="O373" s="8" t="str">
        <f t="shared" ca="1" si="108"/>
        <v/>
      </c>
      <c r="P373" s="8" t="str">
        <f t="shared" ca="1" si="109"/>
        <v/>
      </c>
      <c r="Q373" s="8" t="str">
        <f t="shared" ca="1" si="110"/>
        <v/>
      </c>
      <c r="R373" s="7" t="str">
        <f ca="1">IF(L373="","",OFFSET(program!$A$1,0,disasm!$A373+COLUMN()-COLUMN($R373)+1))</f>
        <v/>
      </c>
      <c r="S373" s="7" t="str">
        <f ca="1">IF(M373="","",OFFSET(program!$A$1,0,disasm!$A373+COLUMN()-COLUMN($R373)+1))</f>
        <v/>
      </c>
      <c r="T373" s="7" t="str">
        <f ca="1">IF(N373="","",OFFSET(program!$A$1,0,disasm!$A373+COLUMN()-COLUMN($R373)+1))</f>
        <v/>
      </c>
      <c r="U373" s="3" t="str">
        <f t="shared" ca="1" si="111"/>
        <v/>
      </c>
      <c r="V373" s="3" t="str">
        <f t="shared" ca="1" si="112"/>
        <v/>
      </c>
      <c r="W373" s="3" t="str">
        <f t="shared" ca="1" si="113"/>
        <v/>
      </c>
      <c r="X373" s="3" t="str">
        <f t="shared" ca="1" si="114"/>
        <v/>
      </c>
    </row>
    <row r="374" spans="1:24" x14ac:dyDescent="0.2">
      <c r="A374" s="1">
        <f t="shared" ca="1" si="115"/>
        <v>554</v>
      </c>
      <c r="B374" s="2" t="str">
        <f t="shared" ca="1" si="100"/>
        <v>mapdata+302</v>
      </c>
      <c r="C374" s="3" t="str">
        <f ca="1">_xlfn.TEXTJOIN(" ",FALSE,OFFSET(program!$A$1,0,disasm!A374,1,1+K374))</f>
        <v>34</v>
      </c>
      <c r="D374" s="4" t="str">
        <f t="shared" ca="1" si="116"/>
        <v>.dat 34</v>
      </c>
      <c r="E374" s="5" t="str">
        <f t="shared" si="117"/>
        <v>mapdata</v>
      </c>
      <c r="F374" s="5">
        <f t="shared" ca="1" si="118"/>
        <v>252</v>
      </c>
      <c r="G374" s="14" t="b">
        <f t="shared" ca="1" si="101"/>
        <v>1</v>
      </c>
      <c r="H374" s="6">
        <f ca="1">OFFSET(program!$A$1,0,disasm!A374)</f>
        <v>34</v>
      </c>
      <c r="I374" s="7">
        <f t="shared" ca="1" si="102"/>
        <v>34</v>
      </c>
      <c r="J374" s="7" t="e">
        <f t="shared" ca="1" si="103"/>
        <v>#VALUE!</v>
      </c>
      <c r="K374" s="7">
        <f t="shared" ca="1" si="104"/>
        <v>0</v>
      </c>
      <c r="L374" s="8" t="str">
        <f t="shared" ca="1" si="105"/>
        <v/>
      </c>
      <c r="M374" s="8" t="str">
        <f t="shared" ca="1" si="106"/>
        <v/>
      </c>
      <c r="N374" s="8" t="str">
        <f t="shared" ca="1" si="107"/>
        <v/>
      </c>
      <c r="O374" s="8" t="str">
        <f t="shared" ca="1" si="108"/>
        <v/>
      </c>
      <c r="P374" s="8" t="str">
        <f t="shared" ca="1" si="109"/>
        <v/>
      </c>
      <c r="Q374" s="8" t="str">
        <f t="shared" ca="1" si="110"/>
        <v/>
      </c>
      <c r="R374" s="7" t="str">
        <f ca="1">IF(L374="","",OFFSET(program!$A$1,0,disasm!$A374+COLUMN()-COLUMN($R374)+1))</f>
        <v/>
      </c>
      <c r="S374" s="7" t="str">
        <f ca="1">IF(M374="","",OFFSET(program!$A$1,0,disasm!$A374+COLUMN()-COLUMN($R374)+1))</f>
        <v/>
      </c>
      <c r="T374" s="7" t="str">
        <f ca="1">IF(N374="","",OFFSET(program!$A$1,0,disasm!$A374+COLUMN()-COLUMN($R374)+1))</f>
        <v/>
      </c>
      <c r="U374" s="3" t="str">
        <f t="shared" ca="1" si="111"/>
        <v/>
      </c>
      <c r="V374" s="3" t="str">
        <f t="shared" ca="1" si="112"/>
        <v/>
      </c>
      <c r="W374" s="3" t="str">
        <f t="shared" ca="1" si="113"/>
        <v/>
      </c>
      <c r="X374" s="3" t="str">
        <f t="shared" ca="1" si="114"/>
        <v/>
      </c>
    </row>
    <row r="375" spans="1:24" x14ac:dyDescent="0.2">
      <c r="A375" s="1">
        <f t="shared" ca="1" si="115"/>
        <v>555</v>
      </c>
      <c r="B375" s="2" t="str">
        <f t="shared" ca="1" si="100"/>
        <v>mapdata+303</v>
      </c>
      <c r="C375" s="3" t="str">
        <f ca="1">_xlfn.TEXTJOIN(" ",FALSE,OFFSET(program!$A$1,0,disasm!A375,1,1+K375))</f>
        <v>65</v>
      </c>
      <c r="D375" s="4" t="str">
        <f t="shared" ca="1" si="116"/>
        <v>.dat 65</v>
      </c>
      <c r="E375" s="5" t="str">
        <f t="shared" si="117"/>
        <v>mapdata</v>
      </c>
      <c r="F375" s="5">
        <f t="shared" ca="1" si="118"/>
        <v>252</v>
      </c>
      <c r="G375" s="14" t="b">
        <f t="shared" ca="1" si="101"/>
        <v>1</v>
      </c>
      <c r="H375" s="6">
        <f ca="1">OFFSET(program!$A$1,0,disasm!A375)</f>
        <v>65</v>
      </c>
      <c r="I375" s="7">
        <f t="shared" ca="1" si="102"/>
        <v>65</v>
      </c>
      <c r="J375" s="7" t="e">
        <f t="shared" ca="1" si="103"/>
        <v>#VALUE!</v>
      </c>
      <c r="K375" s="7">
        <f t="shared" ca="1" si="104"/>
        <v>0</v>
      </c>
      <c r="L375" s="8" t="str">
        <f t="shared" ca="1" si="105"/>
        <v/>
      </c>
      <c r="M375" s="8" t="str">
        <f t="shared" ca="1" si="106"/>
        <v/>
      </c>
      <c r="N375" s="8" t="str">
        <f t="shared" ca="1" si="107"/>
        <v/>
      </c>
      <c r="O375" s="8" t="str">
        <f t="shared" ca="1" si="108"/>
        <v/>
      </c>
      <c r="P375" s="8" t="str">
        <f t="shared" ca="1" si="109"/>
        <v/>
      </c>
      <c r="Q375" s="8" t="str">
        <f t="shared" ca="1" si="110"/>
        <v/>
      </c>
      <c r="R375" s="7" t="str">
        <f ca="1">IF(L375="","",OFFSET(program!$A$1,0,disasm!$A375+COLUMN()-COLUMN($R375)+1))</f>
        <v/>
      </c>
      <c r="S375" s="7" t="str">
        <f ca="1">IF(M375="","",OFFSET(program!$A$1,0,disasm!$A375+COLUMN()-COLUMN($R375)+1))</f>
        <v/>
      </c>
      <c r="T375" s="7" t="str">
        <f ca="1">IF(N375="","",OFFSET(program!$A$1,0,disasm!$A375+COLUMN()-COLUMN($R375)+1))</f>
        <v/>
      </c>
      <c r="U375" s="3" t="str">
        <f t="shared" ca="1" si="111"/>
        <v/>
      </c>
      <c r="V375" s="3" t="str">
        <f t="shared" ca="1" si="112"/>
        <v/>
      </c>
      <c r="W375" s="3" t="str">
        <f t="shared" ca="1" si="113"/>
        <v/>
      </c>
      <c r="X375" s="3" t="str">
        <f t="shared" ca="1" si="114"/>
        <v/>
      </c>
    </row>
    <row r="376" spans="1:24" x14ac:dyDescent="0.2">
      <c r="A376" s="1">
        <f t="shared" ca="1" si="115"/>
        <v>556</v>
      </c>
      <c r="B376" s="2" t="str">
        <f t="shared" ca="1" si="100"/>
        <v>mapdata+304</v>
      </c>
      <c r="C376" s="3" t="str">
        <f ca="1">_xlfn.TEXTJOIN(" ",FALSE,OFFSET(program!$A$1,0,disasm!A376,1,1+K376))</f>
        <v>80</v>
      </c>
      <c r="D376" s="4" t="str">
        <f t="shared" ca="1" si="116"/>
        <v>.dat 80</v>
      </c>
      <c r="E376" s="5" t="str">
        <f t="shared" si="117"/>
        <v>mapdata</v>
      </c>
      <c r="F376" s="5">
        <f t="shared" ca="1" si="118"/>
        <v>252</v>
      </c>
      <c r="G376" s="14" t="b">
        <f t="shared" ca="1" si="101"/>
        <v>1</v>
      </c>
      <c r="H376" s="6">
        <f ca="1">OFFSET(program!$A$1,0,disasm!A376)</f>
        <v>80</v>
      </c>
      <c r="I376" s="7">
        <f t="shared" ca="1" si="102"/>
        <v>80</v>
      </c>
      <c r="J376" s="7" t="e">
        <f t="shared" ca="1" si="103"/>
        <v>#VALUE!</v>
      </c>
      <c r="K376" s="7">
        <f t="shared" ca="1" si="104"/>
        <v>0</v>
      </c>
      <c r="L376" s="8" t="str">
        <f t="shared" ca="1" si="105"/>
        <v/>
      </c>
      <c r="M376" s="8" t="str">
        <f t="shared" ca="1" si="106"/>
        <v/>
      </c>
      <c r="N376" s="8" t="str">
        <f t="shared" ca="1" si="107"/>
        <v/>
      </c>
      <c r="O376" s="8" t="str">
        <f t="shared" ca="1" si="108"/>
        <v/>
      </c>
      <c r="P376" s="8" t="str">
        <f t="shared" ca="1" si="109"/>
        <v/>
      </c>
      <c r="Q376" s="8" t="str">
        <f t="shared" ca="1" si="110"/>
        <v/>
      </c>
      <c r="R376" s="7" t="str">
        <f ca="1">IF(L376="","",OFFSET(program!$A$1,0,disasm!$A376+COLUMN()-COLUMN($R376)+1))</f>
        <v/>
      </c>
      <c r="S376" s="7" t="str">
        <f ca="1">IF(M376="","",OFFSET(program!$A$1,0,disasm!$A376+COLUMN()-COLUMN($R376)+1))</f>
        <v/>
      </c>
      <c r="T376" s="7" t="str">
        <f ca="1">IF(N376="","",OFFSET(program!$A$1,0,disasm!$A376+COLUMN()-COLUMN($R376)+1))</f>
        <v/>
      </c>
      <c r="U376" s="3" t="str">
        <f t="shared" ca="1" si="111"/>
        <v/>
      </c>
      <c r="V376" s="3" t="str">
        <f t="shared" ca="1" si="112"/>
        <v/>
      </c>
      <c r="W376" s="3" t="str">
        <f t="shared" ca="1" si="113"/>
        <v/>
      </c>
      <c r="X376" s="3" t="str">
        <f t="shared" ca="1" si="114"/>
        <v/>
      </c>
    </row>
    <row r="377" spans="1:24" x14ac:dyDescent="0.2">
      <c r="A377" s="1">
        <f t="shared" ca="1" si="115"/>
        <v>557</v>
      </c>
      <c r="B377" s="2" t="str">
        <f t="shared" ca="1" si="100"/>
        <v>mapdata+305</v>
      </c>
      <c r="C377" s="3" t="str">
        <f ca="1">_xlfn.TEXTJOIN(" ",FALSE,OFFSET(program!$A$1,0,disasm!A377,1,1+K377))</f>
        <v>12</v>
      </c>
      <c r="D377" s="4" t="str">
        <f t="shared" ca="1" si="116"/>
        <v>.dat 12</v>
      </c>
      <c r="E377" s="5" t="str">
        <f t="shared" si="117"/>
        <v>mapdata</v>
      </c>
      <c r="F377" s="5">
        <f t="shared" ca="1" si="118"/>
        <v>252</v>
      </c>
      <c r="G377" s="14" t="b">
        <f t="shared" ca="1" si="101"/>
        <v>1</v>
      </c>
      <c r="H377" s="6">
        <f ca="1">OFFSET(program!$A$1,0,disasm!A377)</f>
        <v>12</v>
      </c>
      <c r="I377" s="7">
        <f t="shared" ca="1" si="102"/>
        <v>12</v>
      </c>
      <c r="J377" s="7" t="e">
        <f t="shared" ca="1" si="103"/>
        <v>#VALUE!</v>
      </c>
      <c r="K377" s="7">
        <f t="shared" ca="1" si="104"/>
        <v>0</v>
      </c>
      <c r="L377" s="8" t="str">
        <f t="shared" ca="1" si="105"/>
        <v/>
      </c>
      <c r="M377" s="8" t="str">
        <f t="shared" ca="1" si="106"/>
        <v/>
      </c>
      <c r="N377" s="8" t="str">
        <f t="shared" ca="1" si="107"/>
        <v/>
      </c>
      <c r="O377" s="8" t="str">
        <f t="shared" ca="1" si="108"/>
        <v/>
      </c>
      <c r="P377" s="8" t="str">
        <f t="shared" ca="1" si="109"/>
        <v/>
      </c>
      <c r="Q377" s="8" t="str">
        <f t="shared" ca="1" si="110"/>
        <v/>
      </c>
      <c r="R377" s="7" t="str">
        <f ca="1">IF(L377="","",OFFSET(program!$A$1,0,disasm!$A377+COLUMN()-COLUMN($R377)+1))</f>
        <v/>
      </c>
      <c r="S377" s="7" t="str">
        <f ca="1">IF(M377="","",OFFSET(program!$A$1,0,disasm!$A377+COLUMN()-COLUMN($R377)+1))</f>
        <v/>
      </c>
      <c r="T377" s="7" t="str">
        <f ca="1">IF(N377="","",OFFSET(program!$A$1,0,disasm!$A377+COLUMN()-COLUMN($R377)+1))</f>
        <v/>
      </c>
      <c r="U377" s="3" t="str">
        <f t="shared" ca="1" si="111"/>
        <v/>
      </c>
      <c r="V377" s="3" t="str">
        <f t="shared" ca="1" si="112"/>
        <v/>
      </c>
      <c r="W377" s="3" t="str">
        <f t="shared" ca="1" si="113"/>
        <v/>
      </c>
      <c r="X377" s="3" t="str">
        <f t="shared" ca="1" si="114"/>
        <v/>
      </c>
    </row>
    <row r="378" spans="1:24" x14ac:dyDescent="0.2">
      <c r="A378" s="1">
        <f t="shared" ca="1" si="115"/>
        <v>558</v>
      </c>
      <c r="B378" s="2" t="str">
        <f t="shared" ca="1" si="100"/>
        <v>mapdata+306</v>
      </c>
      <c r="C378" s="3" t="str">
        <f ca="1">_xlfn.TEXTJOIN(" ",FALSE,OFFSET(program!$A$1,0,disasm!A378,1,1+K378))</f>
        <v>90</v>
      </c>
      <c r="D378" s="4" t="str">
        <f t="shared" ca="1" si="116"/>
        <v>.dat 90</v>
      </c>
      <c r="E378" s="5" t="str">
        <f t="shared" si="117"/>
        <v>mapdata</v>
      </c>
      <c r="F378" s="5">
        <f t="shared" ca="1" si="118"/>
        <v>252</v>
      </c>
      <c r="G378" s="14" t="b">
        <f t="shared" ca="1" si="101"/>
        <v>1</v>
      </c>
      <c r="H378" s="6">
        <f ca="1">OFFSET(program!$A$1,0,disasm!A378)</f>
        <v>90</v>
      </c>
      <c r="I378" s="7">
        <f t="shared" ca="1" si="102"/>
        <v>90</v>
      </c>
      <c r="J378" s="7" t="e">
        <f t="shared" ca="1" si="103"/>
        <v>#VALUE!</v>
      </c>
      <c r="K378" s="7">
        <f t="shared" ca="1" si="104"/>
        <v>0</v>
      </c>
      <c r="L378" s="8" t="str">
        <f t="shared" ca="1" si="105"/>
        <v/>
      </c>
      <c r="M378" s="8" t="str">
        <f t="shared" ca="1" si="106"/>
        <v/>
      </c>
      <c r="N378" s="8" t="str">
        <f t="shared" ca="1" si="107"/>
        <v/>
      </c>
      <c r="O378" s="8" t="str">
        <f t="shared" ca="1" si="108"/>
        <v/>
      </c>
      <c r="P378" s="8" t="str">
        <f t="shared" ca="1" si="109"/>
        <v/>
      </c>
      <c r="Q378" s="8" t="str">
        <f t="shared" ca="1" si="110"/>
        <v/>
      </c>
      <c r="R378" s="7" t="str">
        <f ca="1">IF(L378="","",OFFSET(program!$A$1,0,disasm!$A378+COLUMN()-COLUMN($R378)+1))</f>
        <v/>
      </c>
      <c r="S378" s="7" t="str">
        <f ca="1">IF(M378="","",OFFSET(program!$A$1,0,disasm!$A378+COLUMN()-COLUMN($R378)+1))</f>
        <v/>
      </c>
      <c r="T378" s="7" t="str">
        <f ca="1">IF(N378="","",OFFSET(program!$A$1,0,disasm!$A378+COLUMN()-COLUMN($R378)+1))</f>
        <v/>
      </c>
      <c r="U378" s="3" t="str">
        <f t="shared" ca="1" si="111"/>
        <v/>
      </c>
      <c r="V378" s="3" t="str">
        <f t="shared" ca="1" si="112"/>
        <v/>
      </c>
      <c r="W378" s="3" t="str">
        <f t="shared" ca="1" si="113"/>
        <v/>
      </c>
      <c r="X378" s="3" t="str">
        <f t="shared" ca="1" si="114"/>
        <v/>
      </c>
    </row>
    <row r="379" spans="1:24" x14ac:dyDescent="0.2">
      <c r="A379" s="1">
        <f t="shared" ca="1" si="115"/>
        <v>559</v>
      </c>
      <c r="B379" s="2" t="str">
        <f t="shared" ca="1" si="100"/>
        <v>mapdata+307</v>
      </c>
      <c r="C379" s="3" t="str">
        <f ca="1">_xlfn.TEXTJOIN(" ",FALSE,OFFSET(program!$A$1,0,disasm!A379,1,1+K379))</f>
        <v>65</v>
      </c>
      <c r="D379" s="4" t="str">
        <f t="shared" ca="1" si="116"/>
        <v>.dat 65</v>
      </c>
      <c r="E379" s="5" t="str">
        <f t="shared" si="117"/>
        <v>mapdata</v>
      </c>
      <c r="F379" s="5">
        <f t="shared" ca="1" si="118"/>
        <v>252</v>
      </c>
      <c r="G379" s="14" t="b">
        <f t="shared" ca="1" si="101"/>
        <v>1</v>
      </c>
      <c r="H379" s="6">
        <f ca="1">OFFSET(program!$A$1,0,disasm!A379)</f>
        <v>65</v>
      </c>
      <c r="I379" s="7">
        <f t="shared" ca="1" si="102"/>
        <v>65</v>
      </c>
      <c r="J379" s="7" t="e">
        <f t="shared" ca="1" si="103"/>
        <v>#VALUE!</v>
      </c>
      <c r="K379" s="7">
        <f t="shared" ca="1" si="104"/>
        <v>0</v>
      </c>
      <c r="L379" s="8" t="str">
        <f t="shared" ca="1" si="105"/>
        <v/>
      </c>
      <c r="M379" s="8" t="str">
        <f t="shared" ca="1" si="106"/>
        <v/>
      </c>
      <c r="N379" s="8" t="str">
        <f t="shared" ca="1" si="107"/>
        <v/>
      </c>
      <c r="O379" s="8" t="str">
        <f t="shared" ca="1" si="108"/>
        <v/>
      </c>
      <c r="P379" s="8" t="str">
        <f t="shared" ca="1" si="109"/>
        <v/>
      </c>
      <c r="Q379" s="8" t="str">
        <f t="shared" ca="1" si="110"/>
        <v/>
      </c>
      <c r="R379" s="7" t="str">
        <f ca="1">IF(L379="","",OFFSET(program!$A$1,0,disasm!$A379+COLUMN()-COLUMN($R379)+1))</f>
        <v/>
      </c>
      <c r="S379" s="7" t="str">
        <f ca="1">IF(M379="","",OFFSET(program!$A$1,0,disasm!$A379+COLUMN()-COLUMN($R379)+1))</f>
        <v/>
      </c>
      <c r="T379" s="7" t="str">
        <f ca="1">IF(N379="","",OFFSET(program!$A$1,0,disasm!$A379+COLUMN()-COLUMN($R379)+1))</f>
        <v/>
      </c>
      <c r="U379" s="3" t="str">
        <f t="shared" ca="1" si="111"/>
        <v/>
      </c>
      <c r="V379" s="3" t="str">
        <f t="shared" ca="1" si="112"/>
        <v/>
      </c>
      <c r="W379" s="3" t="str">
        <f t="shared" ca="1" si="113"/>
        <v/>
      </c>
      <c r="X379" s="3" t="str">
        <f t="shared" ca="1" si="114"/>
        <v/>
      </c>
    </row>
    <row r="380" spans="1:24" x14ac:dyDescent="0.2">
      <c r="A380" s="1">
        <f t="shared" ca="1" si="115"/>
        <v>560</v>
      </c>
      <c r="B380" s="2" t="str">
        <f t="shared" ca="1" si="100"/>
        <v>mapdata+308</v>
      </c>
      <c r="C380" s="3" t="str">
        <f ca="1">_xlfn.TEXTJOIN(" ",FALSE,OFFSET(program!$A$1,0,disasm!A380,1,1+K380))</f>
        <v>95</v>
      </c>
      <c r="D380" s="4" t="str">
        <f t="shared" ca="1" si="116"/>
        <v>.dat 95</v>
      </c>
      <c r="E380" s="5" t="str">
        <f t="shared" si="117"/>
        <v>mapdata</v>
      </c>
      <c r="F380" s="5">
        <f t="shared" ca="1" si="118"/>
        <v>252</v>
      </c>
      <c r="G380" s="14" t="b">
        <f t="shared" ca="1" si="101"/>
        <v>1</v>
      </c>
      <c r="H380" s="6">
        <f ca="1">OFFSET(program!$A$1,0,disasm!A380)</f>
        <v>95</v>
      </c>
      <c r="I380" s="7">
        <f t="shared" ca="1" si="102"/>
        <v>95</v>
      </c>
      <c r="J380" s="7" t="e">
        <f t="shared" ca="1" si="103"/>
        <v>#VALUE!</v>
      </c>
      <c r="K380" s="7">
        <f t="shared" ca="1" si="104"/>
        <v>0</v>
      </c>
      <c r="L380" s="8" t="str">
        <f t="shared" ca="1" si="105"/>
        <v/>
      </c>
      <c r="M380" s="8" t="str">
        <f t="shared" ca="1" si="106"/>
        <v/>
      </c>
      <c r="N380" s="8" t="str">
        <f t="shared" ca="1" si="107"/>
        <v/>
      </c>
      <c r="O380" s="8" t="str">
        <f t="shared" ca="1" si="108"/>
        <v/>
      </c>
      <c r="P380" s="8" t="str">
        <f t="shared" ca="1" si="109"/>
        <v/>
      </c>
      <c r="Q380" s="8" t="str">
        <f t="shared" ca="1" si="110"/>
        <v/>
      </c>
      <c r="R380" s="7" t="str">
        <f ca="1">IF(L380="","",OFFSET(program!$A$1,0,disasm!$A380+COLUMN()-COLUMN($R380)+1))</f>
        <v/>
      </c>
      <c r="S380" s="7" t="str">
        <f ca="1">IF(M380="","",OFFSET(program!$A$1,0,disasm!$A380+COLUMN()-COLUMN($R380)+1))</f>
        <v/>
      </c>
      <c r="T380" s="7" t="str">
        <f ca="1">IF(N380="","",OFFSET(program!$A$1,0,disasm!$A380+COLUMN()-COLUMN($R380)+1))</f>
        <v/>
      </c>
      <c r="U380" s="3" t="str">
        <f t="shared" ca="1" si="111"/>
        <v/>
      </c>
      <c r="V380" s="3" t="str">
        <f t="shared" ca="1" si="112"/>
        <v/>
      </c>
      <c r="W380" s="3" t="str">
        <f t="shared" ca="1" si="113"/>
        <v/>
      </c>
      <c r="X380" s="3" t="str">
        <f t="shared" ca="1" si="114"/>
        <v/>
      </c>
    </row>
    <row r="381" spans="1:24" x14ac:dyDescent="0.2">
      <c r="A381" s="1">
        <f t="shared" ca="1" si="115"/>
        <v>561</v>
      </c>
      <c r="B381" s="2" t="str">
        <f t="shared" ca="1" si="100"/>
        <v>mapdata+309</v>
      </c>
      <c r="C381" s="3" t="str">
        <f ca="1">_xlfn.TEXTJOIN(" ",FALSE,OFFSET(program!$A$1,0,disasm!A381,1,1+K381))</f>
        <v>21</v>
      </c>
      <c r="D381" s="4" t="str">
        <f t="shared" ca="1" si="116"/>
        <v>.dat 21</v>
      </c>
      <c r="E381" s="5" t="str">
        <f t="shared" si="117"/>
        <v>mapdata</v>
      </c>
      <c r="F381" s="5">
        <f t="shared" ca="1" si="118"/>
        <v>252</v>
      </c>
      <c r="G381" s="14" t="b">
        <f t="shared" ca="1" si="101"/>
        <v>1</v>
      </c>
      <c r="H381" s="6">
        <f ca="1">OFFSET(program!$A$1,0,disasm!A381)</f>
        <v>21</v>
      </c>
      <c r="I381" s="7">
        <f t="shared" ca="1" si="102"/>
        <v>21</v>
      </c>
      <c r="J381" s="7" t="e">
        <f t="shared" ca="1" si="103"/>
        <v>#VALUE!</v>
      </c>
      <c r="K381" s="7">
        <f t="shared" ca="1" si="104"/>
        <v>0</v>
      </c>
      <c r="L381" s="8" t="str">
        <f t="shared" ca="1" si="105"/>
        <v/>
      </c>
      <c r="M381" s="8" t="str">
        <f t="shared" ca="1" si="106"/>
        <v/>
      </c>
      <c r="N381" s="8" t="str">
        <f t="shared" ca="1" si="107"/>
        <v/>
      </c>
      <c r="O381" s="8" t="str">
        <f t="shared" ca="1" si="108"/>
        <v/>
      </c>
      <c r="P381" s="8" t="str">
        <f t="shared" ca="1" si="109"/>
        <v/>
      </c>
      <c r="Q381" s="8" t="str">
        <f t="shared" ca="1" si="110"/>
        <v/>
      </c>
      <c r="R381" s="7" t="str">
        <f ca="1">IF(L381="","",OFFSET(program!$A$1,0,disasm!$A381+COLUMN()-COLUMN($R381)+1))</f>
        <v/>
      </c>
      <c r="S381" s="7" t="str">
        <f ca="1">IF(M381="","",OFFSET(program!$A$1,0,disasm!$A381+COLUMN()-COLUMN($R381)+1))</f>
        <v/>
      </c>
      <c r="T381" s="7" t="str">
        <f ca="1">IF(N381="","",OFFSET(program!$A$1,0,disasm!$A381+COLUMN()-COLUMN($R381)+1))</f>
        <v/>
      </c>
      <c r="U381" s="3" t="str">
        <f t="shared" ca="1" si="111"/>
        <v/>
      </c>
      <c r="V381" s="3" t="str">
        <f t="shared" ca="1" si="112"/>
        <v/>
      </c>
      <c r="W381" s="3" t="str">
        <f t="shared" ca="1" si="113"/>
        <v/>
      </c>
      <c r="X381" s="3" t="str">
        <f t="shared" ca="1" si="114"/>
        <v/>
      </c>
    </row>
    <row r="382" spans="1:24" x14ac:dyDescent="0.2">
      <c r="A382" s="1">
        <f t="shared" ca="1" si="115"/>
        <v>562</v>
      </c>
      <c r="B382" s="2" t="str">
        <f t="shared" ca="1" si="100"/>
        <v>mapdata+310</v>
      </c>
      <c r="C382" s="3" t="str">
        <f ca="1">_xlfn.TEXTJOIN(" ",FALSE,OFFSET(program!$A$1,0,disasm!A382,1,1+K382))</f>
        <v>90</v>
      </c>
      <c r="D382" s="4" t="str">
        <f t="shared" ca="1" si="116"/>
        <v>.dat 90</v>
      </c>
      <c r="E382" s="5" t="str">
        <f t="shared" si="117"/>
        <v>mapdata</v>
      </c>
      <c r="F382" s="5">
        <f t="shared" ca="1" si="118"/>
        <v>252</v>
      </c>
      <c r="G382" s="14" t="b">
        <f t="shared" ca="1" si="101"/>
        <v>1</v>
      </c>
      <c r="H382" s="6">
        <f ca="1">OFFSET(program!$A$1,0,disasm!A382)</f>
        <v>90</v>
      </c>
      <c r="I382" s="7">
        <f t="shared" ca="1" si="102"/>
        <v>90</v>
      </c>
      <c r="J382" s="7" t="e">
        <f t="shared" ca="1" si="103"/>
        <v>#VALUE!</v>
      </c>
      <c r="K382" s="7">
        <f t="shared" ca="1" si="104"/>
        <v>0</v>
      </c>
      <c r="L382" s="8" t="str">
        <f t="shared" ca="1" si="105"/>
        <v/>
      </c>
      <c r="M382" s="8" t="str">
        <f t="shared" ca="1" si="106"/>
        <v/>
      </c>
      <c r="N382" s="8" t="str">
        <f t="shared" ca="1" si="107"/>
        <v/>
      </c>
      <c r="O382" s="8" t="str">
        <f t="shared" ca="1" si="108"/>
        <v/>
      </c>
      <c r="P382" s="8" t="str">
        <f t="shared" ca="1" si="109"/>
        <v/>
      </c>
      <c r="Q382" s="8" t="str">
        <f t="shared" ca="1" si="110"/>
        <v/>
      </c>
      <c r="R382" s="7" t="str">
        <f ca="1">IF(L382="","",OFFSET(program!$A$1,0,disasm!$A382+COLUMN()-COLUMN($R382)+1))</f>
        <v/>
      </c>
      <c r="S382" s="7" t="str">
        <f ca="1">IF(M382="","",OFFSET(program!$A$1,0,disasm!$A382+COLUMN()-COLUMN($R382)+1))</f>
        <v/>
      </c>
      <c r="T382" s="7" t="str">
        <f ca="1">IF(N382="","",OFFSET(program!$A$1,0,disasm!$A382+COLUMN()-COLUMN($R382)+1))</f>
        <v/>
      </c>
      <c r="U382" s="3" t="str">
        <f t="shared" ca="1" si="111"/>
        <v/>
      </c>
      <c r="V382" s="3" t="str">
        <f t="shared" ca="1" si="112"/>
        <v/>
      </c>
      <c r="W382" s="3" t="str">
        <f t="shared" ca="1" si="113"/>
        <v/>
      </c>
      <c r="X382" s="3" t="str">
        <f t="shared" ca="1" si="114"/>
        <v/>
      </c>
    </row>
    <row r="383" spans="1:24" x14ac:dyDescent="0.2">
      <c r="A383" s="1">
        <f t="shared" ca="1" si="115"/>
        <v>563</v>
      </c>
      <c r="B383" s="2" t="str">
        <f t="shared" ca="1" si="100"/>
        <v>mapdata+311</v>
      </c>
      <c r="C383" s="3" t="str">
        <f ca="1">_xlfn.TEXTJOIN(" ",FALSE,OFFSET(program!$A$1,0,disasm!A383,1,1+K383))</f>
        <v>55</v>
      </c>
      <c r="D383" s="4" t="str">
        <f t="shared" ca="1" si="116"/>
        <v>.dat 55</v>
      </c>
      <c r="E383" s="5" t="str">
        <f t="shared" si="117"/>
        <v>mapdata</v>
      </c>
      <c r="F383" s="5">
        <f t="shared" ca="1" si="118"/>
        <v>252</v>
      </c>
      <c r="G383" s="14" t="b">
        <f t="shared" ca="1" si="101"/>
        <v>1</v>
      </c>
      <c r="H383" s="6">
        <f ca="1">OFFSET(program!$A$1,0,disasm!A383)</f>
        <v>55</v>
      </c>
      <c r="I383" s="7">
        <f t="shared" ca="1" si="102"/>
        <v>55</v>
      </c>
      <c r="J383" s="7" t="e">
        <f t="shared" ca="1" si="103"/>
        <v>#VALUE!</v>
      </c>
      <c r="K383" s="7">
        <f t="shared" ca="1" si="104"/>
        <v>0</v>
      </c>
      <c r="L383" s="8" t="str">
        <f t="shared" ca="1" si="105"/>
        <v/>
      </c>
      <c r="M383" s="8" t="str">
        <f t="shared" ca="1" si="106"/>
        <v/>
      </c>
      <c r="N383" s="8" t="str">
        <f t="shared" ca="1" si="107"/>
        <v/>
      </c>
      <c r="O383" s="8" t="str">
        <f t="shared" ca="1" si="108"/>
        <v/>
      </c>
      <c r="P383" s="8" t="str">
        <f t="shared" ca="1" si="109"/>
        <v/>
      </c>
      <c r="Q383" s="8" t="str">
        <f t="shared" ca="1" si="110"/>
        <v/>
      </c>
      <c r="R383" s="7" t="str">
        <f ca="1">IF(L383="","",OFFSET(program!$A$1,0,disasm!$A383+COLUMN()-COLUMN($R383)+1))</f>
        <v/>
      </c>
      <c r="S383" s="7" t="str">
        <f ca="1">IF(M383="","",OFFSET(program!$A$1,0,disasm!$A383+COLUMN()-COLUMN($R383)+1))</f>
        <v/>
      </c>
      <c r="T383" s="7" t="str">
        <f ca="1">IF(N383="","",OFFSET(program!$A$1,0,disasm!$A383+COLUMN()-COLUMN($R383)+1))</f>
        <v/>
      </c>
      <c r="U383" s="3" t="str">
        <f t="shared" ca="1" si="111"/>
        <v/>
      </c>
      <c r="V383" s="3" t="str">
        <f t="shared" ca="1" si="112"/>
        <v/>
      </c>
      <c r="W383" s="3" t="str">
        <f t="shared" ca="1" si="113"/>
        <v/>
      </c>
      <c r="X383" s="3" t="str">
        <f t="shared" ca="1" si="114"/>
        <v/>
      </c>
    </row>
    <row r="384" spans="1:24" x14ac:dyDescent="0.2">
      <c r="A384" s="1">
        <f t="shared" ca="1" si="115"/>
        <v>564</v>
      </c>
      <c r="B384" s="2" t="str">
        <f t="shared" ca="1" si="100"/>
        <v>mapdata+312</v>
      </c>
      <c r="C384" s="3" t="str">
        <f ca="1">_xlfn.TEXTJOIN(" ",FALSE,OFFSET(program!$A$1,0,disasm!A384,1,1+K384))</f>
        <v>43</v>
      </c>
      <c r="D384" s="4" t="str">
        <f t="shared" ca="1" si="116"/>
        <v>.dat 43</v>
      </c>
      <c r="E384" s="5" t="str">
        <f t="shared" si="117"/>
        <v>mapdata</v>
      </c>
      <c r="F384" s="5">
        <f t="shared" ca="1" si="118"/>
        <v>252</v>
      </c>
      <c r="G384" s="14" t="b">
        <f t="shared" ca="1" si="101"/>
        <v>1</v>
      </c>
      <c r="H384" s="6">
        <f ca="1">OFFSET(program!$A$1,0,disasm!A384)</f>
        <v>43</v>
      </c>
      <c r="I384" s="7">
        <f t="shared" ca="1" si="102"/>
        <v>43</v>
      </c>
      <c r="J384" s="7" t="e">
        <f t="shared" ca="1" si="103"/>
        <v>#VALUE!</v>
      </c>
      <c r="K384" s="7">
        <f t="shared" ca="1" si="104"/>
        <v>0</v>
      </c>
      <c r="L384" s="8" t="str">
        <f t="shared" ca="1" si="105"/>
        <v/>
      </c>
      <c r="M384" s="8" t="str">
        <f t="shared" ca="1" si="106"/>
        <v/>
      </c>
      <c r="N384" s="8" t="str">
        <f t="shared" ca="1" si="107"/>
        <v/>
      </c>
      <c r="O384" s="8" t="str">
        <f t="shared" ca="1" si="108"/>
        <v/>
      </c>
      <c r="P384" s="8" t="str">
        <f t="shared" ca="1" si="109"/>
        <v/>
      </c>
      <c r="Q384" s="8" t="str">
        <f t="shared" ca="1" si="110"/>
        <v/>
      </c>
      <c r="R384" s="7" t="str">
        <f ca="1">IF(L384="","",OFFSET(program!$A$1,0,disasm!$A384+COLUMN()-COLUMN($R384)+1))</f>
        <v/>
      </c>
      <c r="S384" s="7" t="str">
        <f ca="1">IF(M384="","",OFFSET(program!$A$1,0,disasm!$A384+COLUMN()-COLUMN($R384)+1))</f>
        <v/>
      </c>
      <c r="T384" s="7" t="str">
        <f ca="1">IF(N384="","",OFFSET(program!$A$1,0,disasm!$A384+COLUMN()-COLUMN($R384)+1))</f>
        <v/>
      </c>
      <c r="U384" s="3" t="str">
        <f t="shared" ca="1" si="111"/>
        <v/>
      </c>
      <c r="V384" s="3" t="str">
        <f t="shared" ca="1" si="112"/>
        <v/>
      </c>
      <c r="W384" s="3" t="str">
        <f t="shared" ca="1" si="113"/>
        <v/>
      </c>
      <c r="X384" s="3" t="str">
        <f t="shared" ca="1" si="114"/>
        <v/>
      </c>
    </row>
    <row r="385" spans="1:24" x14ac:dyDescent="0.2">
      <c r="A385" s="1">
        <f t="shared" ca="1" si="115"/>
        <v>565</v>
      </c>
      <c r="B385" s="2" t="str">
        <f t="shared" ca="1" si="100"/>
        <v>mapdata+313</v>
      </c>
      <c r="C385" s="3" t="str">
        <f ca="1">_xlfn.TEXTJOIN(" ",FALSE,OFFSET(program!$A$1,0,disasm!A385,1,1+K385))</f>
        <v>71</v>
      </c>
      <c r="D385" s="4" t="str">
        <f t="shared" ca="1" si="116"/>
        <v>.dat 71</v>
      </c>
      <c r="E385" s="5" t="str">
        <f t="shared" si="117"/>
        <v>mapdata</v>
      </c>
      <c r="F385" s="5">
        <f t="shared" ca="1" si="118"/>
        <v>252</v>
      </c>
      <c r="G385" s="14" t="b">
        <f t="shared" ca="1" si="101"/>
        <v>1</v>
      </c>
      <c r="H385" s="6">
        <f ca="1">OFFSET(program!$A$1,0,disasm!A385)</f>
        <v>71</v>
      </c>
      <c r="I385" s="7">
        <f t="shared" ca="1" si="102"/>
        <v>71</v>
      </c>
      <c r="J385" s="7" t="e">
        <f t="shared" ca="1" si="103"/>
        <v>#VALUE!</v>
      </c>
      <c r="K385" s="7">
        <f t="shared" ca="1" si="104"/>
        <v>0</v>
      </c>
      <c r="L385" s="8" t="str">
        <f t="shared" ca="1" si="105"/>
        <v/>
      </c>
      <c r="M385" s="8" t="str">
        <f t="shared" ca="1" si="106"/>
        <v/>
      </c>
      <c r="N385" s="8" t="str">
        <f t="shared" ca="1" si="107"/>
        <v/>
      </c>
      <c r="O385" s="8" t="str">
        <f t="shared" ca="1" si="108"/>
        <v/>
      </c>
      <c r="P385" s="8" t="str">
        <f t="shared" ca="1" si="109"/>
        <v/>
      </c>
      <c r="Q385" s="8" t="str">
        <f t="shared" ca="1" si="110"/>
        <v/>
      </c>
      <c r="R385" s="7" t="str">
        <f ca="1">IF(L385="","",OFFSET(program!$A$1,0,disasm!$A385+COLUMN()-COLUMN($R385)+1))</f>
        <v/>
      </c>
      <c r="S385" s="7" t="str">
        <f ca="1">IF(M385="","",OFFSET(program!$A$1,0,disasm!$A385+COLUMN()-COLUMN($R385)+1))</f>
        <v/>
      </c>
      <c r="T385" s="7" t="str">
        <f ca="1">IF(N385="","",OFFSET(program!$A$1,0,disasm!$A385+COLUMN()-COLUMN($R385)+1))</f>
        <v/>
      </c>
      <c r="U385" s="3" t="str">
        <f t="shared" ca="1" si="111"/>
        <v/>
      </c>
      <c r="V385" s="3" t="str">
        <f t="shared" ca="1" si="112"/>
        <v/>
      </c>
      <c r="W385" s="3" t="str">
        <f t="shared" ca="1" si="113"/>
        <v/>
      </c>
      <c r="X385" s="3" t="str">
        <f t="shared" ca="1" si="114"/>
        <v/>
      </c>
    </row>
    <row r="386" spans="1:24" x14ac:dyDescent="0.2">
      <c r="A386" s="1">
        <f t="shared" ca="1" si="115"/>
        <v>566</v>
      </c>
      <c r="B386" s="2" t="str">
        <f t="shared" ca="1" si="100"/>
        <v>mapdata+314</v>
      </c>
      <c r="C386" s="3" t="str">
        <f ca="1">_xlfn.TEXTJOIN(" ",FALSE,OFFSET(program!$A$1,0,disasm!A386,1,1+K386))</f>
        <v>89</v>
      </c>
      <c r="D386" s="4" t="str">
        <f t="shared" ca="1" si="116"/>
        <v>.dat 89</v>
      </c>
      <c r="E386" s="5" t="str">
        <f t="shared" si="117"/>
        <v>mapdata</v>
      </c>
      <c r="F386" s="5">
        <f t="shared" ca="1" si="118"/>
        <v>252</v>
      </c>
      <c r="G386" s="14" t="b">
        <f t="shared" ca="1" si="101"/>
        <v>1</v>
      </c>
      <c r="H386" s="6">
        <f ca="1">OFFSET(program!$A$1,0,disasm!A386)</f>
        <v>89</v>
      </c>
      <c r="I386" s="7">
        <f t="shared" ca="1" si="102"/>
        <v>89</v>
      </c>
      <c r="J386" s="7" t="e">
        <f t="shared" ca="1" si="103"/>
        <v>#VALUE!</v>
      </c>
      <c r="K386" s="7">
        <f t="shared" ca="1" si="104"/>
        <v>0</v>
      </c>
      <c r="L386" s="8" t="str">
        <f t="shared" ca="1" si="105"/>
        <v/>
      </c>
      <c r="M386" s="8" t="str">
        <f t="shared" ca="1" si="106"/>
        <v/>
      </c>
      <c r="N386" s="8" t="str">
        <f t="shared" ca="1" si="107"/>
        <v/>
      </c>
      <c r="O386" s="8" t="str">
        <f t="shared" ca="1" si="108"/>
        <v/>
      </c>
      <c r="P386" s="8" t="str">
        <f t="shared" ca="1" si="109"/>
        <v/>
      </c>
      <c r="Q386" s="8" t="str">
        <f t="shared" ca="1" si="110"/>
        <v/>
      </c>
      <c r="R386" s="7" t="str">
        <f ca="1">IF(L386="","",OFFSET(program!$A$1,0,disasm!$A386+COLUMN()-COLUMN($R386)+1))</f>
        <v/>
      </c>
      <c r="S386" s="7" t="str">
        <f ca="1">IF(M386="","",OFFSET(program!$A$1,0,disasm!$A386+COLUMN()-COLUMN($R386)+1))</f>
        <v/>
      </c>
      <c r="T386" s="7" t="str">
        <f ca="1">IF(N386="","",OFFSET(program!$A$1,0,disasm!$A386+COLUMN()-COLUMN($R386)+1))</f>
        <v/>
      </c>
      <c r="U386" s="3" t="str">
        <f t="shared" ca="1" si="111"/>
        <v/>
      </c>
      <c r="V386" s="3" t="str">
        <f t="shared" ca="1" si="112"/>
        <v/>
      </c>
      <c r="W386" s="3" t="str">
        <f t="shared" ca="1" si="113"/>
        <v/>
      </c>
      <c r="X386" s="3" t="str">
        <f t="shared" ca="1" si="114"/>
        <v/>
      </c>
    </row>
    <row r="387" spans="1:24" x14ac:dyDescent="0.2">
      <c r="A387" s="1">
        <f t="shared" ca="1" si="115"/>
        <v>567</v>
      </c>
      <c r="B387" s="2" t="str">
        <f t="shared" ref="B387:B450" ca="1" si="119">$E387&amp;IF($A387=$F387,"","+"&amp;$A387-$F387)</f>
        <v>mapdata+315</v>
      </c>
      <c r="C387" s="3" t="str">
        <f ca="1">_xlfn.TEXTJOIN(" ",FALSE,OFFSET(program!$A$1,0,disasm!A387,1,1+K387))</f>
        <v>56</v>
      </c>
      <c r="D387" s="4" t="str">
        <f t="shared" ca="1" si="116"/>
        <v>.dat 56</v>
      </c>
      <c r="E387" s="5" t="str">
        <f t="shared" si="117"/>
        <v>mapdata</v>
      </c>
      <c r="F387" s="5">
        <f t="shared" ca="1" si="118"/>
        <v>252</v>
      </c>
      <c r="G387" s="14" t="b">
        <f t="shared" ref="G387:G450" ca="1" si="120">CHOOSE(1+IF(ISNUMBER(FIND(" C "," "&amp;X387&amp;" ")),2,0) + IF(ISNUMBER(FIND(" D "," "&amp;AA387&amp;" ")),1,0),G386,TRUE,FALSE,NOT(G386))</f>
        <v>1</v>
      </c>
      <c r="H387" s="6">
        <f ca="1">OFFSET(program!$A$1,0,disasm!A387)</f>
        <v>56</v>
      </c>
      <c r="I387" s="7">
        <f t="shared" ref="I387:I450" ca="1" si="121">MOD($H387,100)</f>
        <v>56</v>
      </c>
      <c r="J387" s="7" t="e">
        <f t="shared" ref="J387:J450" ca="1" si="122">IF(I387=99,"END",CHOOSE(I387,"ADD ","MUL ","IN  ","OUT ","J!=0","J=0 ","CMP&lt;","CMP=","SP+ "))</f>
        <v>#VALUE!</v>
      </c>
      <c r="K387" s="7">
        <f t="shared" ref="K387:K450" ca="1" si="123">IF($G387,0,IFERROR(CHOOSE($I387,3,3,1,1,2,2,3,3,1),0))</f>
        <v>0</v>
      </c>
      <c r="L387" s="8" t="str">
        <f t="shared" ref="L387:L450" ca="1" si="124">IF($K387&gt;=1,MOD(INT($H387/100),10),"")</f>
        <v/>
      </c>
      <c r="M387" s="8" t="str">
        <f t="shared" ref="M387:M450" ca="1" si="125">IF($K387&gt;=2,MOD(INT($H387/1000),10),"")</f>
        <v/>
      </c>
      <c r="N387" s="8" t="str">
        <f t="shared" ref="N387:N450" ca="1" si="126">IF($K387&gt;=3,MOD(INT($H387/10000),10),"")</f>
        <v/>
      </c>
      <c r="O387" s="8" t="str">
        <f t="shared" ref="O387:O450" ca="1" si="127">IF(L387="","",IF(ISNUMBER(FIND(" "&amp;O$1&amp;" "," "&amp;$X387&amp;" ")),TRUE,CHOOSE(L387+1,TRUE,FALSE,FALSE)))</f>
        <v/>
      </c>
      <c r="P387" s="8" t="str">
        <f t="shared" ref="P387:P450" ca="1" si="128">IF(M387="","",IF(ISNUMBER(FIND(" "&amp;P$1&amp;" "," "&amp;$X387&amp;" ")),TRUE,CHOOSE(M387+1,TRUE,FALSE,FALSE)))</f>
        <v/>
      </c>
      <c r="Q387" s="8" t="str">
        <f t="shared" ref="Q387:Q450" ca="1" si="129">IF(N387="","",IF(ISNUMBER(FIND(" "&amp;Q$1&amp;" "," "&amp;$X387&amp;" ")),TRUE,CHOOSE(N387+1,TRUE,FALSE,FALSE)))</f>
        <v/>
      </c>
      <c r="R387" s="7" t="str">
        <f ca="1">IF(L387="","",OFFSET(program!$A$1,0,disasm!$A387+COLUMN()-COLUMN($R387)+1))</f>
        <v/>
      </c>
      <c r="S387" s="7" t="str">
        <f ca="1">IF(M387="","",OFFSET(program!$A$1,0,disasm!$A387+COLUMN()-COLUMN($R387)+1))</f>
        <v/>
      </c>
      <c r="T387" s="7" t="str">
        <f ca="1">IF(N387="","",OFFSET(program!$A$1,0,disasm!$A387+COLUMN()-COLUMN($R387)+1))</f>
        <v/>
      </c>
      <c r="U387" s="3" t="str">
        <f t="shared" ref="U387:U450" ca="1" si="130">IF(L387="","",
  SUBSTITUTE(
    CHOOSE(1+L387,"[val]","val","[SP+val]"),
    "val",
    IF(O387,
      INDEX($B:$B,MATCH(R387,$A:$A,1))
        &amp; IF(INDEX($A:$A,MATCH(R387,$A:$A,1)) &lt; R387, ".a"&amp;(R387 - INDEX($A:$A,MATCH(R387,$A:$A,1))),""),
      R387
    )
  )
)</f>
        <v/>
      </c>
      <c r="V387" s="3" t="str">
        <f t="shared" ref="V387:V450" ca="1" si="131">IF(M387="","",
  SUBSTITUTE(
    CHOOSE(1+M387,"[val]","val","[SP+val]"),
    "val",
    IF(P387,
      INDEX($B:$B,MATCH(S387,$A:$A,1))
        &amp; IF(INDEX($A:$A,MATCH(S387,$A:$A,1)) &lt; S387, ".a"&amp;(S387 - INDEX($A:$A,MATCH(S387,$A:$A,1))),""),
      S387
    )
  )
)</f>
        <v/>
      </c>
      <c r="W387" s="3" t="str">
        <f t="shared" ref="W387:W450" ca="1" si="132">IF(N387="","",
  SUBSTITUTE(
    CHOOSE(1+N387,"[val]","val","[SP+val]"),
    "val",
    IF(Q387,
      INDEX($B:$B,MATCH(T387,$A:$A,1))
        &amp; IF(INDEX($A:$A,MATCH(T387,$A:$A,1)) &lt; T387, ".a"&amp;(T387 - INDEX($A:$A,MATCH(T387,$A:$A,1))),""),
      T387
    )
  )
)</f>
        <v/>
      </c>
      <c r="X387" s="3" t="str">
        <f t="shared" ref="X387:X450" ca="1" si="133">AA387&amp;IF(OR(I387=5,I387=6)," A2","")</f>
        <v/>
      </c>
    </row>
    <row r="388" spans="1:24" x14ac:dyDescent="0.2">
      <c r="A388" s="1">
        <f t="shared" ref="A388:A451" ca="1" si="134">A387+1+K387</f>
        <v>568</v>
      </c>
      <c r="B388" s="2" t="str">
        <f t="shared" ca="1" si="119"/>
        <v>mapdata+316</v>
      </c>
      <c r="C388" s="3" t="str">
        <f ca="1">_xlfn.TEXTJOIN(" ",FALSE,OFFSET(program!$A$1,0,disasm!A388,1,1+K388))</f>
        <v>97</v>
      </c>
      <c r="D388" s="4" t="str">
        <f t="shared" ref="D388:D451" ca="1" si="135">IF($G388,".dat "&amp;H388,$J388&amp;" "&amp;_xlfn.TEXTJOIN(", ",TRUE,$U388:$W388))</f>
        <v>.dat 97</v>
      </c>
      <c r="E388" s="5" t="str">
        <f t="shared" ref="E388:E451" si="136">IF(ISBLANK($Z388),E387,$Z388)</f>
        <v>mapdata</v>
      </c>
      <c r="F388" s="5">
        <f t="shared" ref="F388:F451" ca="1" si="137">IF(ISBLANK($Z388),F387,$A388)</f>
        <v>252</v>
      </c>
      <c r="G388" s="14" t="b">
        <f t="shared" ca="1" si="120"/>
        <v>1</v>
      </c>
      <c r="H388" s="6">
        <f ca="1">OFFSET(program!$A$1,0,disasm!A388)</f>
        <v>97</v>
      </c>
      <c r="I388" s="7">
        <f t="shared" ca="1" si="121"/>
        <v>97</v>
      </c>
      <c r="J388" s="7" t="e">
        <f t="shared" ca="1" si="122"/>
        <v>#VALUE!</v>
      </c>
      <c r="K388" s="7">
        <f t="shared" ca="1" si="123"/>
        <v>0</v>
      </c>
      <c r="L388" s="8" t="str">
        <f t="shared" ca="1" si="124"/>
        <v/>
      </c>
      <c r="M388" s="8" t="str">
        <f t="shared" ca="1" si="125"/>
        <v/>
      </c>
      <c r="N388" s="8" t="str">
        <f t="shared" ca="1" si="126"/>
        <v/>
      </c>
      <c r="O388" s="8" t="str">
        <f t="shared" ca="1" si="127"/>
        <v/>
      </c>
      <c r="P388" s="8" t="str">
        <f t="shared" ca="1" si="128"/>
        <v/>
      </c>
      <c r="Q388" s="8" t="str">
        <f t="shared" ca="1" si="129"/>
        <v/>
      </c>
      <c r="R388" s="7" t="str">
        <f ca="1">IF(L388="","",OFFSET(program!$A$1,0,disasm!$A388+COLUMN()-COLUMN($R388)+1))</f>
        <v/>
      </c>
      <c r="S388" s="7" t="str">
        <f ca="1">IF(M388="","",OFFSET(program!$A$1,0,disasm!$A388+COLUMN()-COLUMN($R388)+1))</f>
        <v/>
      </c>
      <c r="T388" s="7" t="str">
        <f ca="1">IF(N388="","",OFFSET(program!$A$1,0,disasm!$A388+COLUMN()-COLUMN($R388)+1))</f>
        <v/>
      </c>
      <c r="U388" s="3" t="str">
        <f t="shared" ca="1" si="130"/>
        <v/>
      </c>
      <c r="V388" s="3" t="str">
        <f t="shared" ca="1" si="131"/>
        <v/>
      </c>
      <c r="W388" s="3" t="str">
        <f t="shared" ca="1" si="132"/>
        <v/>
      </c>
      <c r="X388" s="3" t="str">
        <f t="shared" ca="1" si="133"/>
        <v/>
      </c>
    </row>
    <row r="389" spans="1:24" x14ac:dyDescent="0.2">
      <c r="A389" s="1">
        <f t="shared" ca="1" si="134"/>
        <v>569</v>
      </c>
      <c r="B389" s="2" t="str">
        <f t="shared" ca="1" si="119"/>
        <v>mapdata+317</v>
      </c>
      <c r="C389" s="3" t="str">
        <f ca="1">_xlfn.TEXTJOIN(" ",FALSE,OFFSET(program!$A$1,0,disasm!A389,1,1+K389))</f>
        <v>91</v>
      </c>
      <c r="D389" s="4" t="str">
        <f t="shared" ca="1" si="135"/>
        <v>.dat 91</v>
      </c>
      <c r="E389" s="5" t="str">
        <f t="shared" si="136"/>
        <v>mapdata</v>
      </c>
      <c r="F389" s="5">
        <f t="shared" ca="1" si="137"/>
        <v>252</v>
      </c>
      <c r="G389" s="14" t="b">
        <f t="shared" ca="1" si="120"/>
        <v>1</v>
      </c>
      <c r="H389" s="6">
        <f ca="1">OFFSET(program!$A$1,0,disasm!A389)</f>
        <v>91</v>
      </c>
      <c r="I389" s="7">
        <f t="shared" ca="1" si="121"/>
        <v>91</v>
      </c>
      <c r="J389" s="7" t="e">
        <f t="shared" ca="1" si="122"/>
        <v>#VALUE!</v>
      </c>
      <c r="K389" s="7">
        <f t="shared" ca="1" si="123"/>
        <v>0</v>
      </c>
      <c r="L389" s="8" t="str">
        <f t="shared" ca="1" si="124"/>
        <v/>
      </c>
      <c r="M389" s="8" t="str">
        <f t="shared" ca="1" si="125"/>
        <v/>
      </c>
      <c r="N389" s="8" t="str">
        <f t="shared" ca="1" si="126"/>
        <v/>
      </c>
      <c r="O389" s="8" t="str">
        <f t="shared" ca="1" si="127"/>
        <v/>
      </c>
      <c r="P389" s="8" t="str">
        <f t="shared" ca="1" si="128"/>
        <v/>
      </c>
      <c r="Q389" s="8" t="str">
        <f t="shared" ca="1" si="129"/>
        <v/>
      </c>
      <c r="R389" s="7" t="str">
        <f ca="1">IF(L389="","",OFFSET(program!$A$1,0,disasm!$A389+COLUMN()-COLUMN($R389)+1))</f>
        <v/>
      </c>
      <c r="S389" s="7" t="str">
        <f ca="1">IF(M389="","",OFFSET(program!$A$1,0,disasm!$A389+COLUMN()-COLUMN($R389)+1))</f>
        <v/>
      </c>
      <c r="T389" s="7" t="str">
        <f ca="1">IF(N389="","",OFFSET(program!$A$1,0,disasm!$A389+COLUMN()-COLUMN($R389)+1))</f>
        <v/>
      </c>
      <c r="U389" s="3" t="str">
        <f t="shared" ca="1" si="130"/>
        <v/>
      </c>
      <c r="V389" s="3" t="str">
        <f t="shared" ca="1" si="131"/>
        <v/>
      </c>
      <c r="W389" s="3" t="str">
        <f t="shared" ca="1" si="132"/>
        <v/>
      </c>
      <c r="X389" s="3" t="str">
        <f t="shared" ca="1" si="133"/>
        <v/>
      </c>
    </row>
    <row r="390" spans="1:24" x14ac:dyDescent="0.2">
      <c r="A390" s="1">
        <f t="shared" ca="1" si="134"/>
        <v>570</v>
      </c>
      <c r="B390" s="2" t="str">
        <f t="shared" ca="1" si="119"/>
        <v>mapdata+318</v>
      </c>
      <c r="C390" s="3" t="str">
        <f ca="1">_xlfn.TEXTJOIN(" ",FALSE,OFFSET(program!$A$1,0,disasm!A390,1,1+K390))</f>
        <v>27</v>
      </c>
      <c r="D390" s="4" t="str">
        <f t="shared" ca="1" si="135"/>
        <v>.dat 27</v>
      </c>
      <c r="E390" s="5" t="str">
        <f t="shared" si="136"/>
        <v>mapdata</v>
      </c>
      <c r="F390" s="5">
        <f t="shared" ca="1" si="137"/>
        <v>252</v>
      </c>
      <c r="G390" s="14" t="b">
        <f t="shared" ca="1" si="120"/>
        <v>1</v>
      </c>
      <c r="H390" s="6">
        <f ca="1">OFFSET(program!$A$1,0,disasm!A390)</f>
        <v>27</v>
      </c>
      <c r="I390" s="7">
        <f t="shared" ca="1" si="121"/>
        <v>27</v>
      </c>
      <c r="J390" s="7" t="e">
        <f t="shared" ca="1" si="122"/>
        <v>#VALUE!</v>
      </c>
      <c r="K390" s="7">
        <f t="shared" ca="1" si="123"/>
        <v>0</v>
      </c>
      <c r="L390" s="8" t="str">
        <f t="shared" ca="1" si="124"/>
        <v/>
      </c>
      <c r="M390" s="8" t="str">
        <f t="shared" ca="1" si="125"/>
        <v/>
      </c>
      <c r="N390" s="8" t="str">
        <f t="shared" ca="1" si="126"/>
        <v/>
      </c>
      <c r="O390" s="8" t="str">
        <f t="shared" ca="1" si="127"/>
        <v/>
      </c>
      <c r="P390" s="8" t="str">
        <f t="shared" ca="1" si="128"/>
        <v/>
      </c>
      <c r="Q390" s="8" t="str">
        <f t="shared" ca="1" si="129"/>
        <v/>
      </c>
      <c r="R390" s="7" t="str">
        <f ca="1">IF(L390="","",OFFSET(program!$A$1,0,disasm!$A390+COLUMN()-COLUMN($R390)+1))</f>
        <v/>
      </c>
      <c r="S390" s="7" t="str">
        <f ca="1">IF(M390="","",OFFSET(program!$A$1,0,disasm!$A390+COLUMN()-COLUMN($R390)+1))</f>
        <v/>
      </c>
      <c r="T390" s="7" t="str">
        <f ca="1">IF(N390="","",OFFSET(program!$A$1,0,disasm!$A390+COLUMN()-COLUMN($R390)+1))</f>
        <v/>
      </c>
      <c r="U390" s="3" t="str">
        <f t="shared" ca="1" si="130"/>
        <v/>
      </c>
      <c r="V390" s="3" t="str">
        <f t="shared" ca="1" si="131"/>
        <v/>
      </c>
      <c r="W390" s="3" t="str">
        <f t="shared" ca="1" si="132"/>
        <v/>
      </c>
      <c r="X390" s="3" t="str">
        <f t="shared" ca="1" si="133"/>
        <v/>
      </c>
    </row>
    <row r="391" spans="1:24" x14ac:dyDescent="0.2">
      <c r="A391" s="1">
        <f t="shared" ca="1" si="134"/>
        <v>571</v>
      </c>
      <c r="B391" s="2" t="str">
        <f t="shared" ca="1" si="119"/>
        <v>mapdata+319</v>
      </c>
      <c r="C391" s="3" t="str">
        <f ca="1">_xlfn.TEXTJOIN(" ",FALSE,OFFSET(program!$A$1,0,disasm!A391,1,1+K391))</f>
        <v>27</v>
      </c>
      <c r="D391" s="4" t="str">
        <f t="shared" ca="1" si="135"/>
        <v>.dat 27</v>
      </c>
      <c r="E391" s="5" t="str">
        <f t="shared" si="136"/>
        <v>mapdata</v>
      </c>
      <c r="F391" s="5">
        <f t="shared" ca="1" si="137"/>
        <v>252</v>
      </c>
      <c r="G391" s="14" t="b">
        <f t="shared" ca="1" si="120"/>
        <v>1</v>
      </c>
      <c r="H391" s="6">
        <f ca="1">OFFSET(program!$A$1,0,disasm!A391)</f>
        <v>27</v>
      </c>
      <c r="I391" s="7">
        <f t="shared" ca="1" si="121"/>
        <v>27</v>
      </c>
      <c r="J391" s="7" t="e">
        <f t="shared" ca="1" si="122"/>
        <v>#VALUE!</v>
      </c>
      <c r="K391" s="7">
        <f t="shared" ca="1" si="123"/>
        <v>0</v>
      </c>
      <c r="L391" s="8" t="str">
        <f t="shared" ca="1" si="124"/>
        <v/>
      </c>
      <c r="M391" s="8" t="str">
        <f t="shared" ca="1" si="125"/>
        <v/>
      </c>
      <c r="N391" s="8" t="str">
        <f t="shared" ca="1" si="126"/>
        <v/>
      </c>
      <c r="O391" s="8" t="str">
        <f t="shared" ca="1" si="127"/>
        <v/>
      </c>
      <c r="P391" s="8" t="str">
        <f t="shared" ca="1" si="128"/>
        <v/>
      </c>
      <c r="Q391" s="8" t="str">
        <f t="shared" ca="1" si="129"/>
        <v/>
      </c>
      <c r="R391" s="7" t="str">
        <f ca="1">IF(L391="","",OFFSET(program!$A$1,0,disasm!$A391+COLUMN()-COLUMN($R391)+1))</f>
        <v/>
      </c>
      <c r="S391" s="7" t="str">
        <f ca="1">IF(M391="","",OFFSET(program!$A$1,0,disasm!$A391+COLUMN()-COLUMN($R391)+1))</f>
        <v/>
      </c>
      <c r="T391" s="7" t="str">
        <f ca="1">IF(N391="","",OFFSET(program!$A$1,0,disasm!$A391+COLUMN()-COLUMN($R391)+1))</f>
        <v/>
      </c>
      <c r="U391" s="3" t="str">
        <f t="shared" ca="1" si="130"/>
        <v/>
      </c>
      <c r="V391" s="3" t="str">
        <f t="shared" ca="1" si="131"/>
        <v/>
      </c>
      <c r="W391" s="3" t="str">
        <f t="shared" ca="1" si="132"/>
        <v/>
      </c>
      <c r="X391" s="3" t="str">
        <f t="shared" ca="1" si="133"/>
        <v/>
      </c>
    </row>
    <row r="392" spans="1:24" x14ac:dyDescent="0.2">
      <c r="A392" s="1">
        <f t="shared" ca="1" si="134"/>
        <v>572</v>
      </c>
      <c r="B392" s="2" t="str">
        <f t="shared" ca="1" si="119"/>
        <v>mapdata+320</v>
      </c>
      <c r="C392" s="3" t="str">
        <f ca="1">_xlfn.TEXTJOIN(" ",FALSE,OFFSET(program!$A$1,0,disasm!A392,1,1+K392))</f>
        <v>73</v>
      </c>
      <c r="D392" s="4" t="str">
        <f t="shared" ca="1" si="135"/>
        <v>.dat 73</v>
      </c>
      <c r="E392" s="5" t="str">
        <f t="shared" si="136"/>
        <v>mapdata</v>
      </c>
      <c r="F392" s="5">
        <f t="shared" ca="1" si="137"/>
        <v>252</v>
      </c>
      <c r="G392" s="14" t="b">
        <f t="shared" ca="1" si="120"/>
        <v>1</v>
      </c>
      <c r="H392" s="6">
        <f ca="1">OFFSET(program!$A$1,0,disasm!A392)</f>
        <v>73</v>
      </c>
      <c r="I392" s="7">
        <f t="shared" ca="1" si="121"/>
        <v>73</v>
      </c>
      <c r="J392" s="7" t="e">
        <f t="shared" ca="1" si="122"/>
        <v>#VALUE!</v>
      </c>
      <c r="K392" s="7">
        <f t="shared" ca="1" si="123"/>
        <v>0</v>
      </c>
      <c r="L392" s="8" t="str">
        <f t="shared" ca="1" si="124"/>
        <v/>
      </c>
      <c r="M392" s="8" t="str">
        <f t="shared" ca="1" si="125"/>
        <v/>
      </c>
      <c r="N392" s="8" t="str">
        <f t="shared" ca="1" si="126"/>
        <v/>
      </c>
      <c r="O392" s="8" t="str">
        <f t="shared" ca="1" si="127"/>
        <v/>
      </c>
      <c r="P392" s="8" t="str">
        <f t="shared" ca="1" si="128"/>
        <v/>
      </c>
      <c r="Q392" s="8" t="str">
        <f t="shared" ca="1" si="129"/>
        <v/>
      </c>
      <c r="R392" s="7" t="str">
        <f ca="1">IF(L392="","",OFFSET(program!$A$1,0,disasm!$A392+COLUMN()-COLUMN($R392)+1))</f>
        <v/>
      </c>
      <c r="S392" s="7" t="str">
        <f ca="1">IF(M392="","",OFFSET(program!$A$1,0,disasm!$A392+COLUMN()-COLUMN($R392)+1))</f>
        <v/>
      </c>
      <c r="T392" s="7" t="str">
        <f ca="1">IF(N392="","",OFFSET(program!$A$1,0,disasm!$A392+COLUMN()-COLUMN($R392)+1))</f>
        <v/>
      </c>
      <c r="U392" s="3" t="str">
        <f t="shared" ca="1" si="130"/>
        <v/>
      </c>
      <c r="V392" s="3" t="str">
        <f t="shared" ca="1" si="131"/>
        <v/>
      </c>
      <c r="W392" s="3" t="str">
        <f t="shared" ca="1" si="132"/>
        <v/>
      </c>
      <c r="X392" s="3" t="str">
        <f t="shared" ca="1" si="133"/>
        <v/>
      </c>
    </row>
    <row r="393" spans="1:24" x14ac:dyDescent="0.2">
      <c r="A393" s="1">
        <f t="shared" ca="1" si="134"/>
        <v>573</v>
      </c>
      <c r="B393" s="2" t="str">
        <f t="shared" ca="1" si="119"/>
        <v>mapdata+321</v>
      </c>
      <c r="C393" s="3" t="str">
        <f ca="1">_xlfn.TEXTJOIN(" ",FALSE,OFFSET(program!$A$1,0,disasm!A393,1,1+K393))</f>
        <v>80</v>
      </c>
      <c r="D393" s="4" t="str">
        <f t="shared" ca="1" si="135"/>
        <v>.dat 80</v>
      </c>
      <c r="E393" s="5" t="str">
        <f t="shared" si="136"/>
        <v>mapdata</v>
      </c>
      <c r="F393" s="5">
        <f t="shared" ca="1" si="137"/>
        <v>252</v>
      </c>
      <c r="G393" s="14" t="b">
        <f t="shared" ca="1" si="120"/>
        <v>1</v>
      </c>
      <c r="H393" s="6">
        <f ca="1">OFFSET(program!$A$1,0,disasm!A393)</f>
        <v>80</v>
      </c>
      <c r="I393" s="7">
        <f t="shared" ca="1" si="121"/>
        <v>80</v>
      </c>
      <c r="J393" s="7" t="e">
        <f t="shared" ca="1" si="122"/>
        <v>#VALUE!</v>
      </c>
      <c r="K393" s="7">
        <f t="shared" ca="1" si="123"/>
        <v>0</v>
      </c>
      <c r="L393" s="8" t="str">
        <f t="shared" ca="1" si="124"/>
        <v/>
      </c>
      <c r="M393" s="8" t="str">
        <f t="shared" ca="1" si="125"/>
        <v/>
      </c>
      <c r="N393" s="8" t="str">
        <f t="shared" ca="1" si="126"/>
        <v/>
      </c>
      <c r="O393" s="8" t="str">
        <f t="shared" ca="1" si="127"/>
        <v/>
      </c>
      <c r="P393" s="8" t="str">
        <f t="shared" ca="1" si="128"/>
        <v/>
      </c>
      <c r="Q393" s="8" t="str">
        <f t="shared" ca="1" si="129"/>
        <v/>
      </c>
      <c r="R393" s="7" t="str">
        <f ca="1">IF(L393="","",OFFSET(program!$A$1,0,disasm!$A393+COLUMN()-COLUMN($R393)+1))</f>
        <v/>
      </c>
      <c r="S393" s="7" t="str">
        <f ca="1">IF(M393="","",OFFSET(program!$A$1,0,disasm!$A393+COLUMN()-COLUMN($R393)+1))</f>
        <v/>
      </c>
      <c r="T393" s="7" t="str">
        <f ca="1">IF(N393="","",OFFSET(program!$A$1,0,disasm!$A393+COLUMN()-COLUMN($R393)+1))</f>
        <v/>
      </c>
      <c r="U393" s="3" t="str">
        <f t="shared" ca="1" si="130"/>
        <v/>
      </c>
      <c r="V393" s="3" t="str">
        <f t="shared" ca="1" si="131"/>
        <v/>
      </c>
      <c r="W393" s="3" t="str">
        <f t="shared" ca="1" si="132"/>
        <v/>
      </c>
      <c r="X393" s="3" t="str">
        <f t="shared" ca="1" si="133"/>
        <v/>
      </c>
    </row>
    <row r="394" spans="1:24" x14ac:dyDescent="0.2">
      <c r="A394" s="1">
        <f t="shared" ca="1" si="134"/>
        <v>574</v>
      </c>
      <c r="B394" s="2" t="str">
        <f t="shared" ca="1" si="119"/>
        <v>mapdata+322</v>
      </c>
      <c r="C394" s="3" t="str">
        <f ca="1">_xlfn.TEXTJOIN(" ",FALSE,OFFSET(program!$A$1,0,disasm!A394,1,1+K394))</f>
        <v>34</v>
      </c>
      <c r="D394" s="4" t="str">
        <f t="shared" ca="1" si="135"/>
        <v>.dat 34</v>
      </c>
      <c r="E394" s="5" t="str">
        <f t="shared" si="136"/>
        <v>mapdata</v>
      </c>
      <c r="F394" s="5">
        <f t="shared" ca="1" si="137"/>
        <v>252</v>
      </c>
      <c r="G394" s="14" t="b">
        <f t="shared" ca="1" si="120"/>
        <v>1</v>
      </c>
      <c r="H394" s="6">
        <f ca="1">OFFSET(program!$A$1,0,disasm!A394)</f>
        <v>34</v>
      </c>
      <c r="I394" s="7">
        <f t="shared" ca="1" si="121"/>
        <v>34</v>
      </c>
      <c r="J394" s="7" t="e">
        <f t="shared" ca="1" si="122"/>
        <v>#VALUE!</v>
      </c>
      <c r="K394" s="7">
        <f t="shared" ca="1" si="123"/>
        <v>0</v>
      </c>
      <c r="L394" s="8" t="str">
        <f t="shared" ca="1" si="124"/>
        <v/>
      </c>
      <c r="M394" s="8" t="str">
        <f t="shared" ca="1" si="125"/>
        <v/>
      </c>
      <c r="N394" s="8" t="str">
        <f t="shared" ca="1" si="126"/>
        <v/>
      </c>
      <c r="O394" s="8" t="str">
        <f t="shared" ca="1" si="127"/>
        <v/>
      </c>
      <c r="P394" s="8" t="str">
        <f t="shared" ca="1" si="128"/>
        <v/>
      </c>
      <c r="Q394" s="8" t="str">
        <f t="shared" ca="1" si="129"/>
        <v/>
      </c>
      <c r="R394" s="7" t="str">
        <f ca="1">IF(L394="","",OFFSET(program!$A$1,0,disasm!$A394+COLUMN()-COLUMN($R394)+1))</f>
        <v/>
      </c>
      <c r="S394" s="7" t="str">
        <f ca="1">IF(M394="","",OFFSET(program!$A$1,0,disasm!$A394+COLUMN()-COLUMN($R394)+1))</f>
        <v/>
      </c>
      <c r="T394" s="7" t="str">
        <f ca="1">IF(N394="","",OFFSET(program!$A$1,0,disasm!$A394+COLUMN()-COLUMN($R394)+1))</f>
        <v/>
      </c>
      <c r="U394" s="3" t="str">
        <f t="shared" ca="1" si="130"/>
        <v/>
      </c>
      <c r="V394" s="3" t="str">
        <f t="shared" ca="1" si="131"/>
        <v/>
      </c>
      <c r="W394" s="3" t="str">
        <f t="shared" ca="1" si="132"/>
        <v/>
      </c>
      <c r="X394" s="3" t="str">
        <f t="shared" ca="1" si="133"/>
        <v/>
      </c>
    </row>
    <row r="395" spans="1:24" x14ac:dyDescent="0.2">
      <c r="A395" s="1">
        <f t="shared" ca="1" si="134"/>
        <v>575</v>
      </c>
      <c r="B395" s="2" t="str">
        <f t="shared" ca="1" si="119"/>
        <v>mapdata+323</v>
      </c>
      <c r="C395" s="3" t="str">
        <f ca="1">_xlfn.TEXTJOIN(" ",FALSE,OFFSET(program!$A$1,0,disasm!A395,1,1+K395))</f>
        <v>22</v>
      </c>
      <c r="D395" s="4" t="str">
        <f t="shared" ca="1" si="135"/>
        <v>.dat 22</v>
      </c>
      <c r="E395" s="5" t="str">
        <f t="shared" si="136"/>
        <v>mapdata</v>
      </c>
      <c r="F395" s="5">
        <f t="shared" ca="1" si="137"/>
        <v>252</v>
      </c>
      <c r="G395" s="14" t="b">
        <f t="shared" ca="1" si="120"/>
        <v>1</v>
      </c>
      <c r="H395" s="6">
        <f ca="1">OFFSET(program!$A$1,0,disasm!A395)</f>
        <v>22</v>
      </c>
      <c r="I395" s="7">
        <f t="shared" ca="1" si="121"/>
        <v>22</v>
      </c>
      <c r="J395" s="7" t="e">
        <f t="shared" ca="1" si="122"/>
        <v>#VALUE!</v>
      </c>
      <c r="K395" s="7">
        <f t="shared" ca="1" si="123"/>
        <v>0</v>
      </c>
      <c r="L395" s="8" t="str">
        <f t="shared" ca="1" si="124"/>
        <v/>
      </c>
      <c r="M395" s="8" t="str">
        <f t="shared" ca="1" si="125"/>
        <v/>
      </c>
      <c r="N395" s="8" t="str">
        <f t="shared" ca="1" si="126"/>
        <v/>
      </c>
      <c r="O395" s="8" t="str">
        <f t="shared" ca="1" si="127"/>
        <v/>
      </c>
      <c r="P395" s="8" t="str">
        <f t="shared" ca="1" si="128"/>
        <v/>
      </c>
      <c r="Q395" s="8" t="str">
        <f t="shared" ca="1" si="129"/>
        <v/>
      </c>
      <c r="R395" s="7" t="str">
        <f ca="1">IF(L395="","",OFFSET(program!$A$1,0,disasm!$A395+COLUMN()-COLUMN($R395)+1))</f>
        <v/>
      </c>
      <c r="S395" s="7" t="str">
        <f ca="1">IF(M395="","",OFFSET(program!$A$1,0,disasm!$A395+COLUMN()-COLUMN($R395)+1))</f>
        <v/>
      </c>
      <c r="T395" s="7" t="str">
        <f ca="1">IF(N395="","",OFFSET(program!$A$1,0,disasm!$A395+COLUMN()-COLUMN($R395)+1))</f>
        <v/>
      </c>
      <c r="U395" s="3" t="str">
        <f t="shared" ca="1" si="130"/>
        <v/>
      </c>
      <c r="V395" s="3" t="str">
        <f t="shared" ca="1" si="131"/>
        <v/>
      </c>
      <c r="W395" s="3" t="str">
        <f t="shared" ca="1" si="132"/>
        <v/>
      </c>
      <c r="X395" s="3" t="str">
        <f t="shared" ca="1" si="133"/>
        <v/>
      </c>
    </row>
    <row r="396" spans="1:24" x14ac:dyDescent="0.2">
      <c r="A396" s="1">
        <f t="shared" ca="1" si="134"/>
        <v>576</v>
      </c>
      <c r="B396" s="2" t="str">
        <f t="shared" ca="1" si="119"/>
        <v>mapdata+324</v>
      </c>
      <c r="C396" s="3" t="str">
        <f ca="1">_xlfn.TEXTJOIN(" ",FALSE,OFFSET(program!$A$1,0,disasm!A396,1,1+K396))</f>
        <v>48</v>
      </c>
      <c r="D396" s="4" t="str">
        <f t="shared" ca="1" si="135"/>
        <v>.dat 48</v>
      </c>
      <c r="E396" s="5" t="str">
        <f t="shared" si="136"/>
        <v>mapdata</v>
      </c>
      <c r="F396" s="5">
        <f t="shared" ca="1" si="137"/>
        <v>252</v>
      </c>
      <c r="G396" s="14" t="b">
        <f t="shared" ca="1" si="120"/>
        <v>1</v>
      </c>
      <c r="H396" s="6">
        <f ca="1">OFFSET(program!$A$1,0,disasm!A396)</f>
        <v>48</v>
      </c>
      <c r="I396" s="7">
        <f t="shared" ca="1" si="121"/>
        <v>48</v>
      </c>
      <c r="J396" s="7" t="e">
        <f t="shared" ca="1" si="122"/>
        <v>#VALUE!</v>
      </c>
      <c r="K396" s="7">
        <f t="shared" ca="1" si="123"/>
        <v>0</v>
      </c>
      <c r="L396" s="8" t="str">
        <f t="shared" ca="1" si="124"/>
        <v/>
      </c>
      <c r="M396" s="8" t="str">
        <f t="shared" ca="1" si="125"/>
        <v/>
      </c>
      <c r="N396" s="8" t="str">
        <f t="shared" ca="1" si="126"/>
        <v/>
      </c>
      <c r="O396" s="8" t="str">
        <f t="shared" ca="1" si="127"/>
        <v/>
      </c>
      <c r="P396" s="8" t="str">
        <f t="shared" ca="1" si="128"/>
        <v/>
      </c>
      <c r="Q396" s="8" t="str">
        <f t="shared" ca="1" si="129"/>
        <v/>
      </c>
      <c r="R396" s="7" t="str">
        <f ca="1">IF(L396="","",OFFSET(program!$A$1,0,disasm!$A396+COLUMN()-COLUMN($R396)+1))</f>
        <v/>
      </c>
      <c r="S396" s="7" t="str">
        <f ca="1">IF(M396="","",OFFSET(program!$A$1,0,disasm!$A396+COLUMN()-COLUMN($R396)+1))</f>
        <v/>
      </c>
      <c r="T396" s="7" t="str">
        <f ca="1">IF(N396="","",OFFSET(program!$A$1,0,disasm!$A396+COLUMN()-COLUMN($R396)+1))</f>
        <v/>
      </c>
      <c r="U396" s="3" t="str">
        <f t="shared" ca="1" si="130"/>
        <v/>
      </c>
      <c r="V396" s="3" t="str">
        <f t="shared" ca="1" si="131"/>
        <v/>
      </c>
      <c r="W396" s="3" t="str">
        <f t="shared" ca="1" si="132"/>
        <v/>
      </c>
      <c r="X396" s="3" t="str">
        <f t="shared" ca="1" si="133"/>
        <v/>
      </c>
    </row>
    <row r="397" spans="1:24" x14ac:dyDescent="0.2">
      <c r="A397" s="1">
        <f t="shared" ca="1" si="134"/>
        <v>577</v>
      </c>
      <c r="B397" s="2" t="str">
        <f t="shared" ca="1" si="119"/>
        <v>mapdata+325</v>
      </c>
      <c r="C397" s="3" t="str">
        <f ca="1">_xlfn.TEXTJOIN(" ",FALSE,OFFSET(program!$A$1,0,disasm!A397,1,1+K397))</f>
        <v>89</v>
      </c>
      <c r="D397" s="4" t="str">
        <f t="shared" ca="1" si="135"/>
        <v>.dat 89</v>
      </c>
      <c r="E397" s="5" t="str">
        <f t="shared" si="136"/>
        <v>mapdata</v>
      </c>
      <c r="F397" s="5">
        <f t="shared" ca="1" si="137"/>
        <v>252</v>
      </c>
      <c r="G397" s="14" t="b">
        <f t="shared" ca="1" si="120"/>
        <v>1</v>
      </c>
      <c r="H397" s="6">
        <f ca="1">OFFSET(program!$A$1,0,disasm!A397)</f>
        <v>89</v>
      </c>
      <c r="I397" s="7">
        <f t="shared" ca="1" si="121"/>
        <v>89</v>
      </c>
      <c r="J397" s="7" t="e">
        <f t="shared" ca="1" si="122"/>
        <v>#VALUE!</v>
      </c>
      <c r="K397" s="7">
        <f t="shared" ca="1" si="123"/>
        <v>0</v>
      </c>
      <c r="L397" s="8" t="str">
        <f t="shared" ca="1" si="124"/>
        <v/>
      </c>
      <c r="M397" s="8" t="str">
        <f t="shared" ca="1" si="125"/>
        <v/>
      </c>
      <c r="N397" s="8" t="str">
        <f t="shared" ca="1" si="126"/>
        <v/>
      </c>
      <c r="O397" s="8" t="str">
        <f t="shared" ca="1" si="127"/>
        <v/>
      </c>
      <c r="P397" s="8" t="str">
        <f t="shared" ca="1" si="128"/>
        <v/>
      </c>
      <c r="Q397" s="8" t="str">
        <f t="shared" ca="1" si="129"/>
        <v/>
      </c>
      <c r="R397" s="7" t="str">
        <f ca="1">IF(L397="","",OFFSET(program!$A$1,0,disasm!$A397+COLUMN()-COLUMN($R397)+1))</f>
        <v/>
      </c>
      <c r="S397" s="7" t="str">
        <f ca="1">IF(M397="","",OFFSET(program!$A$1,0,disasm!$A397+COLUMN()-COLUMN($R397)+1))</f>
        <v/>
      </c>
      <c r="T397" s="7" t="str">
        <f ca="1">IF(N397="","",OFFSET(program!$A$1,0,disasm!$A397+COLUMN()-COLUMN($R397)+1))</f>
        <v/>
      </c>
      <c r="U397" s="3" t="str">
        <f t="shared" ca="1" si="130"/>
        <v/>
      </c>
      <c r="V397" s="3" t="str">
        <f t="shared" ca="1" si="131"/>
        <v/>
      </c>
      <c r="W397" s="3" t="str">
        <f t="shared" ca="1" si="132"/>
        <v/>
      </c>
      <c r="X397" s="3" t="str">
        <f t="shared" ca="1" si="133"/>
        <v/>
      </c>
    </row>
    <row r="398" spans="1:24" x14ac:dyDescent="0.2">
      <c r="A398" s="1">
        <f t="shared" ca="1" si="134"/>
        <v>578</v>
      </c>
      <c r="B398" s="2" t="str">
        <f t="shared" ca="1" si="119"/>
        <v>mapdata+326</v>
      </c>
      <c r="C398" s="3" t="str">
        <f ca="1">_xlfn.TEXTJOIN(" ",FALSE,OFFSET(program!$A$1,0,disasm!A398,1,1+K398))</f>
        <v>84</v>
      </c>
      <c r="D398" s="4" t="str">
        <f t="shared" ca="1" si="135"/>
        <v>.dat 84</v>
      </c>
      <c r="E398" s="5" t="str">
        <f t="shared" si="136"/>
        <v>mapdata</v>
      </c>
      <c r="F398" s="5">
        <f t="shared" ca="1" si="137"/>
        <v>252</v>
      </c>
      <c r="G398" s="14" t="b">
        <f t="shared" ca="1" si="120"/>
        <v>1</v>
      </c>
      <c r="H398" s="6">
        <f ca="1">OFFSET(program!$A$1,0,disasm!A398)</f>
        <v>84</v>
      </c>
      <c r="I398" s="7">
        <f t="shared" ca="1" si="121"/>
        <v>84</v>
      </c>
      <c r="J398" s="7" t="e">
        <f t="shared" ca="1" si="122"/>
        <v>#VALUE!</v>
      </c>
      <c r="K398" s="7">
        <f t="shared" ca="1" si="123"/>
        <v>0</v>
      </c>
      <c r="L398" s="8" t="str">
        <f t="shared" ca="1" si="124"/>
        <v/>
      </c>
      <c r="M398" s="8" t="str">
        <f t="shared" ca="1" si="125"/>
        <v/>
      </c>
      <c r="N398" s="8" t="str">
        <f t="shared" ca="1" si="126"/>
        <v/>
      </c>
      <c r="O398" s="8" t="str">
        <f t="shared" ca="1" si="127"/>
        <v/>
      </c>
      <c r="P398" s="8" t="str">
        <f t="shared" ca="1" si="128"/>
        <v/>
      </c>
      <c r="Q398" s="8" t="str">
        <f t="shared" ca="1" si="129"/>
        <v/>
      </c>
      <c r="R398" s="7" t="str">
        <f ca="1">IF(L398="","",OFFSET(program!$A$1,0,disasm!$A398+COLUMN()-COLUMN($R398)+1))</f>
        <v/>
      </c>
      <c r="S398" s="7" t="str">
        <f ca="1">IF(M398="","",OFFSET(program!$A$1,0,disasm!$A398+COLUMN()-COLUMN($R398)+1))</f>
        <v/>
      </c>
      <c r="T398" s="7" t="str">
        <f ca="1">IF(N398="","",OFFSET(program!$A$1,0,disasm!$A398+COLUMN()-COLUMN($R398)+1))</f>
        <v/>
      </c>
      <c r="U398" s="3" t="str">
        <f t="shared" ca="1" si="130"/>
        <v/>
      </c>
      <c r="V398" s="3" t="str">
        <f t="shared" ca="1" si="131"/>
        <v/>
      </c>
      <c r="W398" s="3" t="str">
        <f t="shared" ca="1" si="132"/>
        <v/>
      </c>
      <c r="X398" s="3" t="str">
        <f t="shared" ca="1" si="133"/>
        <v/>
      </c>
    </row>
    <row r="399" spans="1:24" x14ac:dyDescent="0.2">
      <c r="A399" s="1">
        <f t="shared" ca="1" si="134"/>
        <v>579</v>
      </c>
      <c r="B399" s="2" t="str">
        <f t="shared" ca="1" si="119"/>
        <v>mapdata+327</v>
      </c>
      <c r="C399" s="3" t="str">
        <f ca="1">_xlfn.TEXTJOIN(" ",FALSE,OFFSET(program!$A$1,0,disasm!A399,1,1+K399))</f>
        <v>35</v>
      </c>
      <c r="D399" s="4" t="str">
        <f t="shared" ca="1" si="135"/>
        <v>.dat 35</v>
      </c>
      <c r="E399" s="5" t="str">
        <f t="shared" si="136"/>
        <v>mapdata</v>
      </c>
      <c r="F399" s="5">
        <f t="shared" ca="1" si="137"/>
        <v>252</v>
      </c>
      <c r="G399" s="14" t="b">
        <f t="shared" ca="1" si="120"/>
        <v>1</v>
      </c>
      <c r="H399" s="6">
        <f ca="1">OFFSET(program!$A$1,0,disasm!A399)</f>
        <v>35</v>
      </c>
      <c r="I399" s="7">
        <f t="shared" ca="1" si="121"/>
        <v>35</v>
      </c>
      <c r="J399" s="7" t="e">
        <f t="shared" ca="1" si="122"/>
        <v>#VALUE!</v>
      </c>
      <c r="K399" s="7">
        <f t="shared" ca="1" si="123"/>
        <v>0</v>
      </c>
      <c r="L399" s="8" t="str">
        <f t="shared" ca="1" si="124"/>
        <v/>
      </c>
      <c r="M399" s="8" t="str">
        <f t="shared" ca="1" si="125"/>
        <v/>
      </c>
      <c r="N399" s="8" t="str">
        <f t="shared" ca="1" si="126"/>
        <v/>
      </c>
      <c r="O399" s="8" t="str">
        <f t="shared" ca="1" si="127"/>
        <v/>
      </c>
      <c r="P399" s="8" t="str">
        <f t="shared" ca="1" si="128"/>
        <v/>
      </c>
      <c r="Q399" s="8" t="str">
        <f t="shared" ca="1" si="129"/>
        <v/>
      </c>
      <c r="R399" s="7" t="str">
        <f ca="1">IF(L399="","",OFFSET(program!$A$1,0,disasm!$A399+COLUMN()-COLUMN($R399)+1))</f>
        <v/>
      </c>
      <c r="S399" s="7" t="str">
        <f ca="1">IF(M399="","",OFFSET(program!$A$1,0,disasm!$A399+COLUMN()-COLUMN($R399)+1))</f>
        <v/>
      </c>
      <c r="T399" s="7" t="str">
        <f ca="1">IF(N399="","",OFFSET(program!$A$1,0,disasm!$A399+COLUMN()-COLUMN($R399)+1))</f>
        <v/>
      </c>
      <c r="U399" s="3" t="str">
        <f t="shared" ca="1" si="130"/>
        <v/>
      </c>
      <c r="V399" s="3" t="str">
        <f t="shared" ca="1" si="131"/>
        <v/>
      </c>
      <c r="W399" s="3" t="str">
        <f t="shared" ca="1" si="132"/>
        <v/>
      </c>
      <c r="X399" s="3" t="str">
        <f t="shared" ca="1" si="133"/>
        <v/>
      </c>
    </row>
    <row r="400" spans="1:24" x14ac:dyDescent="0.2">
      <c r="A400" s="1">
        <f t="shared" ca="1" si="134"/>
        <v>580</v>
      </c>
      <c r="B400" s="2" t="str">
        <f t="shared" ca="1" si="119"/>
        <v>mapdata+328</v>
      </c>
      <c r="C400" s="3" t="str">
        <f ca="1">_xlfn.TEXTJOIN(" ",FALSE,OFFSET(program!$A$1,0,disasm!A400,1,1+K400))</f>
        <v>88</v>
      </c>
      <c r="D400" s="4" t="str">
        <f t="shared" ca="1" si="135"/>
        <v>.dat 88</v>
      </c>
      <c r="E400" s="5" t="str">
        <f t="shared" si="136"/>
        <v>mapdata</v>
      </c>
      <c r="F400" s="5">
        <f t="shared" ca="1" si="137"/>
        <v>252</v>
      </c>
      <c r="G400" s="14" t="b">
        <f t="shared" ca="1" si="120"/>
        <v>1</v>
      </c>
      <c r="H400" s="6">
        <f ca="1">OFFSET(program!$A$1,0,disasm!A400)</f>
        <v>88</v>
      </c>
      <c r="I400" s="7">
        <f t="shared" ca="1" si="121"/>
        <v>88</v>
      </c>
      <c r="J400" s="7" t="e">
        <f t="shared" ca="1" si="122"/>
        <v>#VALUE!</v>
      </c>
      <c r="K400" s="7">
        <f t="shared" ca="1" si="123"/>
        <v>0</v>
      </c>
      <c r="L400" s="8" t="str">
        <f t="shared" ca="1" si="124"/>
        <v/>
      </c>
      <c r="M400" s="8" t="str">
        <f t="shared" ca="1" si="125"/>
        <v/>
      </c>
      <c r="N400" s="8" t="str">
        <f t="shared" ca="1" si="126"/>
        <v/>
      </c>
      <c r="O400" s="8" t="str">
        <f t="shared" ca="1" si="127"/>
        <v/>
      </c>
      <c r="P400" s="8" t="str">
        <f t="shared" ca="1" si="128"/>
        <v/>
      </c>
      <c r="Q400" s="8" t="str">
        <f t="shared" ca="1" si="129"/>
        <v/>
      </c>
      <c r="R400" s="7" t="str">
        <f ca="1">IF(L400="","",OFFSET(program!$A$1,0,disasm!$A400+COLUMN()-COLUMN($R400)+1))</f>
        <v/>
      </c>
      <c r="S400" s="7" t="str">
        <f ca="1">IF(M400="","",OFFSET(program!$A$1,0,disasm!$A400+COLUMN()-COLUMN($R400)+1))</f>
        <v/>
      </c>
      <c r="T400" s="7" t="str">
        <f ca="1">IF(N400="","",OFFSET(program!$A$1,0,disasm!$A400+COLUMN()-COLUMN($R400)+1))</f>
        <v/>
      </c>
      <c r="U400" s="3" t="str">
        <f t="shared" ca="1" si="130"/>
        <v/>
      </c>
      <c r="V400" s="3" t="str">
        <f t="shared" ca="1" si="131"/>
        <v/>
      </c>
      <c r="W400" s="3" t="str">
        <f t="shared" ca="1" si="132"/>
        <v/>
      </c>
      <c r="X400" s="3" t="str">
        <f t="shared" ca="1" si="133"/>
        <v/>
      </c>
    </row>
    <row r="401" spans="1:24" x14ac:dyDescent="0.2">
      <c r="A401" s="1">
        <f t="shared" ca="1" si="134"/>
        <v>581</v>
      </c>
      <c r="B401" s="2" t="str">
        <f t="shared" ca="1" si="119"/>
        <v>mapdata+329</v>
      </c>
      <c r="C401" s="3" t="str">
        <f ca="1">_xlfn.TEXTJOIN(" ",FALSE,OFFSET(program!$A$1,0,disasm!A401,1,1+K401))</f>
        <v>90</v>
      </c>
      <c r="D401" s="4" t="str">
        <f t="shared" ca="1" si="135"/>
        <v>.dat 90</v>
      </c>
      <c r="E401" s="5" t="str">
        <f t="shared" si="136"/>
        <v>mapdata</v>
      </c>
      <c r="F401" s="5">
        <f t="shared" ca="1" si="137"/>
        <v>252</v>
      </c>
      <c r="G401" s="14" t="b">
        <f t="shared" ca="1" si="120"/>
        <v>1</v>
      </c>
      <c r="H401" s="6">
        <f ca="1">OFFSET(program!$A$1,0,disasm!A401)</f>
        <v>90</v>
      </c>
      <c r="I401" s="7">
        <f t="shared" ca="1" si="121"/>
        <v>90</v>
      </c>
      <c r="J401" s="7" t="e">
        <f t="shared" ca="1" si="122"/>
        <v>#VALUE!</v>
      </c>
      <c r="K401" s="7">
        <f t="shared" ca="1" si="123"/>
        <v>0</v>
      </c>
      <c r="L401" s="8" t="str">
        <f t="shared" ca="1" si="124"/>
        <v/>
      </c>
      <c r="M401" s="8" t="str">
        <f t="shared" ca="1" si="125"/>
        <v/>
      </c>
      <c r="N401" s="8" t="str">
        <f t="shared" ca="1" si="126"/>
        <v/>
      </c>
      <c r="O401" s="8" t="str">
        <f t="shared" ca="1" si="127"/>
        <v/>
      </c>
      <c r="P401" s="8" t="str">
        <f t="shared" ca="1" si="128"/>
        <v/>
      </c>
      <c r="Q401" s="8" t="str">
        <f t="shared" ca="1" si="129"/>
        <v/>
      </c>
      <c r="R401" s="7" t="str">
        <f ca="1">IF(L401="","",OFFSET(program!$A$1,0,disasm!$A401+COLUMN()-COLUMN($R401)+1))</f>
        <v/>
      </c>
      <c r="S401" s="7" t="str">
        <f ca="1">IF(M401="","",OFFSET(program!$A$1,0,disasm!$A401+COLUMN()-COLUMN($R401)+1))</f>
        <v/>
      </c>
      <c r="T401" s="7" t="str">
        <f ca="1">IF(N401="","",OFFSET(program!$A$1,0,disasm!$A401+COLUMN()-COLUMN($R401)+1))</f>
        <v/>
      </c>
      <c r="U401" s="3" t="str">
        <f t="shared" ca="1" si="130"/>
        <v/>
      </c>
      <c r="V401" s="3" t="str">
        <f t="shared" ca="1" si="131"/>
        <v/>
      </c>
      <c r="W401" s="3" t="str">
        <f t="shared" ca="1" si="132"/>
        <v/>
      </c>
      <c r="X401" s="3" t="str">
        <f t="shared" ca="1" si="133"/>
        <v/>
      </c>
    </row>
    <row r="402" spans="1:24" x14ac:dyDescent="0.2">
      <c r="A402" s="1">
        <f t="shared" ca="1" si="134"/>
        <v>582</v>
      </c>
      <c r="B402" s="2" t="str">
        <f t="shared" ca="1" si="119"/>
        <v>mapdata+330</v>
      </c>
      <c r="C402" s="3" t="str">
        <f ca="1">_xlfn.TEXTJOIN(" ",FALSE,OFFSET(program!$A$1,0,disasm!A402,1,1+K402))</f>
        <v>47</v>
      </c>
      <c r="D402" s="4" t="str">
        <f t="shared" ca="1" si="135"/>
        <v>.dat 47</v>
      </c>
      <c r="E402" s="5" t="str">
        <f t="shared" si="136"/>
        <v>mapdata</v>
      </c>
      <c r="F402" s="5">
        <f t="shared" ca="1" si="137"/>
        <v>252</v>
      </c>
      <c r="G402" s="14" t="b">
        <f t="shared" ca="1" si="120"/>
        <v>1</v>
      </c>
      <c r="H402" s="6">
        <f ca="1">OFFSET(program!$A$1,0,disasm!A402)</f>
        <v>47</v>
      </c>
      <c r="I402" s="7">
        <f t="shared" ca="1" si="121"/>
        <v>47</v>
      </c>
      <c r="J402" s="7" t="e">
        <f t="shared" ca="1" si="122"/>
        <v>#VALUE!</v>
      </c>
      <c r="K402" s="7">
        <f t="shared" ca="1" si="123"/>
        <v>0</v>
      </c>
      <c r="L402" s="8" t="str">
        <f t="shared" ca="1" si="124"/>
        <v/>
      </c>
      <c r="M402" s="8" t="str">
        <f t="shared" ca="1" si="125"/>
        <v/>
      </c>
      <c r="N402" s="8" t="str">
        <f t="shared" ca="1" si="126"/>
        <v/>
      </c>
      <c r="O402" s="8" t="str">
        <f t="shared" ca="1" si="127"/>
        <v/>
      </c>
      <c r="P402" s="8" t="str">
        <f t="shared" ca="1" si="128"/>
        <v/>
      </c>
      <c r="Q402" s="8" t="str">
        <f t="shared" ca="1" si="129"/>
        <v/>
      </c>
      <c r="R402" s="7" t="str">
        <f ca="1">IF(L402="","",OFFSET(program!$A$1,0,disasm!$A402+COLUMN()-COLUMN($R402)+1))</f>
        <v/>
      </c>
      <c r="S402" s="7" t="str">
        <f ca="1">IF(M402="","",OFFSET(program!$A$1,0,disasm!$A402+COLUMN()-COLUMN($R402)+1))</f>
        <v/>
      </c>
      <c r="T402" s="7" t="str">
        <f ca="1">IF(N402="","",OFFSET(program!$A$1,0,disasm!$A402+COLUMN()-COLUMN($R402)+1))</f>
        <v/>
      </c>
      <c r="U402" s="3" t="str">
        <f t="shared" ca="1" si="130"/>
        <v/>
      </c>
      <c r="V402" s="3" t="str">
        <f t="shared" ca="1" si="131"/>
        <v/>
      </c>
      <c r="W402" s="3" t="str">
        <f t="shared" ca="1" si="132"/>
        <v/>
      </c>
      <c r="X402" s="3" t="str">
        <f t="shared" ca="1" si="133"/>
        <v/>
      </c>
    </row>
    <row r="403" spans="1:24" x14ac:dyDescent="0.2">
      <c r="A403" s="1">
        <f t="shared" ca="1" si="134"/>
        <v>583</v>
      </c>
      <c r="B403" s="2" t="str">
        <f t="shared" ca="1" si="119"/>
        <v>mapdata+331</v>
      </c>
      <c r="C403" s="3" t="str">
        <f ca="1">_xlfn.TEXTJOIN(" ",FALSE,OFFSET(program!$A$1,0,disasm!A403,1,1+K403))</f>
        <v>4</v>
      </c>
      <c r="D403" s="4" t="str">
        <f t="shared" ca="1" si="135"/>
        <v>.dat 4</v>
      </c>
      <c r="E403" s="5" t="str">
        <f t="shared" si="136"/>
        <v>mapdata</v>
      </c>
      <c r="F403" s="5">
        <f t="shared" ca="1" si="137"/>
        <v>252</v>
      </c>
      <c r="G403" s="14" t="b">
        <f t="shared" ca="1" si="120"/>
        <v>1</v>
      </c>
      <c r="H403" s="6">
        <f ca="1">OFFSET(program!$A$1,0,disasm!A403)</f>
        <v>4</v>
      </c>
      <c r="I403" s="7">
        <f t="shared" ca="1" si="121"/>
        <v>4</v>
      </c>
      <c r="J403" s="7" t="str">
        <f t="shared" ca="1" si="122"/>
        <v xml:space="preserve">OUT </v>
      </c>
      <c r="K403" s="7">
        <f t="shared" ca="1" si="123"/>
        <v>0</v>
      </c>
      <c r="L403" s="8" t="str">
        <f t="shared" ca="1" si="124"/>
        <v/>
      </c>
      <c r="M403" s="8" t="str">
        <f t="shared" ca="1" si="125"/>
        <v/>
      </c>
      <c r="N403" s="8" t="str">
        <f t="shared" ca="1" si="126"/>
        <v/>
      </c>
      <c r="O403" s="8" t="str">
        <f t="shared" ca="1" si="127"/>
        <v/>
      </c>
      <c r="P403" s="8" t="str">
        <f t="shared" ca="1" si="128"/>
        <v/>
      </c>
      <c r="Q403" s="8" t="str">
        <f t="shared" ca="1" si="129"/>
        <v/>
      </c>
      <c r="R403" s="7" t="str">
        <f ca="1">IF(L403="","",OFFSET(program!$A$1,0,disasm!$A403+COLUMN()-COLUMN($R403)+1))</f>
        <v/>
      </c>
      <c r="S403" s="7" t="str">
        <f ca="1">IF(M403="","",OFFSET(program!$A$1,0,disasm!$A403+COLUMN()-COLUMN($R403)+1))</f>
        <v/>
      </c>
      <c r="T403" s="7" t="str">
        <f ca="1">IF(N403="","",OFFSET(program!$A$1,0,disasm!$A403+COLUMN()-COLUMN($R403)+1))</f>
        <v/>
      </c>
      <c r="U403" s="3" t="str">
        <f t="shared" ca="1" si="130"/>
        <v/>
      </c>
      <c r="V403" s="3" t="str">
        <f t="shared" ca="1" si="131"/>
        <v/>
      </c>
      <c r="W403" s="3" t="str">
        <f t="shared" ca="1" si="132"/>
        <v/>
      </c>
      <c r="X403" s="3" t="str">
        <f t="shared" ca="1" si="133"/>
        <v/>
      </c>
    </row>
    <row r="404" spans="1:24" x14ac:dyDescent="0.2">
      <c r="A404" s="1">
        <f t="shared" ca="1" si="134"/>
        <v>584</v>
      </c>
      <c r="B404" s="2" t="str">
        <f t="shared" ca="1" si="119"/>
        <v>mapdata+332</v>
      </c>
      <c r="C404" s="3" t="str">
        <f ca="1">_xlfn.TEXTJOIN(" ",FALSE,OFFSET(program!$A$1,0,disasm!A404,1,1+K404))</f>
        <v>32</v>
      </c>
      <c r="D404" s="4" t="str">
        <f t="shared" ca="1" si="135"/>
        <v>.dat 32</v>
      </c>
      <c r="E404" s="5" t="str">
        <f t="shared" si="136"/>
        <v>mapdata</v>
      </c>
      <c r="F404" s="5">
        <f t="shared" ca="1" si="137"/>
        <v>252</v>
      </c>
      <c r="G404" s="14" t="b">
        <f t="shared" ca="1" si="120"/>
        <v>1</v>
      </c>
      <c r="H404" s="6">
        <f ca="1">OFFSET(program!$A$1,0,disasm!A404)</f>
        <v>32</v>
      </c>
      <c r="I404" s="7">
        <f t="shared" ca="1" si="121"/>
        <v>32</v>
      </c>
      <c r="J404" s="7" t="e">
        <f t="shared" ca="1" si="122"/>
        <v>#VALUE!</v>
      </c>
      <c r="K404" s="7">
        <f t="shared" ca="1" si="123"/>
        <v>0</v>
      </c>
      <c r="L404" s="8" t="str">
        <f t="shared" ca="1" si="124"/>
        <v/>
      </c>
      <c r="M404" s="8" t="str">
        <f t="shared" ca="1" si="125"/>
        <v/>
      </c>
      <c r="N404" s="8" t="str">
        <f t="shared" ca="1" si="126"/>
        <v/>
      </c>
      <c r="O404" s="8" t="str">
        <f t="shared" ca="1" si="127"/>
        <v/>
      </c>
      <c r="P404" s="8" t="str">
        <f t="shared" ca="1" si="128"/>
        <v/>
      </c>
      <c r="Q404" s="8" t="str">
        <f t="shared" ca="1" si="129"/>
        <v/>
      </c>
      <c r="R404" s="7" t="str">
        <f ca="1">IF(L404="","",OFFSET(program!$A$1,0,disasm!$A404+COLUMN()-COLUMN($R404)+1))</f>
        <v/>
      </c>
      <c r="S404" s="7" t="str">
        <f ca="1">IF(M404="","",OFFSET(program!$A$1,0,disasm!$A404+COLUMN()-COLUMN($R404)+1))</f>
        <v/>
      </c>
      <c r="T404" s="7" t="str">
        <f ca="1">IF(N404="","",OFFSET(program!$A$1,0,disasm!$A404+COLUMN()-COLUMN($R404)+1))</f>
        <v/>
      </c>
      <c r="U404" s="3" t="str">
        <f t="shared" ca="1" si="130"/>
        <v/>
      </c>
      <c r="V404" s="3" t="str">
        <f t="shared" ca="1" si="131"/>
        <v/>
      </c>
      <c r="W404" s="3" t="str">
        <f t="shared" ca="1" si="132"/>
        <v/>
      </c>
      <c r="X404" s="3" t="str">
        <f t="shared" ca="1" si="133"/>
        <v/>
      </c>
    </row>
    <row r="405" spans="1:24" x14ac:dyDescent="0.2">
      <c r="A405" s="1">
        <f t="shared" ca="1" si="134"/>
        <v>585</v>
      </c>
      <c r="B405" s="2" t="str">
        <f t="shared" ca="1" si="119"/>
        <v>mapdata+333</v>
      </c>
      <c r="C405" s="3" t="str">
        <f ca="1">_xlfn.TEXTJOIN(" ",FALSE,OFFSET(program!$A$1,0,disasm!A405,1,1+K405))</f>
        <v>77</v>
      </c>
      <c r="D405" s="4" t="str">
        <f t="shared" ca="1" si="135"/>
        <v>.dat 77</v>
      </c>
      <c r="E405" s="5" t="str">
        <f t="shared" si="136"/>
        <v>mapdata</v>
      </c>
      <c r="F405" s="5">
        <f t="shared" ca="1" si="137"/>
        <v>252</v>
      </c>
      <c r="G405" s="14" t="b">
        <f t="shared" ca="1" si="120"/>
        <v>1</v>
      </c>
      <c r="H405" s="6">
        <f ca="1">OFFSET(program!$A$1,0,disasm!A405)</f>
        <v>77</v>
      </c>
      <c r="I405" s="7">
        <f t="shared" ca="1" si="121"/>
        <v>77</v>
      </c>
      <c r="J405" s="7" t="e">
        <f t="shared" ca="1" si="122"/>
        <v>#VALUE!</v>
      </c>
      <c r="K405" s="7">
        <f t="shared" ca="1" si="123"/>
        <v>0</v>
      </c>
      <c r="L405" s="8" t="str">
        <f t="shared" ca="1" si="124"/>
        <v/>
      </c>
      <c r="M405" s="8" t="str">
        <f t="shared" ca="1" si="125"/>
        <v/>
      </c>
      <c r="N405" s="8" t="str">
        <f t="shared" ca="1" si="126"/>
        <v/>
      </c>
      <c r="O405" s="8" t="str">
        <f t="shared" ca="1" si="127"/>
        <v/>
      </c>
      <c r="P405" s="8" t="str">
        <f t="shared" ca="1" si="128"/>
        <v/>
      </c>
      <c r="Q405" s="8" t="str">
        <f t="shared" ca="1" si="129"/>
        <v/>
      </c>
      <c r="R405" s="7" t="str">
        <f ca="1">IF(L405="","",OFFSET(program!$A$1,0,disasm!$A405+COLUMN()-COLUMN($R405)+1))</f>
        <v/>
      </c>
      <c r="S405" s="7" t="str">
        <f ca="1">IF(M405="","",OFFSET(program!$A$1,0,disasm!$A405+COLUMN()-COLUMN($R405)+1))</f>
        <v/>
      </c>
      <c r="T405" s="7" t="str">
        <f ca="1">IF(N405="","",OFFSET(program!$A$1,0,disasm!$A405+COLUMN()-COLUMN($R405)+1))</f>
        <v/>
      </c>
      <c r="U405" s="3" t="str">
        <f t="shared" ca="1" si="130"/>
        <v/>
      </c>
      <c r="V405" s="3" t="str">
        <f t="shared" ca="1" si="131"/>
        <v/>
      </c>
      <c r="W405" s="3" t="str">
        <f t="shared" ca="1" si="132"/>
        <v/>
      </c>
      <c r="X405" s="3" t="str">
        <f t="shared" ca="1" si="133"/>
        <v/>
      </c>
    </row>
    <row r="406" spans="1:24" x14ac:dyDescent="0.2">
      <c r="A406" s="1">
        <f t="shared" ca="1" si="134"/>
        <v>586</v>
      </c>
      <c r="B406" s="2" t="str">
        <f t="shared" ca="1" si="119"/>
        <v>mapdata+334</v>
      </c>
      <c r="C406" s="3" t="str">
        <f ca="1">_xlfn.TEXTJOIN(" ",FALSE,OFFSET(program!$A$1,0,disasm!A406,1,1+K406))</f>
        <v>31</v>
      </c>
      <c r="D406" s="4" t="str">
        <f t="shared" ca="1" si="135"/>
        <v>.dat 31</v>
      </c>
      <c r="E406" s="5" t="str">
        <f t="shared" si="136"/>
        <v>mapdata</v>
      </c>
      <c r="F406" s="5">
        <f t="shared" ca="1" si="137"/>
        <v>252</v>
      </c>
      <c r="G406" s="14" t="b">
        <f t="shared" ca="1" si="120"/>
        <v>1</v>
      </c>
      <c r="H406" s="6">
        <f ca="1">OFFSET(program!$A$1,0,disasm!A406)</f>
        <v>31</v>
      </c>
      <c r="I406" s="7">
        <f t="shared" ca="1" si="121"/>
        <v>31</v>
      </c>
      <c r="J406" s="7" t="e">
        <f t="shared" ca="1" si="122"/>
        <v>#VALUE!</v>
      </c>
      <c r="K406" s="7">
        <f t="shared" ca="1" si="123"/>
        <v>0</v>
      </c>
      <c r="L406" s="8" t="str">
        <f t="shared" ca="1" si="124"/>
        <v/>
      </c>
      <c r="M406" s="8" t="str">
        <f t="shared" ca="1" si="125"/>
        <v/>
      </c>
      <c r="N406" s="8" t="str">
        <f t="shared" ca="1" si="126"/>
        <v/>
      </c>
      <c r="O406" s="8" t="str">
        <f t="shared" ca="1" si="127"/>
        <v/>
      </c>
      <c r="P406" s="8" t="str">
        <f t="shared" ca="1" si="128"/>
        <v/>
      </c>
      <c r="Q406" s="8" t="str">
        <f t="shared" ca="1" si="129"/>
        <v/>
      </c>
      <c r="R406" s="7" t="str">
        <f ca="1">IF(L406="","",OFFSET(program!$A$1,0,disasm!$A406+COLUMN()-COLUMN($R406)+1))</f>
        <v/>
      </c>
      <c r="S406" s="7" t="str">
        <f ca="1">IF(M406="","",OFFSET(program!$A$1,0,disasm!$A406+COLUMN()-COLUMN($R406)+1))</f>
        <v/>
      </c>
      <c r="T406" s="7" t="str">
        <f ca="1">IF(N406="","",OFFSET(program!$A$1,0,disasm!$A406+COLUMN()-COLUMN($R406)+1))</f>
        <v/>
      </c>
      <c r="U406" s="3" t="str">
        <f t="shared" ca="1" si="130"/>
        <v/>
      </c>
      <c r="V406" s="3" t="str">
        <f t="shared" ca="1" si="131"/>
        <v/>
      </c>
      <c r="W406" s="3" t="str">
        <f t="shared" ca="1" si="132"/>
        <v/>
      </c>
      <c r="X406" s="3" t="str">
        <f t="shared" ca="1" si="133"/>
        <v/>
      </c>
    </row>
    <row r="407" spans="1:24" x14ac:dyDescent="0.2">
      <c r="A407" s="1">
        <f t="shared" ca="1" si="134"/>
        <v>587</v>
      </c>
      <c r="B407" s="2" t="str">
        <f t="shared" ca="1" si="119"/>
        <v>mapdata+335</v>
      </c>
      <c r="C407" s="3" t="str">
        <f ca="1">_xlfn.TEXTJOIN(" ",FALSE,OFFSET(program!$A$1,0,disasm!A407,1,1+K407))</f>
        <v>2</v>
      </c>
      <c r="D407" s="4" t="str">
        <f t="shared" ca="1" si="135"/>
        <v>.dat 2</v>
      </c>
      <c r="E407" s="5" t="str">
        <f t="shared" si="136"/>
        <v>mapdata</v>
      </c>
      <c r="F407" s="5">
        <f t="shared" ca="1" si="137"/>
        <v>252</v>
      </c>
      <c r="G407" s="14" t="b">
        <f t="shared" ca="1" si="120"/>
        <v>1</v>
      </c>
      <c r="H407" s="6">
        <f ca="1">OFFSET(program!$A$1,0,disasm!A407)</f>
        <v>2</v>
      </c>
      <c r="I407" s="7">
        <f t="shared" ca="1" si="121"/>
        <v>2</v>
      </c>
      <c r="J407" s="7" t="str">
        <f t="shared" ca="1" si="122"/>
        <v xml:space="preserve">MUL </v>
      </c>
      <c r="K407" s="7">
        <f t="shared" ca="1" si="123"/>
        <v>0</v>
      </c>
      <c r="L407" s="8" t="str">
        <f t="shared" ca="1" si="124"/>
        <v/>
      </c>
      <c r="M407" s="8" t="str">
        <f t="shared" ca="1" si="125"/>
        <v/>
      </c>
      <c r="N407" s="8" t="str">
        <f t="shared" ca="1" si="126"/>
        <v/>
      </c>
      <c r="O407" s="8" t="str">
        <f t="shared" ca="1" si="127"/>
        <v/>
      </c>
      <c r="P407" s="8" t="str">
        <f t="shared" ca="1" si="128"/>
        <v/>
      </c>
      <c r="Q407" s="8" t="str">
        <f t="shared" ca="1" si="129"/>
        <v/>
      </c>
      <c r="R407" s="7" t="str">
        <f ca="1">IF(L407="","",OFFSET(program!$A$1,0,disasm!$A407+COLUMN()-COLUMN($R407)+1))</f>
        <v/>
      </c>
      <c r="S407" s="7" t="str">
        <f ca="1">IF(M407="","",OFFSET(program!$A$1,0,disasm!$A407+COLUMN()-COLUMN($R407)+1))</f>
        <v/>
      </c>
      <c r="T407" s="7" t="str">
        <f ca="1">IF(N407="","",OFFSET(program!$A$1,0,disasm!$A407+COLUMN()-COLUMN($R407)+1))</f>
        <v/>
      </c>
      <c r="U407" s="3" t="str">
        <f t="shared" ca="1" si="130"/>
        <v/>
      </c>
      <c r="V407" s="3" t="str">
        <f t="shared" ca="1" si="131"/>
        <v/>
      </c>
      <c r="W407" s="3" t="str">
        <f t="shared" ca="1" si="132"/>
        <v/>
      </c>
      <c r="X407" s="3" t="str">
        <f t="shared" ca="1" si="133"/>
        <v/>
      </c>
    </row>
    <row r="408" spans="1:24" x14ac:dyDescent="0.2">
      <c r="A408" s="1">
        <f t="shared" ca="1" si="134"/>
        <v>588</v>
      </c>
      <c r="B408" s="2" t="str">
        <f t="shared" ca="1" si="119"/>
        <v>mapdata+336</v>
      </c>
      <c r="C408" s="3" t="str">
        <f ca="1">_xlfn.TEXTJOIN(" ",FALSE,OFFSET(program!$A$1,0,disasm!A408,1,1+K408))</f>
        <v>82</v>
      </c>
      <c r="D408" s="4" t="str">
        <f t="shared" ca="1" si="135"/>
        <v>.dat 82</v>
      </c>
      <c r="E408" s="5" t="str">
        <f t="shared" si="136"/>
        <v>mapdata</v>
      </c>
      <c r="F408" s="5">
        <f t="shared" ca="1" si="137"/>
        <v>252</v>
      </c>
      <c r="G408" s="14" t="b">
        <f t="shared" ca="1" si="120"/>
        <v>1</v>
      </c>
      <c r="H408" s="6">
        <f ca="1">OFFSET(program!$A$1,0,disasm!A408)</f>
        <v>82</v>
      </c>
      <c r="I408" s="7">
        <f t="shared" ca="1" si="121"/>
        <v>82</v>
      </c>
      <c r="J408" s="7" t="e">
        <f t="shared" ca="1" si="122"/>
        <v>#VALUE!</v>
      </c>
      <c r="K408" s="7">
        <f t="shared" ca="1" si="123"/>
        <v>0</v>
      </c>
      <c r="L408" s="8" t="str">
        <f t="shared" ca="1" si="124"/>
        <v/>
      </c>
      <c r="M408" s="8" t="str">
        <f t="shared" ca="1" si="125"/>
        <v/>
      </c>
      <c r="N408" s="8" t="str">
        <f t="shared" ca="1" si="126"/>
        <v/>
      </c>
      <c r="O408" s="8" t="str">
        <f t="shared" ca="1" si="127"/>
        <v/>
      </c>
      <c r="P408" s="8" t="str">
        <f t="shared" ca="1" si="128"/>
        <v/>
      </c>
      <c r="Q408" s="8" t="str">
        <f t="shared" ca="1" si="129"/>
        <v/>
      </c>
      <c r="R408" s="7" t="str">
        <f ca="1">IF(L408="","",OFFSET(program!$A$1,0,disasm!$A408+COLUMN()-COLUMN($R408)+1))</f>
        <v/>
      </c>
      <c r="S408" s="7" t="str">
        <f ca="1">IF(M408="","",OFFSET(program!$A$1,0,disasm!$A408+COLUMN()-COLUMN($R408)+1))</f>
        <v/>
      </c>
      <c r="T408" s="7" t="str">
        <f ca="1">IF(N408="","",OFFSET(program!$A$1,0,disasm!$A408+COLUMN()-COLUMN($R408)+1))</f>
        <v/>
      </c>
      <c r="U408" s="3" t="str">
        <f t="shared" ca="1" si="130"/>
        <v/>
      </c>
      <c r="V408" s="3" t="str">
        <f t="shared" ca="1" si="131"/>
        <v/>
      </c>
      <c r="W408" s="3" t="str">
        <f t="shared" ca="1" si="132"/>
        <v/>
      </c>
      <c r="X408" s="3" t="str">
        <f t="shared" ca="1" si="133"/>
        <v/>
      </c>
    </row>
    <row r="409" spans="1:24" x14ac:dyDescent="0.2">
      <c r="A409" s="1">
        <f t="shared" ca="1" si="134"/>
        <v>589</v>
      </c>
      <c r="B409" s="2" t="str">
        <f t="shared" ca="1" si="119"/>
        <v>mapdata+337</v>
      </c>
      <c r="C409" s="3" t="str">
        <f ca="1">_xlfn.TEXTJOIN(" ",FALSE,OFFSET(program!$A$1,0,disasm!A409,1,1+K409))</f>
        <v>66</v>
      </c>
      <c r="D409" s="4" t="str">
        <f t="shared" ca="1" si="135"/>
        <v>.dat 66</v>
      </c>
      <c r="E409" s="5" t="str">
        <f t="shared" si="136"/>
        <v>mapdata</v>
      </c>
      <c r="F409" s="5">
        <f t="shared" ca="1" si="137"/>
        <v>252</v>
      </c>
      <c r="G409" s="14" t="b">
        <f t="shared" ca="1" si="120"/>
        <v>1</v>
      </c>
      <c r="H409" s="6">
        <f ca="1">OFFSET(program!$A$1,0,disasm!A409)</f>
        <v>66</v>
      </c>
      <c r="I409" s="7">
        <f t="shared" ca="1" si="121"/>
        <v>66</v>
      </c>
      <c r="J409" s="7" t="e">
        <f t="shared" ca="1" si="122"/>
        <v>#VALUE!</v>
      </c>
      <c r="K409" s="7">
        <f t="shared" ca="1" si="123"/>
        <v>0</v>
      </c>
      <c r="L409" s="8" t="str">
        <f t="shared" ca="1" si="124"/>
        <v/>
      </c>
      <c r="M409" s="8" t="str">
        <f t="shared" ca="1" si="125"/>
        <v/>
      </c>
      <c r="N409" s="8" t="str">
        <f t="shared" ca="1" si="126"/>
        <v/>
      </c>
      <c r="O409" s="8" t="str">
        <f t="shared" ca="1" si="127"/>
        <v/>
      </c>
      <c r="P409" s="8" t="str">
        <f t="shared" ca="1" si="128"/>
        <v/>
      </c>
      <c r="Q409" s="8" t="str">
        <f t="shared" ca="1" si="129"/>
        <v/>
      </c>
      <c r="R409" s="7" t="str">
        <f ca="1">IF(L409="","",OFFSET(program!$A$1,0,disasm!$A409+COLUMN()-COLUMN($R409)+1))</f>
        <v/>
      </c>
      <c r="S409" s="7" t="str">
        <f ca="1">IF(M409="","",OFFSET(program!$A$1,0,disasm!$A409+COLUMN()-COLUMN($R409)+1))</f>
        <v/>
      </c>
      <c r="T409" s="7" t="str">
        <f ca="1">IF(N409="","",OFFSET(program!$A$1,0,disasm!$A409+COLUMN()-COLUMN($R409)+1))</f>
        <v/>
      </c>
      <c r="U409" s="3" t="str">
        <f t="shared" ca="1" si="130"/>
        <v/>
      </c>
      <c r="V409" s="3" t="str">
        <f t="shared" ca="1" si="131"/>
        <v/>
      </c>
      <c r="W409" s="3" t="str">
        <f t="shared" ca="1" si="132"/>
        <v/>
      </c>
      <c r="X409" s="3" t="str">
        <f t="shared" ca="1" si="133"/>
        <v/>
      </c>
    </row>
    <row r="410" spans="1:24" x14ac:dyDescent="0.2">
      <c r="A410" s="1">
        <f t="shared" ca="1" si="134"/>
        <v>590</v>
      </c>
      <c r="B410" s="2" t="str">
        <f t="shared" ca="1" si="119"/>
        <v>mapdata+338</v>
      </c>
      <c r="C410" s="3" t="str">
        <f ca="1">_xlfn.TEXTJOIN(" ",FALSE,OFFSET(program!$A$1,0,disasm!A410,1,1+K410))</f>
        <v>76</v>
      </c>
      <c r="D410" s="4" t="str">
        <f t="shared" ca="1" si="135"/>
        <v>.dat 76</v>
      </c>
      <c r="E410" s="5" t="str">
        <f t="shared" si="136"/>
        <v>mapdata</v>
      </c>
      <c r="F410" s="5">
        <f t="shared" ca="1" si="137"/>
        <v>252</v>
      </c>
      <c r="G410" s="14" t="b">
        <f t="shared" ca="1" si="120"/>
        <v>1</v>
      </c>
      <c r="H410" s="6">
        <f ca="1">OFFSET(program!$A$1,0,disasm!A410)</f>
        <v>76</v>
      </c>
      <c r="I410" s="7">
        <f t="shared" ca="1" si="121"/>
        <v>76</v>
      </c>
      <c r="J410" s="7" t="e">
        <f t="shared" ca="1" si="122"/>
        <v>#VALUE!</v>
      </c>
      <c r="K410" s="7">
        <f t="shared" ca="1" si="123"/>
        <v>0</v>
      </c>
      <c r="L410" s="8" t="str">
        <f t="shared" ca="1" si="124"/>
        <v/>
      </c>
      <c r="M410" s="8" t="str">
        <f t="shared" ca="1" si="125"/>
        <v/>
      </c>
      <c r="N410" s="8" t="str">
        <f t="shared" ca="1" si="126"/>
        <v/>
      </c>
      <c r="O410" s="8" t="str">
        <f t="shared" ca="1" si="127"/>
        <v/>
      </c>
      <c r="P410" s="8" t="str">
        <f t="shared" ca="1" si="128"/>
        <v/>
      </c>
      <c r="Q410" s="8" t="str">
        <f t="shared" ca="1" si="129"/>
        <v/>
      </c>
      <c r="R410" s="7" t="str">
        <f ca="1">IF(L410="","",OFFSET(program!$A$1,0,disasm!$A410+COLUMN()-COLUMN($R410)+1))</f>
        <v/>
      </c>
      <c r="S410" s="7" t="str">
        <f ca="1">IF(M410="","",OFFSET(program!$A$1,0,disasm!$A410+COLUMN()-COLUMN($R410)+1))</f>
        <v/>
      </c>
      <c r="T410" s="7" t="str">
        <f ca="1">IF(N410="","",OFFSET(program!$A$1,0,disasm!$A410+COLUMN()-COLUMN($R410)+1))</f>
        <v/>
      </c>
      <c r="U410" s="3" t="str">
        <f t="shared" ca="1" si="130"/>
        <v/>
      </c>
      <c r="V410" s="3" t="str">
        <f t="shared" ca="1" si="131"/>
        <v/>
      </c>
      <c r="W410" s="3" t="str">
        <f t="shared" ca="1" si="132"/>
        <v/>
      </c>
      <c r="X410" s="3" t="str">
        <f t="shared" ca="1" si="133"/>
        <v/>
      </c>
    </row>
    <row r="411" spans="1:24" x14ac:dyDescent="0.2">
      <c r="A411" s="1">
        <f t="shared" ca="1" si="134"/>
        <v>591</v>
      </c>
      <c r="B411" s="2" t="str">
        <f t="shared" ca="1" si="119"/>
        <v>mapdata+339</v>
      </c>
      <c r="C411" s="3" t="str">
        <f ca="1">_xlfn.TEXTJOIN(" ",FALSE,OFFSET(program!$A$1,0,disasm!A411,1,1+K411))</f>
        <v>43</v>
      </c>
      <c r="D411" s="4" t="str">
        <f t="shared" ca="1" si="135"/>
        <v>.dat 43</v>
      </c>
      <c r="E411" s="5" t="str">
        <f t="shared" si="136"/>
        <v>mapdata</v>
      </c>
      <c r="F411" s="5">
        <f t="shared" ca="1" si="137"/>
        <v>252</v>
      </c>
      <c r="G411" s="14" t="b">
        <f t="shared" ca="1" si="120"/>
        <v>1</v>
      </c>
      <c r="H411" s="6">
        <f ca="1">OFFSET(program!$A$1,0,disasm!A411)</f>
        <v>43</v>
      </c>
      <c r="I411" s="7">
        <f t="shared" ca="1" si="121"/>
        <v>43</v>
      </c>
      <c r="J411" s="7" t="e">
        <f t="shared" ca="1" si="122"/>
        <v>#VALUE!</v>
      </c>
      <c r="K411" s="7">
        <f t="shared" ca="1" si="123"/>
        <v>0</v>
      </c>
      <c r="L411" s="8" t="str">
        <f t="shared" ca="1" si="124"/>
        <v/>
      </c>
      <c r="M411" s="8" t="str">
        <f t="shared" ca="1" si="125"/>
        <v/>
      </c>
      <c r="N411" s="8" t="str">
        <f t="shared" ca="1" si="126"/>
        <v/>
      </c>
      <c r="O411" s="8" t="str">
        <f t="shared" ca="1" si="127"/>
        <v/>
      </c>
      <c r="P411" s="8" t="str">
        <f t="shared" ca="1" si="128"/>
        <v/>
      </c>
      <c r="Q411" s="8" t="str">
        <f t="shared" ca="1" si="129"/>
        <v/>
      </c>
      <c r="R411" s="7" t="str">
        <f ca="1">IF(L411="","",OFFSET(program!$A$1,0,disasm!$A411+COLUMN()-COLUMN($R411)+1))</f>
        <v/>
      </c>
      <c r="S411" s="7" t="str">
        <f ca="1">IF(M411="","",OFFSET(program!$A$1,0,disasm!$A411+COLUMN()-COLUMN($R411)+1))</f>
        <v/>
      </c>
      <c r="T411" s="7" t="str">
        <f ca="1">IF(N411="","",OFFSET(program!$A$1,0,disasm!$A411+COLUMN()-COLUMN($R411)+1))</f>
        <v/>
      </c>
      <c r="U411" s="3" t="str">
        <f t="shared" ca="1" si="130"/>
        <v/>
      </c>
      <c r="V411" s="3" t="str">
        <f t="shared" ca="1" si="131"/>
        <v/>
      </c>
      <c r="W411" s="3" t="str">
        <f t="shared" ca="1" si="132"/>
        <v/>
      </c>
      <c r="X411" s="3" t="str">
        <f t="shared" ca="1" si="133"/>
        <v/>
      </c>
    </row>
    <row r="412" spans="1:24" x14ac:dyDescent="0.2">
      <c r="A412" s="1">
        <f t="shared" ca="1" si="134"/>
        <v>592</v>
      </c>
      <c r="B412" s="2" t="str">
        <f t="shared" ca="1" si="119"/>
        <v>mapdata+340</v>
      </c>
      <c r="C412" s="3" t="str">
        <f ca="1">_xlfn.TEXTJOIN(" ",FALSE,OFFSET(program!$A$1,0,disasm!A412,1,1+K412))</f>
        <v>74</v>
      </c>
      <c r="D412" s="4" t="str">
        <f t="shared" ca="1" si="135"/>
        <v>.dat 74</v>
      </c>
      <c r="E412" s="5" t="str">
        <f t="shared" si="136"/>
        <v>mapdata</v>
      </c>
      <c r="F412" s="5">
        <f t="shared" ca="1" si="137"/>
        <v>252</v>
      </c>
      <c r="G412" s="14" t="b">
        <f t="shared" ca="1" si="120"/>
        <v>1</v>
      </c>
      <c r="H412" s="6">
        <f ca="1">OFFSET(program!$A$1,0,disasm!A412)</f>
        <v>74</v>
      </c>
      <c r="I412" s="7">
        <f t="shared" ca="1" si="121"/>
        <v>74</v>
      </c>
      <c r="J412" s="7" t="e">
        <f t="shared" ca="1" si="122"/>
        <v>#VALUE!</v>
      </c>
      <c r="K412" s="7">
        <f t="shared" ca="1" si="123"/>
        <v>0</v>
      </c>
      <c r="L412" s="8" t="str">
        <f t="shared" ca="1" si="124"/>
        <v/>
      </c>
      <c r="M412" s="8" t="str">
        <f t="shared" ca="1" si="125"/>
        <v/>
      </c>
      <c r="N412" s="8" t="str">
        <f t="shared" ca="1" si="126"/>
        <v/>
      </c>
      <c r="O412" s="8" t="str">
        <f t="shared" ca="1" si="127"/>
        <v/>
      </c>
      <c r="P412" s="8" t="str">
        <f t="shared" ca="1" si="128"/>
        <v/>
      </c>
      <c r="Q412" s="8" t="str">
        <f t="shared" ca="1" si="129"/>
        <v/>
      </c>
      <c r="R412" s="7" t="str">
        <f ca="1">IF(L412="","",OFFSET(program!$A$1,0,disasm!$A412+COLUMN()-COLUMN($R412)+1))</f>
        <v/>
      </c>
      <c r="S412" s="7" t="str">
        <f ca="1">IF(M412="","",OFFSET(program!$A$1,0,disasm!$A412+COLUMN()-COLUMN($R412)+1))</f>
        <v/>
      </c>
      <c r="T412" s="7" t="str">
        <f ca="1">IF(N412="","",OFFSET(program!$A$1,0,disasm!$A412+COLUMN()-COLUMN($R412)+1))</f>
        <v/>
      </c>
      <c r="U412" s="3" t="str">
        <f t="shared" ca="1" si="130"/>
        <v/>
      </c>
      <c r="V412" s="3" t="str">
        <f t="shared" ca="1" si="131"/>
        <v/>
      </c>
      <c r="W412" s="3" t="str">
        <f t="shared" ca="1" si="132"/>
        <v/>
      </c>
      <c r="X412" s="3" t="str">
        <f t="shared" ca="1" si="133"/>
        <v/>
      </c>
    </row>
    <row r="413" spans="1:24" x14ac:dyDescent="0.2">
      <c r="A413" s="1">
        <f t="shared" ca="1" si="134"/>
        <v>593</v>
      </c>
      <c r="B413" s="2" t="str">
        <f t="shared" ca="1" si="119"/>
        <v>mapdata+341</v>
      </c>
      <c r="C413" s="3" t="str">
        <f ca="1">_xlfn.TEXTJOIN(" ",FALSE,OFFSET(program!$A$1,0,disasm!A413,1,1+K413))</f>
        <v>68</v>
      </c>
      <c r="D413" s="4" t="str">
        <f t="shared" ca="1" si="135"/>
        <v>.dat 68</v>
      </c>
      <c r="E413" s="5" t="str">
        <f t="shared" si="136"/>
        <v>mapdata</v>
      </c>
      <c r="F413" s="5">
        <f t="shared" ca="1" si="137"/>
        <v>252</v>
      </c>
      <c r="G413" s="14" t="b">
        <f t="shared" ca="1" si="120"/>
        <v>1</v>
      </c>
      <c r="H413" s="6">
        <f ca="1">OFFSET(program!$A$1,0,disasm!A413)</f>
        <v>68</v>
      </c>
      <c r="I413" s="7">
        <f t="shared" ca="1" si="121"/>
        <v>68</v>
      </c>
      <c r="J413" s="7" t="e">
        <f t="shared" ca="1" si="122"/>
        <v>#VALUE!</v>
      </c>
      <c r="K413" s="7">
        <f t="shared" ca="1" si="123"/>
        <v>0</v>
      </c>
      <c r="L413" s="8" t="str">
        <f t="shared" ca="1" si="124"/>
        <v/>
      </c>
      <c r="M413" s="8" t="str">
        <f t="shared" ca="1" si="125"/>
        <v/>
      </c>
      <c r="N413" s="8" t="str">
        <f t="shared" ca="1" si="126"/>
        <v/>
      </c>
      <c r="O413" s="8" t="str">
        <f t="shared" ca="1" si="127"/>
        <v/>
      </c>
      <c r="P413" s="8" t="str">
        <f t="shared" ca="1" si="128"/>
        <v/>
      </c>
      <c r="Q413" s="8" t="str">
        <f t="shared" ca="1" si="129"/>
        <v/>
      </c>
      <c r="R413" s="7" t="str">
        <f ca="1">IF(L413="","",OFFSET(program!$A$1,0,disasm!$A413+COLUMN()-COLUMN($R413)+1))</f>
        <v/>
      </c>
      <c r="S413" s="7" t="str">
        <f ca="1">IF(M413="","",OFFSET(program!$A$1,0,disasm!$A413+COLUMN()-COLUMN($R413)+1))</f>
        <v/>
      </c>
      <c r="T413" s="7" t="str">
        <f ca="1">IF(N413="","",OFFSET(program!$A$1,0,disasm!$A413+COLUMN()-COLUMN($R413)+1))</f>
        <v/>
      </c>
      <c r="U413" s="3" t="str">
        <f t="shared" ca="1" si="130"/>
        <v/>
      </c>
      <c r="V413" s="3" t="str">
        <f t="shared" ca="1" si="131"/>
        <v/>
      </c>
      <c r="W413" s="3" t="str">
        <f t="shared" ca="1" si="132"/>
        <v/>
      </c>
      <c r="X413" s="3" t="str">
        <f t="shared" ca="1" si="133"/>
        <v/>
      </c>
    </row>
    <row r="414" spans="1:24" x14ac:dyDescent="0.2">
      <c r="A414" s="1">
        <f t="shared" ca="1" si="134"/>
        <v>594</v>
      </c>
      <c r="B414" s="2" t="str">
        <f t="shared" ca="1" si="119"/>
        <v>mapdata+342</v>
      </c>
      <c r="C414" s="3" t="str">
        <f ca="1">_xlfn.TEXTJOIN(" ",FALSE,OFFSET(program!$A$1,0,disasm!A414,1,1+K414))</f>
        <v>56</v>
      </c>
      <c r="D414" s="4" t="str">
        <f t="shared" ca="1" si="135"/>
        <v>.dat 56</v>
      </c>
      <c r="E414" s="5" t="str">
        <f t="shared" si="136"/>
        <v>mapdata</v>
      </c>
      <c r="F414" s="5">
        <f t="shared" ca="1" si="137"/>
        <v>252</v>
      </c>
      <c r="G414" s="14" t="b">
        <f t="shared" ca="1" si="120"/>
        <v>1</v>
      </c>
      <c r="H414" s="6">
        <f ca="1">OFFSET(program!$A$1,0,disasm!A414)</f>
        <v>56</v>
      </c>
      <c r="I414" s="7">
        <f t="shared" ca="1" si="121"/>
        <v>56</v>
      </c>
      <c r="J414" s="7" t="e">
        <f t="shared" ca="1" si="122"/>
        <v>#VALUE!</v>
      </c>
      <c r="K414" s="7">
        <f t="shared" ca="1" si="123"/>
        <v>0</v>
      </c>
      <c r="L414" s="8" t="str">
        <f t="shared" ca="1" si="124"/>
        <v/>
      </c>
      <c r="M414" s="8" t="str">
        <f t="shared" ca="1" si="125"/>
        <v/>
      </c>
      <c r="N414" s="8" t="str">
        <f t="shared" ca="1" si="126"/>
        <v/>
      </c>
      <c r="O414" s="8" t="str">
        <f t="shared" ca="1" si="127"/>
        <v/>
      </c>
      <c r="P414" s="8" t="str">
        <f t="shared" ca="1" si="128"/>
        <v/>
      </c>
      <c r="Q414" s="8" t="str">
        <f t="shared" ca="1" si="129"/>
        <v/>
      </c>
      <c r="R414" s="7" t="str">
        <f ca="1">IF(L414="","",OFFSET(program!$A$1,0,disasm!$A414+COLUMN()-COLUMN($R414)+1))</f>
        <v/>
      </c>
      <c r="S414" s="7" t="str">
        <f ca="1">IF(M414="","",OFFSET(program!$A$1,0,disasm!$A414+COLUMN()-COLUMN($R414)+1))</f>
        <v/>
      </c>
      <c r="T414" s="7" t="str">
        <f ca="1">IF(N414="","",OFFSET(program!$A$1,0,disasm!$A414+COLUMN()-COLUMN($R414)+1))</f>
        <v/>
      </c>
      <c r="U414" s="3" t="str">
        <f t="shared" ca="1" si="130"/>
        <v/>
      </c>
      <c r="V414" s="3" t="str">
        <f t="shared" ca="1" si="131"/>
        <v/>
      </c>
      <c r="W414" s="3" t="str">
        <f t="shared" ca="1" si="132"/>
        <v/>
      </c>
      <c r="X414" s="3" t="str">
        <f t="shared" ca="1" si="133"/>
        <v/>
      </c>
    </row>
    <row r="415" spans="1:24" x14ac:dyDescent="0.2">
      <c r="A415" s="1">
        <f t="shared" ca="1" si="134"/>
        <v>595</v>
      </c>
      <c r="B415" s="2" t="str">
        <f t="shared" ca="1" si="119"/>
        <v>mapdata+343</v>
      </c>
      <c r="C415" s="3" t="str">
        <f ca="1">_xlfn.TEXTJOIN(" ",FALSE,OFFSET(program!$A$1,0,disasm!A415,1,1+K415))</f>
        <v>78</v>
      </c>
      <c r="D415" s="4" t="str">
        <f t="shared" ca="1" si="135"/>
        <v>.dat 78</v>
      </c>
      <c r="E415" s="5" t="str">
        <f t="shared" si="136"/>
        <v>mapdata</v>
      </c>
      <c r="F415" s="5">
        <f t="shared" ca="1" si="137"/>
        <v>252</v>
      </c>
      <c r="G415" s="14" t="b">
        <f t="shared" ca="1" si="120"/>
        <v>1</v>
      </c>
      <c r="H415" s="6">
        <f ca="1">OFFSET(program!$A$1,0,disasm!A415)</f>
        <v>78</v>
      </c>
      <c r="I415" s="7">
        <f t="shared" ca="1" si="121"/>
        <v>78</v>
      </c>
      <c r="J415" s="7" t="e">
        <f t="shared" ca="1" si="122"/>
        <v>#VALUE!</v>
      </c>
      <c r="K415" s="7">
        <f t="shared" ca="1" si="123"/>
        <v>0</v>
      </c>
      <c r="L415" s="8" t="str">
        <f t="shared" ca="1" si="124"/>
        <v/>
      </c>
      <c r="M415" s="8" t="str">
        <f t="shared" ca="1" si="125"/>
        <v/>
      </c>
      <c r="N415" s="8" t="str">
        <f t="shared" ca="1" si="126"/>
        <v/>
      </c>
      <c r="O415" s="8" t="str">
        <f t="shared" ca="1" si="127"/>
        <v/>
      </c>
      <c r="P415" s="8" t="str">
        <f t="shared" ca="1" si="128"/>
        <v/>
      </c>
      <c r="Q415" s="8" t="str">
        <f t="shared" ca="1" si="129"/>
        <v/>
      </c>
      <c r="R415" s="7" t="str">
        <f ca="1">IF(L415="","",OFFSET(program!$A$1,0,disasm!$A415+COLUMN()-COLUMN($R415)+1))</f>
        <v/>
      </c>
      <c r="S415" s="7" t="str">
        <f ca="1">IF(M415="","",OFFSET(program!$A$1,0,disasm!$A415+COLUMN()-COLUMN($R415)+1))</f>
        <v/>
      </c>
      <c r="T415" s="7" t="str">
        <f ca="1">IF(N415="","",OFFSET(program!$A$1,0,disasm!$A415+COLUMN()-COLUMN($R415)+1))</f>
        <v/>
      </c>
      <c r="U415" s="3" t="str">
        <f t="shared" ca="1" si="130"/>
        <v/>
      </c>
      <c r="V415" s="3" t="str">
        <f t="shared" ca="1" si="131"/>
        <v/>
      </c>
      <c r="W415" s="3" t="str">
        <f t="shared" ca="1" si="132"/>
        <v/>
      </c>
      <c r="X415" s="3" t="str">
        <f t="shared" ca="1" si="133"/>
        <v/>
      </c>
    </row>
    <row r="416" spans="1:24" x14ac:dyDescent="0.2">
      <c r="A416" s="1">
        <f t="shared" ca="1" si="134"/>
        <v>596</v>
      </c>
      <c r="B416" s="2" t="str">
        <f t="shared" ca="1" si="119"/>
        <v>mapdata+344</v>
      </c>
      <c r="C416" s="3" t="str">
        <f ca="1">_xlfn.TEXTJOIN(" ",FALSE,OFFSET(program!$A$1,0,disasm!A416,1,1+K416))</f>
        <v>36</v>
      </c>
      <c r="D416" s="4" t="str">
        <f t="shared" ca="1" si="135"/>
        <v>.dat 36</v>
      </c>
      <c r="E416" s="5" t="str">
        <f t="shared" si="136"/>
        <v>mapdata</v>
      </c>
      <c r="F416" s="5">
        <f t="shared" ca="1" si="137"/>
        <v>252</v>
      </c>
      <c r="G416" s="14" t="b">
        <f t="shared" ca="1" si="120"/>
        <v>1</v>
      </c>
      <c r="H416" s="6">
        <f ca="1">OFFSET(program!$A$1,0,disasm!A416)</f>
        <v>36</v>
      </c>
      <c r="I416" s="7">
        <f t="shared" ca="1" si="121"/>
        <v>36</v>
      </c>
      <c r="J416" s="7" t="e">
        <f t="shared" ca="1" si="122"/>
        <v>#VALUE!</v>
      </c>
      <c r="K416" s="7">
        <f t="shared" ca="1" si="123"/>
        <v>0</v>
      </c>
      <c r="L416" s="8" t="str">
        <f t="shared" ca="1" si="124"/>
        <v/>
      </c>
      <c r="M416" s="8" t="str">
        <f t="shared" ca="1" si="125"/>
        <v/>
      </c>
      <c r="N416" s="8" t="str">
        <f t="shared" ca="1" si="126"/>
        <v/>
      </c>
      <c r="O416" s="8" t="str">
        <f t="shared" ca="1" si="127"/>
        <v/>
      </c>
      <c r="P416" s="8" t="str">
        <f t="shared" ca="1" si="128"/>
        <v/>
      </c>
      <c r="Q416" s="8" t="str">
        <f t="shared" ca="1" si="129"/>
        <v/>
      </c>
      <c r="R416" s="7" t="str">
        <f ca="1">IF(L416="","",OFFSET(program!$A$1,0,disasm!$A416+COLUMN()-COLUMN($R416)+1))</f>
        <v/>
      </c>
      <c r="S416" s="7" t="str">
        <f ca="1">IF(M416="","",OFFSET(program!$A$1,0,disasm!$A416+COLUMN()-COLUMN($R416)+1))</f>
        <v/>
      </c>
      <c r="T416" s="7" t="str">
        <f ca="1">IF(N416="","",OFFSET(program!$A$1,0,disasm!$A416+COLUMN()-COLUMN($R416)+1))</f>
        <v/>
      </c>
      <c r="U416" s="3" t="str">
        <f t="shared" ca="1" si="130"/>
        <v/>
      </c>
      <c r="V416" s="3" t="str">
        <f t="shared" ca="1" si="131"/>
        <v/>
      </c>
      <c r="W416" s="3" t="str">
        <f t="shared" ca="1" si="132"/>
        <v/>
      </c>
      <c r="X416" s="3" t="str">
        <f t="shared" ca="1" si="133"/>
        <v/>
      </c>
    </row>
    <row r="417" spans="1:24" x14ac:dyDescent="0.2">
      <c r="A417" s="1">
        <f t="shared" ca="1" si="134"/>
        <v>597</v>
      </c>
      <c r="B417" s="2" t="str">
        <f t="shared" ca="1" si="119"/>
        <v>mapdata+345</v>
      </c>
      <c r="C417" s="3" t="str">
        <f ca="1">_xlfn.TEXTJOIN(" ",FALSE,OFFSET(program!$A$1,0,disasm!A417,1,1+K417))</f>
        <v>59</v>
      </c>
      <c r="D417" s="4" t="str">
        <f t="shared" ca="1" si="135"/>
        <v>.dat 59</v>
      </c>
      <c r="E417" s="5" t="str">
        <f t="shared" si="136"/>
        <v>mapdata</v>
      </c>
      <c r="F417" s="5">
        <f t="shared" ca="1" si="137"/>
        <v>252</v>
      </c>
      <c r="G417" s="14" t="b">
        <f t="shared" ca="1" si="120"/>
        <v>1</v>
      </c>
      <c r="H417" s="6">
        <f ca="1">OFFSET(program!$A$1,0,disasm!A417)</f>
        <v>59</v>
      </c>
      <c r="I417" s="7">
        <f t="shared" ca="1" si="121"/>
        <v>59</v>
      </c>
      <c r="J417" s="7" t="e">
        <f t="shared" ca="1" si="122"/>
        <v>#VALUE!</v>
      </c>
      <c r="K417" s="7">
        <f t="shared" ca="1" si="123"/>
        <v>0</v>
      </c>
      <c r="L417" s="8" t="str">
        <f t="shared" ca="1" si="124"/>
        <v/>
      </c>
      <c r="M417" s="8" t="str">
        <f t="shared" ca="1" si="125"/>
        <v/>
      </c>
      <c r="N417" s="8" t="str">
        <f t="shared" ca="1" si="126"/>
        <v/>
      </c>
      <c r="O417" s="8" t="str">
        <f t="shared" ca="1" si="127"/>
        <v/>
      </c>
      <c r="P417" s="8" t="str">
        <f t="shared" ca="1" si="128"/>
        <v/>
      </c>
      <c r="Q417" s="8" t="str">
        <f t="shared" ca="1" si="129"/>
        <v/>
      </c>
      <c r="R417" s="7" t="str">
        <f ca="1">IF(L417="","",OFFSET(program!$A$1,0,disasm!$A417+COLUMN()-COLUMN($R417)+1))</f>
        <v/>
      </c>
      <c r="S417" s="7" t="str">
        <f ca="1">IF(M417="","",OFFSET(program!$A$1,0,disasm!$A417+COLUMN()-COLUMN($R417)+1))</f>
        <v/>
      </c>
      <c r="T417" s="7" t="str">
        <f ca="1">IF(N417="","",OFFSET(program!$A$1,0,disasm!$A417+COLUMN()-COLUMN($R417)+1))</f>
        <v/>
      </c>
      <c r="U417" s="3" t="str">
        <f t="shared" ca="1" si="130"/>
        <v/>
      </c>
      <c r="V417" s="3" t="str">
        <f t="shared" ca="1" si="131"/>
        <v/>
      </c>
      <c r="W417" s="3" t="str">
        <f t="shared" ca="1" si="132"/>
        <v/>
      </c>
      <c r="X417" s="3" t="str">
        <f t="shared" ca="1" si="133"/>
        <v/>
      </c>
    </row>
    <row r="418" spans="1:24" x14ac:dyDescent="0.2">
      <c r="A418" s="1">
        <f t="shared" ca="1" si="134"/>
        <v>598</v>
      </c>
      <c r="B418" s="2" t="str">
        <f t="shared" ca="1" si="119"/>
        <v>mapdata+346</v>
      </c>
      <c r="C418" s="3" t="str">
        <f ca="1">_xlfn.TEXTJOIN(" ",FALSE,OFFSET(program!$A$1,0,disasm!A418,1,1+K418))</f>
        <v>66</v>
      </c>
      <c r="D418" s="4" t="str">
        <f t="shared" ca="1" si="135"/>
        <v>.dat 66</v>
      </c>
      <c r="E418" s="5" t="str">
        <f t="shared" si="136"/>
        <v>mapdata</v>
      </c>
      <c r="F418" s="5">
        <f t="shared" ca="1" si="137"/>
        <v>252</v>
      </c>
      <c r="G418" s="14" t="b">
        <f t="shared" ca="1" si="120"/>
        <v>1</v>
      </c>
      <c r="H418" s="6">
        <f ca="1">OFFSET(program!$A$1,0,disasm!A418)</f>
        <v>66</v>
      </c>
      <c r="I418" s="7">
        <f t="shared" ca="1" si="121"/>
        <v>66</v>
      </c>
      <c r="J418" s="7" t="e">
        <f t="shared" ca="1" si="122"/>
        <v>#VALUE!</v>
      </c>
      <c r="K418" s="7">
        <f t="shared" ca="1" si="123"/>
        <v>0</v>
      </c>
      <c r="L418" s="8" t="str">
        <f t="shared" ca="1" si="124"/>
        <v/>
      </c>
      <c r="M418" s="8" t="str">
        <f t="shared" ca="1" si="125"/>
        <v/>
      </c>
      <c r="N418" s="8" t="str">
        <f t="shared" ca="1" si="126"/>
        <v/>
      </c>
      <c r="O418" s="8" t="str">
        <f t="shared" ca="1" si="127"/>
        <v/>
      </c>
      <c r="P418" s="8" t="str">
        <f t="shared" ca="1" si="128"/>
        <v/>
      </c>
      <c r="Q418" s="8" t="str">
        <f t="shared" ca="1" si="129"/>
        <v/>
      </c>
      <c r="R418" s="7" t="str">
        <f ca="1">IF(L418="","",OFFSET(program!$A$1,0,disasm!$A418+COLUMN()-COLUMN($R418)+1))</f>
        <v/>
      </c>
      <c r="S418" s="7" t="str">
        <f ca="1">IF(M418="","",OFFSET(program!$A$1,0,disasm!$A418+COLUMN()-COLUMN($R418)+1))</f>
        <v/>
      </c>
      <c r="T418" s="7" t="str">
        <f ca="1">IF(N418="","",OFFSET(program!$A$1,0,disasm!$A418+COLUMN()-COLUMN($R418)+1))</f>
        <v/>
      </c>
      <c r="U418" s="3" t="str">
        <f t="shared" ca="1" si="130"/>
        <v/>
      </c>
      <c r="V418" s="3" t="str">
        <f t="shared" ca="1" si="131"/>
        <v/>
      </c>
      <c r="W418" s="3" t="str">
        <f t="shared" ca="1" si="132"/>
        <v/>
      </c>
      <c r="X418" s="3" t="str">
        <f t="shared" ca="1" si="133"/>
        <v/>
      </c>
    </row>
    <row r="419" spans="1:24" x14ac:dyDescent="0.2">
      <c r="A419" s="1">
        <f t="shared" ca="1" si="134"/>
        <v>599</v>
      </c>
      <c r="B419" s="2" t="str">
        <f t="shared" ca="1" si="119"/>
        <v>mapdata+347</v>
      </c>
      <c r="C419" s="3" t="str">
        <f ca="1">_xlfn.TEXTJOIN(" ",FALSE,OFFSET(program!$A$1,0,disasm!A419,1,1+K419))</f>
        <v>58</v>
      </c>
      <c r="D419" s="4" t="str">
        <f t="shared" ca="1" si="135"/>
        <v>.dat 58</v>
      </c>
      <c r="E419" s="5" t="str">
        <f t="shared" si="136"/>
        <v>mapdata</v>
      </c>
      <c r="F419" s="5">
        <f t="shared" ca="1" si="137"/>
        <v>252</v>
      </c>
      <c r="G419" s="14" t="b">
        <f t="shared" ca="1" si="120"/>
        <v>1</v>
      </c>
      <c r="H419" s="6">
        <f ca="1">OFFSET(program!$A$1,0,disasm!A419)</f>
        <v>58</v>
      </c>
      <c r="I419" s="7">
        <f t="shared" ca="1" si="121"/>
        <v>58</v>
      </c>
      <c r="J419" s="7" t="e">
        <f t="shared" ca="1" si="122"/>
        <v>#VALUE!</v>
      </c>
      <c r="K419" s="7">
        <f t="shared" ca="1" si="123"/>
        <v>0</v>
      </c>
      <c r="L419" s="8" t="str">
        <f t="shared" ca="1" si="124"/>
        <v/>
      </c>
      <c r="M419" s="8" t="str">
        <f t="shared" ca="1" si="125"/>
        <v/>
      </c>
      <c r="N419" s="8" t="str">
        <f t="shared" ca="1" si="126"/>
        <v/>
      </c>
      <c r="O419" s="8" t="str">
        <f t="shared" ca="1" si="127"/>
        <v/>
      </c>
      <c r="P419" s="8" t="str">
        <f t="shared" ca="1" si="128"/>
        <v/>
      </c>
      <c r="Q419" s="8" t="str">
        <f t="shared" ca="1" si="129"/>
        <v/>
      </c>
      <c r="R419" s="7" t="str">
        <f ca="1">IF(L419="","",OFFSET(program!$A$1,0,disasm!$A419+COLUMN()-COLUMN($R419)+1))</f>
        <v/>
      </c>
      <c r="S419" s="7" t="str">
        <f ca="1">IF(M419="","",OFFSET(program!$A$1,0,disasm!$A419+COLUMN()-COLUMN($R419)+1))</f>
        <v/>
      </c>
      <c r="T419" s="7" t="str">
        <f ca="1">IF(N419="","",OFFSET(program!$A$1,0,disasm!$A419+COLUMN()-COLUMN($R419)+1))</f>
        <v/>
      </c>
      <c r="U419" s="3" t="str">
        <f t="shared" ca="1" si="130"/>
        <v/>
      </c>
      <c r="V419" s="3" t="str">
        <f t="shared" ca="1" si="131"/>
        <v/>
      </c>
      <c r="W419" s="3" t="str">
        <f t="shared" ca="1" si="132"/>
        <v/>
      </c>
      <c r="X419" s="3" t="str">
        <f t="shared" ca="1" si="133"/>
        <v/>
      </c>
    </row>
    <row r="420" spans="1:24" x14ac:dyDescent="0.2">
      <c r="A420" s="1">
        <f t="shared" ca="1" si="134"/>
        <v>600</v>
      </c>
      <c r="B420" s="2" t="str">
        <f t="shared" ca="1" si="119"/>
        <v>mapdata+348</v>
      </c>
      <c r="C420" s="3" t="str">
        <f ca="1">_xlfn.TEXTJOIN(" ",FALSE,OFFSET(program!$A$1,0,disasm!A420,1,1+K420))</f>
        <v>75</v>
      </c>
      <c r="D420" s="4" t="str">
        <f t="shared" ca="1" si="135"/>
        <v>.dat 75</v>
      </c>
      <c r="E420" s="5" t="str">
        <f t="shared" si="136"/>
        <v>mapdata</v>
      </c>
      <c r="F420" s="5">
        <f t="shared" ca="1" si="137"/>
        <v>252</v>
      </c>
      <c r="G420" s="14" t="b">
        <f t="shared" ca="1" si="120"/>
        <v>1</v>
      </c>
      <c r="H420" s="6">
        <f ca="1">OFFSET(program!$A$1,0,disasm!A420)</f>
        <v>75</v>
      </c>
      <c r="I420" s="7">
        <f t="shared" ca="1" si="121"/>
        <v>75</v>
      </c>
      <c r="J420" s="7" t="e">
        <f t="shared" ca="1" si="122"/>
        <v>#VALUE!</v>
      </c>
      <c r="K420" s="7">
        <f t="shared" ca="1" si="123"/>
        <v>0</v>
      </c>
      <c r="L420" s="8" t="str">
        <f t="shared" ca="1" si="124"/>
        <v/>
      </c>
      <c r="M420" s="8" t="str">
        <f t="shared" ca="1" si="125"/>
        <v/>
      </c>
      <c r="N420" s="8" t="str">
        <f t="shared" ca="1" si="126"/>
        <v/>
      </c>
      <c r="O420" s="8" t="str">
        <f t="shared" ca="1" si="127"/>
        <v/>
      </c>
      <c r="P420" s="8" t="str">
        <f t="shared" ca="1" si="128"/>
        <v/>
      </c>
      <c r="Q420" s="8" t="str">
        <f t="shared" ca="1" si="129"/>
        <v/>
      </c>
      <c r="R420" s="7" t="str">
        <f ca="1">IF(L420="","",OFFSET(program!$A$1,0,disasm!$A420+COLUMN()-COLUMN($R420)+1))</f>
        <v/>
      </c>
      <c r="S420" s="7" t="str">
        <f ca="1">IF(M420="","",OFFSET(program!$A$1,0,disasm!$A420+COLUMN()-COLUMN($R420)+1))</f>
        <v/>
      </c>
      <c r="T420" s="7" t="str">
        <f ca="1">IF(N420="","",OFFSET(program!$A$1,0,disasm!$A420+COLUMN()-COLUMN($R420)+1))</f>
        <v/>
      </c>
      <c r="U420" s="3" t="str">
        <f t="shared" ca="1" si="130"/>
        <v/>
      </c>
      <c r="V420" s="3" t="str">
        <f t="shared" ca="1" si="131"/>
        <v/>
      </c>
      <c r="W420" s="3" t="str">
        <f t="shared" ca="1" si="132"/>
        <v/>
      </c>
      <c r="X420" s="3" t="str">
        <f t="shared" ca="1" si="133"/>
        <v/>
      </c>
    </row>
    <row r="421" spans="1:24" x14ac:dyDescent="0.2">
      <c r="A421" s="1">
        <f t="shared" ca="1" si="134"/>
        <v>601</v>
      </c>
      <c r="B421" s="2" t="str">
        <f t="shared" ca="1" si="119"/>
        <v>mapdata+349</v>
      </c>
      <c r="C421" s="3" t="str">
        <f ca="1">_xlfn.TEXTJOIN(" ",FALSE,OFFSET(program!$A$1,0,disasm!A421,1,1+K421))</f>
        <v>89</v>
      </c>
      <c r="D421" s="4" t="str">
        <f t="shared" ca="1" si="135"/>
        <v>.dat 89</v>
      </c>
      <c r="E421" s="5" t="str">
        <f t="shared" si="136"/>
        <v>mapdata</v>
      </c>
      <c r="F421" s="5">
        <f t="shared" ca="1" si="137"/>
        <v>252</v>
      </c>
      <c r="G421" s="14" t="b">
        <f t="shared" ca="1" si="120"/>
        <v>1</v>
      </c>
      <c r="H421" s="6">
        <f ca="1">OFFSET(program!$A$1,0,disasm!A421)</f>
        <v>89</v>
      </c>
      <c r="I421" s="7">
        <f t="shared" ca="1" si="121"/>
        <v>89</v>
      </c>
      <c r="J421" s="7" t="e">
        <f t="shared" ca="1" si="122"/>
        <v>#VALUE!</v>
      </c>
      <c r="K421" s="7">
        <f t="shared" ca="1" si="123"/>
        <v>0</v>
      </c>
      <c r="L421" s="8" t="str">
        <f t="shared" ca="1" si="124"/>
        <v/>
      </c>
      <c r="M421" s="8" t="str">
        <f t="shared" ca="1" si="125"/>
        <v/>
      </c>
      <c r="N421" s="8" t="str">
        <f t="shared" ca="1" si="126"/>
        <v/>
      </c>
      <c r="O421" s="8" t="str">
        <f t="shared" ca="1" si="127"/>
        <v/>
      </c>
      <c r="P421" s="8" t="str">
        <f t="shared" ca="1" si="128"/>
        <v/>
      </c>
      <c r="Q421" s="8" t="str">
        <f t="shared" ca="1" si="129"/>
        <v/>
      </c>
      <c r="R421" s="7" t="str">
        <f ca="1">IF(L421="","",OFFSET(program!$A$1,0,disasm!$A421+COLUMN()-COLUMN($R421)+1))</f>
        <v/>
      </c>
      <c r="S421" s="7" t="str">
        <f ca="1">IF(M421="","",OFFSET(program!$A$1,0,disasm!$A421+COLUMN()-COLUMN($R421)+1))</f>
        <v/>
      </c>
      <c r="T421" s="7" t="str">
        <f ca="1">IF(N421="","",OFFSET(program!$A$1,0,disasm!$A421+COLUMN()-COLUMN($R421)+1))</f>
        <v/>
      </c>
      <c r="U421" s="3" t="str">
        <f t="shared" ca="1" si="130"/>
        <v/>
      </c>
      <c r="V421" s="3" t="str">
        <f t="shared" ca="1" si="131"/>
        <v/>
      </c>
      <c r="W421" s="3" t="str">
        <f t="shared" ca="1" si="132"/>
        <v/>
      </c>
      <c r="X421" s="3" t="str">
        <f t="shared" ca="1" si="133"/>
        <v/>
      </c>
    </row>
    <row r="422" spans="1:24" x14ac:dyDescent="0.2">
      <c r="A422" s="1">
        <f t="shared" ca="1" si="134"/>
        <v>602</v>
      </c>
      <c r="B422" s="2" t="str">
        <f t="shared" ca="1" si="119"/>
        <v>mapdata+350</v>
      </c>
      <c r="C422" s="3" t="str">
        <f ca="1">_xlfn.TEXTJOIN(" ",FALSE,OFFSET(program!$A$1,0,disasm!A422,1,1+K422))</f>
        <v>96</v>
      </c>
      <c r="D422" s="4" t="str">
        <f t="shared" ca="1" si="135"/>
        <v>.dat 96</v>
      </c>
      <c r="E422" s="5" t="str">
        <f t="shared" si="136"/>
        <v>mapdata</v>
      </c>
      <c r="F422" s="5">
        <f t="shared" ca="1" si="137"/>
        <v>252</v>
      </c>
      <c r="G422" s="14" t="b">
        <f t="shared" ca="1" si="120"/>
        <v>1</v>
      </c>
      <c r="H422" s="6">
        <f ca="1">OFFSET(program!$A$1,0,disasm!A422)</f>
        <v>96</v>
      </c>
      <c r="I422" s="7">
        <f t="shared" ca="1" si="121"/>
        <v>96</v>
      </c>
      <c r="J422" s="7" t="e">
        <f t="shared" ca="1" si="122"/>
        <v>#VALUE!</v>
      </c>
      <c r="K422" s="7">
        <f t="shared" ca="1" si="123"/>
        <v>0</v>
      </c>
      <c r="L422" s="8" t="str">
        <f t="shared" ca="1" si="124"/>
        <v/>
      </c>
      <c r="M422" s="8" t="str">
        <f t="shared" ca="1" si="125"/>
        <v/>
      </c>
      <c r="N422" s="8" t="str">
        <f t="shared" ca="1" si="126"/>
        <v/>
      </c>
      <c r="O422" s="8" t="str">
        <f t="shared" ca="1" si="127"/>
        <v/>
      </c>
      <c r="P422" s="8" t="str">
        <f t="shared" ca="1" si="128"/>
        <v/>
      </c>
      <c r="Q422" s="8" t="str">
        <f t="shared" ca="1" si="129"/>
        <v/>
      </c>
      <c r="R422" s="7" t="str">
        <f ca="1">IF(L422="","",OFFSET(program!$A$1,0,disasm!$A422+COLUMN()-COLUMN($R422)+1))</f>
        <v/>
      </c>
      <c r="S422" s="7" t="str">
        <f ca="1">IF(M422="","",OFFSET(program!$A$1,0,disasm!$A422+COLUMN()-COLUMN($R422)+1))</f>
        <v/>
      </c>
      <c r="T422" s="7" t="str">
        <f ca="1">IF(N422="","",OFFSET(program!$A$1,0,disasm!$A422+COLUMN()-COLUMN($R422)+1))</f>
        <v/>
      </c>
      <c r="U422" s="3" t="str">
        <f t="shared" ca="1" si="130"/>
        <v/>
      </c>
      <c r="V422" s="3" t="str">
        <f t="shared" ca="1" si="131"/>
        <v/>
      </c>
      <c r="W422" s="3" t="str">
        <f t="shared" ca="1" si="132"/>
        <v/>
      </c>
      <c r="X422" s="3" t="str">
        <f t="shared" ca="1" si="133"/>
        <v/>
      </c>
    </row>
    <row r="423" spans="1:24" x14ac:dyDescent="0.2">
      <c r="A423" s="1">
        <f t="shared" ca="1" si="134"/>
        <v>603</v>
      </c>
      <c r="B423" s="2" t="str">
        <f t="shared" ca="1" si="119"/>
        <v>mapdata+351</v>
      </c>
      <c r="C423" s="3" t="str">
        <f ca="1">_xlfn.TEXTJOIN(" ",FALSE,OFFSET(program!$A$1,0,disasm!A423,1,1+K423))</f>
        <v>51</v>
      </c>
      <c r="D423" s="4" t="str">
        <f t="shared" ca="1" si="135"/>
        <v>.dat 51</v>
      </c>
      <c r="E423" s="5" t="str">
        <f t="shared" si="136"/>
        <v>mapdata</v>
      </c>
      <c r="F423" s="5">
        <f t="shared" ca="1" si="137"/>
        <v>252</v>
      </c>
      <c r="G423" s="14" t="b">
        <f t="shared" ca="1" si="120"/>
        <v>1</v>
      </c>
      <c r="H423" s="6">
        <f ca="1">OFFSET(program!$A$1,0,disasm!A423)</f>
        <v>51</v>
      </c>
      <c r="I423" s="7">
        <f t="shared" ca="1" si="121"/>
        <v>51</v>
      </c>
      <c r="J423" s="7" t="e">
        <f t="shared" ca="1" si="122"/>
        <v>#VALUE!</v>
      </c>
      <c r="K423" s="7">
        <f t="shared" ca="1" si="123"/>
        <v>0</v>
      </c>
      <c r="L423" s="8" t="str">
        <f t="shared" ca="1" si="124"/>
        <v/>
      </c>
      <c r="M423" s="8" t="str">
        <f t="shared" ca="1" si="125"/>
        <v/>
      </c>
      <c r="N423" s="8" t="str">
        <f t="shared" ca="1" si="126"/>
        <v/>
      </c>
      <c r="O423" s="8" t="str">
        <f t="shared" ca="1" si="127"/>
        <v/>
      </c>
      <c r="P423" s="8" t="str">
        <f t="shared" ca="1" si="128"/>
        <v/>
      </c>
      <c r="Q423" s="8" t="str">
        <f t="shared" ca="1" si="129"/>
        <v/>
      </c>
      <c r="R423" s="7" t="str">
        <f ca="1">IF(L423="","",OFFSET(program!$A$1,0,disasm!$A423+COLUMN()-COLUMN($R423)+1))</f>
        <v/>
      </c>
      <c r="S423" s="7" t="str">
        <f ca="1">IF(M423="","",OFFSET(program!$A$1,0,disasm!$A423+COLUMN()-COLUMN($R423)+1))</f>
        <v/>
      </c>
      <c r="T423" s="7" t="str">
        <f ca="1">IF(N423="","",OFFSET(program!$A$1,0,disasm!$A423+COLUMN()-COLUMN($R423)+1))</f>
        <v/>
      </c>
      <c r="U423" s="3" t="str">
        <f t="shared" ca="1" si="130"/>
        <v/>
      </c>
      <c r="V423" s="3" t="str">
        <f t="shared" ca="1" si="131"/>
        <v/>
      </c>
      <c r="W423" s="3" t="str">
        <f t="shared" ca="1" si="132"/>
        <v/>
      </c>
      <c r="X423" s="3" t="str">
        <f t="shared" ca="1" si="133"/>
        <v/>
      </c>
    </row>
    <row r="424" spans="1:24" x14ac:dyDescent="0.2">
      <c r="A424" s="1">
        <f t="shared" ca="1" si="134"/>
        <v>604</v>
      </c>
      <c r="B424" s="2" t="str">
        <f t="shared" ca="1" si="119"/>
        <v>mapdata+352</v>
      </c>
      <c r="C424" s="3" t="str">
        <f ca="1">_xlfn.TEXTJOIN(" ",FALSE,OFFSET(program!$A$1,0,disasm!A424,1,1+K424))</f>
        <v>51</v>
      </c>
      <c r="D424" s="4" t="str">
        <f t="shared" ca="1" si="135"/>
        <v>.dat 51</v>
      </c>
      <c r="E424" s="5" t="str">
        <f t="shared" si="136"/>
        <v>mapdata</v>
      </c>
      <c r="F424" s="5">
        <f t="shared" ca="1" si="137"/>
        <v>252</v>
      </c>
      <c r="G424" s="14" t="b">
        <f t="shared" ca="1" si="120"/>
        <v>1</v>
      </c>
      <c r="H424" s="6">
        <f ca="1">OFFSET(program!$A$1,0,disasm!A424)</f>
        <v>51</v>
      </c>
      <c r="I424" s="7">
        <f t="shared" ca="1" si="121"/>
        <v>51</v>
      </c>
      <c r="J424" s="7" t="e">
        <f t="shared" ca="1" si="122"/>
        <v>#VALUE!</v>
      </c>
      <c r="K424" s="7">
        <f t="shared" ca="1" si="123"/>
        <v>0</v>
      </c>
      <c r="L424" s="8" t="str">
        <f t="shared" ca="1" si="124"/>
        <v/>
      </c>
      <c r="M424" s="8" t="str">
        <f t="shared" ca="1" si="125"/>
        <v/>
      </c>
      <c r="N424" s="8" t="str">
        <f t="shared" ca="1" si="126"/>
        <v/>
      </c>
      <c r="O424" s="8" t="str">
        <f t="shared" ca="1" si="127"/>
        <v/>
      </c>
      <c r="P424" s="8" t="str">
        <f t="shared" ca="1" si="128"/>
        <v/>
      </c>
      <c r="Q424" s="8" t="str">
        <f t="shared" ca="1" si="129"/>
        <v/>
      </c>
      <c r="R424" s="7" t="str">
        <f ca="1">IF(L424="","",OFFSET(program!$A$1,0,disasm!$A424+COLUMN()-COLUMN($R424)+1))</f>
        <v/>
      </c>
      <c r="S424" s="7" t="str">
        <f ca="1">IF(M424="","",OFFSET(program!$A$1,0,disasm!$A424+COLUMN()-COLUMN($R424)+1))</f>
        <v/>
      </c>
      <c r="T424" s="7" t="str">
        <f ca="1">IF(N424="","",OFFSET(program!$A$1,0,disasm!$A424+COLUMN()-COLUMN($R424)+1))</f>
        <v/>
      </c>
      <c r="U424" s="3" t="str">
        <f t="shared" ca="1" si="130"/>
        <v/>
      </c>
      <c r="V424" s="3" t="str">
        <f t="shared" ca="1" si="131"/>
        <v/>
      </c>
      <c r="W424" s="3" t="str">
        <f t="shared" ca="1" si="132"/>
        <v/>
      </c>
      <c r="X424" s="3" t="str">
        <f t="shared" ca="1" si="133"/>
        <v/>
      </c>
    </row>
    <row r="425" spans="1:24" x14ac:dyDescent="0.2">
      <c r="A425" s="1">
        <f t="shared" ca="1" si="134"/>
        <v>605</v>
      </c>
      <c r="B425" s="2" t="str">
        <f t="shared" ca="1" si="119"/>
        <v>mapdata+353</v>
      </c>
      <c r="C425" s="3" t="str">
        <f ca="1">_xlfn.TEXTJOIN(" ",FALSE,OFFSET(program!$A$1,0,disasm!A425,1,1+K425))</f>
        <v>97</v>
      </c>
      <c r="D425" s="4" t="str">
        <f t="shared" ca="1" si="135"/>
        <v>.dat 97</v>
      </c>
      <c r="E425" s="5" t="str">
        <f t="shared" si="136"/>
        <v>mapdata</v>
      </c>
      <c r="F425" s="5">
        <f t="shared" ca="1" si="137"/>
        <v>252</v>
      </c>
      <c r="G425" s="14" t="b">
        <f t="shared" ca="1" si="120"/>
        <v>1</v>
      </c>
      <c r="H425" s="6">
        <f ca="1">OFFSET(program!$A$1,0,disasm!A425)</f>
        <v>97</v>
      </c>
      <c r="I425" s="7">
        <f t="shared" ca="1" si="121"/>
        <v>97</v>
      </c>
      <c r="J425" s="7" t="e">
        <f t="shared" ca="1" si="122"/>
        <v>#VALUE!</v>
      </c>
      <c r="K425" s="7">
        <f t="shared" ca="1" si="123"/>
        <v>0</v>
      </c>
      <c r="L425" s="8" t="str">
        <f t="shared" ca="1" si="124"/>
        <v/>
      </c>
      <c r="M425" s="8" t="str">
        <f t="shared" ca="1" si="125"/>
        <v/>
      </c>
      <c r="N425" s="8" t="str">
        <f t="shared" ca="1" si="126"/>
        <v/>
      </c>
      <c r="O425" s="8" t="str">
        <f t="shared" ca="1" si="127"/>
        <v/>
      </c>
      <c r="P425" s="8" t="str">
        <f t="shared" ca="1" si="128"/>
        <v/>
      </c>
      <c r="Q425" s="8" t="str">
        <f t="shared" ca="1" si="129"/>
        <v/>
      </c>
      <c r="R425" s="7" t="str">
        <f ca="1">IF(L425="","",OFFSET(program!$A$1,0,disasm!$A425+COLUMN()-COLUMN($R425)+1))</f>
        <v/>
      </c>
      <c r="S425" s="7" t="str">
        <f ca="1">IF(M425="","",OFFSET(program!$A$1,0,disasm!$A425+COLUMN()-COLUMN($R425)+1))</f>
        <v/>
      </c>
      <c r="T425" s="7" t="str">
        <f ca="1">IF(N425="","",OFFSET(program!$A$1,0,disasm!$A425+COLUMN()-COLUMN($R425)+1))</f>
        <v/>
      </c>
      <c r="U425" s="3" t="str">
        <f t="shared" ca="1" si="130"/>
        <v/>
      </c>
      <c r="V425" s="3" t="str">
        <f t="shared" ca="1" si="131"/>
        <v/>
      </c>
      <c r="W425" s="3" t="str">
        <f t="shared" ca="1" si="132"/>
        <v/>
      </c>
      <c r="X425" s="3" t="str">
        <f t="shared" ca="1" si="133"/>
        <v/>
      </c>
    </row>
    <row r="426" spans="1:24" x14ac:dyDescent="0.2">
      <c r="A426" s="1">
        <f t="shared" ca="1" si="134"/>
        <v>606</v>
      </c>
      <c r="B426" s="2" t="str">
        <f t="shared" ca="1" si="119"/>
        <v>mapdata+354</v>
      </c>
      <c r="C426" s="3" t="str">
        <f ca="1">_xlfn.TEXTJOIN(" ",FALSE,OFFSET(program!$A$1,0,disasm!A426,1,1+K426))</f>
        <v>34</v>
      </c>
      <c r="D426" s="4" t="str">
        <f t="shared" ca="1" si="135"/>
        <v>.dat 34</v>
      </c>
      <c r="E426" s="5" t="str">
        <f t="shared" si="136"/>
        <v>mapdata</v>
      </c>
      <c r="F426" s="5">
        <f t="shared" ca="1" si="137"/>
        <v>252</v>
      </c>
      <c r="G426" s="14" t="b">
        <f t="shared" ca="1" si="120"/>
        <v>1</v>
      </c>
      <c r="H426" s="6">
        <f ca="1">OFFSET(program!$A$1,0,disasm!A426)</f>
        <v>34</v>
      </c>
      <c r="I426" s="7">
        <f t="shared" ca="1" si="121"/>
        <v>34</v>
      </c>
      <c r="J426" s="7" t="e">
        <f t="shared" ca="1" si="122"/>
        <v>#VALUE!</v>
      </c>
      <c r="K426" s="7">
        <f t="shared" ca="1" si="123"/>
        <v>0</v>
      </c>
      <c r="L426" s="8" t="str">
        <f t="shared" ca="1" si="124"/>
        <v/>
      </c>
      <c r="M426" s="8" t="str">
        <f t="shared" ca="1" si="125"/>
        <v/>
      </c>
      <c r="N426" s="8" t="str">
        <f t="shared" ca="1" si="126"/>
        <v/>
      </c>
      <c r="O426" s="8" t="str">
        <f t="shared" ca="1" si="127"/>
        <v/>
      </c>
      <c r="P426" s="8" t="str">
        <f t="shared" ca="1" si="128"/>
        <v/>
      </c>
      <c r="Q426" s="8" t="str">
        <f t="shared" ca="1" si="129"/>
        <v/>
      </c>
      <c r="R426" s="7" t="str">
        <f ca="1">IF(L426="","",OFFSET(program!$A$1,0,disasm!$A426+COLUMN()-COLUMN($R426)+1))</f>
        <v/>
      </c>
      <c r="S426" s="7" t="str">
        <f ca="1">IF(M426="","",OFFSET(program!$A$1,0,disasm!$A426+COLUMN()-COLUMN($R426)+1))</f>
        <v/>
      </c>
      <c r="T426" s="7" t="str">
        <f ca="1">IF(N426="","",OFFSET(program!$A$1,0,disasm!$A426+COLUMN()-COLUMN($R426)+1))</f>
        <v/>
      </c>
      <c r="U426" s="3" t="str">
        <f t="shared" ca="1" si="130"/>
        <v/>
      </c>
      <c r="V426" s="3" t="str">
        <f t="shared" ca="1" si="131"/>
        <v/>
      </c>
      <c r="W426" s="3" t="str">
        <f t="shared" ca="1" si="132"/>
        <v/>
      </c>
      <c r="X426" s="3" t="str">
        <f t="shared" ca="1" si="133"/>
        <v/>
      </c>
    </row>
    <row r="427" spans="1:24" x14ac:dyDescent="0.2">
      <c r="A427" s="1">
        <f t="shared" ca="1" si="134"/>
        <v>607</v>
      </c>
      <c r="B427" s="2" t="str">
        <f t="shared" ca="1" si="119"/>
        <v>mapdata+355</v>
      </c>
      <c r="C427" s="3" t="str">
        <f ca="1">_xlfn.TEXTJOIN(" ",FALSE,OFFSET(program!$A$1,0,disasm!A427,1,1+K427))</f>
        <v>49</v>
      </c>
      <c r="D427" s="4" t="str">
        <f t="shared" ca="1" si="135"/>
        <v>.dat 49</v>
      </c>
      <c r="E427" s="5" t="str">
        <f t="shared" si="136"/>
        <v>mapdata</v>
      </c>
      <c r="F427" s="5">
        <f t="shared" ca="1" si="137"/>
        <v>252</v>
      </c>
      <c r="G427" s="14" t="b">
        <f t="shared" ca="1" si="120"/>
        <v>1</v>
      </c>
      <c r="H427" s="6">
        <f ca="1">OFFSET(program!$A$1,0,disasm!A427)</f>
        <v>49</v>
      </c>
      <c r="I427" s="7">
        <f t="shared" ca="1" si="121"/>
        <v>49</v>
      </c>
      <c r="J427" s="7" t="e">
        <f t="shared" ca="1" si="122"/>
        <v>#VALUE!</v>
      </c>
      <c r="K427" s="7">
        <f t="shared" ca="1" si="123"/>
        <v>0</v>
      </c>
      <c r="L427" s="8" t="str">
        <f t="shared" ca="1" si="124"/>
        <v/>
      </c>
      <c r="M427" s="8" t="str">
        <f t="shared" ca="1" si="125"/>
        <v/>
      </c>
      <c r="N427" s="8" t="str">
        <f t="shared" ca="1" si="126"/>
        <v/>
      </c>
      <c r="O427" s="8" t="str">
        <f t="shared" ca="1" si="127"/>
        <v/>
      </c>
      <c r="P427" s="8" t="str">
        <f t="shared" ca="1" si="128"/>
        <v/>
      </c>
      <c r="Q427" s="8" t="str">
        <f t="shared" ca="1" si="129"/>
        <v/>
      </c>
      <c r="R427" s="7" t="str">
        <f ca="1">IF(L427="","",OFFSET(program!$A$1,0,disasm!$A427+COLUMN()-COLUMN($R427)+1))</f>
        <v/>
      </c>
      <c r="S427" s="7" t="str">
        <f ca="1">IF(M427="","",OFFSET(program!$A$1,0,disasm!$A427+COLUMN()-COLUMN($R427)+1))</f>
        <v/>
      </c>
      <c r="T427" s="7" t="str">
        <f ca="1">IF(N427="","",OFFSET(program!$A$1,0,disasm!$A427+COLUMN()-COLUMN($R427)+1))</f>
        <v/>
      </c>
      <c r="U427" s="3" t="str">
        <f t="shared" ca="1" si="130"/>
        <v/>
      </c>
      <c r="V427" s="3" t="str">
        <f t="shared" ca="1" si="131"/>
        <v/>
      </c>
      <c r="W427" s="3" t="str">
        <f t="shared" ca="1" si="132"/>
        <v/>
      </c>
      <c r="X427" s="3" t="str">
        <f t="shared" ca="1" si="133"/>
        <v/>
      </c>
    </row>
    <row r="428" spans="1:24" x14ac:dyDescent="0.2">
      <c r="A428" s="1">
        <f t="shared" ca="1" si="134"/>
        <v>608</v>
      </c>
      <c r="B428" s="2" t="str">
        <f t="shared" ca="1" si="119"/>
        <v>mapdata+356</v>
      </c>
      <c r="C428" s="3" t="str">
        <f ca="1">_xlfn.TEXTJOIN(" ",FALSE,OFFSET(program!$A$1,0,disasm!A428,1,1+K428))</f>
        <v>86</v>
      </c>
      <c r="D428" s="4" t="str">
        <f t="shared" ca="1" si="135"/>
        <v>.dat 86</v>
      </c>
      <c r="E428" s="5" t="str">
        <f t="shared" si="136"/>
        <v>mapdata</v>
      </c>
      <c r="F428" s="5">
        <f t="shared" ca="1" si="137"/>
        <v>252</v>
      </c>
      <c r="G428" s="14" t="b">
        <f t="shared" ca="1" si="120"/>
        <v>1</v>
      </c>
      <c r="H428" s="6">
        <f ca="1">OFFSET(program!$A$1,0,disasm!A428)</f>
        <v>86</v>
      </c>
      <c r="I428" s="7">
        <f t="shared" ca="1" si="121"/>
        <v>86</v>
      </c>
      <c r="J428" s="7" t="e">
        <f t="shared" ca="1" si="122"/>
        <v>#VALUE!</v>
      </c>
      <c r="K428" s="7">
        <f t="shared" ca="1" si="123"/>
        <v>0</v>
      </c>
      <c r="L428" s="8" t="str">
        <f t="shared" ca="1" si="124"/>
        <v/>
      </c>
      <c r="M428" s="8" t="str">
        <f t="shared" ca="1" si="125"/>
        <v/>
      </c>
      <c r="N428" s="8" t="str">
        <f t="shared" ca="1" si="126"/>
        <v/>
      </c>
      <c r="O428" s="8" t="str">
        <f t="shared" ca="1" si="127"/>
        <v/>
      </c>
      <c r="P428" s="8" t="str">
        <f t="shared" ca="1" si="128"/>
        <v/>
      </c>
      <c r="Q428" s="8" t="str">
        <f t="shared" ca="1" si="129"/>
        <v/>
      </c>
      <c r="R428" s="7" t="str">
        <f ca="1">IF(L428="","",OFFSET(program!$A$1,0,disasm!$A428+COLUMN()-COLUMN($R428)+1))</f>
        <v/>
      </c>
      <c r="S428" s="7" t="str">
        <f ca="1">IF(M428="","",OFFSET(program!$A$1,0,disasm!$A428+COLUMN()-COLUMN($R428)+1))</f>
        <v/>
      </c>
      <c r="T428" s="7" t="str">
        <f ca="1">IF(N428="","",OFFSET(program!$A$1,0,disasm!$A428+COLUMN()-COLUMN($R428)+1))</f>
        <v/>
      </c>
      <c r="U428" s="3" t="str">
        <f t="shared" ca="1" si="130"/>
        <v/>
      </c>
      <c r="V428" s="3" t="str">
        <f t="shared" ca="1" si="131"/>
        <v/>
      </c>
      <c r="W428" s="3" t="str">
        <f t="shared" ca="1" si="132"/>
        <v/>
      </c>
      <c r="X428" s="3" t="str">
        <f t="shared" ca="1" si="133"/>
        <v/>
      </c>
    </row>
    <row r="429" spans="1:24" x14ac:dyDescent="0.2">
      <c r="A429" s="1">
        <f t="shared" ca="1" si="134"/>
        <v>609</v>
      </c>
      <c r="B429" s="2" t="str">
        <f t="shared" ca="1" si="119"/>
        <v>mapdata+357</v>
      </c>
      <c r="C429" s="3" t="str">
        <f ca="1">_xlfn.TEXTJOIN(" ",FALSE,OFFSET(program!$A$1,0,disasm!A429,1,1+K429))</f>
        <v>70</v>
      </c>
      <c r="D429" s="4" t="str">
        <f t="shared" ca="1" si="135"/>
        <v>.dat 70</v>
      </c>
      <c r="E429" s="5" t="str">
        <f t="shared" si="136"/>
        <v>mapdata</v>
      </c>
      <c r="F429" s="5">
        <f t="shared" ca="1" si="137"/>
        <v>252</v>
      </c>
      <c r="G429" s="14" t="b">
        <f t="shared" ca="1" si="120"/>
        <v>1</v>
      </c>
      <c r="H429" s="6">
        <f ca="1">OFFSET(program!$A$1,0,disasm!A429)</f>
        <v>70</v>
      </c>
      <c r="I429" s="7">
        <f t="shared" ca="1" si="121"/>
        <v>70</v>
      </c>
      <c r="J429" s="7" t="e">
        <f t="shared" ca="1" si="122"/>
        <v>#VALUE!</v>
      </c>
      <c r="K429" s="7">
        <f t="shared" ca="1" si="123"/>
        <v>0</v>
      </c>
      <c r="L429" s="8" t="str">
        <f t="shared" ca="1" si="124"/>
        <v/>
      </c>
      <c r="M429" s="8" t="str">
        <f t="shared" ca="1" si="125"/>
        <v/>
      </c>
      <c r="N429" s="8" t="str">
        <f t="shared" ca="1" si="126"/>
        <v/>
      </c>
      <c r="O429" s="8" t="str">
        <f t="shared" ca="1" si="127"/>
        <v/>
      </c>
      <c r="P429" s="8" t="str">
        <f t="shared" ca="1" si="128"/>
        <v/>
      </c>
      <c r="Q429" s="8" t="str">
        <f t="shared" ca="1" si="129"/>
        <v/>
      </c>
      <c r="R429" s="7" t="str">
        <f ca="1">IF(L429="","",OFFSET(program!$A$1,0,disasm!$A429+COLUMN()-COLUMN($R429)+1))</f>
        <v/>
      </c>
      <c r="S429" s="7" t="str">
        <f ca="1">IF(M429="","",OFFSET(program!$A$1,0,disasm!$A429+COLUMN()-COLUMN($R429)+1))</f>
        <v/>
      </c>
      <c r="T429" s="7" t="str">
        <f ca="1">IF(N429="","",OFFSET(program!$A$1,0,disasm!$A429+COLUMN()-COLUMN($R429)+1))</f>
        <v/>
      </c>
      <c r="U429" s="3" t="str">
        <f t="shared" ca="1" si="130"/>
        <v/>
      </c>
      <c r="V429" s="3" t="str">
        <f t="shared" ca="1" si="131"/>
        <v/>
      </c>
      <c r="W429" s="3" t="str">
        <f t="shared" ca="1" si="132"/>
        <v/>
      </c>
      <c r="X429" s="3" t="str">
        <f t="shared" ca="1" si="133"/>
        <v/>
      </c>
    </row>
    <row r="430" spans="1:24" x14ac:dyDescent="0.2">
      <c r="A430" s="1">
        <f t="shared" ca="1" si="134"/>
        <v>610</v>
      </c>
      <c r="B430" s="2" t="str">
        <f t="shared" ca="1" si="119"/>
        <v>mapdata+358</v>
      </c>
      <c r="C430" s="3" t="str">
        <f ca="1">_xlfn.TEXTJOIN(" ",FALSE,OFFSET(program!$A$1,0,disasm!A430,1,1+K430))</f>
        <v>26</v>
      </c>
      <c r="D430" s="4" t="str">
        <f t="shared" ca="1" si="135"/>
        <v>.dat 26</v>
      </c>
      <c r="E430" s="5" t="str">
        <f t="shared" si="136"/>
        <v>mapdata</v>
      </c>
      <c r="F430" s="5">
        <f t="shared" ca="1" si="137"/>
        <v>252</v>
      </c>
      <c r="G430" s="14" t="b">
        <f t="shared" ca="1" si="120"/>
        <v>1</v>
      </c>
      <c r="H430" s="6">
        <f ca="1">OFFSET(program!$A$1,0,disasm!A430)</f>
        <v>26</v>
      </c>
      <c r="I430" s="7">
        <f t="shared" ca="1" si="121"/>
        <v>26</v>
      </c>
      <c r="J430" s="7" t="e">
        <f t="shared" ca="1" si="122"/>
        <v>#VALUE!</v>
      </c>
      <c r="K430" s="7">
        <f t="shared" ca="1" si="123"/>
        <v>0</v>
      </c>
      <c r="L430" s="8" t="str">
        <f t="shared" ca="1" si="124"/>
        <v/>
      </c>
      <c r="M430" s="8" t="str">
        <f t="shared" ca="1" si="125"/>
        <v/>
      </c>
      <c r="N430" s="8" t="str">
        <f t="shared" ca="1" si="126"/>
        <v/>
      </c>
      <c r="O430" s="8" t="str">
        <f t="shared" ca="1" si="127"/>
        <v/>
      </c>
      <c r="P430" s="8" t="str">
        <f t="shared" ca="1" si="128"/>
        <v/>
      </c>
      <c r="Q430" s="8" t="str">
        <f t="shared" ca="1" si="129"/>
        <v/>
      </c>
      <c r="R430" s="7" t="str">
        <f ca="1">IF(L430="","",OFFSET(program!$A$1,0,disasm!$A430+COLUMN()-COLUMN($R430)+1))</f>
        <v/>
      </c>
      <c r="S430" s="7" t="str">
        <f ca="1">IF(M430="","",OFFSET(program!$A$1,0,disasm!$A430+COLUMN()-COLUMN($R430)+1))</f>
        <v/>
      </c>
      <c r="T430" s="7" t="str">
        <f ca="1">IF(N430="","",OFFSET(program!$A$1,0,disasm!$A430+COLUMN()-COLUMN($R430)+1))</f>
        <v/>
      </c>
      <c r="U430" s="3" t="str">
        <f t="shared" ca="1" si="130"/>
        <v/>
      </c>
      <c r="V430" s="3" t="str">
        <f t="shared" ca="1" si="131"/>
        <v/>
      </c>
      <c r="W430" s="3" t="str">
        <f t="shared" ca="1" si="132"/>
        <v/>
      </c>
      <c r="X430" s="3" t="str">
        <f t="shared" ca="1" si="133"/>
        <v/>
      </c>
    </row>
    <row r="431" spans="1:24" x14ac:dyDescent="0.2">
      <c r="A431" s="1">
        <f t="shared" ca="1" si="134"/>
        <v>611</v>
      </c>
      <c r="B431" s="2" t="str">
        <f t="shared" ca="1" si="119"/>
        <v>mapdata+359</v>
      </c>
      <c r="C431" s="3" t="str">
        <f ca="1">_xlfn.TEXTJOIN(" ",FALSE,OFFSET(program!$A$1,0,disasm!A431,1,1+K431))</f>
        <v>46</v>
      </c>
      <c r="D431" s="4" t="str">
        <f t="shared" ca="1" si="135"/>
        <v>.dat 46</v>
      </c>
      <c r="E431" s="5" t="str">
        <f t="shared" si="136"/>
        <v>mapdata</v>
      </c>
      <c r="F431" s="5">
        <f t="shared" ca="1" si="137"/>
        <v>252</v>
      </c>
      <c r="G431" s="14" t="b">
        <f t="shared" ca="1" si="120"/>
        <v>1</v>
      </c>
      <c r="H431" s="6">
        <f ca="1">OFFSET(program!$A$1,0,disasm!A431)</f>
        <v>46</v>
      </c>
      <c r="I431" s="7">
        <f t="shared" ca="1" si="121"/>
        <v>46</v>
      </c>
      <c r="J431" s="7" t="e">
        <f t="shared" ca="1" si="122"/>
        <v>#VALUE!</v>
      </c>
      <c r="K431" s="7">
        <f t="shared" ca="1" si="123"/>
        <v>0</v>
      </c>
      <c r="L431" s="8" t="str">
        <f t="shared" ca="1" si="124"/>
        <v/>
      </c>
      <c r="M431" s="8" t="str">
        <f t="shared" ca="1" si="125"/>
        <v/>
      </c>
      <c r="N431" s="8" t="str">
        <f t="shared" ca="1" si="126"/>
        <v/>
      </c>
      <c r="O431" s="8" t="str">
        <f t="shared" ca="1" si="127"/>
        <v/>
      </c>
      <c r="P431" s="8" t="str">
        <f t="shared" ca="1" si="128"/>
        <v/>
      </c>
      <c r="Q431" s="8" t="str">
        <f t="shared" ca="1" si="129"/>
        <v/>
      </c>
      <c r="R431" s="7" t="str">
        <f ca="1">IF(L431="","",OFFSET(program!$A$1,0,disasm!$A431+COLUMN()-COLUMN($R431)+1))</f>
        <v/>
      </c>
      <c r="S431" s="7" t="str">
        <f ca="1">IF(M431="","",OFFSET(program!$A$1,0,disasm!$A431+COLUMN()-COLUMN($R431)+1))</f>
        <v/>
      </c>
      <c r="T431" s="7" t="str">
        <f ca="1">IF(N431="","",OFFSET(program!$A$1,0,disasm!$A431+COLUMN()-COLUMN($R431)+1))</f>
        <v/>
      </c>
      <c r="U431" s="3" t="str">
        <f t="shared" ca="1" si="130"/>
        <v/>
      </c>
      <c r="V431" s="3" t="str">
        <f t="shared" ca="1" si="131"/>
        <v/>
      </c>
      <c r="W431" s="3" t="str">
        <f t="shared" ca="1" si="132"/>
        <v/>
      </c>
      <c r="X431" s="3" t="str">
        <f t="shared" ca="1" si="133"/>
        <v/>
      </c>
    </row>
    <row r="432" spans="1:24" x14ac:dyDescent="0.2">
      <c r="A432" s="1">
        <f t="shared" ca="1" si="134"/>
        <v>612</v>
      </c>
      <c r="B432" s="2" t="str">
        <f t="shared" ca="1" si="119"/>
        <v>mapdata+360</v>
      </c>
      <c r="C432" s="3" t="str">
        <f ca="1">_xlfn.TEXTJOIN(" ",FALSE,OFFSET(program!$A$1,0,disasm!A432,1,1+K432))</f>
        <v>89</v>
      </c>
      <c r="D432" s="4" t="str">
        <f t="shared" ca="1" si="135"/>
        <v>.dat 89</v>
      </c>
      <c r="E432" s="5" t="str">
        <f t="shared" si="136"/>
        <v>mapdata</v>
      </c>
      <c r="F432" s="5">
        <f t="shared" ca="1" si="137"/>
        <v>252</v>
      </c>
      <c r="G432" s="14" t="b">
        <f t="shared" ca="1" si="120"/>
        <v>1</v>
      </c>
      <c r="H432" s="6">
        <f ca="1">OFFSET(program!$A$1,0,disasm!A432)</f>
        <v>89</v>
      </c>
      <c r="I432" s="7">
        <f t="shared" ca="1" si="121"/>
        <v>89</v>
      </c>
      <c r="J432" s="7" t="e">
        <f t="shared" ca="1" si="122"/>
        <v>#VALUE!</v>
      </c>
      <c r="K432" s="7">
        <f t="shared" ca="1" si="123"/>
        <v>0</v>
      </c>
      <c r="L432" s="8" t="str">
        <f t="shared" ca="1" si="124"/>
        <v/>
      </c>
      <c r="M432" s="8" t="str">
        <f t="shared" ca="1" si="125"/>
        <v/>
      </c>
      <c r="N432" s="8" t="str">
        <f t="shared" ca="1" si="126"/>
        <v/>
      </c>
      <c r="O432" s="8" t="str">
        <f t="shared" ca="1" si="127"/>
        <v/>
      </c>
      <c r="P432" s="8" t="str">
        <f t="shared" ca="1" si="128"/>
        <v/>
      </c>
      <c r="Q432" s="8" t="str">
        <f t="shared" ca="1" si="129"/>
        <v/>
      </c>
      <c r="R432" s="7" t="str">
        <f ca="1">IF(L432="","",OFFSET(program!$A$1,0,disasm!$A432+COLUMN()-COLUMN($R432)+1))</f>
        <v/>
      </c>
      <c r="S432" s="7" t="str">
        <f ca="1">IF(M432="","",OFFSET(program!$A$1,0,disasm!$A432+COLUMN()-COLUMN($R432)+1))</f>
        <v/>
      </c>
      <c r="T432" s="7" t="str">
        <f ca="1">IF(N432="","",OFFSET(program!$A$1,0,disasm!$A432+COLUMN()-COLUMN($R432)+1))</f>
        <v/>
      </c>
      <c r="U432" s="3" t="str">
        <f t="shared" ca="1" si="130"/>
        <v/>
      </c>
      <c r="V432" s="3" t="str">
        <f t="shared" ca="1" si="131"/>
        <v/>
      </c>
      <c r="W432" s="3" t="str">
        <f t="shared" ca="1" si="132"/>
        <v/>
      </c>
      <c r="X432" s="3" t="str">
        <f t="shared" ca="1" si="133"/>
        <v/>
      </c>
    </row>
    <row r="433" spans="1:24" x14ac:dyDescent="0.2">
      <c r="A433" s="1">
        <f t="shared" ca="1" si="134"/>
        <v>613</v>
      </c>
      <c r="B433" s="2" t="str">
        <f t="shared" ca="1" si="119"/>
        <v>mapdata+361</v>
      </c>
      <c r="C433" s="3" t="str">
        <f ca="1">_xlfn.TEXTJOIN(" ",FALSE,OFFSET(program!$A$1,0,disasm!A433,1,1+K433))</f>
        <v>43</v>
      </c>
      <c r="D433" s="4" t="str">
        <f t="shared" ca="1" si="135"/>
        <v>.dat 43</v>
      </c>
      <c r="E433" s="5" t="str">
        <f t="shared" si="136"/>
        <v>mapdata</v>
      </c>
      <c r="F433" s="5">
        <f t="shared" ca="1" si="137"/>
        <v>252</v>
      </c>
      <c r="G433" s="14" t="b">
        <f t="shared" ca="1" si="120"/>
        <v>1</v>
      </c>
      <c r="H433" s="6">
        <f ca="1">OFFSET(program!$A$1,0,disasm!A433)</f>
        <v>43</v>
      </c>
      <c r="I433" s="7">
        <f t="shared" ca="1" si="121"/>
        <v>43</v>
      </c>
      <c r="J433" s="7" t="e">
        <f t="shared" ca="1" si="122"/>
        <v>#VALUE!</v>
      </c>
      <c r="K433" s="7">
        <f t="shared" ca="1" si="123"/>
        <v>0</v>
      </c>
      <c r="L433" s="8" t="str">
        <f t="shared" ca="1" si="124"/>
        <v/>
      </c>
      <c r="M433" s="8" t="str">
        <f t="shared" ca="1" si="125"/>
        <v/>
      </c>
      <c r="N433" s="8" t="str">
        <f t="shared" ca="1" si="126"/>
        <v/>
      </c>
      <c r="O433" s="8" t="str">
        <f t="shared" ca="1" si="127"/>
        <v/>
      </c>
      <c r="P433" s="8" t="str">
        <f t="shared" ca="1" si="128"/>
        <v/>
      </c>
      <c r="Q433" s="8" t="str">
        <f t="shared" ca="1" si="129"/>
        <v/>
      </c>
      <c r="R433" s="7" t="str">
        <f ca="1">IF(L433="","",OFFSET(program!$A$1,0,disasm!$A433+COLUMN()-COLUMN($R433)+1))</f>
        <v/>
      </c>
      <c r="S433" s="7" t="str">
        <f ca="1">IF(M433="","",OFFSET(program!$A$1,0,disasm!$A433+COLUMN()-COLUMN($R433)+1))</f>
        <v/>
      </c>
      <c r="T433" s="7" t="str">
        <f ca="1">IF(N433="","",OFFSET(program!$A$1,0,disasm!$A433+COLUMN()-COLUMN($R433)+1))</f>
        <v/>
      </c>
      <c r="U433" s="3" t="str">
        <f t="shared" ca="1" si="130"/>
        <v/>
      </c>
      <c r="V433" s="3" t="str">
        <f t="shared" ca="1" si="131"/>
        <v/>
      </c>
      <c r="W433" s="3" t="str">
        <f t="shared" ca="1" si="132"/>
        <v/>
      </c>
      <c r="X433" s="3" t="str">
        <f t="shared" ca="1" si="133"/>
        <v/>
      </c>
    </row>
    <row r="434" spans="1:24" x14ac:dyDescent="0.2">
      <c r="A434" s="1">
        <f t="shared" ca="1" si="134"/>
        <v>614</v>
      </c>
      <c r="B434" s="2" t="str">
        <f t="shared" ca="1" si="119"/>
        <v>mapdata+362</v>
      </c>
      <c r="C434" s="3" t="str">
        <f ca="1">_xlfn.TEXTJOIN(" ",FALSE,OFFSET(program!$A$1,0,disasm!A434,1,1+K434))</f>
        <v>99</v>
      </c>
      <c r="D434" s="4" t="str">
        <f t="shared" ca="1" si="135"/>
        <v>.dat 99</v>
      </c>
      <c r="E434" s="5" t="str">
        <f t="shared" si="136"/>
        <v>mapdata</v>
      </c>
      <c r="F434" s="5">
        <f t="shared" ca="1" si="137"/>
        <v>252</v>
      </c>
      <c r="G434" s="14" t="b">
        <f t="shared" ca="1" si="120"/>
        <v>1</v>
      </c>
      <c r="H434" s="6">
        <f ca="1">OFFSET(program!$A$1,0,disasm!A434)</f>
        <v>99</v>
      </c>
      <c r="I434" s="7">
        <f t="shared" ca="1" si="121"/>
        <v>99</v>
      </c>
      <c r="J434" s="7" t="str">
        <f t="shared" ca="1" si="122"/>
        <v>END</v>
      </c>
      <c r="K434" s="7">
        <f t="shared" ca="1" si="123"/>
        <v>0</v>
      </c>
      <c r="L434" s="8" t="str">
        <f t="shared" ca="1" si="124"/>
        <v/>
      </c>
      <c r="M434" s="8" t="str">
        <f t="shared" ca="1" si="125"/>
        <v/>
      </c>
      <c r="N434" s="8" t="str">
        <f t="shared" ca="1" si="126"/>
        <v/>
      </c>
      <c r="O434" s="8" t="str">
        <f t="shared" ca="1" si="127"/>
        <v/>
      </c>
      <c r="P434" s="8" t="str">
        <f t="shared" ca="1" si="128"/>
        <v/>
      </c>
      <c r="Q434" s="8" t="str">
        <f t="shared" ca="1" si="129"/>
        <v/>
      </c>
      <c r="R434" s="7" t="str">
        <f ca="1">IF(L434="","",OFFSET(program!$A$1,0,disasm!$A434+COLUMN()-COLUMN($R434)+1))</f>
        <v/>
      </c>
      <c r="S434" s="7" t="str">
        <f ca="1">IF(M434="","",OFFSET(program!$A$1,0,disasm!$A434+COLUMN()-COLUMN($R434)+1))</f>
        <v/>
      </c>
      <c r="T434" s="7" t="str">
        <f ca="1">IF(N434="","",OFFSET(program!$A$1,0,disasm!$A434+COLUMN()-COLUMN($R434)+1))</f>
        <v/>
      </c>
      <c r="U434" s="3" t="str">
        <f t="shared" ca="1" si="130"/>
        <v/>
      </c>
      <c r="V434" s="3" t="str">
        <f t="shared" ca="1" si="131"/>
        <v/>
      </c>
      <c r="W434" s="3" t="str">
        <f t="shared" ca="1" si="132"/>
        <v/>
      </c>
      <c r="X434" s="3" t="str">
        <f t="shared" ca="1" si="133"/>
        <v/>
      </c>
    </row>
    <row r="435" spans="1:24" x14ac:dyDescent="0.2">
      <c r="A435" s="1">
        <f t="shared" ca="1" si="134"/>
        <v>615</v>
      </c>
      <c r="B435" s="2" t="str">
        <f t="shared" ca="1" si="119"/>
        <v>mapdata+363</v>
      </c>
      <c r="C435" s="3" t="str">
        <f ca="1">_xlfn.TEXTJOIN(" ",FALSE,OFFSET(program!$A$1,0,disasm!A435,1,1+K435))</f>
        <v>97</v>
      </c>
      <c r="D435" s="4" t="str">
        <f t="shared" ca="1" si="135"/>
        <v>.dat 97</v>
      </c>
      <c r="E435" s="5" t="str">
        <f t="shared" si="136"/>
        <v>mapdata</v>
      </c>
      <c r="F435" s="5">
        <f t="shared" ca="1" si="137"/>
        <v>252</v>
      </c>
      <c r="G435" s="14" t="b">
        <f t="shared" ca="1" si="120"/>
        <v>1</v>
      </c>
      <c r="H435" s="6">
        <f ca="1">OFFSET(program!$A$1,0,disasm!A435)</f>
        <v>97</v>
      </c>
      <c r="I435" s="7">
        <f t="shared" ca="1" si="121"/>
        <v>97</v>
      </c>
      <c r="J435" s="7" t="e">
        <f t="shared" ca="1" si="122"/>
        <v>#VALUE!</v>
      </c>
      <c r="K435" s="7">
        <f t="shared" ca="1" si="123"/>
        <v>0</v>
      </c>
      <c r="L435" s="8" t="str">
        <f t="shared" ca="1" si="124"/>
        <v/>
      </c>
      <c r="M435" s="8" t="str">
        <f t="shared" ca="1" si="125"/>
        <v/>
      </c>
      <c r="N435" s="8" t="str">
        <f t="shared" ca="1" si="126"/>
        <v/>
      </c>
      <c r="O435" s="8" t="str">
        <f t="shared" ca="1" si="127"/>
        <v/>
      </c>
      <c r="P435" s="8" t="str">
        <f t="shared" ca="1" si="128"/>
        <v/>
      </c>
      <c r="Q435" s="8" t="str">
        <f t="shared" ca="1" si="129"/>
        <v/>
      </c>
      <c r="R435" s="7" t="str">
        <f ca="1">IF(L435="","",OFFSET(program!$A$1,0,disasm!$A435+COLUMN()-COLUMN($R435)+1))</f>
        <v/>
      </c>
      <c r="S435" s="7" t="str">
        <f ca="1">IF(M435="","",OFFSET(program!$A$1,0,disasm!$A435+COLUMN()-COLUMN($R435)+1))</f>
        <v/>
      </c>
      <c r="T435" s="7" t="str">
        <f ca="1">IF(N435="","",OFFSET(program!$A$1,0,disasm!$A435+COLUMN()-COLUMN($R435)+1))</f>
        <v/>
      </c>
      <c r="U435" s="3" t="str">
        <f t="shared" ca="1" si="130"/>
        <v/>
      </c>
      <c r="V435" s="3" t="str">
        <f t="shared" ca="1" si="131"/>
        <v/>
      </c>
      <c r="W435" s="3" t="str">
        <f t="shared" ca="1" si="132"/>
        <v/>
      </c>
      <c r="X435" s="3" t="str">
        <f t="shared" ca="1" si="133"/>
        <v/>
      </c>
    </row>
    <row r="436" spans="1:24" x14ac:dyDescent="0.2">
      <c r="A436" s="1">
        <f t="shared" ca="1" si="134"/>
        <v>616</v>
      </c>
      <c r="B436" s="2" t="str">
        <f t="shared" ca="1" si="119"/>
        <v>mapdata+364</v>
      </c>
      <c r="C436" s="3" t="str">
        <f ca="1">_xlfn.TEXTJOIN(" ",FALSE,OFFSET(program!$A$1,0,disasm!A436,1,1+K436))</f>
        <v>66</v>
      </c>
      <c r="D436" s="4" t="str">
        <f t="shared" ca="1" si="135"/>
        <v>.dat 66</v>
      </c>
      <c r="E436" s="5" t="str">
        <f t="shared" si="136"/>
        <v>mapdata</v>
      </c>
      <c r="F436" s="5">
        <f t="shared" ca="1" si="137"/>
        <v>252</v>
      </c>
      <c r="G436" s="14" t="b">
        <f t="shared" ca="1" si="120"/>
        <v>1</v>
      </c>
      <c r="H436" s="6">
        <f ca="1">OFFSET(program!$A$1,0,disasm!A436)</f>
        <v>66</v>
      </c>
      <c r="I436" s="7">
        <f t="shared" ca="1" si="121"/>
        <v>66</v>
      </c>
      <c r="J436" s="7" t="e">
        <f t="shared" ca="1" si="122"/>
        <v>#VALUE!</v>
      </c>
      <c r="K436" s="7">
        <f t="shared" ca="1" si="123"/>
        <v>0</v>
      </c>
      <c r="L436" s="8" t="str">
        <f t="shared" ca="1" si="124"/>
        <v/>
      </c>
      <c r="M436" s="8" t="str">
        <f t="shared" ca="1" si="125"/>
        <v/>
      </c>
      <c r="N436" s="8" t="str">
        <f t="shared" ca="1" si="126"/>
        <v/>
      </c>
      <c r="O436" s="8" t="str">
        <f t="shared" ca="1" si="127"/>
        <v/>
      </c>
      <c r="P436" s="8" t="str">
        <f t="shared" ca="1" si="128"/>
        <v/>
      </c>
      <c r="Q436" s="8" t="str">
        <f t="shared" ca="1" si="129"/>
        <v/>
      </c>
      <c r="R436" s="7" t="str">
        <f ca="1">IF(L436="","",OFFSET(program!$A$1,0,disasm!$A436+COLUMN()-COLUMN($R436)+1))</f>
        <v/>
      </c>
      <c r="S436" s="7" t="str">
        <f ca="1">IF(M436="","",OFFSET(program!$A$1,0,disasm!$A436+COLUMN()-COLUMN($R436)+1))</f>
        <v/>
      </c>
      <c r="T436" s="7" t="str">
        <f ca="1">IF(N436="","",OFFSET(program!$A$1,0,disasm!$A436+COLUMN()-COLUMN($R436)+1))</f>
        <v/>
      </c>
      <c r="U436" s="3" t="str">
        <f t="shared" ca="1" si="130"/>
        <v/>
      </c>
      <c r="V436" s="3" t="str">
        <f t="shared" ca="1" si="131"/>
        <v/>
      </c>
      <c r="W436" s="3" t="str">
        <f t="shared" ca="1" si="132"/>
        <v/>
      </c>
      <c r="X436" s="3" t="str">
        <f t="shared" ca="1" si="133"/>
        <v/>
      </c>
    </row>
    <row r="437" spans="1:24" x14ac:dyDescent="0.2">
      <c r="A437" s="1">
        <f t="shared" ca="1" si="134"/>
        <v>617</v>
      </c>
      <c r="B437" s="2" t="str">
        <f t="shared" ca="1" si="119"/>
        <v>mapdata+365</v>
      </c>
      <c r="C437" s="3" t="str">
        <f ca="1">_xlfn.TEXTJOIN(" ",FALSE,OFFSET(program!$A$1,0,disasm!A437,1,1+K437))</f>
        <v>32</v>
      </c>
      <c r="D437" s="4" t="str">
        <f t="shared" ca="1" si="135"/>
        <v>.dat 32</v>
      </c>
      <c r="E437" s="5" t="str">
        <f t="shared" si="136"/>
        <v>mapdata</v>
      </c>
      <c r="F437" s="5">
        <f t="shared" ca="1" si="137"/>
        <v>252</v>
      </c>
      <c r="G437" s="14" t="b">
        <f t="shared" ca="1" si="120"/>
        <v>1</v>
      </c>
      <c r="H437" s="6">
        <f ca="1">OFFSET(program!$A$1,0,disasm!A437)</f>
        <v>32</v>
      </c>
      <c r="I437" s="7">
        <f t="shared" ca="1" si="121"/>
        <v>32</v>
      </c>
      <c r="J437" s="7" t="e">
        <f t="shared" ca="1" si="122"/>
        <v>#VALUE!</v>
      </c>
      <c r="K437" s="7">
        <f t="shared" ca="1" si="123"/>
        <v>0</v>
      </c>
      <c r="L437" s="8" t="str">
        <f t="shared" ca="1" si="124"/>
        <v/>
      </c>
      <c r="M437" s="8" t="str">
        <f t="shared" ca="1" si="125"/>
        <v/>
      </c>
      <c r="N437" s="8" t="str">
        <f t="shared" ca="1" si="126"/>
        <v/>
      </c>
      <c r="O437" s="8" t="str">
        <f t="shared" ca="1" si="127"/>
        <v/>
      </c>
      <c r="P437" s="8" t="str">
        <f t="shared" ca="1" si="128"/>
        <v/>
      </c>
      <c r="Q437" s="8" t="str">
        <f t="shared" ca="1" si="129"/>
        <v/>
      </c>
      <c r="R437" s="7" t="str">
        <f ca="1">IF(L437="","",OFFSET(program!$A$1,0,disasm!$A437+COLUMN()-COLUMN($R437)+1))</f>
        <v/>
      </c>
      <c r="S437" s="7" t="str">
        <f ca="1">IF(M437="","",OFFSET(program!$A$1,0,disasm!$A437+COLUMN()-COLUMN($R437)+1))</f>
        <v/>
      </c>
      <c r="T437" s="7" t="str">
        <f ca="1">IF(N437="","",OFFSET(program!$A$1,0,disasm!$A437+COLUMN()-COLUMN($R437)+1))</f>
        <v/>
      </c>
      <c r="U437" s="3" t="str">
        <f t="shared" ca="1" si="130"/>
        <v/>
      </c>
      <c r="V437" s="3" t="str">
        <f t="shared" ca="1" si="131"/>
        <v/>
      </c>
      <c r="W437" s="3" t="str">
        <f t="shared" ca="1" si="132"/>
        <v/>
      </c>
      <c r="X437" s="3" t="str">
        <f t="shared" ca="1" si="133"/>
        <v/>
      </c>
    </row>
    <row r="438" spans="1:24" x14ac:dyDescent="0.2">
      <c r="A438" s="1">
        <f t="shared" ca="1" si="134"/>
        <v>618</v>
      </c>
      <c r="B438" s="2" t="str">
        <f t="shared" ca="1" si="119"/>
        <v>mapdata+366</v>
      </c>
      <c r="C438" s="3" t="str">
        <f ca="1">_xlfn.TEXTJOIN(" ",FALSE,OFFSET(program!$A$1,0,disasm!A438,1,1+K438))</f>
        <v>51</v>
      </c>
      <c r="D438" s="4" t="str">
        <f t="shared" ca="1" si="135"/>
        <v>.dat 51</v>
      </c>
      <c r="E438" s="5" t="str">
        <f t="shared" si="136"/>
        <v>mapdata</v>
      </c>
      <c r="F438" s="5">
        <f t="shared" ca="1" si="137"/>
        <v>252</v>
      </c>
      <c r="G438" s="14" t="b">
        <f t="shared" ca="1" si="120"/>
        <v>1</v>
      </c>
      <c r="H438" s="6">
        <f ca="1">OFFSET(program!$A$1,0,disasm!A438)</f>
        <v>51</v>
      </c>
      <c r="I438" s="7">
        <f t="shared" ca="1" si="121"/>
        <v>51</v>
      </c>
      <c r="J438" s="7" t="e">
        <f t="shared" ca="1" si="122"/>
        <v>#VALUE!</v>
      </c>
      <c r="K438" s="7">
        <f t="shared" ca="1" si="123"/>
        <v>0</v>
      </c>
      <c r="L438" s="8" t="str">
        <f t="shared" ca="1" si="124"/>
        <v/>
      </c>
      <c r="M438" s="8" t="str">
        <f t="shared" ca="1" si="125"/>
        <v/>
      </c>
      <c r="N438" s="8" t="str">
        <f t="shared" ca="1" si="126"/>
        <v/>
      </c>
      <c r="O438" s="8" t="str">
        <f t="shared" ca="1" si="127"/>
        <v/>
      </c>
      <c r="P438" s="8" t="str">
        <f t="shared" ca="1" si="128"/>
        <v/>
      </c>
      <c r="Q438" s="8" t="str">
        <f t="shared" ca="1" si="129"/>
        <v/>
      </c>
      <c r="R438" s="7" t="str">
        <f ca="1">IF(L438="","",OFFSET(program!$A$1,0,disasm!$A438+COLUMN()-COLUMN($R438)+1))</f>
        <v/>
      </c>
      <c r="S438" s="7" t="str">
        <f ca="1">IF(M438="","",OFFSET(program!$A$1,0,disasm!$A438+COLUMN()-COLUMN($R438)+1))</f>
        <v/>
      </c>
      <c r="T438" s="7" t="str">
        <f ca="1">IF(N438="","",OFFSET(program!$A$1,0,disasm!$A438+COLUMN()-COLUMN($R438)+1))</f>
        <v/>
      </c>
      <c r="U438" s="3" t="str">
        <f t="shared" ca="1" si="130"/>
        <v/>
      </c>
      <c r="V438" s="3" t="str">
        <f t="shared" ca="1" si="131"/>
        <v/>
      </c>
      <c r="W438" s="3" t="str">
        <f t="shared" ca="1" si="132"/>
        <v/>
      </c>
      <c r="X438" s="3" t="str">
        <f t="shared" ca="1" si="133"/>
        <v/>
      </c>
    </row>
    <row r="439" spans="1:24" x14ac:dyDescent="0.2">
      <c r="A439" s="1">
        <f t="shared" ca="1" si="134"/>
        <v>619</v>
      </c>
      <c r="B439" s="2" t="str">
        <f t="shared" ca="1" si="119"/>
        <v>mapdata+367</v>
      </c>
      <c r="C439" s="3" t="str">
        <f ca="1">_xlfn.TEXTJOIN(" ",FALSE,OFFSET(program!$A$1,0,disasm!A439,1,1+K439))</f>
        <v>32</v>
      </c>
      <c r="D439" s="4" t="str">
        <f t="shared" ca="1" si="135"/>
        <v>.dat 32</v>
      </c>
      <c r="E439" s="5" t="str">
        <f t="shared" si="136"/>
        <v>mapdata</v>
      </c>
      <c r="F439" s="5">
        <f t="shared" ca="1" si="137"/>
        <v>252</v>
      </c>
      <c r="G439" s="14" t="b">
        <f t="shared" ca="1" si="120"/>
        <v>1</v>
      </c>
      <c r="H439" s="6">
        <f ca="1">OFFSET(program!$A$1,0,disasm!A439)</f>
        <v>32</v>
      </c>
      <c r="I439" s="7">
        <f t="shared" ca="1" si="121"/>
        <v>32</v>
      </c>
      <c r="J439" s="7" t="e">
        <f t="shared" ca="1" si="122"/>
        <v>#VALUE!</v>
      </c>
      <c r="K439" s="7">
        <f t="shared" ca="1" si="123"/>
        <v>0</v>
      </c>
      <c r="L439" s="8" t="str">
        <f t="shared" ca="1" si="124"/>
        <v/>
      </c>
      <c r="M439" s="8" t="str">
        <f t="shared" ca="1" si="125"/>
        <v/>
      </c>
      <c r="N439" s="8" t="str">
        <f t="shared" ca="1" si="126"/>
        <v/>
      </c>
      <c r="O439" s="8" t="str">
        <f t="shared" ca="1" si="127"/>
        <v/>
      </c>
      <c r="P439" s="8" t="str">
        <f t="shared" ca="1" si="128"/>
        <v/>
      </c>
      <c r="Q439" s="8" t="str">
        <f t="shared" ca="1" si="129"/>
        <v/>
      </c>
      <c r="R439" s="7" t="str">
        <f ca="1">IF(L439="","",OFFSET(program!$A$1,0,disasm!$A439+COLUMN()-COLUMN($R439)+1))</f>
        <v/>
      </c>
      <c r="S439" s="7" t="str">
        <f ca="1">IF(M439="","",OFFSET(program!$A$1,0,disasm!$A439+COLUMN()-COLUMN($R439)+1))</f>
        <v/>
      </c>
      <c r="T439" s="7" t="str">
        <f ca="1">IF(N439="","",OFFSET(program!$A$1,0,disasm!$A439+COLUMN()-COLUMN($R439)+1))</f>
        <v/>
      </c>
      <c r="U439" s="3" t="str">
        <f t="shared" ca="1" si="130"/>
        <v/>
      </c>
      <c r="V439" s="3" t="str">
        <f t="shared" ca="1" si="131"/>
        <v/>
      </c>
      <c r="W439" s="3" t="str">
        <f t="shared" ca="1" si="132"/>
        <v/>
      </c>
      <c r="X439" s="3" t="str">
        <f t="shared" ca="1" si="133"/>
        <v/>
      </c>
    </row>
    <row r="440" spans="1:24" x14ac:dyDescent="0.2">
      <c r="A440" s="1">
        <f t="shared" ca="1" si="134"/>
        <v>620</v>
      </c>
      <c r="B440" s="2" t="str">
        <f t="shared" ca="1" si="119"/>
        <v>mapdata+368</v>
      </c>
      <c r="C440" s="3" t="str">
        <f ca="1">_xlfn.TEXTJOIN(" ",FALSE,OFFSET(program!$A$1,0,disasm!A440,1,1+K440))</f>
        <v>77</v>
      </c>
      <c r="D440" s="4" t="str">
        <f t="shared" ca="1" si="135"/>
        <v>.dat 77</v>
      </c>
      <c r="E440" s="5" t="str">
        <f t="shared" si="136"/>
        <v>mapdata</v>
      </c>
      <c r="F440" s="5">
        <f t="shared" ca="1" si="137"/>
        <v>252</v>
      </c>
      <c r="G440" s="14" t="b">
        <f t="shared" ca="1" si="120"/>
        <v>1</v>
      </c>
      <c r="H440" s="6">
        <f ca="1">OFFSET(program!$A$1,0,disasm!A440)</f>
        <v>77</v>
      </c>
      <c r="I440" s="7">
        <f t="shared" ca="1" si="121"/>
        <v>77</v>
      </c>
      <c r="J440" s="7" t="e">
        <f t="shared" ca="1" si="122"/>
        <v>#VALUE!</v>
      </c>
      <c r="K440" s="7">
        <f t="shared" ca="1" si="123"/>
        <v>0</v>
      </c>
      <c r="L440" s="8" t="str">
        <f t="shared" ca="1" si="124"/>
        <v/>
      </c>
      <c r="M440" s="8" t="str">
        <f t="shared" ca="1" si="125"/>
        <v/>
      </c>
      <c r="N440" s="8" t="str">
        <f t="shared" ca="1" si="126"/>
        <v/>
      </c>
      <c r="O440" s="8" t="str">
        <f t="shared" ca="1" si="127"/>
        <v/>
      </c>
      <c r="P440" s="8" t="str">
        <f t="shared" ca="1" si="128"/>
        <v/>
      </c>
      <c r="Q440" s="8" t="str">
        <f t="shared" ca="1" si="129"/>
        <v/>
      </c>
      <c r="R440" s="7" t="str">
        <f ca="1">IF(L440="","",OFFSET(program!$A$1,0,disasm!$A440+COLUMN()-COLUMN($R440)+1))</f>
        <v/>
      </c>
      <c r="S440" s="7" t="str">
        <f ca="1">IF(M440="","",OFFSET(program!$A$1,0,disasm!$A440+COLUMN()-COLUMN($R440)+1))</f>
        <v/>
      </c>
      <c r="T440" s="7" t="str">
        <f ca="1">IF(N440="","",OFFSET(program!$A$1,0,disasm!$A440+COLUMN()-COLUMN($R440)+1))</f>
        <v/>
      </c>
      <c r="U440" s="3" t="str">
        <f t="shared" ca="1" si="130"/>
        <v/>
      </c>
      <c r="V440" s="3" t="str">
        <f t="shared" ca="1" si="131"/>
        <v/>
      </c>
      <c r="W440" s="3" t="str">
        <f t="shared" ca="1" si="132"/>
        <v/>
      </c>
      <c r="X440" s="3" t="str">
        <f t="shared" ca="1" si="133"/>
        <v/>
      </c>
    </row>
    <row r="441" spans="1:24" x14ac:dyDescent="0.2">
      <c r="A441" s="1">
        <f t="shared" ca="1" si="134"/>
        <v>621</v>
      </c>
      <c r="B441" s="2" t="str">
        <f t="shared" ca="1" si="119"/>
        <v>mapdata+369</v>
      </c>
      <c r="C441" s="3" t="str">
        <f ca="1">_xlfn.TEXTJOIN(" ",FALSE,OFFSET(program!$A$1,0,disasm!A441,1,1+K441))</f>
        <v>33</v>
      </c>
      <c r="D441" s="4" t="str">
        <f t="shared" ca="1" si="135"/>
        <v>.dat 33</v>
      </c>
      <c r="E441" s="5" t="str">
        <f t="shared" si="136"/>
        <v>mapdata</v>
      </c>
      <c r="F441" s="5">
        <f t="shared" ca="1" si="137"/>
        <v>252</v>
      </c>
      <c r="G441" s="14" t="b">
        <f t="shared" ca="1" si="120"/>
        <v>1</v>
      </c>
      <c r="H441" s="6">
        <f ca="1">OFFSET(program!$A$1,0,disasm!A441)</f>
        <v>33</v>
      </c>
      <c r="I441" s="7">
        <f t="shared" ca="1" si="121"/>
        <v>33</v>
      </c>
      <c r="J441" s="7" t="e">
        <f t="shared" ca="1" si="122"/>
        <v>#VALUE!</v>
      </c>
      <c r="K441" s="7">
        <f t="shared" ca="1" si="123"/>
        <v>0</v>
      </c>
      <c r="L441" s="8" t="str">
        <f t="shared" ca="1" si="124"/>
        <v/>
      </c>
      <c r="M441" s="8" t="str">
        <f t="shared" ca="1" si="125"/>
        <v/>
      </c>
      <c r="N441" s="8" t="str">
        <f t="shared" ca="1" si="126"/>
        <v/>
      </c>
      <c r="O441" s="8" t="str">
        <f t="shared" ca="1" si="127"/>
        <v/>
      </c>
      <c r="P441" s="8" t="str">
        <f t="shared" ca="1" si="128"/>
        <v/>
      </c>
      <c r="Q441" s="8" t="str">
        <f t="shared" ca="1" si="129"/>
        <v/>
      </c>
      <c r="R441" s="7" t="str">
        <f ca="1">IF(L441="","",OFFSET(program!$A$1,0,disasm!$A441+COLUMN()-COLUMN($R441)+1))</f>
        <v/>
      </c>
      <c r="S441" s="7" t="str">
        <f ca="1">IF(M441="","",OFFSET(program!$A$1,0,disasm!$A441+COLUMN()-COLUMN($R441)+1))</f>
        <v/>
      </c>
      <c r="T441" s="7" t="str">
        <f ca="1">IF(N441="","",OFFSET(program!$A$1,0,disasm!$A441+COLUMN()-COLUMN($R441)+1))</f>
        <v/>
      </c>
      <c r="U441" s="3" t="str">
        <f t="shared" ca="1" si="130"/>
        <v/>
      </c>
      <c r="V441" s="3" t="str">
        <f t="shared" ca="1" si="131"/>
        <v/>
      </c>
      <c r="W441" s="3" t="str">
        <f t="shared" ca="1" si="132"/>
        <v/>
      </c>
      <c r="X441" s="3" t="str">
        <f t="shared" ca="1" si="133"/>
        <v/>
      </c>
    </row>
    <row r="442" spans="1:24" x14ac:dyDescent="0.2">
      <c r="A442" s="1">
        <f t="shared" ca="1" si="134"/>
        <v>622</v>
      </c>
      <c r="B442" s="2" t="str">
        <f t="shared" ca="1" si="119"/>
        <v>mapdata+370</v>
      </c>
      <c r="C442" s="3" t="str">
        <f ca="1">_xlfn.TEXTJOIN(" ",FALSE,OFFSET(program!$A$1,0,disasm!A442,1,1+K442))</f>
        <v>86</v>
      </c>
      <c r="D442" s="4" t="str">
        <f t="shared" ca="1" si="135"/>
        <v>.dat 86</v>
      </c>
      <c r="E442" s="5" t="str">
        <f t="shared" si="136"/>
        <v>mapdata</v>
      </c>
      <c r="F442" s="5">
        <f t="shared" ca="1" si="137"/>
        <v>252</v>
      </c>
      <c r="G442" s="14" t="b">
        <f t="shared" ca="1" si="120"/>
        <v>1</v>
      </c>
      <c r="H442" s="6">
        <f ca="1">OFFSET(program!$A$1,0,disasm!A442)</f>
        <v>86</v>
      </c>
      <c r="I442" s="7">
        <f t="shared" ca="1" si="121"/>
        <v>86</v>
      </c>
      <c r="J442" s="7" t="e">
        <f t="shared" ca="1" si="122"/>
        <v>#VALUE!</v>
      </c>
      <c r="K442" s="7">
        <f t="shared" ca="1" si="123"/>
        <v>0</v>
      </c>
      <c r="L442" s="8" t="str">
        <f t="shared" ca="1" si="124"/>
        <v/>
      </c>
      <c r="M442" s="8" t="str">
        <f t="shared" ca="1" si="125"/>
        <v/>
      </c>
      <c r="N442" s="8" t="str">
        <f t="shared" ca="1" si="126"/>
        <v/>
      </c>
      <c r="O442" s="8" t="str">
        <f t="shared" ca="1" si="127"/>
        <v/>
      </c>
      <c r="P442" s="8" t="str">
        <f t="shared" ca="1" si="128"/>
        <v/>
      </c>
      <c r="Q442" s="8" t="str">
        <f t="shared" ca="1" si="129"/>
        <v/>
      </c>
      <c r="R442" s="7" t="str">
        <f ca="1">IF(L442="","",OFFSET(program!$A$1,0,disasm!$A442+COLUMN()-COLUMN($R442)+1))</f>
        <v/>
      </c>
      <c r="S442" s="7" t="str">
        <f ca="1">IF(M442="","",OFFSET(program!$A$1,0,disasm!$A442+COLUMN()-COLUMN($R442)+1))</f>
        <v/>
      </c>
      <c r="T442" s="7" t="str">
        <f ca="1">IF(N442="","",OFFSET(program!$A$1,0,disasm!$A442+COLUMN()-COLUMN($R442)+1))</f>
        <v/>
      </c>
      <c r="U442" s="3" t="str">
        <f t="shared" ca="1" si="130"/>
        <v/>
      </c>
      <c r="V442" s="3" t="str">
        <f t="shared" ca="1" si="131"/>
        <v/>
      </c>
      <c r="W442" s="3" t="str">
        <f t="shared" ca="1" si="132"/>
        <v/>
      </c>
      <c r="X442" s="3" t="str">
        <f t="shared" ca="1" si="133"/>
        <v/>
      </c>
    </row>
    <row r="443" spans="1:24" x14ac:dyDescent="0.2">
      <c r="A443" s="1">
        <f t="shared" ca="1" si="134"/>
        <v>623</v>
      </c>
      <c r="B443" s="2" t="str">
        <f t="shared" ca="1" si="119"/>
        <v>mapdata+371</v>
      </c>
      <c r="C443" s="3" t="str">
        <f ca="1">_xlfn.TEXTJOIN(" ",FALSE,OFFSET(program!$A$1,0,disasm!A443,1,1+K443))</f>
        <v>92</v>
      </c>
      <c r="D443" s="4" t="str">
        <f t="shared" ca="1" si="135"/>
        <v>.dat 92</v>
      </c>
      <c r="E443" s="5" t="str">
        <f t="shared" si="136"/>
        <v>mapdata</v>
      </c>
      <c r="F443" s="5">
        <f t="shared" ca="1" si="137"/>
        <v>252</v>
      </c>
      <c r="G443" s="14" t="b">
        <f t="shared" ca="1" si="120"/>
        <v>1</v>
      </c>
      <c r="H443" s="6">
        <f ca="1">OFFSET(program!$A$1,0,disasm!A443)</f>
        <v>92</v>
      </c>
      <c r="I443" s="7">
        <f t="shared" ca="1" si="121"/>
        <v>92</v>
      </c>
      <c r="J443" s="7" t="e">
        <f t="shared" ca="1" si="122"/>
        <v>#VALUE!</v>
      </c>
      <c r="K443" s="7">
        <f t="shared" ca="1" si="123"/>
        <v>0</v>
      </c>
      <c r="L443" s="8" t="str">
        <f t="shared" ca="1" si="124"/>
        <v/>
      </c>
      <c r="M443" s="8" t="str">
        <f t="shared" ca="1" si="125"/>
        <v/>
      </c>
      <c r="N443" s="8" t="str">
        <f t="shared" ca="1" si="126"/>
        <v/>
      </c>
      <c r="O443" s="8" t="str">
        <f t="shared" ca="1" si="127"/>
        <v/>
      </c>
      <c r="P443" s="8" t="str">
        <f t="shared" ca="1" si="128"/>
        <v/>
      </c>
      <c r="Q443" s="8" t="str">
        <f t="shared" ca="1" si="129"/>
        <v/>
      </c>
      <c r="R443" s="7" t="str">
        <f ca="1">IF(L443="","",OFFSET(program!$A$1,0,disasm!$A443+COLUMN()-COLUMN($R443)+1))</f>
        <v/>
      </c>
      <c r="S443" s="7" t="str">
        <f ca="1">IF(M443="","",OFFSET(program!$A$1,0,disasm!$A443+COLUMN()-COLUMN($R443)+1))</f>
        <v/>
      </c>
      <c r="T443" s="7" t="str">
        <f ca="1">IF(N443="","",OFFSET(program!$A$1,0,disasm!$A443+COLUMN()-COLUMN($R443)+1))</f>
        <v/>
      </c>
      <c r="U443" s="3" t="str">
        <f t="shared" ca="1" si="130"/>
        <v/>
      </c>
      <c r="V443" s="3" t="str">
        <f t="shared" ca="1" si="131"/>
        <v/>
      </c>
      <c r="W443" s="3" t="str">
        <f t="shared" ca="1" si="132"/>
        <v/>
      </c>
      <c r="X443" s="3" t="str">
        <f t="shared" ca="1" si="133"/>
        <v/>
      </c>
    </row>
    <row r="444" spans="1:24" x14ac:dyDescent="0.2">
      <c r="A444" s="1">
        <f t="shared" ca="1" si="134"/>
        <v>624</v>
      </c>
      <c r="B444" s="2" t="str">
        <f t="shared" ca="1" si="119"/>
        <v>mapdata+372</v>
      </c>
      <c r="C444" s="3" t="str">
        <f ca="1">_xlfn.TEXTJOIN(" ",FALSE,OFFSET(program!$A$1,0,disasm!A444,1,1+K444))</f>
        <v>56</v>
      </c>
      <c r="D444" s="4" t="str">
        <f t="shared" ca="1" si="135"/>
        <v>.dat 56</v>
      </c>
      <c r="E444" s="5" t="str">
        <f t="shared" si="136"/>
        <v>mapdata</v>
      </c>
      <c r="F444" s="5">
        <f t="shared" ca="1" si="137"/>
        <v>252</v>
      </c>
      <c r="G444" s="14" t="b">
        <f t="shared" ca="1" si="120"/>
        <v>1</v>
      </c>
      <c r="H444" s="6">
        <f ca="1">OFFSET(program!$A$1,0,disasm!A444)</f>
        <v>56</v>
      </c>
      <c r="I444" s="7">
        <f t="shared" ca="1" si="121"/>
        <v>56</v>
      </c>
      <c r="J444" s="7" t="e">
        <f t="shared" ca="1" si="122"/>
        <v>#VALUE!</v>
      </c>
      <c r="K444" s="7">
        <f t="shared" ca="1" si="123"/>
        <v>0</v>
      </c>
      <c r="L444" s="8" t="str">
        <f t="shared" ca="1" si="124"/>
        <v/>
      </c>
      <c r="M444" s="8" t="str">
        <f t="shared" ca="1" si="125"/>
        <v/>
      </c>
      <c r="N444" s="8" t="str">
        <f t="shared" ca="1" si="126"/>
        <v/>
      </c>
      <c r="O444" s="8" t="str">
        <f t="shared" ca="1" si="127"/>
        <v/>
      </c>
      <c r="P444" s="8" t="str">
        <f t="shared" ca="1" si="128"/>
        <v/>
      </c>
      <c r="Q444" s="8" t="str">
        <f t="shared" ca="1" si="129"/>
        <v/>
      </c>
      <c r="R444" s="7" t="str">
        <f ca="1">IF(L444="","",OFFSET(program!$A$1,0,disasm!$A444+COLUMN()-COLUMN($R444)+1))</f>
        <v/>
      </c>
      <c r="S444" s="7" t="str">
        <f ca="1">IF(M444="","",OFFSET(program!$A$1,0,disasm!$A444+COLUMN()-COLUMN($R444)+1))</f>
        <v/>
      </c>
      <c r="T444" s="7" t="str">
        <f ca="1">IF(N444="","",OFFSET(program!$A$1,0,disasm!$A444+COLUMN()-COLUMN($R444)+1))</f>
        <v/>
      </c>
      <c r="U444" s="3" t="str">
        <f t="shared" ca="1" si="130"/>
        <v/>
      </c>
      <c r="V444" s="3" t="str">
        <f t="shared" ca="1" si="131"/>
        <v/>
      </c>
      <c r="W444" s="3" t="str">
        <f t="shared" ca="1" si="132"/>
        <v/>
      </c>
      <c r="X444" s="3" t="str">
        <f t="shared" ca="1" si="133"/>
        <v/>
      </c>
    </row>
    <row r="445" spans="1:24" x14ac:dyDescent="0.2">
      <c r="A445" s="1">
        <f t="shared" ca="1" si="134"/>
        <v>625</v>
      </c>
      <c r="B445" s="2" t="str">
        <f t="shared" ca="1" si="119"/>
        <v>mapdata+373</v>
      </c>
      <c r="C445" s="3" t="str">
        <f ca="1">_xlfn.TEXTJOIN(" ",FALSE,OFFSET(program!$A$1,0,disasm!A445,1,1+K445))</f>
        <v>68</v>
      </c>
      <c r="D445" s="4" t="str">
        <f t="shared" ca="1" si="135"/>
        <v>.dat 68</v>
      </c>
      <c r="E445" s="5" t="str">
        <f t="shared" si="136"/>
        <v>mapdata</v>
      </c>
      <c r="F445" s="5">
        <f t="shared" ca="1" si="137"/>
        <v>252</v>
      </c>
      <c r="G445" s="14" t="b">
        <f t="shared" ca="1" si="120"/>
        <v>1</v>
      </c>
      <c r="H445" s="6">
        <f ca="1">OFFSET(program!$A$1,0,disasm!A445)</f>
        <v>68</v>
      </c>
      <c r="I445" s="7">
        <f t="shared" ca="1" si="121"/>
        <v>68</v>
      </c>
      <c r="J445" s="7" t="e">
        <f t="shared" ca="1" si="122"/>
        <v>#VALUE!</v>
      </c>
      <c r="K445" s="7">
        <f t="shared" ca="1" si="123"/>
        <v>0</v>
      </c>
      <c r="L445" s="8" t="str">
        <f t="shared" ca="1" si="124"/>
        <v/>
      </c>
      <c r="M445" s="8" t="str">
        <f t="shared" ca="1" si="125"/>
        <v/>
      </c>
      <c r="N445" s="8" t="str">
        <f t="shared" ca="1" si="126"/>
        <v/>
      </c>
      <c r="O445" s="8" t="str">
        <f t="shared" ca="1" si="127"/>
        <v/>
      </c>
      <c r="P445" s="8" t="str">
        <f t="shared" ca="1" si="128"/>
        <v/>
      </c>
      <c r="Q445" s="8" t="str">
        <f t="shared" ca="1" si="129"/>
        <v/>
      </c>
      <c r="R445" s="7" t="str">
        <f ca="1">IF(L445="","",OFFSET(program!$A$1,0,disasm!$A445+COLUMN()-COLUMN($R445)+1))</f>
        <v/>
      </c>
      <c r="S445" s="7" t="str">
        <f ca="1">IF(M445="","",OFFSET(program!$A$1,0,disasm!$A445+COLUMN()-COLUMN($R445)+1))</f>
        <v/>
      </c>
      <c r="T445" s="7" t="str">
        <f ca="1">IF(N445="","",OFFSET(program!$A$1,0,disasm!$A445+COLUMN()-COLUMN($R445)+1))</f>
        <v/>
      </c>
      <c r="U445" s="3" t="str">
        <f t="shared" ca="1" si="130"/>
        <v/>
      </c>
      <c r="V445" s="3" t="str">
        <f t="shared" ca="1" si="131"/>
        <v/>
      </c>
      <c r="W445" s="3" t="str">
        <f t="shared" ca="1" si="132"/>
        <v/>
      </c>
      <c r="X445" s="3" t="str">
        <f t="shared" ca="1" si="133"/>
        <v/>
      </c>
    </row>
    <row r="446" spans="1:24" x14ac:dyDescent="0.2">
      <c r="A446" s="1">
        <f t="shared" ca="1" si="134"/>
        <v>626</v>
      </c>
      <c r="B446" s="2" t="str">
        <f t="shared" ca="1" si="119"/>
        <v>mapdata+374</v>
      </c>
      <c r="C446" s="3" t="str">
        <f ca="1">_xlfn.TEXTJOIN(" ",FALSE,OFFSET(program!$A$1,0,disasm!A446,1,1+K446))</f>
        <v>64</v>
      </c>
      <c r="D446" s="4" t="str">
        <f t="shared" ca="1" si="135"/>
        <v>.dat 64</v>
      </c>
      <c r="E446" s="5" t="str">
        <f t="shared" si="136"/>
        <v>mapdata</v>
      </c>
      <c r="F446" s="5">
        <f t="shared" ca="1" si="137"/>
        <v>252</v>
      </c>
      <c r="G446" s="14" t="b">
        <f t="shared" ca="1" si="120"/>
        <v>1</v>
      </c>
      <c r="H446" s="6">
        <f ca="1">OFFSET(program!$A$1,0,disasm!A446)</f>
        <v>64</v>
      </c>
      <c r="I446" s="7">
        <f t="shared" ca="1" si="121"/>
        <v>64</v>
      </c>
      <c r="J446" s="7" t="e">
        <f t="shared" ca="1" si="122"/>
        <v>#VALUE!</v>
      </c>
      <c r="K446" s="7">
        <f t="shared" ca="1" si="123"/>
        <v>0</v>
      </c>
      <c r="L446" s="8" t="str">
        <f t="shared" ca="1" si="124"/>
        <v/>
      </c>
      <c r="M446" s="8" t="str">
        <f t="shared" ca="1" si="125"/>
        <v/>
      </c>
      <c r="N446" s="8" t="str">
        <f t="shared" ca="1" si="126"/>
        <v/>
      </c>
      <c r="O446" s="8" t="str">
        <f t="shared" ca="1" si="127"/>
        <v/>
      </c>
      <c r="P446" s="8" t="str">
        <f t="shared" ca="1" si="128"/>
        <v/>
      </c>
      <c r="Q446" s="8" t="str">
        <f t="shared" ca="1" si="129"/>
        <v/>
      </c>
      <c r="R446" s="7" t="str">
        <f ca="1">IF(L446="","",OFFSET(program!$A$1,0,disasm!$A446+COLUMN()-COLUMN($R446)+1))</f>
        <v/>
      </c>
      <c r="S446" s="7" t="str">
        <f ca="1">IF(M446="","",OFFSET(program!$A$1,0,disasm!$A446+COLUMN()-COLUMN($R446)+1))</f>
        <v/>
      </c>
      <c r="T446" s="7" t="str">
        <f ca="1">IF(N446="","",OFFSET(program!$A$1,0,disasm!$A446+COLUMN()-COLUMN($R446)+1))</f>
        <v/>
      </c>
      <c r="U446" s="3" t="str">
        <f t="shared" ca="1" si="130"/>
        <v/>
      </c>
      <c r="V446" s="3" t="str">
        <f t="shared" ca="1" si="131"/>
        <v/>
      </c>
      <c r="W446" s="3" t="str">
        <f t="shared" ca="1" si="132"/>
        <v/>
      </c>
      <c r="X446" s="3" t="str">
        <f t="shared" ca="1" si="133"/>
        <v/>
      </c>
    </row>
    <row r="447" spans="1:24" x14ac:dyDescent="0.2">
      <c r="A447" s="1">
        <f t="shared" ca="1" si="134"/>
        <v>627</v>
      </c>
      <c r="B447" s="2" t="str">
        <f t="shared" ca="1" si="119"/>
        <v>mapdata+375</v>
      </c>
      <c r="C447" s="3" t="str">
        <f ca="1">_xlfn.TEXTJOIN(" ",FALSE,OFFSET(program!$A$1,0,disasm!A447,1,1+K447))</f>
        <v>39</v>
      </c>
      <c r="D447" s="4" t="str">
        <f t="shared" ca="1" si="135"/>
        <v>.dat 39</v>
      </c>
      <c r="E447" s="5" t="str">
        <f t="shared" si="136"/>
        <v>mapdata</v>
      </c>
      <c r="F447" s="5">
        <f t="shared" ca="1" si="137"/>
        <v>252</v>
      </c>
      <c r="G447" s="14" t="b">
        <f t="shared" ca="1" si="120"/>
        <v>1</v>
      </c>
      <c r="H447" s="6">
        <f ca="1">OFFSET(program!$A$1,0,disasm!A447)</f>
        <v>39</v>
      </c>
      <c r="I447" s="7">
        <f t="shared" ca="1" si="121"/>
        <v>39</v>
      </c>
      <c r="J447" s="7" t="e">
        <f t="shared" ca="1" si="122"/>
        <v>#VALUE!</v>
      </c>
      <c r="K447" s="7">
        <f t="shared" ca="1" si="123"/>
        <v>0</v>
      </c>
      <c r="L447" s="8" t="str">
        <f t="shared" ca="1" si="124"/>
        <v/>
      </c>
      <c r="M447" s="8" t="str">
        <f t="shared" ca="1" si="125"/>
        <v/>
      </c>
      <c r="N447" s="8" t="str">
        <f t="shared" ca="1" si="126"/>
        <v/>
      </c>
      <c r="O447" s="8" t="str">
        <f t="shared" ca="1" si="127"/>
        <v/>
      </c>
      <c r="P447" s="8" t="str">
        <f t="shared" ca="1" si="128"/>
        <v/>
      </c>
      <c r="Q447" s="8" t="str">
        <f t="shared" ca="1" si="129"/>
        <v/>
      </c>
      <c r="R447" s="7" t="str">
        <f ca="1">IF(L447="","",OFFSET(program!$A$1,0,disasm!$A447+COLUMN()-COLUMN($R447)+1))</f>
        <v/>
      </c>
      <c r="S447" s="7" t="str">
        <f ca="1">IF(M447="","",OFFSET(program!$A$1,0,disasm!$A447+COLUMN()-COLUMN($R447)+1))</f>
        <v/>
      </c>
      <c r="T447" s="7" t="str">
        <f ca="1">IF(N447="","",OFFSET(program!$A$1,0,disasm!$A447+COLUMN()-COLUMN($R447)+1))</f>
        <v/>
      </c>
      <c r="U447" s="3" t="str">
        <f t="shared" ca="1" si="130"/>
        <v/>
      </c>
      <c r="V447" s="3" t="str">
        <f t="shared" ca="1" si="131"/>
        <v/>
      </c>
      <c r="W447" s="3" t="str">
        <f t="shared" ca="1" si="132"/>
        <v/>
      </c>
      <c r="X447" s="3" t="str">
        <f t="shared" ca="1" si="133"/>
        <v/>
      </c>
    </row>
    <row r="448" spans="1:24" x14ac:dyDescent="0.2">
      <c r="A448" s="1">
        <f t="shared" ca="1" si="134"/>
        <v>628</v>
      </c>
      <c r="B448" s="2" t="str">
        <f t="shared" ca="1" si="119"/>
        <v>mapdata+376</v>
      </c>
      <c r="C448" s="3" t="str">
        <f ca="1">_xlfn.TEXTJOIN(" ",FALSE,OFFSET(program!$A$1,0,disasm!A448,1,1+K448))</f>
        <v>83</v>
      </c>
      <c r="D448" s="4" t="str">
        <f t="shared" ca="1" si="135"/>
        <v>.dat 83</v>
      </c>
      <c r="E448" s="5" t="str">
        <f t="shared" si="136"/>
        <v>mapdata</v>
      </c>
      <c r="F448" s="5">
        <f t="shared" ca="1" si="137"/>
        <v>252</v>
      </c>
      <c r="G448" s="14" t="b">
        <f t="shared" ca="1" si="120"/>
        <v>1</v>
      </c>
      <c r="H448" s="6">
        <f ca="1">OFFSET(program!$A$1,0,disasm!A448)</f>
        <v>83</v>
      </c>
      <c r="I448" s="7">
        <f t="shared" ca="1" si="121"/>
        <v>83</v>
      </c>
      <c r="J448" s="7" t="e">
        <f t="shared" ca="1" si="122"/>
        <v>#VALUE!</v>
      </c>
      <c r="K448" s="7">
        <f t="shared" ca="1" si="123"/>
        <v>0</v>
      </c>
      <c r="L448" s="8" t="str">
        <f t="shared" ca="1" si="124"/>
        <v/>
      </c>
      <c r="M448" s="8" t="str">
        <f t="shared" ca="1" si="125"/>
        <v/>
      </c>
      <c r="N448" s="8" t="str">
        <f t="shared" ca="1" si="126"/>
        <v/>
      </c>
      <c r="O448" s="8" t="str">
        <f t="shared" ca="1" si="127"/>
        <v/>
      </c>
      <c r="P448" s="8" t="str">
        <f t="shared" ca="1" si="128"/>
        <v/>
      </c>
      <c r="Q448" s="8" t="str">
        <f t="shared" ca="1" si="129"/>
        <v/>
      </c>
      <c r="R448" s="7" t="str">
        <f ca="1">IF(L448="","",OFFSET(program!$A$1,0,disasm!$A448+COLUMN()-COLUMN($R448)+1))</f>
        <v/>
      </c>
      <c r="S448" s="7" t="str">
        <f ca="1">IF(M448="","",OFFSET(program!$A$1,0,disasm!$A448+COLUMN()-COLUMN($R448)+1))</f>
        <v/>
      </c>
      <c r="T448" s="7" t="str">
        <f ca="1">IF(N448="","",OFFSET(program!$A$1,0,disasm!$A448+COLUMN()-COLUMN($R448)+1))</f>
        <v/>
      </c>
      <c r="U448" s="3" t="str">
        <f t="shared" ca="1" si="130"/>
        <v/>
      </c>
      <c r="V448" s="3" t="str">
        <f t="shared" ca="1" si="131"/>
        <v/>
      </c>
      <c r="W448" s="3" t="str">
        <f t="shared" ca="1" si="132"/>
        <v/>
      </c>
      <c r="X448" s="3" t="str">
        <f t="shared" ca="1" si="133"/>
        <v/>
      </c>
    </row>
    <row r="449" spans="1:24" x14ac:dyDescent="0.2">
      <c r="A449" s="1">
        <f t="shared" ca="1" si="134"/>
        <v>629</v>
      </c>
      <c r="B449" s="2" t="str">
        <f t="shared" ca="1" si="119"/>
        <v>mapdata+377</v>
      </c>
      <c r="C449" s="3" t="str">
        <f ca="1">_xlfn.TEXTJOIN(" ",FALSE,OFFSET(program!$A$1,0,disasm!A449,1,1+K449))</f>
        <v>55</v>
      </c>
      <c r="D449" s="4" t="str">
        <f t="shared" ca="1" si="135"/>
        <v>.dat 55</v>
      </c>
      <c r="E449" s="5" t="str">
        <f t="shared" si="136"/>
        <v>mapdata</v>
      </c>
      <c r="F449" s="5">
        <f t="shared" ca="1" si="137"/>
        <v>252</v>
      </c>
      <c r="G449" s="14" t="b">
        <f t="shared" ca="1" si="120"/>
        <v>1</v>
      </c>
      <c r="H449" s="6">
        <f ca="1">OFFSET(program!$A$1,0,disasm!A449)</f>
        <v>55</v>
      </c>
      <c r="I449" s="7">
        <f t="shared" ca="1" si="121"/>
        <v>55</v>
      </c>
      <c r="J449" s="7" t="e">
        <f t="shared" ca="1" si="122"/>
        <v>#VALUE!</v>
      </c>
      <c r="K449" s="7">
        <f t="shared" ca="1" si="123"/>
        <v>0</v>
      </c>
      <c r="L449" s="8" t="str">
        <f t="shared" ca="1" si="124"/>
        <v/>
      </c>
      <c r="M449" s="8" t="str">
        <f t="shared" ca="1" si="125"/>
        <v/>
      </c>
      <c r="N449" s="8" t="str">
        <f t="shared" ca="1" si="126"/>
        <v/>
      </c>
      <c r="O449" s="8" t="str">
        <f t="shared" ca="1" si="127"/>
        <v/>
      </c>
      <c r="P449" s="8" t="str">
        <f t="shared" ca="1" si="128"/>
        <v/>
      </c>
      <c r="Q449" s="8" t="str">
        <f t="shared" ca="1" si="129"/>
        <v/>
      </c>
      <c r="R449" s="7" t="str">
        <f ca="1">IF(L449="","",OFFSET(program!$A$1,0,disasm!$A449+COLUMN()-COLUMN($R449)+1))</f>
        <v/>
      </c>
      <c r="S449" s="7" t="str">
        <f ca="1">IF(M449="","",OFFSET(program!$A$1,0,disasm!$A449+COLUMN()-COLUMN($R449)+1))</f>
        <v/>
      </c>
      <c r="T449" s="7" t="str">
        <f ca="1">IF(N449="","",OFFSET(program!$A$1,0,disasm!$A449+COLUMN()-COLUMN($R449)+1))</f>
        <v/>
      </c>
      <c r="U449" s="3" t="str">
        <f t="shared" ca="1" si="130"/>
        <v/>
      </c>
      <c r="V449" s="3" t="str">
        <f t="shared" ca="1" si="131"/>
        <v/>
      </c>
      <c r="W449" s="3" t="str">
        <f t="shared" ca="1" si="132"/>
        <v/>
      </c>
      <c r="X449" s="3" t="str">
        <f t="shared" ca="1" si="133"/>
        <v/>
      </c>
    </row>
    <row r="450" spans="1:24" x14ac:dyDescent="0.2">
      <c r="A450" s="1">
        <f t="shared" ca="1" si="134"/>
        <v>630</v>
      </c>
      <c r="B450" s="2" t="str">
        <f t="shared" ca="1" si="119"/>
        <v>mapdata+378</v>
      </c>
      <c r="C450" s="3" t="str">
        <f ca="1">_xlfn.TEXTJOIN(" ",FALSE,OFFSET(program!$A$1,0,disasm!A450,1,1+K450))</f>
        <v>25</v>
      </c>
      <c r="D450" s="4" t="str">
        <f t="shared" ca="1" si="135"/>
        <v>.dat 25</v>
      </c>
      <c r="E450" s="5" t="str">
        <f t="shared" si="136"/>
        <v>mapdata</v>
      </c>
      <c r="F450" s="5">
        <f t="shared" ca="1" si="137"/>
        <v>252</v>
      </c>
      <c r="G450" s="14" t="b">
        <f t="shared" ca="1" si="120"/>
        <v>1</v>
      </c>
      <c r="H450" s="6">
        <f ca="1">OFFSET(program!$A$1,0,disasm!A450)</f>
        <v>25</v>
      </c>
      <c r="I450" s="7">
        <f t="shared" ca="1" si="121"/>
        <v>25</v>
      </c>
      <c r="J450" s="7" t="e">
        <f t="shared" ca="1" si="122"/>
        <v>#VALUE!</v>
      </c>
      <c r="K450" s="7">
        <f t="shared" ca="1" si="123"/>
        <v>0</v>
      </c>
      <c r="L450" s="8" t="str">
        <f t="shared" ca="1" si="124"/>
        <v/>
      </c>
      <c r="M450" s="8" t="str">
        <f t="shared" ca="1" si="125"/>
        <v/>
      </c>
      <c r="N450" s="8" t="str">
        <f t="shared" ca="1" si="126"/>
        <v/>
      </c>
      <c r="O450" s="8" t="str">
        <f t="shared" ca="1" si="127"/>
        <v/>
      </c>
      <c r="P450" s="8" t="str">
        <f t="shared" ca="1" si="128"/>
        <v/>
      </c>
      <c r="Q450" s="8" t="str">
        <f t="shared" ca="1" si="129"/>
        <v/>
      </c>
      <c r="R450" s="7" t="str">
        <f ca="1">IF(L450="","",OFFSET(program!$A$1,0,disasm!$A450+COLUMN()-COLUMN($R450)+1))</f>
        <v/>
      </c>
      <c r="S450" s="7" t="str">
        <f ca="1">IF(M450="","",OFFSET(program!$A$1,0,disasm!$A450+COLUMN()-COLUMN($R450)+1))</f>
        <v/>
      </c>
      <c r="T450" s="7" t="str">
        <f ca="1">IF(N450="","",OFFSET(program!$A$1,0,disasm!$A450+COLUMN()-COLUMN($R450)+1))</f>
        <v/>
      </c>
      <c r="U450" s="3" t="str">
        <f t="shared" ca="1" si="130"/>
        <v/>
      </c>
      <c r="V450" s="3" t="str">
        <f t="shared" ca="1" si="131"/>
        <v/>
      </c>
      <c r="W450" s="3" t="str">
        <f t="shared" ca="1" si="132"/>
        <v/>
      </c>
      <c r="X450" s="3" t="str">
        <f t="shared" ca="1" si="133"/>
        <v/>
      </c>
    </row>
    <row r="451" spans="1:24" x14ac:dyDescent="0.2">
      <c r="A451" s="1">
        <f t="shared" ca="1" si="134"/>
        <v>631</v>
      </c>
      <c r="B451" s="2" t="str">
        <f t="shared" ref="B451:B514" ca="1" si="138">$E451&amp;IF($A451=$F451,"","+"&amp;$A451-$F451)</f>
        <v>mapdata+379</v>
      </c>
      <c r="C451" s="3" t="str">
        <f ca="1">_xlfn.TEXTJOIN(" ",FALSE,OFFSET(program!$A$1,0,disasm!A451,1,1+K451))</f>
        <v>98</v>
      </c>
      <c r="D451" s="4" t="str">
        <f t="shared" ca="1" si="135"/>
        <v>.dat 98</v>
      </c>
      <c r="E451" s="5" t="str">
        <f t="shared" si="136"/>
        <v>mapdata</v>
      </c>
      <c r="F451" s="5">
        <f t="shared" ca="1" si="137"/>
        <v>252</v>
      </c>
      <c r="G451" s="14" t="b">
        <f t="shared" ref="G451:G514" ca="1" si="139">CHOOSE(1+IF(ISNUMBER(FIND(" C "," "&amp;X451&amp;" ")),2,0) + IF(ISNUMBER(FIND(" D "," "&amp;AA451&amp;" ")),1,0),G450,TRUE,FALSE,NOT(G450))</f>
        <v>1</v>
      </c>
      <c r="H451" s="6">
        <f ca="1">OFFSET(program!$A$1,0,disasm!A451)</f>
        <v>98</v>
      </c>
      <c r="I451" s="7">
        <f t="shared" ref="I451:I514" ca="1" si="140">MOD($H451,100)</f>
        <v>98</v>
      </c>
      <c r="J451" s="7" t="e">
        <f t="shared" ref="J451:J514" ca="1" si="141">IF(I451=99,"END",CHOOSE(I451,"ADD ","MUL ","IN  ","OUT ","J!=0","J=0 ","CMP&lt;","CMP=","SP+ "))</f>
        <v>#VALUE!</v>
      </c>
      <c r="K451" s="7">
        <f t="shared" ref="K451:K514" ca="1" si="142">IF($G451,0,IFERROR(CHOOSE($I451,3,3,1,1,2,2,3,3,1),0))</f>
        <v>0</v>
      </c>
      <c r="L451" s="8" t="str">
        <f t="shared" ref="L451:L514" ca="1" si="143">IF($K451&gt;=1,MOD(INT($H451/100),10),"")</f>
        <v/>
      </c>
      <c r="M451" s="8" t="str">
        <f t="shared" ref="M451:M514" ca="1" si="144">IF($K451&gt;=2,MOD(INT($H451/1000),10),"")</f>
        <v/>
      </c>
      <c r="N451" s="8" t="str">
        <f t="shared" ref="N451:N514" ca="1" si="145">IF($K451&gt;=3,MOD(INT($H451/10000),10),"")</f>
        <v/>
      </c>
      <c r="O451" s="8" t="str">
        <f t="shared" ref="O451:O514" ca="1" si="146">IF(L451="","",IF(ISNUMBER(FIND(" "&amp;O$1&amp;" "," "&amp;$X451&amp;" ")),TRUE,CHOOSE(L451+1,TRUE,FALSE,FALSE)))</f>
        <v/>
      </c>
      <c r="P451" s="8" t="str">
        <f t="shared" ref="P451:P514" ca="1" si="147">IF(M451="","",IF(ISNUMBER(FIND(" "&amp;P$1&amp;" "," "&amp;$X451&amp;" ")),TRUE,CHOOSE(M451+1,TRUE,FALSE,FALSE)))</f>
        <v/>
      </c>
      <c r="Q451" s="8" t="str">
        <f t="shared" ref="Q451:Q514" ca="1" si="148">IF(N451="","",IF(ISNUMBER(FIND(" "&amp;Q$1&amp;" "," "&amp;$X451&amp;" ")),TRUE,CHOOSE(N451+1,TRUE,FALSE,FALSE)))</f>
        <v/>
      </c>
      <c r="R451" s="7" t="str">
        <f ca="1">IF(L451="","",OFFSET(program!$A$1,0,disasm!$A451+COLUMN()-COLUMN($R451)+1))</f>
        <v/>
      </c>
      <c r="S451" s="7" t="str">
        <f ca="1">IF(M451="","",OFFSET(program!$A$1,0,disasm!$A451+COLUMN()-COLUMN($R451)+1))</f>
        <v/>
      </c>
      <c r="T451" s="7" t="str">
        <f ca="1">IF(N451="","",OFFSET(program!$A$1,0,disasm!$A451+COLUMN()-COLUMN($R451)+1))</f>
        <v/>
      </c>
      <c r="U451" s="3" t="str">
        <f t="shared" ref="U451:U514" ca="1" si="149">IF(L451="","",
  SUBSTITUTE(
    CHOOSE(1+L451,"[val]","val","[SP+val]"),
    "val",
    IF(O451,
      INDEX($B:$B,MATCH(R451,$A:$A,1))
        &amp; IF(INDEX($A:$A,MATCH(R451,$A:$A,1)) &lt; R451, ".a"&amp;(R451 - INDEX($A:$A,MATCH(R451,$A:$A,1))),""),
      R451
    )
  )
)</f>
        <v/>
      </c>
      <c r="V451" s="3" t="str">
        <f t="shared" ref="V451:V514" ca="1" si="150">IF(M451="","",
  SUBSTITUTE(
    CHOOSE(1+M451,"[val]","val","[SP+val]"),
    "val",
    IF(P451,
      INDEX($B:$B,MATCH(S451,$A:$A,1))
        &amp; IF(INDEX($A:$A,MATCH(S451,$A:$A,1)) &lt; S451, ".a"&amp;(S451 - INDEX($A:$A,MATCH(S451,$A:$A,1))),""),
      S451
    )
  )
)</f>
        <v/>
      </c>
      <c r="W451" s="3" t="str">
        <f t="shared" ref="W451:W514" ca="1" si="151">IF(N451="","",
  SUBSTITUTE(
    CHOOSE(1+N451,"[val]","val","[SP+val]"),
    "val",
    IF(Q451,
      INDEX($B:$B,MATCH(T451,$A:$A,1))
        &amp; IF(INDEX($A:$A,MATCH(T451,$A:$A,1)) &lt; T451, ".a"&amp;(T451 - INDEX($A:$A,MATCH(T451,$A:$A,1))),""),
      T451
    )
  )
)</f>
        <v/>
      </c>
      <c r="X451" s="3" t="str">
        <f t="shared" ref="X451:X514" ca="1" si="152">AA451&amp;IF(OR(I451=5,I451=6)," A2","")</f>
        <v/>
      </c>
    </row>
    <row r="452" spans="1:24" x14ac:dyDescent="0.2">
      <c r="A452" s="1">
        <f t="shared" ref="A452:A515" ca="1" si="153">A451+1+K451</f>
        <v>632</v>
      </c>
      <c r="B452" s="2" t="str">
        <f t="shared" ca="1" si="138"/>
        <v>mapdata+380</v>
      </c>
      <c r="C452" s="3" t="str">
        <f ca="1">_xlfn.TEXTJOIN(" ",FALSE,OFFSET(program!$A$1,0,disasm!A452,1,1+K452))</f>
        <v>24</v>
      </c>
      <c r="D452" s="4" t="str">
        <f t="shared" ref="D452:D515" ca="1" si="154">IF($G452,".dat "&amp;H452,$J452&amp;" "&amp;_xlfn.TEXTJOIN(", ",TRUE,$U452:$W452))</f>
        <v>.dat 24</v>
      </c>
      <c r="E452" s="5" t="str">
        <f t="shared" ref="E452:E515" si="155">IF(ISBLANK($Z452),E451,$Z452)</f>
        <v>mapdata</v>
      </c>
      <c r="F452" s="5">
        <f t="shared" ref="F452:F515" ca="1" si="156">IF(ISBLANK($Z452),F451,$A452)</f>
        <v>252</v>
      </c>
      <c r="G452" s="14" t="b">
        <f t="shared" ca="1" si="139"/>
        <v>1</v>
      </c>
      <c r="H452" s="6">
        <f ca="1">OFFSET(program!$A$1,0,disasm!A452)</f>
        <v>24</v>
      </c>
      <c r="I452" s="7">
        <f t="shared" ca="1" si="140"/>
        <v>24</v>
      </c>
      <c r="J452" s="7" t="e">
        <f t="shared" ca="1" si="141"/>
        <v>#VALUE!</v>
      </c>
      <c r="K452" s="7">
        <f t="shared" ca="1" si="142"/>
        <v>0</v>
      </c>
      <c r="L452" s="8" t="str">
        <f t="shared" ca="1" si="143"/>
        <v/>
      </c>
      <c r="M452" s="8" t="str">
        <f t="shared" ca="1" si="144"/>
        <v/>
      </c>
      <c r="N452" s="8" t="str">
        <f t="shared" ca="1" si="145"/>
        <v/>
      </c>
      <c r="O452" s="8" t="str">
        <f t="shared" ca="1" si="146"/>
        <v/>
      </c>
      <c r="P452" s="8" t="str">
        <f t="shared" ca="1" si="147"/>
        <v/>
      </c>
      <c r="Q452" s="8" t="str">
        <f t="shared" ca="1" si="148"/>
        <v/>
      </c>
      <c r="R452" s="7" t="str">
        <f ca="1">IF(L452="","",OFFSET(program!$A$1,0,disasm!$A452+COLUMN()-COLUMN($R452)+1))</f>
        <v/>
      </c>
      <c r="S452" s="7" t="str">
        <f ca="1">IF(M452="","",OFFSET(program!$A$1,0,disasm!$A452+COLUMN()-COLUMN($R452)+1))</f>
        <v/>
      </c>
      <c r="T452" s="7" t="str">
        <f ca="1">IF(N452="","",OFFSET(program!$A$1,0,disasm!$A452+COLUMN()-COLUMN($R452)+1))</f>
        <v/>
      </c>
      <c r="U452" s="3" t="str">
        <f t="shared" ca="1" si="149"/>
        <v/>
      </c>
      <c r="V452" s="3" t="str">
        <f t="shared" ca="1" si="150"/>
        <v/>
      </c>
      <c r="W452" s="3" t="str">
        <f t="shared" ca="1" si="151"/>
        <v/>
      </c>
      <c r="X452" s="3" t="str">
        <f t="shared" ca="1" si="152"/>
        <v/>
      </c>
    </row>
    <row r="453" spans="1:24" x14ac:dyDescent="0.2">
      <c r="A453" s="1">
        <f t="shared" ca="1" si="153"/>
        <v>633</v>
      </c>
      <c r="B453" s="2" t="str">
        <f t="shared" ca="1" si="138"/>
        <v>mapdata+381</v>
      </c>
      <c r="C453" s="3" t="str">
        <f ca="1">_xlfn.TEXTJOIN(" ",FALSE,OFFSET(program!$A$1,0,disasm!A453,1,1+K453))</f>
        <v>56</v>
      </c>
      <c r="D453" s="4" t="str">
        <f t="shared" ca="1" si="154"/>
        <v>.dat 56</v>
      </c>
      <c r="E453" s="5" t="str">
        <f t="shared" si="155"/>
        <v>mapdata</v>
      </c>
      <c r="F453" s="5">
        <f t="shared" ca="1" si="156"/>
        <v>252</v>
      </c>
      <c r="G453" s="14" t="b">
        <f t="shared" ca="1" si="139"/>
        <v>1</v>
      </c>
      <c r="H453" s="6">
        <f ca="1">OFFSET(program!$A$1,0,disasm!A453)</f>
        <v>56</v>
      </c>
      <c r="I453" s="7">
        <f t="shared" ca="1" si="140"/>
        <v>56</v>
      </c>
      <c r="J453" s="7" t="e">
        <f t="shared" ca="1" si="141"/>
        <v>#VALUE!</v>
      </c>
      <c r="K453" s="7">
        <f t="shared" ca="1" si="142"/>
        <v>0</v>
      </c>
      <c r="L453" s="8" t="str">
        <f t="shared" ca="1" si="143"/>
        <v/>
      </c>
      <c r="M453" s="8" t="str">
        <f t="shared" ca="1" si="144"/>
        <v/>
      </c>
      <c r="N453" s="8" t="str">
        <f t="shared" ca="1" si="145"/>
        <v/>
      </c>
      <c r="O453" s="8" t="str">
        <f t="shared" ca="1" si="146"/>
        <v/>
      </c>
      <c r="P453" s="8" t="str">
        <f t="shared" ca="1" si="147"/>
        <v/>
      </c>
      <c r="Q453" s="8" t="str">
        <f t="shared" ca="1" si="148"/>
        <v/>
      </c>
      <c r="R453" s="7" t="str">
        <f ca="1">IF(L453="","",OFFSET(program!$A$1,0,disasm!$A453+COLUMN()-COLUMN($R453)+1))</f>
        <v/>
      </c>
      <c r="S453" s="7" t="str">
        <f ca="1">IF(M453="","",OFFSET(program!$A$1,0,disasm!$A453+COLUMN()-COLUMN($R453)+1))</f>
        <v/>
      </c>
      <c r="T453" s="7" t="str">
        <f ca="1">IF(N453="","",OFFSET(program!$A$1,0,disasm!$A453+COLUMN()-COLUMN($R453)+1))</f>
        <v/>
      </c>
      <c r="U453" s="3" t="str">
        <f t="shared" ca="1" si="149"/>
        <v/>
      </c>
      <c r="V453" s="3" t="str">
        <f t="shared" ca="1" si="150"/>
        <v/>
      </c>
      <c r="W453" s="3" t="str">
        <f t="shared" ca="1" si="151"/>
        <v/>
      </c>
      <c r="X453" s="3" t="str">
        <f t="shared" ca="1" si="152"/>
        <v/>
      </c>
    </row>
    <row r="454" spans="1:24" x14ac:dyDescent="0.2">
      <c r="A454" s="1">
        <f t="shared" ca="1" si="153"/>
        <v>634</v>
      </c>
      <c r="B454" s="2" t="str">
        <f t="shared" ca="1" si="138"/>
        <v>mapdata+382</v>
      </c>
      <c r="C454" s="3" t="str">
        <f ca="1">_xlfn.TEXTJOIN(" ",FALSE,OFFSET(program!$A$1,0,disasm!A454,1,1+K454))</f>
        <v>73</v>
      </c>
      <c r="D454" s="4" t="str">
        <f t="shared" ca="1" si="154"/>
        <v>.dat 73</v>
      </c>
      <c r="E454" s="5" t="str">
        <f t="shared" si="155"/>
        <v>mapdata</v>
      </c>
      <c r="F454" s="5">
        <f t="shared" ca="1" si="156"/>
        <v>252</v>
      </c>
      <c r="G454" s="14" t="b">
        <f t="shared" ca="1" si="139"/>
        <v>1</v>
      </c>
      <c r="H454" s="6">
        <f ca="1">OFFSET(program!$A$1,0,disasm!A454)</f>
        <v>73</v>
      </c>
      <c r="I454" s="7">
        <f t="shared" ca="1" si="140"/>
        <v>73</v>
      </c>
      <c r="J454" s="7" t="e">
        <f t="shared" ca="1" si="141"/>
        <v>#VALUE!</v>
      </c>
      <c r="K454" s="7">
        <f t="shared" ca="1" si="142"/>
        <v>0</v>
      </c>
      <c r="L454" s="8" t="str">
        <f t="shared" ca="1" si="143"/>
        <v/>
      </c>
      <c r="M454" s="8" t="str">
        <f t="shared" ca="1" si="144"/>
        <v/>
      </c>
      <c r="N454" s="8" t="str">
        <f t="shared" ca="1" si="145"/>
        <v/>
      </c>
      <c r="O454" s="8" t="str">
        <f t="shared" ca="1" si="146"/>
        <v/>
      </c>
      <c r="P454" s="8" t="str">
        <f t="shared" ca="1" si="147"/>
        <v/>
      </c>
      <c r="Q454" s="8" t="str">
        <f t="shared" ca="1" si="148"/>
        <v/>
      </c>
      <c r="R454" s="7" t="str">
        <f ca="1">IF(L454="","",OFFSET(program!$A$1,0,disasm!$A454+COLUMN()-COLUMN($R454)+1))</f>
        <v/>
      </c>
      <c r="S454" s="7" t="str">
        <f ca="1">IF(M454="","",OFFSET(program!$A$1,0,disasm!$A454+COLUMN()-COLUMN($R454)+1))</f>
        <v/>
      </c>
      <c r="T454" s="7" t="str">
        <f ca="1">IF(N454="","",OFFSET(program!$A$1,0,disasm!$A454+COLUMN()-COLUMN($R454)+1))</f>
        <v/>
      </c>
      <c r="U454" s="3" t="str">
        <f t="shared" ca="1" si="149"/>
        <v/>
      </c>
      <c r="V454" s="3" t="str">
        <f t="shared" ca="1" si="150"/>
        <v/>
      </c>
      <c r="W454" s="3" t="str">
        <f t="shared" ca="1" si="151"/>
        <v/>
      </c>
      <c r="X454" s="3" t="str">
        <f t="shared" ca="1" si="152"/>
        <v/>
      </c>
    </row>
    <row r="455" spans="1:24" x14ac:dyDescent="0.2">
      <c r="A455" s="1">
        <f t="shared" ca="1" si="153"/>
        <v>635</v>
      </c>
      <c r="B455" s="2" t="str">
        <f t="shared" ca="1" si="138"/>
        <v>mapdata+383</v>
      </c>
      <c r="C455" s="3" t="str">
        <f ca="1">_xlfn.TEXTJOIN(" ",FALSE,OFFSET(program!$A$1,0,disasm!A455,1,1+K455))</f>
        <v>21</v>
      </c>
      <c r="D455" s="4" t="str">
        <f t="shared" ca="1" si="154"/>
        <v>.dat 21</v>
      </c>
      <c r="E455" s="5" t="str">
        <f t="shared" si="155"/>
        <v>mapdata</v>
      </c>
      <c r="F455" s="5">
        <f t="shared" ca="1" si="156"/>
        <v>252</v>
      </c>
      <c r="G455" s="14" t="b">
        <f t="shared" ca="1" si="139"/>
        <v>1</v>
      </c>
      <c r="H455" s="6">
        <f ca="1">OFFSET(program!$A$1,0,disasm!A455)</f>
        <v>21</v>
      </c>
      <c r="I455" s="7">
        <f t="shared" ca="1" si="140"/>
        <v>21</v>
      </c>
      <c r="J455" s="7" t="e">
        <f t="shared" ca="1" si="141"/>
        <v>#VALUE!</v>
      </c>
      <c r="K455" s="7">
        <f t="shared" ca="1" si="142"/>
        <v>0</v>
      </c>
      <c r="L455" s="8" t="str">
        <f t="shared" ca="1" si="143"/>
        <v/>
      </c>
      <c r="M455" s="8" t="str">
        <f t="shared" ca="1" si="144"/>
        <v/>
      </c>
      <c r="N455" s="8" t="str">
        <f t="shared" ca="1" si="145"/>
        <v/>
      </c>
      <c r="O455" s="8" t="str">
        <f t="shared" ca="1" si="146"/>
        <v/>
      </c>
      <c r="P455" s="8" t="str">
        <f t="shared" ca="1" si="147"/>
        <v/>
      </c>
      <c r="Q455" s="8" t="str">
        <f t="shared" ca="1" si="148"/>
        <v/>
      </c>
      <c r="R455" s="7" t="str">
        <f ca="1">IF(L455="","",OFFSET(program!$A$1,0,disasm!$A455+COLUMN()-COLUMN($R455)+1))</f>
        <v/>
      </c>
      <c r="S455" s="7" t="str">
        <f ca="1">IF(M455="","",OFFSET(program!$A$1,0,disasm!$A455+COLUMN()-COLUMN($R455)+1))</f>
        <v/>
      </c>
      <c r="T455" s="7" t="str">
        <f ca="1">IF(N455="","",OFFSET(program!$A$1,0,disasm!$A455+COLUMN()-COLUMN($R455)+1))</f>
        <v/>
      </c>
      <c r="U455" s="3" t="str">
        <f t="shared" ca="1" si="149"/>
        <v/>
      </c>
      <c r="V455" s="3" t="str">
        <f t="shared" ca="1" si="150"/>
        <v/>
      </c>
      <c r="W455" s="3" t="str">
        <f t="shared" ca="1" si="151"/>
        <v/>
      </c>
      <c r="X455" s="3" t="str">
        <f t="shared" ca="1" si="152"/>
        <v/>
      </c>
    </row>
    <row r="456" spans="1:24" x14ac:dyDescent="0.2">
      <c r="A456" s="1">
        <f t="shared" ca="1" si="153"/>
        <v>636</v>
      </c>
      <c r="B456" s="2" t="str">
        <f t="shared" ca="1" si="138"/>
        <v>mapdata+384</v>
      </c>
      <c r="C456" s="3" t="str">
        <f ca="1">_xlfn.TEXTJOIN(" ",FALSE,OFFSET(program!$A$1,0,disasm!A456,1,1+K456))</f>
        <v>98</v>
      </c>
      <c r="D456" s="4" t="str">
        <f t="shared" ca="1" si="154"/>
        <v>.dat 98</v>
      </c>
      <c r="E456" s="5" t="str">
        <f t="shared" si="155"/>
        <v>mapdata</v>
      </c>
      <c r="F456" s="5">
        <f t="shared" ca="1" si="156"/>
        <v>252</v>
      </c>
      <c r="G456" s="14" t="b">
        <f t="shared" ca="1" si="139"/>
        <v>1</v>
      </c>
      <c r="H456" s="6">
        <f ca="1">OFFSET(program!$A$1,0,disasm!A456)</f>
        <v>98</v>
      </c>
      <c r="I456" s="7">
        <f t="shared" ca="1" si="140"/>
        <v>98</v>
      </c>
      <c r="J456" s="7" t="e">
        <f t="shared" ca="1" si="141"/>
        <v>#VALUE!</v>
      </c>
      <c r="K456" s="7">
        <f t="shared" ca="1" si="142"/>
        <v>0</v>
      </c>
      <c r="L456" s="8" t="str">
        <f t="shared" ca="1" si="143"/>
        <v/>
      </c>
      <c r="M456" s="8" t="str">
        <f t="shared" ca="1" si="144"/>
        <v/>
      </c>
      <c r="N456" s="8" t="str">
        <f t="shared" ca="1" si="145"/>
        <v/>
      </c>
      <c r="O456" s="8" t="str">
        <f t="shared" ca="1" si="146"/>
        <v/>
      </c>
      <c r="P456" s="8" t="str">
        <f t="shared" ca="1" si="147"/>
        <v/>
      </c>
      <c r="Q456" s="8" t="str">
        <f t="shared" ca="1" si="148"/>
        <v/>
      </c>
      <c r="R456" s="7" t="str">
        <f ca="1">IF(L456="","",OFFSET(program!$A$1,0,disasm!$A456+COLUMN()-COLUMN($R456)+1))</f>
        <v/>
      </c>
      <c r="S456" s="7" t="str">
        <f ca="1">IF(M456="","",OFFSET(program!$A$1,0,disasm!$A456+COLUMN()-COLUMN($R456)+1))</f>
        <v/>
      </c>
      <c r="T456" s="7" t="str">
        <f ca="1">IF(N456="","",OFFSET(program!$A$1,0,disasm!$A456+COLUMN()-COLUMN($R456)+1))</f>
        <v/>
      </c>
      <c r="U456" s="3" t="str">
        <f t="shared" ca="1" si="149"/>
        <v/>
      </c>
      <c r="V456" s="3" t="str">
        <f t="shared" ca="1" si="150"/>
        <v/>
      </c>
      <c r="W456" s="3" t="str">
        <f t="shared" ca="1" si="151"/>
        <v/>
      </c>
      <c r="X456" s="3" t="str">
        <f t="shared" ca="1" si="152"/>
        <v/>
      </c>
    </row>
    <row r="457" spans="1:24" x14ac:dyDescent="0.2">
      <c r="A457" s="1">
        <f t="shared" ca="1" si="153"/>
        <v>637</v>
      </c>
      <c r="B457" s="2" t="str">
        <f t="shared" ca="1" si="138"/>
        <v>mapdata+385</v>
      </c>
      <c r="C457" s="3" t="str">
        <f ca="1">_xlfn.TEXTJOIN(" ",FALSE,OFFSET(program!$A$1,0,disasm!A457,1,1+K457))</f>
        <v>39</v>
      </c>
      <c r="D457" s="4" t="str">
        <f t="shared" ca="1" si="154"/>
        <v>.dat 39</v>
      </c>
      <c r="E457" s="5" t="str">
        <f t="shared" si="155"/>
        <v>mapdata</v>
      </c>
      <c r="F457" s="5">
        <f t="shared" ca="1" si="156"/>
        <v>252</v>
      </c>
      <c r="G457" s="14" t="b">
        <f t="shared" ca="1" si="139"/>
        <v>1</v>
      </c>
      <c r="H457" s="6">
        <f ca="1">OFFSET(program!$A$1,0,disasm!A457)</f>
        <v>39</v>
      </c>
      <c r="I457" s="7">
        <f t="shared" ca="1" si="140"/>
        <v>39</v>
      </c>
      <c r="J457" s="7" t="e">
        <f t="shared" ca="1" si="141"/>
        <v>#VALUE!</v>
      </c>
      <c r="K457" s="7">
        <f t="shared" ca="1" si="142"/>
        <v>0</v>
      </c>
      <c r="L457" s="8" t="str">
        <f t="shared" ca="1" si="143"/>
        <v/>
      </c>
      <c r="M457" s="8" t="str">
        <f t="shared" ca="1" si="144"/>
        <v/>
      </c>
      <c r="N457" s="8" t="str">
        <f t="shared" ca="1" si="145"/>
        <v/>
      </c>
      <c r="O457" s="8" t="str">
        <f t="shared" ca="1" si="146"/>
        <v/>
      </c>
      <c r="P457" s="8" t="str">
        <f t="shared" ca="1" si="147"/>
        <v/>
      </c>
      <c r="Q457" s="8" t="str">
        <f t="shared" ca="1" si="148"/>
        <v/>
      </c>
      <c r="R457" s="7" t="str">
        <f ca="1">IF(L457="","",OFFSET(program!$A$1,0,disasm!$A457+COLUMN()-COLUMN($R457)+1))</f>
        <v/>
      </c>
      <c r="S457" s="7" t="str">
        <f ca="1">IF(M457="","",OFFSET(program!$A$1,0,disasm!$A457+COLUMN()-COLUMN($R457)+1))</f>
        <v/>
      </c>
      <c r="T457" s="7" t="str">
        <f ca="1">IF(N457="","",OFFSET(program!$A$1,0,disasm!$A457+COLUMN()-COLUMN($R457)+1))</f>
        <v/>
      </c>
      <c r="U457" s="3" t="str">
        <f t="shared" ca="1" si="149"/>
        <v/>
      </c>
      <c r="V457" s="3" t="str">
        <f t="shared" ca="1" si="150"/>
        <v/>
      </c>
      <c r="W457" s="3" t="str">
        <f t="shared" ca="1" si="151"/>
        <v/>
      </c>
      <c r="X457" s="3" t="str">
        <f t="shared" ca="1" si="152"/>
        <v/>
      </c>
    </row>
    <row r="458" spans="1:24" x14ac:dyDescent="0.2">
      <c r="A458" s="1">
        <f t="shared" ca="1" si="153"/>
        <v>638</v>
      </c>
      <c r="B458" s="2" t="str">
        <f t="shared" ca="1" si="138"/>
        <v>mapdata+386</v>
      </c>
      <c r="C458" s="3" t="str">
        <f ca="1">_xlfn.TEXTJOIN(" ",FALSE,OFFSET(program!$A$1,0,disasm!A458,1,1+K458))</f>
        <v>24</v>
      </c>
      <c r="D458" s="4" t="str">
        <f t="shared" ca="1" si="154"/>
        <v>.dat 24</v>
      </c>
      <c r="E458" s="5" t="str">
        <f t="shared" si="155"/>
        <v>mapdata</v>
      </c>
      <c r="F458" s="5">
        <f t="shared" ca="1" si="156"/>
        <v>252</v>
      </c>
      <c r="G458" s="14" t="b">
        <f t="shared" ca="1" si="139"/>
        <v>1</v>
      </c>
      <c r="H458" s="6">
        <f ca="1">OFFSET(program!$A$1,0,disasm!A458)</f>
        <v>24</v>
      </c>
      <c r="I458" s="7">
        <f t="shared" ca="1" si="140"/>
        <v>24</v>
      </c>
      <c r="J458" s="7" t="e">
        <f t="shared" ca="1" si="141"/>
        <v>#VALUE!</v>
      </c>
      <c r="K458" s="7">
        <f t="shared" ca="1" si="142"/>
        <v>0</v>
      </c>
      <c r="L458" s="8" t="str">
        <f t="shared" ca="1" si="143"/>
        <v/>
      </c>
      <c r="M458" s="8" t="str">
        <f t="shared" ca="1" si="144"/>
        <v/>
      </c>
      <c r="N458" s="8" t="str">
        <f t="shared" ca="1" si="145"/>
        <v/>
      </c>
      <c r="O458" s="8" t="str">
        <f t="shared" ca="1" si="146"/>
        <v/>
      </c>
      <c r="P458" s="8" t="str">
        <f t="shared" ca="1" si="147"/>
        <v/>
      </c>
      <c r="Q458" s="8" t="str">
        <f t="shared" ca="1" si="148"/>
        <v/>
      </c>
      <c r="R458" s="7" t="str">
        <f ca="1">IF(L458="","",OFFSET(program!$A$1,0,disasm!$A458+COLUMN()-COLUMN($R458)+1))</f>
        <v/>
      </c>
      <c r="S458" s="7" t="str">
        <f ca="1">IF(M458="","",OFFSET(program!$A$1,0,disasm!$A458+COLUMN()-COLUMN($R458)+1))</f>
        <v/>
      </c>
      <c r="T458" s="7" t="str">
        <f ca="1">IF(N458="","",OFFSET(program!$A$1,0,disasm!$A458+COLUMN()-COLUMN($R458)+1))</f>
        <v/>
      </c>
      <c r="U458" s="3" t="str">
        <f t="shared" ca="1" si="149"/>
        <v/>
      </c>
      <c r="V458" s="3" t="str">
        <f t="shared" ca="1" si="150"/>
        <v/>
      </c>
      <c r="W458" s="3" t="str">
        <f t="shared" ca="1" si="151"/>
        <v/>
      </c>
      <c r="X458" s="3" t="str">
        <f t="shared" ca="1" si="152"/>
        <v/>
      </c>
    </row>
    <row r="459" spans="1:24" x14ac:dyDescent="0.2">
      <c r="A459" s="1">
        <f t="shared" ca="1" si="153"/>
        <v>639</v>
      </c>
      <c r="B459" s="2" t="str">
        <f t="shared" ca="1" si="138"/>
        <v>mapdata+387</v>
      </c>
      <c r="C459" s="3" t="str">
        <f ca="1">_xlfn.TEXTJOIN(" ",FALSE,OFFSET(program!$A$1,0,disasm!A459,1,1+K459))</f>
        <v>67</v>
      </c>
      <c r="D459" s="4" t="str">
        <f t="shared" ca="1" si="154"/>
        <v>.dat 67</v>
      </c>
      <c r="E459" s="5" t="str">
        <f t="shared" si="155"/>
        <v>mapdata</v>
      </c>
      <c r="F459" s="5">
        <f t="shared" ca="1" si="156"/>
        <v>252</v>
      </c>
      <c r="G459" s="14" t="b">
        <f t="shared" ca="1" si="139"/>
        <v>1</v>
      </c>
      <c r="H459" s="6">
        <f ca="1">OFFSET(program!$A$1,0,disasm!A459)</f>
        <v>67</v>
      </c>
      <c r="I459" s="7">
        <f t="shared" ca="1" si="140"/>
        <v>67</v>
      </c>
      <c r="J459" s="7" t="e">
        <f t="shared" ca="1" si="141"/>
        <v>#VALUE!</v>
      </c>
      <c r="K459" s="7">
        <f t="shared" ca="1" si="142"/>
        <v>0</v>
      </c>
      <c r="L459" s="8" t="str">
        <f t="shared" ca="1" si="143"/>
        <v/>
      </c>
      <c r="M459" s="8" t="str">
        <f t="shared" ca="1" si="144"/>
        <v/>
      </c>
      <c r="N459" s="8" t="str">
        <f t="shared" ca="1" si="145"/>
        <v/>
      </c>
      <c r="O459" s="8" t="str">
        <f t="shared" ca="1" si="146"/>
        <v/>
      </c>
      <c r="P459" s="8" t="str">
        <f t="shared" ca="1" si="147"/>
        <v/>
      </c>
      <c r="Q459" s="8" t="str">
        <f t="shared" ca="1" si="148"/>
        <v/>
      </c>
      <c r="R459" s="7" t="str">
        <f ca="1">IF(L459="","",OFFSET(program!$A$1,0,disasm!$A459+COLUMN()-COLUMN($R459)+1))</f>
        <v/>
      </c>
      <c r="S459" s="7" t="str">
        <f ca="1">IF(M459="","",OFFSET(program!$A$1,0,disasm!$A459+COLUMN()-COLUMN($R459)+1))</f>
        <v/>
      </c>
      <c r="T459" s="7" t="str">
        <f ca="1">IF(N459="","",OFFSET(program!$A$1,0,disasm!$A459+COLUMN()-COLUMN($R459)+1))</f>
        <v/>
      </c>
      <c r="U459" s="3" t="str">
        <f t="shared" ca="1" si="149"/>
        <v/>
      </c>
      <c r="V459" s="3" t="str">
        <f t="shared" ca="1" si="150"/>
        <v/>
      </c>
      <c r="W459" s="3" t="str">
        <f t="shared" ca="1" si="151"/>
        <v/>
      </c>
      <c r="X459" s="3" t="str">
        <f t="shared" ca="1" si="152"/>
        <v/>
      </c>
    </row>
    <row r="460" spans="1:24" x14ac:dyDescent="0.2">
      <c r="A460" s="1">
        <f t="shared" ca="1" si="153"/>
        <v>640</v>
      </c>
      <c r="B460" s="2" t="str">
        <f t="shared" ca="1" si="138"/>
        <v>mapdata+388</v>
      </c>
      <c r="C460" s="3" t="str">
        <f ca="1">_xlfn.TEXTJOIN(" ",FALSE,OFFSET(program!$A$1,0,disasm!A460,1,1+K460))</f>
        <v>21</v>
      </c>
      <c r="D460" s="4" t="str">
        <f t="shared" ca="1" si="154"/>
        <v>.dat 21</v>
      </c>
      <c r="E460" s="5" t="str">
        <f t="shared" si="155"/>
        <v>mapdata</v>
      </c>
      <c r="F460" s="5">
        <f t="shared" ca="1" si="156"/>
        <v>252</v>
      </c>
      <c r="G460" s="14" t="b">
        <f t="shared" ca="1" si="139"/>
        <v>1</v>
      </c>
      <c r="H460" s="6">
        <f ca="1">OFFSET(program!$A$1,0,disasm!A460)</f>
        <v>21</v>
      </c>
      <c r="I460" s="7">
        <f t="shared" ca="1" si="140"/>
        <v>21</v>
      </c>
      <c r="J460" s="7" t="e">
        <f t="shared" ca="1" si="141"/>
        <v>#VALUE!</v>
      </c>
      <c r="K460" s="7">
        <f t="shared" ca="1" si="142"/>
        <v>0</v>
      </c>
      <c r="L460" s="8" t="str">
        <f t="shared" ca="1" si="143"/>
        <v/>
      </c>
      <c r="M460" s="8" t="str">
        <f t="shared" ca="1" si="144"/>
        <v/>
      </c>
      <c r="N460" s="8" t="str">
        <f t="shared" ca="1" si="145"/>
        <v/>
      </c>
      <c r="O460" s="8" t="str">
        <f t="shared" ca="1" si="146"/>
        <v/>
      </c>
      <c r="P460" s="8" t="str">
        <f t="shared" ca="1" si="147"/>
        <v/>
      </c>
      <c r="Q460" s="8" t="str">
        <f t="shared" ca="1" si="148"/>
        <v/>
      </c>
      <c r="R460" s="7" t="str">
        <f ca="1">IF(L460="","",OFFSET(program!$A$1,0,disasm!$A460+COLUMN()-COLUMN($R460)+1))</f>
        <v/>
      </c>
      <c r="S460" s="7" t="str">
        <f ca="1">IF(M460="","",OFFSET(program!$A$1,0,disasm!$A460+COLUMN()-COLUMN($R460)+1))</f>
        <v/>
      </c>
      <c r="T460" s="7" t="str">
        <f ca="1">IF(N460="","",OFFSET(program!$A$1,0,disasm!$A460+COLUMN()-COLUMN($R460)+1))</f>
        <v/>
      </c>
      <c r="U460" s="3" t="str">
        <f t="shared" ca="1" si="149"/>
        <v/>
      </c>
      <c r="V460" s="3" t="str">
        <f t="shared" ca="1" si="150"/>
        <v/>
      </c>
      <c r="W460" s="3" t="str">
        <f t="shared" ca="1" si="151"/>
        <v/>
      </c>
      <c r="X460" s="3" t="str">
        <f t="shared" ca="1" si="152"/>
        <v/>
      </c>
    </row>
    <row r="461" spans="1:24" x14ac:dyDescent="0.2">
      <c r="A461" s="1">
        <f t="shared" ca="1" si="153"/>
        <v>641</v>
      </c>
      <c r="B461" s="2" t="str">
        <f t="shared" ca="1" si="138"/>
        <v>mapdata+389</v>
      </c>
      <c r="C461" s="3" t="str">
        <f ca="1">_xlfn.TEXTJOIN(" ",FALSE,OFFSET(program!$A$1,0,disasm!A461,1,1+K461))</f>
        <v>4</v>
      </c>
      <c r="D461" s="4" t="str">
        <f t="shared" ca="1" si="154"/>
        <v>.dat 4</v>
      </c>
      <c r="E461" s="5" t="str">
        <f t="shared" si="155"/>
        <v>mapdata</v>
      </c>
      <c r="F461" s="5">
        <f t="shared" ca="1" si="156"/>
        <v>252</v>
      </c>
      <c r="G461" s="14" t="b">
        <f t="shared" ca="1" si="139"/>
        <v>1</v>
      </c>
      <c r="H461" s="6">
        <f ca="1">OFFSET(program!$A$1,0,disasm!A461)</f>
        <v>4</v>
      </c>
      <c r="I461" s="7">
        <f t="shared" ca="1" si="140"/>
        <v>4</v>
      </c>
      <c r="J461" s="7" t="str">
        <f t="shared" ca="1" si="141"/>
        <v xml:space="preserve">OUT </v>
      </c>
      <c r="K461" s="7">
        <f t="shared" ca="1" si="142"/>
        <v>0</v>
      </c>
      <c r="L461" s="8" t="str">
        <f t="shared" ca="1" si="143"/>
        <v/>
      </c>
      <c r="M461" s="8" t="str">
        <f t="shared" ca="1" si="144"/>
        <v/>
      </c>
      <c r="N461" s="8" t="str">
        <f t="shared" ca="1" si="145"/>
        <v/>
      </c>
      <c r="O461" s="8" t="str">
        <f t="shared" ca="1" si="146"/>
        <v/>
      </c>
      <c r="P461" s="8" t="str">
        <f t="shared" ca="1" si="147"/>
        <v/>
      </c>
      <c r="Q461" s="8" t="str">
        <f t="shared" ca="1" si="148"/>
        <v/>
      </c>
      <c r="R461" s="7" t="str">
        <f ca="1">IF(L461="","",OFFSET(program!$A$1,0,disasm!$A461+COLUMN()-COLUMN($R461)+1))</f>
        <v/>
      </c>
      <c r="S461" s="7" t="str">
        <f ca="1">IF(M461="","",OFFSET(program!$A$1,0,disasm!$A461+COLUMN()-COLUMN($R461)+1))</f>
        <v/>
      </c>
      <c r="T461" s="7" t="str">
        <f ca="1">IF(N461="","",OFFSET(program!$A$1,0,disasm!$A461+COLUMN()-COLUMN($R461)+1))</f>
        <v/>
      </c>
      <c r="U461" s="3" t="str">
        <f t="shared" ca="1" si="149"/>
        <v/>
      </c>
      <c r="V461" s="3" t="str">
        <f t="shared" ca="1" si="150"/>
        <v/>
      </c>
      <c r="W461" s="3" t="str">
        <f t="shared" ca="1" si="151"/>
        <v/>
      </c>
      <c r="X461" s="3" t="str">
        <f t="shared" ca="1" si="152"/>
        <v/>
      </c>
    </row>
    <row r="462" spans="1:24" x14ac:dyDescent="0.2">
      <c r="A462" s="1">
        <f t="shared" ca="1" si="153"/>
        <v>642</v>
      </c>
      <c r="B462" s="2" t="str">
        <f t="shared" ca="1" si="138"/>
        <v>mapdata+390</v>
      </c>
      <c r="C462" s="3" t="str">
        <f ca="1">_xlfn.TEXTJOIN(" ",FALSE,OFFSET(program!$A$1,0,disasm!A462,1,1+K462))</f>
        <v>76</v>
      </c>
      <c r="D462" s="4" t="str">
        <f t="shared" ca="1" si="154"/>
        <v>.dat 76</v>
      </c>
      <c r="E462" s="5" t="str">
        <f t="shared" si="155"/>
        <v>mapdata</v>
      </c>
      <c r="F462" s="5">
        <f t="shared" ca="1" si="156"/>
        <v>252</v>
      </c>
      <c r="G462" s="14" t="b">
        <f t="shared" ca="1" si="139"/>
        <v>1</v>
      </c>
      <c r="H462" s="6">
        <f ca="1">OFFSET(program!$A$1,0,disasm!A462)</f>
        <v>76</v>
      </c>
      <c r="I462" s="7">
        <f t="shared" ca="1" si="140"/>
        <v>76</v>
      </c>
      <c r="J462" s="7" t="e">
        <f t="shared" ca="1" si="141"/>
        <v>#VALUE!</v>
      </c>
      <c r="K462" s="7">
        <f t="shared" ca="1" si="142"/>
        <v>0</v>
      </c>
      <c r="L462" s="8" t="str">
        <f t="shared" ca="1" si="143"/>
        <v/>
      </c>
      <c r="M462" s="8" t="str">
        <f t="shared" ca="1" si="144"/>
        <v/>
      </c>
      <c r="N462" s="8" t="str">
        <f t="shared" ca="1" si="145"/>
        <v/>
      </c>
      <c r="O462" s="8" t="str">
        <f t="shared" ca="1" si="146"/>
        <v/>
      </c>
      <c r="P462" s="8" t="str">
        <f t="shared" ca="1" si="147"/>
        <v/>
      </c>
      <c r="Q462" s="8" t="str">
        <f t="shared" ca="1" si="148"/>
        <v/>
      </c>
      <c r="R462" s="7" t="str">
        <f ca="1">IF(L462="","",OFFSET(program!$A$1,0,disasm!$A462+COLUMN()-COLUMN($R462)+1))</f>
        <v/>
      </c>
      <c r="S462" s="7" t="str">
        <f ca="1">IF(M462="","",OFFSET(program!$A$1,0,disasm!$A462+COLUMN()-COLUMN($R462)+1))</f>
        <v/>
      </c>
      <c r="T462" s="7" t="str">
        <f ca="1">IF(N462="","",OFFSET(program!$A$1,0,disasm!$A462+COLUMN()-COLUMN($R462)+1))</f>
        <v/>
      </c>
      <c r="U462" s="3" t="str">
        <f t="shared" ca="1" si="149"/>
        <v/>
      </c>
      <c r="V462" s="3" t="str">
        <f t="shared" ca="1" si="150"/>
        <v/>
      </c>
      <c r="W462" s="3" t="str">
        <f t="shared" ca="1" si="151"/>
        <v/>
      </c>
      <c r="X462" s="3" t="str">
        <f t="shared" ca="1" si="152"/>
        <v/>
      </c>
    </row>
    <row r="463" spans="1:24" x14ac:dyDescent="0.2">
      <c r="A463" s="1">
        <f t="shared" ca="1" si="153"/>
        <v>643</v>
      </c>
      <c r="B463" s="2" t="str">
        <f t="shared" ca="1" si="138"/>
        <v>mapdata+391</v>
      </c>
      <c r="C463" s="3" t="str">
        <f ca="1">_xlfn.TEXTJOIN(" ",FALSE,OFFSET(program!$A$1,0,disasm!A463,1,1+K463))</f>
        <v>10</v>
      </c>
      <c r="D463" s="4" t="str">
        <f t="shared" ca="1" si="154"/>
        <v>.dat 10</v>
      </c>
      <c r="E463" s="5" t="str">
        <f t="shared" si="155"/>
        <v>mapdata</v>
      </c>
      <c r="F463" s="5">
        <f t="shared" ca="1" si="156"/>
        <v>252</v>
      </c>
      <c r="G463" s="14" t="b">
        <f t="shared" ca="1" si="139"/>
        <v>1</v>
      </c>
      <c r="H463" s="6">
        <f ca="1">OFFSET(program!$A$1,0,disasm!A463)</f>
        <v>10</v>
      </c>
      <c r="I463" s="7">
        <f t="shared" ca="1" si="140"/>
        <v>10</v>
      </c>
      <c r="J463" s="7" t="e">
        <f t="shared" ca="1" si="141"/>
        <v>#VALUE!</v>
      </c>
      <c r="K463" s="7">
        <f t="shared" ca="1" si="142"/>
        <v>0</v>
      </c>
      <c r="L463" s="8" t="str">
        <f t="shared" ca="1" si="143"/>
        <v/>
      </c>
      <c r="M463" s="8" t="str">
        <f t="shared" ca="1" si="144"/>
        <v/>
      </c>
      <c r="N463" s="8" t="str">
        <f t="shared" ca="1" si="145"/>
        <v/>
      </c>
      <c r="O463" s="8" t="str">
        <f t="shared" ca="1" si="146"/>
        <v/>
      </c>
      <c r="P463" s="8" t="str">
        <f t="shared" ca="1" si="147"/>
        <v/>
      </c>
      <c r="Q463" s="8" t="str">
        <f t="shared" ca="1" si="148"/>
        <v/>
      </c>
      <c r="R463" s="7" t="str">
        <f ca="1">IF(L463="","",OFFSET(program!$A$1,0,disasm!$A463+COLUMN()-COLUMN($R463)+1))</f>
        <v/>
      </c>
      <c r="S463" s="7" t="str">
        <f ca="1">IF(M463="","",OFFSET(program!$A$1,0,disasm!$A463+COLUMN()-COLUMN($R463)+1))</f>
        <v/>
      </c>
      <c r="T463" s="7" t="str">
        <f ca="1">IF(N463="","",OFFSET(program!$A$1,0,disasm!$A463+COLUMN()-COLUMN($R463)+1))</f>
        <v/>
      </c>
      <c r="U463" s="3" t="str">
        <f t="shared" ca="1" si="149"/>
        <v/>
      </c>
      <c r="V463" s="3" t="str">
        <f t="shared" ca="1" si="150"/>
        <v/>
      </c>
      <c r="W463" s="3" t="str">
        <f t="shared" ca="1" si="151"/>
        <v/>
      </c>
      <c r="X463" s="3" t="str">
        <f t="shared" ca="1" si="152"/>
        <v/>
      </c>
    </row>
    <row r="464" spans="1:24" x14ac:dyDescent="0.2">
      <c r="A464" s="1">
        <f t="shared" ca="1" si="153"/>
        <v>644</v>
      </c>
      <c r="B464" s="2" t="str">
        <f t="shared" ca="1" si="138"/>
        <v>mapdata+392</v>
      </c>
      <c r="C464" s="3" t="str">
        <f ca="1">_xlfn.TEXTJOIN(" ",FALSE,OFFSET(program!$A$1,0,disasm!A464,1,1+K464))</f>
        <v>32</v>
      </c>
      <c r="D464" s="4" t="str">
        <f t="shared" ca="1" si="154"/>
        <v>.dat 32</v>
      </c>
      <c r="E464" s="5" t="str">
        <f t="shared" si="155"/>
        <v>mapdata</v>
      </c>
      <c r="F464" s="5">
        <f t="shared" ca="1" si="156"/>
        <v>252</v>
      </c>
      <c r="G464" s="14" t="b">
        <f t="shared" ca="1" si="139"/>
        <v>1</v>
      </c>
      <c r="H464" s="6">
        <f ca="1">OFFSET(program!$A$1,0,disasm!A464)</f>
        <v>32</v>
      </c>
      <c r="I464" s="7">
        <f t="shared" ca="1" si="140"/>
        <v>32</v>
      </c>
      <c r="J464" s="7" t="e">
        <f t="shared" ca="1" si="141"/>
        <v>#VALUE!</v>
      </c>
      <c r="K464" s="7">
        <f t="shared" ca="1" si="142"/>
        <v>0</v>
      </c>
      <c r="L464" s="8" t="str">
        <f t="shared" ca="1" si="143"/>
        <v/>
      </c>
      <c r="M464" s="8" t="str">
        <f t="shared" ca="1" si="144"/>
        <v/>
      </c>
      <c r="N464" s="8" t="str">
        <f t="shared" ca="1" si="145"/>
        <v/>
      </c>
      <c r="O464" s="8" t="str">
        <f t="shared" ca="1" si="146"/>
        <v/>
      </c>
      <c r="P464" s="8" t="str">
        <f t="shared" ca="1" si="147"/>
        <v/>
      </c>
      <c r="Q464" s="8" t="str">
        <f t="shared" ca="1" si="148"/>
        <v/>
      </c>
      <c r="R464" s="7" t="str">
        <f ca="1">IF(L464="","",OFFSET(program!$A$1,0,disasm!$A464+COLUMN()-COLUMN($R464)+1))</f>
        <v/>
      </c>
      <c r="S464" s="7" t="str">
        <f ca="1">IF(M464="","",OFFSET(program!$A$1,0,disasm!$A464+COLUMN()-COLUMN($R464)+1))</f>
        <v/>
      </c>
      <c r="T464" s="7" t="str">
        <f ca="1">IF(N464="","",OFFSET(program!$A$1,0,disasm!$A464+COLUMN()-COLUMN($R464)+1))</f>
        <v/>
      </c>
      <c r="U464" s="3" t="str">
        <f t="shared" ca="1" si="149"/>
        <v/>
      </c>
      <c r="V464" s="3" t="str">
        <f t="shared" ca="1" si="150"/>
        <v/>
      </c>
      <c r="W464" s="3" t="str">
        <f t="shared" ca="1" si="151"/>
        <v/>
      </c>
      <c r="X464" s="3" t="str">
        <f t="shared" ca="1" si="152"/>
        <v/>
      </c>
    </row>
    <row r="465" spans="1:24" x14ac:dyDescent="0.2">
      <c r="A465" s="1">
        <f t="shared" ca="1" si="153"/>
        <v>645</v>
      </c>
      <c r="B465" s="2" t="str">
        <f t="shared" ca="1" si="138"/>
        <v>mapdata+393</v>
      </c>
      <c r="C465" s="3" t="str">
        <f ca="1">_xlfn.TEXTJOIN(" ",FALSE,OFFSET(program!$A$1,0,disasm!A465,1,1+K465))</f>
        <v>91</v>
      </c>
      <c r="D465" s="4" t="str">
        <f t="shared" ca="1" si="154"/>
        <v>.dat 91</v>
      </c>
      <c r="E465" s="5" t="str">
        <f t="shared" si="155"/>
        <v>mapdata</v>
      </c>
      <c r="F465" s="5">
        <f t="shared" ca="1" si="156"/>
        <v>252</v>
      </c>
      <c r="G465" s="14" t="b">
        <f t="shared" ca="1" si="139"/>
        <v>1</v>
      </c>
      <c r="H465" s="6">
        <f ca="1">OFFSET(program!$A$1,0,disasm!A465)</f>
        <v>91</v>
      </c>
      <c r="I465" s="7">
        <f t="shared" ca="1" si="140"/>
        <v>91</v>
      </c>
      <c r="J465" s="7" t="e">
        <f t="shared" ca="1" si="141"/>
        <v>#VALUE!</v>
      </c>
      <c r="K465" s="7">
        <f t="shared" ca="1" si="142"/>
        <v>0</v>
      </c>
      <c r="L465" s="8" t="str">
        <f t="shared" ca="1" si="143"/>
        <v/>
      </c>
      <c r="M465" s="8" t="str">
        <f t="shared" ca="1" si="144"/>
        <v/>
      </c>
      <c r="N465" s="8" t="str">
        <f t="shared" ca="1" si="145"/>
        <v/>
      </c>
      <c r="O465" s="8" t="str">
        <f t="shared" ca="1" si="146"/>
        <v/>
      </c>
      <c r="P465" s="8" t="str">
        <f t="shared" ca="1" si="147"/>
        <v/>
      </c>
      <c r="Q465" s="8" t="str">
        <f t="shared" ca="1" si="148"/>
        <v/>
      </c>
      <c r="R465" s="7" t="str">
        <f ca="1">IF(L465="","",OFFSET(program!$A$1,0,disasm!$A465+COLUMN()-COLUMN($R465)+1))</f>
        <v/>
      </c>
      <c r="S465" s="7" t="str">
        <f ca="1">IF(M465="","",OFFSET(program!$A$1,0,disasm!$A465+COLUMN()-COLUMN($R465)+1))</f>
        <v/>
      </c>
      <c r="T465" s="7" t="str">
        <f ca="1">IF(N465="","",OFFSET(program!$A$1,0,disasm!$A465+COLUMN()-COLUMN($R465)+1))</f>
        <v/>
      </c>
      <c r="U465" s="3" t="str">
        <f t="shared" ca="1" si="149"/>
        <v/>
      </c>
      <c r="V465" s="3" t="str">
        <f t="shared" ca="1" si="150"/>
        <v/>
      </c>
      <c r="W465" s="3" t="str">
        <f t="shared" ca="1" si="151"/>
        <v/>
      </c>
      <c r="X465" s="3" t="str">
        <f t="shared" ca="1" si="152"/>
        <v/>
      </c>
    </row>
    <row r="466" spans="1:24" x14ac:dyDescent="0.2">
      <c r="A466" s="1">
        <f t="shared" ca="1" si="153"/>
        <v>646</v>
      </c>
      <c r="B466" s="2" t="str">
        <f t="shared" ca="1" si="138"/>
        <v>mapdata+394</v>
      </c>
      <c r="C466" s="3" t="str">
        <f ca="1">_xlfn.TEXTJOIN(" ",FALSE,OFFSET(program!$A$1,0,disasm!A466,1,1+K466))</f>
        <v>53</v>
      </c>
      <c r="D466" s="4" t="str">
        <f t="shared" ca="1" si="154"/>
        <v>.dat 53</v>
      </c>
      <c r="E466" s="5" t="str">
        <f t="shared" si="155"/>
        <v>mapdata</v>
      </c>
      <c r="F466" s="5">
        <f t="shared" ca="1" si="156"/>
        <v>252</v>
      </c>
      <c r="G466" s="14" t="b">
        <f t="shared" ca="1" si="139"/>
        <v>1</v>
      </c>
      <c r="H466" s="6">
        <f ca="1">OFFSET(program!$A$1,0,disasm!A466)</f>
        <v>53</v>
      </c>
      <c r="I466" s="7">
        <f t="shared" ca="1" si="140"/>
        <v>53</v>
      </c>
      <c r="J466" s="7" t="e">
        <f t="shared" ca="1" si="141"/>
        <v>#VALUE!</v>
      </c>
      <c r="K466" s="7">
        <f t="shared" ca="1" si="142"/>
        <v>0</v>
      </c>
      <c r="L466" s="8" t="str">
        <f t="shared" ca="1" si="143"/>
        <v/>
      </c>
      <c r="M466" s="8" t="str">
        <f t="shared" ca="1" si="144"/>
        <v/>
      </c>
      <c r="N466" s="8" t="str">
        <f t="shared" ca="1" si="145"/>
        <v/>
      </c>
      <c r="O466" s="8" t="str">
        <f t="shared" ca="1" si="146"/>
        <v/>
      </c>
      <c r="P466" s="8" t="str">
        <f t="shared" ca="1" si="147"/>
        <v/>
      </c>
      <c r="Q466" s="8" t="str">
        <f t="shared" ca="1" si="148"/>
        <v/>
      </c>
      <c r="R466" s="7" t="str">
        <f ca="1">IF(L466="","",OFFSET(program!$A$1,0,disasm!$A466+COLUMN()-COLUMN($R466)+1))</f>
        <v/>
      </c>
      <c r="S466" s="7" t="str">
        <f ca="1">IF(M466="","",OFFSET(program!$A$1,0,disasm!$A466+COLUMN()-COLUMN($R466)+1))</f>
        <v/>
      </c>
      <c r="T466" s="7" t="str">
        <f ca="1">IF(N466="","",OFFSET(program!$A$1,0,disasm!$A466+COLUMN()-COLUMN($R466)+1))</f>
        <v/>
      </c>
      <c r="U466" s="3" t="str">
        <f t="shared" ca="1" si="149"/>
        <v/>
      </c>
      <c r="V466" s="3" t="str">
        <f t="shared" ca="1" si="150"/>
        <v/>
      </c>
      <c r="W466" s="3" t="str">
        <f t="shared" ca="1" si="151"/>
        <v/>
      </c>
      <c r="X466" s="3" t="str">
        <f t="shared" ca="1" si="152"/>
        <v/>
      </c>
    </row>
    <row r="467" spans="1:24" x14ac:dyDescent="0.2">
      <c r="A467" s="1">
        <f t="shared" ca="1" si="153"/>
        <v>647</v>
      </c>
      <c r="B467" s="2" t="str">
        <f t="shared" ca="1" si="138"/>
        <v>mapdata+395</v>
      </c>
      <c r="C467" s="3" t="str">
        <f ca="1">_xlfn.TEXTJOIN(" ",FALSE,OFFSET(program!$A$1,0,disasm!A467,1,1+K467))</f>
        <v>82</v>
      </c>
      <c r="D467" s="4" t="str">
        <f t="shared" ca="1" si="154"/>
        <v>.dat 82</v>
      </c>
      <c r="E467" s="5" t="str">
        <f t="shared" si="155"/>
        <v>mapdata</v>
      </c>
      <c r="F467" s="5">
        <f t="shared" ca="1" si="156"/>
        <v>252</v>
      </c>
      <c r="G467" s="14" t="b">
        <f t="shared" ca="1" si="139"/>
        <v>1</v>
      </c>
      <c r="H467" s="6">
        <f ca="1">OFFSET(program!$A$1,0,disasm!A467)</f>
        <v>82</v>
      </c>
      <c r="I467" s="7">
        <f t="shared" ca="1" si="140"/>
        <v>82</v>
      </c>
      <c r="J467" s="7" t="e">
        <f t="shared" ca="1" si="141"/>
        <v>#VALUE!</v>
      </c>
      <c r="K467" s="7">
        <f t="shared" ca="1" si="142"/>
        <v>0</v>
      </c>
      <c r="L467" s="8" t="str">
        <f t="shared" ca="1" si="143"/>
        <v/>
      </c>
      <c r="M467" s="8" t="str">
        <f t="shared" ca="1" si="144"/>
        <v/>
      </c>
      <c r="N467" s="8" t="str">
        <f t="shared" ca="1" si="145"/>
        <v/>
      </c>
      <c r="O467" s="8" t="str">
        <f t="shared" ca="1" si="146"/>
        <v/>
      </c>
      <c r="P467" s="8" t="str">
        <f t="shared" ca="1" si="147"/>
        <v/>
      </c>
      <c r="Q467" s="8" t="str">
        <f t="shared" ca="1" si="148"/>
        <v/>
      </c>
      <c r="R467" s="7" t="str">
        <f ca="1">IF(L467="","",OFFSET(program!$A$1,0,disasm!$A467+COLUMN()-COLUMN($R467)+1))</f>
        <v/>
      </c>
      <c r="S467" s="7" t="str">
        <f ca="1">IF(M467="","",OFFSET(program!$A$1,0,disasm!$A467+COLUMN()-COLUMN($R467)+1))</f>
        <v/>
      </c>
      <c r="T467" s="7" t="str">
        <f ca="1">IF(N467="","",OFFSET(program!$A$1,0,disasm!$A467+COLUMN()-COLUMN($R467)+1))</f>
        <v/>
      </c>
      <c r="U467" s="3" t="str">
        <f t="shared" ca="1" si="149"/>
        <v/>
      </c>
      <c r="V467" s="3" t="str">
        <f t="shared" ca="1" si="150"/>
        <v/>
      </c>
      <c r="W467" s="3" t="str">
        <f t="shared" ca="1" si="151"/>
        <v/>
      </c>
      <c r="X467" s="3" t="str">
        <f t="shared" ca="1" si="152"/>
        <v/>
      </c>
    </row>
    <row r="468" spans="1:24" x14ac:dyDescent="0.2">
      <c r="A468" s="1">
        <f t="shared" ca="1" si="153"/>
        <v>648</v>
      </c>
      <c r="B468" s="2" t="str">
        <f t="shared" ca="1" si="138"/>
        <v>mapdata+396</v>
      </c>
      <c r="C468" s="3" t="str">
        <f ca="1">_xlfn.TEXTJOIN(" ",FALSE,OFFSET(program!$A$1,0,disasm!A468,1,1+K468))</f>
        <v>37</v>
      </c>
      <c r="D468" s="4" t="str">
        <f t="shared" ca="1" si="154"/>
        <v>.dat 37</v>
      </c>
      <c r="E468" s="5" t="str">
        <f t="shared" si="155"/>
        <v>mapdata</v>
      </c>
      <c r="F468" s="5">
        <f t="shared" ca="1" si="156"/>
        <v>252</v>
      </c>
      <c r="G468" s="14" t="b">
        <f t="shared" ca="1" si="139"/>
        <v>1</v>
      </c>
      <c r="H468" s="6">
        <f ca="1">OFFSET(program!$A$1,0,disasm!A468)</f>
        <v>37</v>
      </c>
      <c r="I468" s="7">
        <f t="shared" ca="1" si="140"/>
        <v>37</v>
      </c>
      <c r="J468" s="7" t="e">
        <f t="shared" ca="1" si="141"/>
        <v>#VALUE!</v>
      </c>
      <c r="K468" s="7">
        <f t="shared" ca="1" si="142"/>
        <v>0</v>
      </c>
      <c r="L468" s="8" t="str">
        <f t="shared" ca="1" si="143"/>
        <v/>
      </c>
      <c r="M468" s="8" t="str">
        <f t="shared" ca="1" si="144"/>
        <v/>
      </c>
      <c r="N468" s="8" t="str">
        <f t="shared" ca="1" si="145"/>
        <v/>
      </c>
      <c r="O468" s="8" t="str">
        <f t="shared" ca="1" si="146"/>
        <v/>
      </c>
      <c r="P468" s="8" t="str">
        <f t="shared" ca="1" si="147"/>
        <v/>
      </c>
      <c r="Q468" s="8" t="str">
        <f t="shared" ca="1" si="148"/>
        <v/>
      </c>
      <c r="R468" s="7" t="str">
        <f ca="1">IF(L468="","",OFFSET(program!$A$1,0,disasm!$A468+COLUMN()-COLUMN($R468)+1))</f>
        <v/>
      </c>
      <c r="S468" s="7" t="str">
        <f ca="1">IF(M468="","",OFFSET(program!$A$1,0,disasm!$A468+COLUMN()-COLUMN($R468)+1))</f>
        <v/>
      </c>
      <c r="T468" s="7" t="str">
        <f ca="1">IF(N468="","",OFFSET(program!$A$1,0,disasm!$A468+COLUMN()-COLUMN($R468)+1))</f>
        <v/>
      </c>
      <c r="U468" s="3" t="str">
        <f t="shared" ca="1" si="149"/>
        <v/>
      </c>
      <c r="V468" s="3" t="str">
        <f t="shared" ca="1" si="150"/>
        <v/>
      </c>
      <c r="W468" s="3" t="str">
        <f t="shared" ca="1" si="151"/>
        <v/>
      </c>
      <c r="X468" s="3" t="str">
        <f t="shared" ca="1" si="152"/>
        <v/>
      </c>
    </row>
    <row r="469" spans="1:24" x14ac:dyDescent="0.2">
      <c r="A469" s="1">
        <f t="shared" ca="1" si="153"/>
        <v>649</v>
      </c>
      <c r="B469" s="2" t="str">
        <f t="shared" ca="1" si="138"/>
        <v>mapdata+397</v>
      </c>
      <c r="C469" s="3" t="str">
        <f ca="1">_xlfn.TEXTJOIN(" ",FALSE,OFFSET(program!$A$1,0,disasm!A469,1,1+K469))</f>
        <v>59</v>
      </c>
      <c r="D469" s="4" t="str">
        <f t="shared" ca="1" si="154"/>
        <v>.dat 59</v>
      </c>
      <c r="E469" s="5" t="str">
        <f t="shared" si="155"/>
        <v>mapdata</v>
      </c>
      <c r="F469" s="5">
        <f t="shared" ca="1" si="156"/>
        <v>252</v>
      </c>
      <c r="G469" s="14" t="b">
        <f t="shared" ca="1" si="139"/>
        <v>1</v>
      </c>
      <c r="H469" s="6">
        <f ca="1">OFFSET(program!$A$1,0,disasm!A469)</f>
        <v>59</v>
      </c>
      <c r="I469" s="7">
        <f t="shared" ca="1" si="140"/>
        <v>59</v>
      </c>
      <c r="J469" s="7" t="e">
        <f t="shared" ca="1" si="141"/>
        <v>#VALUE!</v>
      </c>
      <c r="K469" s="7">
        <f t="shared" ca="1" si="142"/>
        <v>0</v>
      </c>
      <c r="L469" s="8" t="str">
        <f t="shared" ca="1" si="143"/>
        <v/>
      </c>
      <c r="M469" s="8" t="str">
        <f t="shared" ca="1" si="144"/>
        <v/>
      </c>
      <c r="N469" s="8" t="str">
        <f t="shared" ca="1" si="145"/>
        <v/>
      </c>
      <c r="O469" s="8" t="str">
        <f t="shared" ca="1" si="146"/>
        <v/>
      </c>
      <c r="P469" s="8" t="str">
        <f t="shared" ca="1" si="147"/>
        <v/>
      </c>
      <c r="Q469" s="8" t="str">
        <f t="shared" ca="1" si="148"/>
        <v/>
      </c>
      <c r="R469" s="7" t="str">
        <f ca="1">IF(L469="","",OFFSET(program!$A$1,0,disasm!$A469+COLUMN()-COLUMN($R469)+1))</f>
        <v/>
      </c>
      <c r="S469" s="7" t="str">
        <f ca="1">IF(M469="","",OFFSET(program!$A$1,0,disasm!$A469+COLUMN()-COLUMN($R469)+1))</f>
        <v/>
      </c>
      <c r="T469" s="7" t="str">
        <f ca="1">IF(N469="","",OFFSET(program!$A$1,0,disasm!$A469+COLUMN()-COLUMN($R469)+1))</f>
        <v/>
      </c>
      <c r="U469" s="3" t="str">
        <f t="shared" ca="1" si="149"/>
        <v/>
      </c>
      <c r="V469" s="3" t="str">
        <f t="shared" ca="1" si="150"/>
        <v/>
      </c>
      <c r="W469" s="3" t="str">
        <f t="shared" ca="1" si="151"/>
        <v/>
      </c>
      <c r="X469" s="3" t="str">
        <f t="shared" ca="1" si="152"/>
        <v/>
      </c>
    </row>
    <row r="470" spans="1:24" x14ac:dyDescent="0.2">
      <c r="A470" s="1">
        <f t="shared" ca="1" si="153"/>
        <v>650</v>
      </c>
      <c r="B470" s="2" t="str">
        <f t="shared" ca="1" si="138"/>
        <v>mapdata+398</v>
      </c>
      <c r="C470" s="3" t="str">
        <f ca="1">_xlfn.TEXTJOIN(" ",FALSE,OFFSET(program!$A$1,0,disasm!A470,1,1+K470))</f>
        <v>72</v>
      </c>
      <c r="D470" s="4" t="str">
        <f t="shared" ca="1" si="154"/>
        <v>.dat 72</v>
      </c>
      <c r="E470" s="5" t="str">
        <f t="shared" si="155"/>
        <v>mapdata</v>
      </c>
      <c r="F470" s="5">
        <f t="shared" ca="1" si="156"/>
        <v>252</v>
      </c>
      <c r="G470" s="14" t="b">
        <f t="shared" ca="1" si="139"/>
        <v>1</v>
      </c>
      <c r="H470" s="6">
        <f ca="1">OFFSET(program!$A$1,0,disasm!A470)</f>
        <v>72</v>
      </c>
      <c r="I470" s="7">
        <f t="shared" ca="1" si="140"/>
        <v>72</v>
      </c>
      <c r="J470" s="7" t="e">
        <f t="shared" ca="1" si="141"/>
        <v>#VALUE!</v>
      </c>
      <c r="K470" s="7">
        <f t="shared" ca="1" si="142"/>
        <v>0</v>
      </c>
      <c r="L470" s="8" t="str">
        <f t="shared" ca="1" si="143"/>
        <v/>
      </c>
      <c r="M470" s="8" t="str">
        <f t="shared" ca="1" si="144"/>
        <v/>
      </c>
      <c r="N470" s="8" t="str">
        <f t="shared" ca="1" si="145"/>
        <v/>
      </c>
      <c r="O470" s="8" t="str">
        <f t="shared" ca="1" si="146"/>
        <v/>
      </c>
      <c r="P470" s="8" t="str">
        <f t="shared" ca="1" si="147"/>
        <v/>
      </c>
      <c r="Q470" s="8" t="str">
        <f t="shared" ca="1" si="148"/>
        <v/>
      </c>
      <c r="R470" s="7" t="str">
        <f ca="1">IF(L470="","",OFFSET(program!$A$1,0,disasm!$A470+COLUMN()-COLUMN($R470)+1))</f>
        <v/>
      </c>
      <c r="S470" s="7" t="str">
        <f ca="1">IF(M470="","",OFFSET(program!$A$1,0,disasm!$A470+COLUMN()-COLUMN($R470)+1))</f>
        <v/>
      </c>
      <c r="T470" s="7" t="str">
        <f ca="1">IF(N470="","",OFFSET(program!$A$1,0,disasm!$A470+COLUMN()-COLUMN($R470)+1))</f>
        <v/>
      </c>
      <c r="U470" s="3" t="str">
        <f t="shared" ca="1" si="149"/>
        <v/>
      </c>
      <c r="V470" s="3" t="str">
        <f t="shared" ca="1" si="150"/>
        <v/>
      </c>
      <c r="W470" s="3" t="str">
        <f t="shared" ca="1" si="151"/>
        <v/>
      </c>
      <c r="X470" s="3" t="str">
        <f t="shared" ca="1" si="152"/>
        <v/>
      </c>
    </row>
    <row r="471" spans="1:24" x14ac:dyDescent="0.2">
      <c r="A471" s="1">
        <f t="shared" ca="1" si="153"/>
        <v>651</v>
      </c>
      <c r="B471" s="2" t="str">
        <f t="shared" ca="1" si="138"/>
        <v>mapdata+399</v>
      </c>
      <c r="C471" s="3" t="str">
        <f ca="1">_xlfn.TEXTJOIN(" ",FALSE,OFFSET(program!$A$1,0,disasm!A471,1,1+K471))</f>
        <v>63</v>
      </c>
      <c r="D471" s="4" t="str">
        <f t="shared" ca="1" si="154"/>
        <v>.dat 63</v>
      </c>
      <c r="E471" s="5" t="str">
        <f t="shared" si="155"/>
        <v>mapdata</v>
      </c>
      <c r="F471" s="5">
        <f t="shared" ca="1" si="156"/>
        <v>252</v>
      </c>
      <c r="G471" s="14" t="b">
        <f t="shared" ca="1" si="139"/>
        <v>1</v>
      </c>
      <c r="H471" s="6">
        <f ca="1">OFFSET(program!$A$1,0,disasm!A471)</f>
        <v>63</v>
      </c>
      <c r="I471" s="7">
        <f t="shared" ca="1" si="140"/>
        <v>63</v>
      </c>
      <c r="J471" s="7" t="e">
        <f t="shared" ca="1" si="141"/>
        <v>#VALUE!</v>
      </c>
      <c r="K471" s="7">
        <f t="shared" ca="1" si="142"/>
        <v>0</v>
      </c>
      <c r="L471" s="8" t="str">
        <f t="shared" ca="1" si="143"/>
        <v/>
      </c>
      <c r="M471" s="8" t="str">
        <f t="shared" ca="1" si="144"/>
        <v/>
      </c>
      <c r="N471" s="8" t="str">
        <f t="shared" ca="1" si="145"/>
        <v/>
      </c>
      <c r="O471" s="8" t="str">
        <f t="shared" ca="1" si="146"/>
        <v/>
      </c>
      <c r="P471" s="8" t="str">
        <f t="shared" ca="1" si="147"/>
        <v/>
      </c>
      <c r="Q471" s="8" t="str">
        <f t="shared" ca="1" si="148"/>
        <v/>
      </c>
      <c r="R471" s="7" t="str">
        <f ca="1">IF(L471="","",OFFSET(program!$A$1,0,disasm!$A471+COLUMN()-COLUMN($R471)+1))</f>
        <v/>
      </c>
      <c r="S471" s="7" t="str">
        <f ca="1">IF(M471="","",OFFSET(program!$A$1,0,disasm!$A471+COLUMN()-COLUMN($R471)+1))</f>
        <v/>
      </c>
      <c r="T471" s="7" t="str">
        <f ca="1">IF(N471="","",OFFSET(program!$A$1,0,disasm!$A471+COLUMN()-COLUMN($R471)+1))</f>
        <v/>
      </c>
      <c r="U471" s="3" t="str">
        <f t="shared" ca="1" si="149"/>
        <v/>
      </c>
      <c r="V471" s="3" t="str">
        <f t="shared" ca="1" si="150"/>
        <v/>
      </c>
      <c r="W471" s="3" t="str">
        <f t="shared" ca="1" si="151"/>
        <v/>
      </c>
      <c r="X471" s="3" t="str">
        <f t="shared" ca="1" si="152"/>
        <v/>
      </c>
    </row>
    <row r="472" spans="1:24" x14ac:dyDescent="0.2">
      <c r="A472" s="1">
        <f t="shared" ca="1" si="153"/>
        <v>652</v>
      </c>
      <c r="B472" s="2" t="str">
        <f t="shared" ca="1" si="138"/>
        <v>mapdata+400</v>
      </c>
      <c r="C472" s="3" t="str">
        <f ca="1">_xlfn.TEXTJOIN(" ",FALSE,OFFSET(program!$A$1,0,disasm!A472,1,1+K472))</f>
        <v>78</v>
      </c>
      <c r="D472" s="4" t="str">
        <f t="shared" ca="1" si="154"/>
        <v>.dat 78</v>
      </c>
      <c r="E472" s="5" t="str">
        <f t="shared" si="155"/>
        <v>mapdata</v>
      </c>
      <c r="F472" s="5">
        <f t="shared" ca="1" si="156"/>
        <v>252</v>
      </c>
      <c r="G472" s="14" t="b">
        <f t="shared" ca="1" si="139"/>
        <v>1</v>
      </c>
      <c r="H472" s="6">
        <f ca="1">OFFSET(program!$A$1,0,disasm!A472)</f>
        <v>78</v>
      </c>
      <c r="I472" s="7">
        <f t="shared" ca="1" si="140"/>
        <v>78</v>
      </c>
      <c r="J472" s="7" t="e">
        <f t="shared" ca="1" si="141"/>
        <v>#VALUE!</v>
      </c>
      <c r="K472" s="7">
        <f t="shared" ca="1" si="142"/>
        <v>0</v>
      </c>
      <c r="L472" s="8" t="str">
        <f t="shared" ca="1" si="143"/>
        <v/>
      </c>
      <c r="M472" s="8" t="str">
        <f t="shared" ca="1" si="144"/>
        <v/>
      </c>
      <c r="N472" s="8" t="str">
        <f t="shared" ca="1" si="145"/>
        <v/>
      </c>
      <c r="O472" s="8" t="str">
        <f t="shared" ca="1" si="146"/>
        <v/>
      </c>
      <c r="P472" s="8" t="str">
        <f t="shared" ca="1" si="147"/>
        <v/>
      </c>
      <c r="Q472" s="8" t="str">
        <f t="shared" ca="1" si="148"/>
        <v/>
      </c>
      <c r="R472" s="7" t="str">
        <f ca="1">IF(L472="","",OFFSET(program!$A$1,0,disasm!$A472+COLUMN()-COLUMN($R472)+1))</f>
        <v/>
      </c>
      <c r="S472" s="7" t="str">
        <f ca="1">IF(M472="","",OFFSET(program!$A$1,0,disasm!$A472+COLUMN()-COLUMN($R472)+1))</f>
        <v/>
      </c>
      <c r="T472" s="7" t="str">
        <f ca="1">IF(N472="","",OFFSET(program!$A$1,0,disasm!$A472+COLUMN()-COLUMN($R472)+1))</f>
        <v/>
      </c>
      <c r="U472" s="3" t="str">
        <f t="shared" ca="1" si="149"/>
        <v/>
      </c>
      <c r="V472" s="3" t="str">
        <f t="shared" ca="1" si="150"/>
        <v/>
      </c>
      <c r="W472" s="3" t="str">
        <f t="shared" ca="1" si="151"/>
        <v/>
      </c>
      <c r="X472" s="3" t="str">
        <f t="shared" ca="1" si="152"/>
        <v/>
      </c>
    </row>
    <row r="473" spans="1:24" x14ac:dyDescent="0.2">
      <c r="A473" s="1">
        <f t="shared" ca="1" si="153"/>
        <v>653</v>
      </c>
      <c r="B473" s="2" t="str">
        <f t="shared" ca="1" si="138"/>
        <v>mapdata+401</v>
      </c>
      <c r="C473" s="3" t="str">
        <f ca="1">_xlfn.TEXTJOIN(" ",FALSE,OFFSET(program!$A$1,0,disasm!A473,1,1+K473))</f>
        <v>43</v>
      </c>
      <c r="D473" s="4" t="str">
        <f t="shared" ca="1" si="154"/>
        <v>.dat 43</v>
      </c>
      <c r="E473" s="5" t="str">
        <f t="shared" si="155"/>
        <v>mapdata</v>
      </c>
      <c r="F473" s="5">
        <f t="shared" ca="1" si="156"/>
        <v>252</v>
      </c>
      <c r="G473" s="14" t="b">
        <f t="shared" ca="1" si="139"/>
        <v>1</v>
      </c>
      <c r="H473" s="6">
        <f ca="1">OFFSET(program!$A$1,0,disasm!A473)</f>
        <v>43</v>
      </c>
      <c r="I473" s="7">
        <f t="shared" ca="1" si="140"/>
        <v>43</v>
      </c>
      <c r="J473" s="7" t="e">
        <f t="shared" ca="1" si="141"/>
        <v>#VALUE!</v>
      </c>
      <c r="K473" s="7">
        <f t="shared" ca="1" si="142"/>
        <v>0</v>
      </c>
      <c r="L473" s="8" t="str">
        <f t="shared" ca="1" si="143"/>
        <v/>
      </c>
      <c r="M473" s="8" t="str">
        <f t="shared" ca="1" si="144"/>
        <v/>
      </c>
      <c r="N473" s="8" t="str">
        <f t="shared" ca="1" si="145"/>
        <v/>
      </c>
      <c r="O473" s="8" t="str">
        <f t="shared" ca="1" si="146"/>
        <v/>
      </c>
      <c r="P473" s="8" t="str">
        <f t="shared" ca="1" si="147"/>
        <v/>
      </c>
      <c r="Q473" s="8" t="str">
        <f t="shared" ca="1" si="148"/>
        <v/>
      </c>
      <c r="R473" s="7" t="str">
        <f ca="1">IF(L473="","",OFFSET(program!$A$1,0,disasm!$A473+COLUMN()-COLUMN($R473)+1))</f>
        <v/>
      </c>
      <c r="S473" s="7" t="str">
        <f ca="1">IF(M473="","",OFFSET(program!$A$1,0,disasm!$A473+COLUMN()-COLUMN($R473)+1))</f>
        <v/>
      </c>
      <c r="T473" s="7" t="str">
        <f ca="1">IF(N473="","",OFFSET(program!$A$1,0,disasm!$A473+COLUMN()-COLUMN($R473)+1))</f>
        <v/>
      </c>
      <c r="U473" s="3" t="str">
        <f t="shared" ca="1" si="149"/>
        <v/>
      </c>
      <c r="V473" s="3" t="str">
        <f t="shared" ca="1" si="150"/>
        <v/>
      </c>
      <c r="W473" s="3" t="str">
        <f t="shared" ca="1" si="151"/>
        <v/>
      </c>
      <c r="X473" s="3" t="str">
        <f t="shared" ca="1" si="152"/>
        <v/>
      </c>
    </row>
    <row r="474" spans="1:24" x14ac:dyDescent="0.2">
      <c r="A474" s="1">
        <f t="shared" ca="1" si="153"/>
        <v>654</v>
      </c>
      <c r="B474" s="2" t="str">
        <f t="shared" ca="1" si="138"/>
        <v>mapdata+402</v>
      </c>
      <c r="C474" s="3" t="str">
        <f ca="1">_xlfn.TEXTJOIN(" ",FALSE,OFFSET(program!$A$1,0,disasm!A474,1,1+K474))</f>
        <v>67</v>
      </c>
      <c r="D474" s="4" t="str">
        <f t="shared" ca="1" si="154"/>
        <v>.dat 67</v>
      </c>
      <c r="E474" s="5" t="str">
        <f t="shared" si="155"/>
        <v>mapdata</v>
      </c>
      <c r="F474" s="5">
        <f t="shared" ca="1" si="156"/>
        <v>252</v>
      </c>
      <c r="G474" s="14" t="b">
        <f t="shared" ca="1" si="139"/>
        <v>1</v>
      </c>
      <c r="H474" s="6">
        <f ca="1">OFFSET(program!$A$1,0,disasm!A474)</f>
        <v>67</v>
      </c>
      <c r="I474" s="7">
        <f t="shared" ca="1" si="140"/>
        <v>67</v>
      </c>
      <c r="J474" s="7" t="e">
        <f t="shared" ca="1" si="141"/>
        <v>#VALUE!</v>
      </c>
      <c r="K474" s="7">
        <f t="shared" ca="1" si="142"/>
        <v>0</v>
      </c>
      <c r="L474" s="8" t="str">
        <f t="shared" ca="1" si="143"/>
        <v/>
      </c>
      <c r="M474" s="8" t="str">
        <f t="shared" ca="1" si="144"/>
        <v/>
      </c>
      <c r="N474" s="8" t="str">
        <f t="shared" ca="1" si="145"/>
        <v/>
      </c>
      <c r="O474" s="8" t="str">
        <f t="shared" ca="1" si="146"/>
        <v/>
      </c>
      <c r="P474" s="8" t="str">
        <f t="shared" ca="1" si="147"/>
        <v/>
      </c>
      <c r="Q474" s="8" t="str">
        <f t="shared" ca="1" si="148"/>
        <v/>
      </c>
      <c r="R474" s="7" t="str">
        <f ca="1">IF(L474="","",OFFSET(program!$A$1,0,disasm!$A474+COLUMN()-COLUMN($R474)+1))</f>
        <v/>
      </c>
      <c r="S474" s="7" t="str">
        <f ca="1">IF(M474="","",OFFSET(program!$A$1,0,disasm!$A474+COLUMN()-COLUMN($R474)+1))</f>
        <v/>
      </c>
      <c r="T474" s="7" t="str">
        <f ca="1">IF(N474="","",OFFSET(program!$A$1,0,disasm!$A474+COLUMN()-COLUMN($R474)+1))</f>
        <v/>
      </c>
      <c r="U474" s="3" t="str">
        <f t="shared" ca="1" si="149"/>
        <v/>
      </c>
      <c r="V474" s="3" t="str">
        <f t="shared" ca="1" si="150"/>
        <v/>
      </c>
      <c r="W474" s="3" t="str">
        <f t="shared" ca="1" si="151"/>
        <v/>
      </c>
      <c r="X474" s="3" t="str">
        <f t="shared" ca="1" si="152"/>
        <v/>
      </c>
    </row>
    <row r="475" spans="1:24" x14ac:dyDescent="0.2">
      <c r="A475" s="1">
        <f t="shared" ca="1" si="153"/>
        <v>655</v>
      </c>
      <c r="B475" s="2" t="str">
        <f t="shared" ca="1" si="138"/>
        <v>mapdata+403</v>
      </c>
      <c r="C475" s="3" t="str">
        <f ca="1">_xlfn.TEXTJOIN(" ",FALSE,OFFSET(program!$A$1,0,disasm!A475,1,1+K475))</f>
        <v>2</v>
      </c>
      <c r="D475" s="4" t="str">
        <f t="shared" ca="1" si="154"/>
        <v>.dat 2</v>
      </c>
      <c r="E475" s="5" t="str">
        <f t="shared" si="155"/>
        <v>mapdata</v>
      </c>
      <c r="F475" s="5">
        <f t="shared" ca="1" si="156"/>
        <v>252</v>
      </c>
      <c r="G475" s="14" t="b">
        <f t="shared" ca="1" si="139"/>
        <v>1</v>
      </c>
      <c r="H475" s="6">
        <f ca="1">OFFSET(program!$A$1,0,disasm!A475)</f>
        <v>2</v>
      </c>
      <c r="I475" s="7">
        <f t="shared" ca="1" si="140"/>
        <v>2</v>
      </c>
      <c r="J475" s="7" t="str">
        <f t="shared" ca="1" si="141"/>
        <v xml:space="preserve">MUL </v>
      </c>
      <c r="K475" s="7">
        <f t="shared" ca="1" si="142"/>
        <v>0</v>
      </c>
      <c r="L475" s="8" t="str">
        <f t="shared" ca="1" si="143"/>
        <v/>
      </c>
      <c r="M475" s="8" t="str">
        <f t="shared" ca="1" si="144"/>
        <v/>
      </c>
      <c r="N475" s="8" t="str">
        <f t="shared" ca="1" si="145"/>
        <v/>
      </c>
      <c r="O475" s="8" t="str">
        <f t="shared" ca="1" si="146"/>
        <v/>
      </c>
      <c r="P475" s="8" t="str">
        <f t="shared" ca="1" si="147"/>
        <v/>
      </c>
      <c r="Q475" s="8" t="str">
        <f t="shared" ca="1" si="148"/>
        <v/>
      </c>
      <c r="R475" s="7" t="str">
        <f ca="1">IF(L475="","",OFFSET(program!$A$1,0,disasm!$A475+COLUMN()-COLUMN($R475)+1))</f>
        <v/>
      </c>
      <c r="S475" s="7" t="str">
        <f ca="1">IF(M475="","",OFFSET(program!$A$1,0,disasm!$A475+COLUMN()-COLUMN($R475)+1))</f>
        <v/>
      </c>
      <c r="T475" s="7" t="str">
        <f ca="1">IF(N475="","",OFFSET(program!$A$1,0,disasm!$A475+COLUMN()-COLUMN($R475)+1))</f>
        <v/>
      </c>
      <c r="U475" s="3" t="str">
        <f t="shared" ca="1" si="149"/>
        <v/>
      </c>
      <c r="V475" s="3" t="str">
        <f t="shared" ca="1" si="150"/>
        <v/>
      </c>
      <c r="W475" s="3" t="str">
        <f t="shared" ca="1" si="151"/>
        <v/>
      </c>
      <c r="X475" s="3" t="str">
        <f t="shared" ca="1" si="152"/>
        <v/>
      </c>
    </row>
    <row r="476" spans="1:24" x14ac:dyDescent="0.2">
      <c r="A476" s="1">
        <f t="shared" ca="1" si="153"/>
        <v>656</v>
      </c>
      <c r="B476" s="2" t="str">
        <f t="shared" ca="1" si="138"/>
        <v>mapdata+404</v>
      </c>
      <c r="C476" s="3" t="str">
        <f ca="1">_xlfn.TEXTJOIN(" ",FALSE,OFFSET(program!$A$1,0,disasm!A476,1,1+K476))</f>
        <v>72</v>
      </c>
      <c r="D476" s="4" t="str">
        <f t="shared" ca="1" si="154"/>
        <v>.dat 72</v>
      </c>
      <c r="E476" s="5" t="str">
        <f t="shared" si="155"/>
        <v>mapdata</v>
      </c>
      <c r="F476" s="5">
        <f t="shared" ca="1" si="156"/>
        <v>252</v>
      </c>
      <c r="G476" s="14" t="b">
        <f t="shared" ca="1" si="139"/>
        <v>1</v>
      </c>
      <c r="H476" s="6">
        <f ca="1">OFFSET(program!$A$1,0,disasm!A476)</f>
        <v>72</v>
      </c>
      <c r="I476" s="7">
        <f t="shared" ca="1" si="140"/>
        <v>72</v>
      </c>
      <c r="J476" s="7" t="e">
        <f t="shared" ca="1" si="141"/>
        <v>#VALUE!</v>
      </c>
      <c r="K476" s="7">
        <f t="shared" ca="1" si="142"/>
        <v>0</v>
      </c>
      <c r="L476" s="8" t="str">
        <f t="shared" ca="1" si="143"/>
        <v/>
      </c>
      <c r="M476" s="8" t="str">
        <f t="shared" ca="1" si="144"/>
        <v/>
      </c>
      <c r="N476" s="8" t="str">
        <f t="shared" ca="1" si="145"/>
        <v/>
      </c>
      <c r="O476" s="8" t="str">
        <f t="shared" ca="1" si="146"/>
        <v/>
      </c>
      <c r="P476" s="8" t="str">
        <f t="shared" ca="1" si="147"/>
        <v/>
      </c>
      <c r="Q476" s="8" t="str">
        <f t="shared" ca="1" si="148"/>
        <v/>
      </c>
      <c r="R476" s="7" t="str">
        <f ca="1">IF(L476="","",OFFSET(program!$A$1,0,disasm!$A476+COLUMN()-COLUMN($R476)+1))</f>
        <v/>
      </c>
      <c r="S476" s="7" t="str">
        <f ca="1">IF(M476="","",OFFSET(program!$A$1,0,disasm!$A476+COLUMN()-COLUMN($R476)+1))</f>
        <v/>
      </c>
      <c r="T476" s="7" t="str">
        <f ca="1">IF(N476="","",OFFSET(program!$A$1,0,disasm!$A476+COLUMN()-COLUMN($R476)+1))</f>
        <v/>
      </c>
      <c r="U476" s="3" t="str">
        <f t="shared" ca="1" si="149"/>
        <v/>
      </c>
      <c r="V476" s="3" t="str">
        <f t="shared" ca="1" si="150"/>
        <v/>
      </c>
      <c r="W476" s="3" t="str">
        <f t="shared" ca="1" si="151"/>
        <v/>
      </c>
      <c r="X476" s="3" t="str">
        <f t="shared" ca="1" si="152"/>
        <v/>
      </c>
    </row>
    <row r="477" spans="1:24" x14ac:dyDescent="0.2">
      <c r="A477" s="1">
        <f t="shared" ca="1" si="153"/>
        <v>657</v>
      </c>
      <c r="B477" s="2" t="str">
        <f t="shared" ca="1" si="138"/>
        <v>mapdata+405</v>
      </c>
      <c r="C477" s="3" t="str">
        <f ca="1">_xlfn.TEXTJOIN(" ",FALSE,OFFSET(program!$A$1,0,disasm!A477,1,1+K477))</f>
        <v>69</v>
      </c>
      <c r="D477" s="4" t="str">
        <f t="shared" ca="1" si="154"/>
        <v>.dat 69</v>
      </c>
      <c r="E477" s="5" t="str">
        <f t="shared" si="155"/>
        <v>mapdata</v>
      </c>
      <c r="F477" s="5">
        <f t="shared" ca="1" si="156"/>
        <v>252</v>
      </c>
      <c r="G477" s="14" t="b">
        <f t="shared" ca="1" si="139"/>
        <v>1</v>
      </c>
      <c r="H477" s="6">
        <f ca="1">OFFSET(program!$A$1,0,disasm!A477)</f>
        <v>69</v>
      </c>
      <c r="I477" s="7">
        <f t="shared" ca="1" si="140"/>
        <v>69</v>
      </c>
      <c r="J477" s="7" t="e">
        <f t="shared" ca="1" si="141"/>
        <v>#VALUE!</v>
      </c>
      <c r="K477" s="7">
        <f t="shared" ca="1" si="142"/>
        <v>0</v>
      </c>
      <c r="L477" s="8" t="str">
        <f t="shared" ca="1" si="143"/>
        <v/>
      </c>
      <c r="M477" s="8" t="str">
        <f t="shared" ca="1" si="144"/>
        <v/>
      </c>
      <c r="N477" s="8" t="str">
        <f t="shared" ca="1" si="145"/>
        <v/>
      </c>
      <c r="O477" s="8" t="str">
        <f t="shared" ca="1" si="146"/>
        <v/>
      </c>
      <c r="P477" s="8" t="str">
        <f t="shared" ca="1" si="147"/>
        <v/>
      </c>
      <c r="Q477" s="8" t="str">
        <f t="shared" ca="1" si="148"/>
        <v/>
      </c>
      <c r="R477" s="7" t="str">
        <f ca="1">IF(L477="","",OFFSET(program!$A$1,0,disasm!$A477+COLUMN()-COLUMN($R477)+1))</f>
        <v/>
      </c>
      <c r="S477" s="7" t="str">
        <f ca="1">IF(M477="","",OFFSET(program!$A$1,0,disasm!$A477+COLUMN()-COLUMN($R477)+1))</f>
        <v/>
      </c>
      <c r="T477" s="7" t="str">
        <f ca="1">IF(N477="","",OFFSET(program!$A$1,0,disasm!$A477+COLUMN()-COLUMN($R477)+1))</f>
        <v/>
      </c>
      <c r="U477" s="3" t="str">
        <f t="shared" ca="1" si="149"/>
        <v/>
      </c>
      <c r="V477" s="3" t="str">
        <f t="shared" ca="1" si="150"/>
        <v/>
      </c>
      <c r="W477" s="3" t="str">
        <f t="shared" ca="1" si="151"/>
        <v/>
      </c>
      <c r="X477" s="3" t="str">
        <f t="shared" ca="1" si="152"/>
        <v/>
      </c>
    </row>
    <row r="478" spans="1:24" x14ac:dyDescent="0.2">
      <c r="A478" s="1">
        <f t="shared" ca="1" si="153"/>
        <v>658</v>
      </c>
      <c r="B478" s="2" t="str">
        <f t="shared" ca="1" si="138"/>
        <v>mapdata+406</v>
      </c>
      <c r="C478" s="3" t="str">
        <f ca="1">_xlfn.TEXTJOIN(" ",FALSE,OFFSET(program!$A$1,0,disasm!A478,1,1+K478))</f>
        <v>50</v>
      </c>
      <c r="D478" s="4" t="str">
        <f t="shared" ca="1" si="154"/>
        <v>.dat 50</v>
      </c>
      <c r="E478" s="5" t="str">
        <f t="shared" si="155"/>
        <v>mapdata</v>
      </c>
      <c r="F478" s="5">
        <f t="shared" ca="1" si="156"/>
        <v>252</v>
      </c>
      <c r="G478" s="14" t="b">
        <f t="shared" ca="1" si="139"/>
        <v>1</v>
      </c>
      <c r="H478" s="6">
        <f ca="1">OFFSET(program!$A$1,0,disasm!A478)</f>
        <v>50</v>
      </c>
      <c r="I478" s="7">
        <f t="shared" ca="1" si="140"/>
        <v>50</v>
      </c>
      <c r="J478" s="7" t="e">
        <f t="shared" ca="1" si="141"/>
        <v>#VALUE!</v>
      </c>
      <c r="K478" s="7">
        <f t="shared" ca="1" si="142"/>
        <v>0</v>
      </c>
      <c r="L478" s="8" t="str">
        <f t="shared" ca="1" si="143"/>
        <v/>
      </c>
      <c r="M478" s="8" t="str">
        <f t="shared" ca="1" si="144"/>
        <v/>
      </c>
      <c r="N478" s="8" t="str">
        <f t="shared" ca="1" si="145"/>
        <v/>
      </c>
      <c r="O478" s="8" t="str">
        <f t="shared" ca="1" si="146"/>
        <v/>
      </c>
      <c r="P478" s="8" t="str">
        <f t="shared" ca="1" si="147"/>
        <v/>
      </c>
      <c r="Q478" s="8" t="str">
        <f t="shared" ca="1" si="148"/>
        <v/>
      </c>
      <c r="R478" s="7" t="str">
        <f ca="1">IF(L478="","",OFFSET(program!$A$1,0,disasm!$A478+COLUMN()-COLUMN($R478)+1))</f>
        <v/>
      </c>
      <c r="S478" s="7" t="str">
        <f ca="1">IF(M478="","",OFFSET(program!$A$1,0,disasm!$A478+COLUMN()-COLUMN($R478)+1))</f>
        <v/>
      </c>
      <c r="T478" s="7" t="str">
        <f ca="1">IF(N478="","",OFFSET(program!$A$1,0,disasm!$A478+COLUMN()-COLUMN($R478)+1))</f>
        <v/>
      </c>
      <c r="U478" s="3" t="str">
        <f t="shared" ca="1" si="149"/>
        <v/>
      </c>
      <c r="V478" s="3" t="str">
        <f t="shared" ca="1" si="150"/>
        <v/>
      </c>
      <c r="W478" s="3" t="str">
        <f t="shared" ca="1" si="151"/>
        <v/>
      </c>
      <c r="X478" s="3" t="str">
        <f t="shared" ca="1" si="152"/>
        <v/>
      </c>
    </row>
    <row r="479" spans="1:24" x14ac:dyDescent="0.2">
      <c r="A479" s="1">
        <f t="shared" ca="1" si="153"/>
        <v>659</v>
      </c>
      <c r="B479" s="2" t="str">
        <f t="shared" ca="1" si="138"/>
        <v>mapdata+407</v>
      </c>
      <c r="C479" s="3" t="str">
        <f ca="1">_xlfn.TEXTJOIN(" ",FALSE,OFFSET(program!$A$1,0,disasm!A479,1,1+K479))</f>
        <v>71</v>
      </c>
      <c r="D479" s="4" t="str">
        <f t="shared" ca="1" si="154"/>
        <v>.dat 71</v>
      </c>
      <c r="E479" s="5" t="str">
        <f t="shared" si="155"/>
        <v>mapdata</v>
      </c>
      <c r="F479" s="5">
        <f t="shared" ca="1" si="156"/>
        <v>252</v>
      </c>
      <c r="G479" s="14" t="b">
        <f t="shared" ca="1" si="139"/>
        <v>1</v>
      </c>
      <c r="H479" s="6">
        <f ca="1">OFFSET(program!$A$1,0,disasm!A479)</f>
        <v>71</v>
      </c>
      <c r="I479" s="7">
        <f t="shared" ca="1" si="140"/>
        <v>71</v>
      </c>
      <c r="J479" s="7" t="e">
        <f t="shared" ca="1" si="141"/>
        <v>#VALUE!</v>
      </c>
      <c r="K479" s="7">
        <f t="shared" ca="1" si="142"/>
        <v>0</v>
      </c>
      <c r="L479" s="8" t="str">
        <f t="shared" ca="1" si="143"/>
        <v/>
      </c>
      <c r="M479" s="8" t="str">
        <f t="shared" ca="1" si="144"/>
        <v/>
      </c>
      <c r="N479" s="8" t="str">
        <f t="shared" ca="1" si="145"/>
        <v/>
      </c>
      <c r="O479" s="8" t="str">
        <f t="shared" ca="1" si="146"/>
        <v/>
      </c>
      <c r="P479" s="8" t="str">
        <f t="shared" ca="1" si="147"/>
        <v/>
      </c>
      <c r="Q479" s="8" t="str">
        <f t="shared" ca="1" si="148"/>
        <v/>
      </c>
      <c r="R479" s="7" t="str">
        <f ca="1">IF(L479="","",OFFSET(program!$A$1,0,disasm!$A479+COLUMN()-COLUMN($R479)+1))</f>
        <v/>
      </c>
      <c r="S479" s="7" t="str">
        <f ca="1">IF(M479="","",OFFSET(program!$A$1,0,disasm!$A479+COLUMN()-COLUMN($R479)+1))</f>
        <v/>
      </c>
      <c r="T479" s="7" t="str">
        <f ca="1">IF(N479="","",OFFSET(program!$A$1,0,disasm!$A479+COLUMN()-COLUMN($R479)+1))</f>
        <v/>
      </c>
      <c r="U479" s="3" t="str">
        <f t="shared" ca="1" si="149"/>
        <v/>
      </c>
      <c r="V479" s="3" t="str">
        <f t="shared" ca="1" si="150"/>
        <v/>
      </c>
      <c r="W479" s="3" t="str">
        <f t="shared" ca="1" si="151"/>
        <v/>
      </c>
      <c r="X479" s="3" t="str">
        <f t="shared" ca="1" si="152"/>
        <v/>
      </c>
    </row>
    <row r="480" spans="1:24" x14ac:dyDescent="0.2">
      <c r="A480" s="1">
        <f t="shared" ca="1" si="153"/>
        <v>660</v>
      </c>
      <c r="B480" s="2" t="str">
        <f t="shared" ca="1" si="138"/>
        <v>mapdata+408</v>
      </c>
      <c r="C480" s="3" t="str">
        <f ca="1">_xlfn.TEXTJOIN(" ",FALSE,OFFSET(program!$A$1,0,disasm!A480,1,1+K480))</f>
        <v>19</v>
      </c>
      <c r="D480" s="4" t="str">
        <f t="shared" ca="1" si="154"/>
        <v>.dat 19</v>
      </c>
      <c r="E480" s="5" t="str">
        <f t="shared" si="155"/>
        <v>mapdata</v>
      </c>
      <c r="F480" s="5">
        <f t="shared" ca="1" si="156"/>
        <v>252</v>
      </c>
      <c r="G480" s="14" t="b">
        <f t="shared" ca="1" si="139"/>
        <v>1</v>
      </c>
      <c r="H480" s="6">
        <f ca="1">OFFSET(program!$A$1,0,disasm!A480)</f>
        <v>19</v>
      </c>
      <c r="I480" s="7">
        <f t="shared" ca="1" si="140"/>
        <v>19</v>
      </c>
      <c r="J480" s="7" t="e">
        <f t="shared" ca="1" si="141"/>
        <v>#VALUE!</v>
      </c>
      <c r="K480" s="7">
        <f t="shared" ca="1" si="142"/>
        <v>0</v>
      </c>
      <c r="L480" s="8" t="str">
        <f t="shared" ca="1" si="143"/>
        <v/>
      </c>
      <c r="M480" s="8" t="str">
        <f t="shared" ca="1" si="144"/>
        <v/>
      </c>
      <c r="N480" s="8" t="str">
        <f t="shared" ca="1" si="145"/>
        <v/>
      </c>
      <c r="O480" s="8" t="str">
        <f t="shared" ca="1" si="146"/>
        <v/>
      </c>
      <c r="P480" s="8" t="str">
        <f t="shared" ca="1" si="147"/>
        <v/>
      </c>
      <c r="Q480" s="8" t="str">
        <f t="shared" ca="1" si="148"/>
        <v/>
      </c>
      <c r="R480" s="7" t="str">
        <f ca="1">IF(L480="","",OFFSET(program!$A$1,0,disasm!$A480+COLUMN()-COLUMN($R480)+1))</f>
        <v/>
      </c>
      <c r="S480" s="7" t="str">
        <f ca="1">IF(M480="","",OFFSET(program!$A$1,0,disasm!$A480+COLUMN()-COLUMN($R480)+1))</f>
        <v/>
      </c>
      <c r="T480" s="7" t="str">
        <f ca="1">IF(N480="","",OFFSET(program!$A$1,0,disasm!$A480+COLUMN()-COLUMN($R480)+1))</f>
        <v/>
      </c>
      <c r="U480" s="3" t="str">
        <f t="shared" ca="1" si="149"/>
        <v/>
      </c>
      <c r="V480" s="3" t="str">
        <f t="shared" ca="1" si="150"/>
        <v/>
      </c>
      <c r="W480" s="3" t="str">
        <f t="shared" ca="1" si="151"/>
        <v/>
      </c>
      <c r="X480" s="3" t="str">
        <f t="shared" ca="1" si="152"/>
        <v/>
      </c>
    </row>
    <row r="481" spans="1:24" x14ac:dyDescent="0.2">
      <c r="A481" s="1">
        <f t="shared" ca="1" si="153"/>
        <v>661</v>
      </c>
      <c r="B481" s="2" t="str">
        <f t="shared" ca="1" si="138"/>
        <v>mapdata+409</v>
      </c>
      <c r="C481" s="3" t="str">
        <f ca="1">_xlfn.TEXTJOIN(" ",FALSE,OFFSET(program!$A$1,0,disasm!A481,1,1+K481))</f>
        <v>72</v>
      </c>
      <c r="D481" s="4" t="str">
        <f t="shared" ca="1" si="154"/>
        <v>.dat 72</v>
      </c>
      <c r="E481" s="5" t="str">
        <f t="shared" si="155"/>
        <v>mapdata</v>
      </c>
      <c r="F481" s="5">
        <f t="shared" ca="1" si="156"/>
        <v>252</v>
      </c>
      <c r="G481" s="14" t="b">
        <f t="shared" ca="1" si="139"/>
        <v>1</v>
      </c>
      <c r="H481" s="6">
        <f ca="1">OFFSET(program!$A$1,0,disasm!A481)</f>
        <v>72</v>
      </c>
      <c r="I481" s="7">
        <f t="shared" ca="1" si="140"/>
        <v>72</v>
      </c>
      <c r="J481" s="7" t="e">
        <f t="shared" ca="1" si="141"/>
        <v>#VALUE!</v>
      </c>
      <c r="K481" s="7">
        <f t="shared" ca="1" si="142"/>
        <v>0</v>
      </c>
      <c r="L481" s="8" t="str">
        <f t="shared" ca="1" si="143"/>
        <v/>
      </c>
      <c r="M481" s="8" t="str">
        <f t="shared" ca="1" si="144"/>
        <v/>
      </c>
      <c r="N481" s="8" t="str">
        <f t="shared" ca="1" si="145"/>
        <v/>
      </c>
      <c r="O481" s="8" t="str">
        <f t="shared" ca="1" si="146"/>
        <v/>
      </c>
      <c r="P481" s="8" t="str">
        <f t="shared" ca="1" si="147"/>
        <v/>
      </c>
      <c r="Q481" s="8" t="str">
        <f t="shared" ca="1" si="148"/>
        <v/>
      </c>
      <c r="R481" s="7" t="str">
        <f ca="1">IF(L481="","",OFFSET(program!$A$1,0,disasm!$A481+COLUMN()-COLUMN($R481)+1))</f>
        <v/>
      </c>
      <c r="S481" s="7" t="str">
        <f ca="1">IF(M481="","",OFFSET(program!$A$1,0,disasm!$A481+COLUMN()-COLUMN($R481)+1))</f>
        <v/>
      </c>
      <c r="T481" s="7" t="str">
        <f ca="1">IF(N481="","",OFFSET(program!$A$1,0,disasm!$A481+COLUMN()-COLUMN($R481)+1))</f>
        <v/>
      </c>
      <c r="U481" s="3" t="str">
        <f t="shared" ca="1" si="149"/>
        <v/>
      </c>
      <c r="V481" s="3" t="str">
        <f t="shared" ca="1" si="150"/>
        <v/>
      </c>
      <c r="W481" s="3" t="str">
        <f t="shared" ca="1" si="151"/>
        <v/>
      </c>
      <c r="X481" s="3" t="str">
        <f t="shared" ca="1" si="152"/>
        <v/>
      </c>
    </row>
    <row r="482" spans="1:24" x14ac:dyDescent="0.2">
      <c r="A482" s="1">
        <f t="shared" ca="1" si="153"/>
        <v>662</v>
      </c>
      <c r="B482" s="2" t="str">
        <f t="shared" ca="1" si="138"/>
        <v>mapdata+410</v>
      </c>
      <c r="C482" s="3" t="str">
        <f ca="1">_xlfn.TEXTJOIN(" ",FALSE,OFFSET(program!$A$1,0,disasm!A482,1,1+K482))</f>
        <v>92</v>
      </c>
      <c r="D482" s="4" t="str">
        <f t="shared" ca="1" si="154"/>
        <v>.dat 92</v>
      </c>
      <c r="E482" s="5" t="str">
        <f t="shared" si="155"/>
        <v>mapdata</v>
      </c>
      <c r="F482" s="5">
        <f t="shared" ca="1" si="156"/>
        <v>252</v>
      </c>
      <c r="G482" s="14" t="b">
        <f t="shared" ca="1" si="139"/>
        <v>1</v>
      </c>
      <c r="H482" s="6">
        <f ca="1">OFFSET(program!$A$1,0,disasm!A482)</f>
        <v>92</v>
      </c>
      <c r="I482" s="7">
        <f t="shared" ca="1" si="140"/>
        <v>92</v>
      </c>
      <c r="J482" s="7" t="e">
        <f t="shared" ca="1" si="141"/>
        <v>#VALUE!</v>
      </c>
      <c r="K482" s="7">
        <f t="shared" ca="1" si="142"/>
        <v>0</v>
      </c>
      <c r="L482" s="8" t="str">
        <f t="shared" ca="1" si="143"/>
        <v/>
      </c>
      <c r="M482" s="8" t="str">
        <f t="shared" ca="1" si="144"/>
        <v/>
      </c>
      <c r="N482" s="8" t="str">
        <f t="shared" ca="1" si="145"/>
        <v/>
      </c>
      <c r="O482" s="8" t="str">
        <f t="shared" ca="1" si="146"/>
        <v/>
      </c>
      <c r="P482" s="8" t="str">
        <f t="shared" ca="1" si="147"/>
        <v/>
      </c>
      <c r="Q482" s="8" t="str">
        <f t="shared" ca="1" si="148"/>
        <v/>
      </c>
      <c r="R482" s="7" t="str">
        <f ca="1">IF(L482="","",OFFSET(program!$A$1,0,disasm!$A482+COLUMN()-COLUMN($R482)+1))</f>
        <v/>
      </c>
      <c r="S482" s="7" t="str">
        <f ca="1">IF(M482="","",OFFSET(program!$A$1,0,disasm!$A482+COLUMN()-COLUMN($R482)+1))</f>
        <v/>
      </c>
      <c r="T482" s="7" t="str">
        <f ca="1">IF(N482="","",OFFSET(program!$A$1,0,disasm!$A482+COLUMN()-COLUMN($R482)+1))</f>
        <v/>
      </c>
      <c r="U482" s="3" t="str">
        <f t="shared" ca="1" si="149"/>
        <v/>
      </c>
      <c r="V482" s="3" t="str">
        <f t="shared" ca="1" si="150"/>
        <v/>
      </c>
      <c r="W482" s="3" t="str">
        <f t="shared" ca="1" si="151"/>
        <v/>
      </c>
      <c r="X482" s="3" t="str">
        <f t="shared" ca="1" si="152"/>
        <v/>
      </c>
    </row>
    <row r="483" spans="1:24" x14ac:dyDescent="0.2">
      <c r="A483" s="1">
        <f t="shared" ca="1" si="153"/>
        <v>663</v>
      </c>
      <c r="B483" s="2" t="str">
        <f t="shared" ca="1" si="138"/>
        <v>mapdata+411</v>
      </c>
      <c r="C483" s="3" t="str">
        <f ca="1">_xlfn.TEXTJOIN(" ",FALSE,OFFSET(program!$A$1,0,disasm!A483,1,1+K483))</f>
        <v>51</v>
      </c>
      <c r="D483" s="4" t="str">
        <f t="shared" ca="1" si="154"/>
        <v>.dat 51</v>
      </c>
      <c r="E483" s="5" t="str">
        <f t="shared" si="155"/>
        <v>mapdata</v>
      </c>
      <c r="F483" s="5">
        <f t="shared" ca="1" si="156"/>
        <v>252</v>
      </c>
      <c r="G483" s="14" t="b">
        <f t="shared" ca="1" si="139"/>
        <v>1</v>
      </c>
      <c r="H483" s="6">
        <f ca="1">OFFSET(program!$A$1,0,disasm!A483)</f>
        <v>51</v>
      </c>
      <c r="I483" s="7">
        <f t="shared" ca="1" si="140"/>
        <v>51</v>
      </c>
      <c r="J483" s="7" t="e">
        <f t="shared" ca="1" si="141"/>
        <v>#VALUE!</v>
      </c>
      <c r="K483" s="7">
        <f t="shared" ca="1" si="142"/>
        <v>0</v>
      </c>
      <c r="L483" s="8" t="str">
        <f t="shared" ca="1" si="143"/>
        <v/>
      </c>
      <c r="M483" s="8" t="str">
        <f t="shared" ca="1" si="144"/>
        <v/>
      </c>
      <c r="N483" s="8" t="str">
        <f t="shared" ca="1" si="145"/>
        <v/>
      </c>
      <c r="O483" s="8" t="str">
        <f t="shared" ca="1" si="146"/>
        <v/>
      </c>
      <c r="P483" s="8" t="str">
        <f t="shared" ca="1" si="147"/>
        <v/>
      </c>
      <c r="Q483" s="8" t="str">
        <f t="shared" ca="1" si="148"/>
        <v/>
      </c>
      <c r="R483" s="7" t="str">
        <f ca="1">IF(L483="","",OFFSET(program!$A$1,0,disasm!$A483+COLUMN()-COLUMN($R483)+1))</f>
        <v/>
      </c>
      <c r="S483" s="7" t="str">
        <f ca="1">IF(M483="","",OFFSET(program!$A$1,0,disasm!$A483+COLUMN()-COLUMN($R483)+1))</f>
        <v/>
      </c>
      <c r="T483" s="7" t="str">
        <f ca="1">IF(N483="","",OFFSET(program!$A$1,0,disasm!$A483+COLUMN()-COLUMN($R483)+1))</f>
        <v/>
      </c>
      <c r="U483" s="3" t="str">
        <f t="shared" ca="1" si="149"/>
        <v/>
      </c>
      <c r="V483" s="3" t="str">
        <f t="shared" ca="1" si="150"/>
        <v/>
      </c>
      <c r="W483" s="3" t="str">
        <f t="shared" ca="1" si="151"/>
        <v/>
      </c>
      <c r="X483" s="3" t="str">
        <f t="shared" ca="1" si="152"/>
        <v/>
      </c>
    </row>
    <row r="484" spans="1:24" x14ac:dyDescent="0.2">
      <c r="A484" s="1">
        <f t="shared" ca="1" si="153"/>
        <v>664</v>
      </c>
      <c r="B484" s="2" t="str">
        <f t="shared" ca="1" si="138"/>
        <v>mapdata+412</v>
      </c>
      <c r="C484" s="3" t="str">
        <f ca="1">_xlfn.TEXTJOIN(" ",FALSE,OFFSET(program!$A$1,0,disasm!A484,1,1+K484))</f>
        <v>12</v>
      </c>
      <c r="D484" s="4" t="str">
        <f t="shared" ca="1" si="154"/>
        <v>.dat 12</v>
      </c>
      <c r="E484" s="5" t="str">
        <f t="shared" si="155"/>
        <v>mapdata</v>
      </c>
      <c r="F484" s="5">
        <f t="shared" ca="1" si="156"/>
        <v>252</v>
      </c>
      <c r="G484" s="14" t="b">
        <f t="shared" ca="1" si="139"/>
        <v>1</v>
      </c>
      <c r="H484" s="6">
        <f ca="1">OFFSET(program!$A$1,0,disasm!A484)</f>
        <v>12</v>
      </c>
      <c r="I484" s="7">
        <f t="shared" ca="1" si="140"/>
        <v>12</v>
      </c>
      <c r="J484" s="7" t="e">
        <f t="shared" ca="1" si="141"/>
        <v>#VALUE!</v>
      </c>
      <c r="K484" s="7">
        <f t="shared" ca="1" si="142"/>
        <v>0</v>
      </c>
      <c r="L484" s="8" t="str">
        <f t="shared" ca="1" si="143"/>
        <v/>
      </c>
      <c r="M484" s="8" t="str">
        <f t="shared" ca="1" si="144"/>
        <v/>
      </c>
      <c r="N484" s="8" t="str">
        <f t="shared" ca="1" si="145"/>
        <v/>
      </c>
      <c r="O484" s="8" t="str">
        <f t="shared" ca="1" si="146"/>
        <v/>
      </c>
      <c r="P484" s="8" t="str">
        <f t="shared" ca="1" si="147"/>
        <v/>
      </c>
      <c r="Q484" s="8" t="str">
        <f t="shared" ca="1" si="148"/>
        <v/>
      </c>
      <c r="R484" s="7" t="str">
        <f ca="1">IF(L484="","",OFFSET(program!$A$1,0,disasm!$A484+COLUMN()-COLUMN($R484)+1))</f>
        <v/>
      </c>
      <c r="S484" s="7" t="str">
        <f ca="1">IF(M484="","",OFFSET(program!$A$1,0,disasm!$A484+COLUMN()-COLUMN($R484)+1))</f>
        <v/>
      </c>
      <c r="T484" s="7" t="str">
        <f ca="1">IF(N484="","",OFFSET(program!$A$1,0,disasm!$A484+COLUMN()-COLUMN($R484)+1))</f>
        <v/>
      </c>
      <c r="U484" s="3" t="str">
        <f t="shared" ca="1" si="149"/>
        <v/>
      </c>
      <c r="V484" s="3" t="str">
        <f t="shared" ca="1" si="150"/>
        <v/>
      </c>
      <c r="W484" s="3" t="str">
        <f t="shared" ca="1" si="151"/>
        <v/>
      </c>
      <c r="X484" s="3" t="str">
        <f t="shared" ca="1" si="152"/>
        <v/>
      </c>
    </row>
    <row r="485" spans="1:24" x14ac:dyDescent="0.2">
      <c r="A485" s="1">
        <f t="shared" ca="1" si="153"/>
        <v>665</v>
      </c>
      <c r="B485" s="2" t="str">
        <f t="shared" ca="1" si="138"/>
        <v>mapdata+413</v>
      </c>
      <c r="C485" s="3" t="str">
        <f ca="1">_xlfn.TEXTJOIN(" ",FALSE,OFFSET(program!$A$1,0,disasm!A485,1,1+K485))</f>
        <v>93</v>
      </c>
      <c r="D485" s="4" t="str">
        <f t="shared" ca="1" si="154"/>
        <v>.dat 93</v>
      </c>
      <c r="E485" s="5" t="str">
        <f t="shared" si="155"/>
        <v>mapdata</v>
      </c>
      <c r="F485" s="5">
        <f t="shared" ca="1" si="156"/>
        <v>252</v>
      </c>
      <c r="G485" s="14" t="b">
        <f t="shared" ca="1" si="139"/>
        <v>1</v>
      </c>
      <c r="H485" s="6">
        <f ca="1">OFFSET(program!$A$1,0,disasm!A485)</f>
        <v>93</v>
      </c>
      <c r="I485" s="7">
        <f t="shared" ca="1" si="140"/>
        <v>93</v>
      </c>
      <c r="J485" s="7" t="e">
        <f t="shared" ca="1" si="141"/>
        <v>#VALUE!</v>
      </c>
      <c r="K485" s="7">
        <f t="shared" ca="1" si="142"/>
        <v>0</v>
      </c>
      <c r="L485" s="8" t="str">
        <f t="shared" ca="1" si="143"/>
        <v/>
      </c>
      <c r="M485" s="8" t="str">
        <f t="shared" ca="1" si="144"/>
        <v/>
      </c>
      <c r="N485" s="8" t="str">
        <f t="shared" ca="1" si="145"/>
        <v/>
      </c>
      <c r="O485" s="8" t="str">
        <f t="shared" ca="1" si="146"/>
        <v/>
      </c>
      <c r="P485" s="8" t="str">
        <f t="shared" ca="1" si="147"/>
        <v/>
      </c>
      <c r="Q485" s="8" t="str">
        <f t="shared" ca="1" si="148"/>
        <v/>
      </c>
      <c r="R485" s="7" t="str">
        <f ca="1">IF(L485="","",OFFSET(program!$A$1,0,disasm!$A485+COLUMN()-COLUMN($R485)+1))</f>
        <v/>
      </c>
      <c r="S485" s="7" t="str">
        <f ca="1">IF(M485="","",OFFSET(program!$A$1,0,disasm!$A485+COLUMN()-COLUMN($R485)+1))</f>
        <v/>
      </c>
      <c r="T485" s="7" t="str">
        <f ca="1">IF(N485="","",OFFSET(program!$A$1,0,disasm!$A485+COLUMN()-COLUMN($R485)+1))</f>
        <v/>
      </c>
      <c r="U485" s="3" t="str">
        <f t="shared" ca="1" si="149"/>
        <v/>
      </c>
      <c r="V485" s="3" t="str">
        <f t="shared" ca="1" si="150"/>
        <v/>
      </c>
      <c r="W485" s="3" t="str">
        <f t="shared" ca="1" si="151"/>
        <v/>
      </c>
      <c r="X485" s="3" t="str">
        <f t="shared" ca="1" si="152"/>
        <v/>
      </c>
    </row>
    <row r="486" spans="1:24" x14ac:dyDescent="0.2">
      <c r="A486" s="1">
        <f t="shared" ca="1" si="153"/>
        <v>666</v>
      </c>
      <c r="B486" s="2" t="str">
        <f t="shared" ca="1" si="138"/>
        <v>mapdata+414</v>
      </c>
      <c r="C486" s="3" t="str">
        <f ca="1">_xlfn.TEXTJOIN(" ",FALSE,OFFSET(program!$A$1,0,disasm!A486,1,1+K486))</f>
        <v>61</v>
      </c>
      <c r="D486" s="4" t="str">
        <f t="shared" ca="1" si="154"/>
        <v>.dat 61</v>
      </c>
      <c r="E486" s="5" t="str">
        <f t="shared" si="155"/>
        <v>mapdata</v>
      </c>
      <c r="F486" s="5">
        <f t="shared" ca="1" si="156"/>
        <v>252</v>
      </c>
      <c r="G486" s="14" t="b">
        <f t="shared" ca="1" si="139"/>
        <v>1</v>
      </c>
      <c r="H486" s="6">
        <f ca="1">OFFSET(program!$A$1,0,disasm!A486)</f>
        <v>61</v>
      </c>
      <c r="I486" s="7">
        <f t="shared" ca="1" si="140"/>
        <v>61</v>
      </c>
      <c r="J486" s="7" t="e">
        <f t="shared" ca="1" si="141"/>
        <v>#VALUE!</v>
      </c>
      <c r="K486" s="7">
        <f t="shared" ca="1" si="142"/>
        <v>0</v>
      </c>
      <c r="L486" s="8" t="str">
        <f t="shared" ca="1" si="143"/>
        <v/>
      </c>
      <c r="M486" s="8" t="str">
        <f t="shared" ca="1" si="144"/>
        <v/>
      </c>
      <c r="N486" s="8" t="str">
        <f t="shared" ca="1" si="145"/>
        <v/>
      </c>
      <c r="O486" s="8" t="str">
        <f t="shared" ca="1" si="146"/>
        <v/>
      </c>
      <c r="P486" s="8" t="str">
        <f t="shared" ca="1" si="147"/>
        <v/>
      </c>
      <c r="Q486" s="8" t="str">
        <f t="shared" ca="1" si="148"/>
        <v/>
      </c>
      <c r="R486" s="7" t="str">
        <f ca="1">IF(L486="","",OFFSET(program!$A$1,0,disasm!$A486+COLUMN()-COLUMN($R486)+1))</f>
        <v/>
      </c>
      <c r="S486" s="7" t="str">
        <f ca="1">IF(M486="","",OFFSET(program!$A$1,0,disasm!$A486+COLUMN()-COLUMN($R486)+1))</f>
        <v/>
      </c>
      <c r="T486" s="7" t="str">
        <f ca="1">IF(N486="","",OFFSET(program!$A$1,0,disasm!$A486+COLUMN()-COLUMN($R486)+1))</f>
        <v/>
      </c>
      <c r="U486" s="3" t="str">
        <f t="shared" ca="1" si="149"/>
        <v/>
      </c>
      <c r="V486" s="3" t="str">
        <f t="shared" ca="1" si="150"/>
        <v/>
      </c>
      <c r="W486" s="3" t="str">
        <f t="shared" ca="1" si="151"/>
        <v/>
      </c>
      <c r="X486" s="3" t="str">
        <f t="shared" ca="1" si="152"/>
        <v/>
      </c>
    </row>
    <row r="487" spans="1:24" x14ac:dyDescent="0.2">
      <c r="A487" s="1">
        <f t="shared" ca="1" si="153"/>
        <v>667</v>
      </c>
      <c r="B487" s="2" t="str">
        <f t="shared" ca="1" si="138"/>
        <v>mapdata+415</v>
      </c>
      <c r="C487" s="3" t="str">
        <f ca="1">_xlfn.TEXTJOIN(" ",FALSE,OFFSET(program!$A$1,0,disasm!A487,1,1+K487))</f>
        <v>88</v>
      </c>
      <c r="D487" s="4" t="str">
        <f t="shared" ca="1" si="154"/>
        <v>.dat 88</v>
      </c>
      <c r="E487" s="5" t="str">
        <f t="shared" si="155"/>
        <v>mapdata</v>
      </c>
      <c r="F487" s="5">
        <f t="shared" ca="1" si="156"/>
        <v>252</v>
      </c>
      <c r="G487" s="14" t="b">
        <f t="shared" ca="1" si="139"/>
        <v>1</v>
      </c>
      <c r="H487" s="6">
        <f ca="1">OFFSET(program!$A$1,0,disasm!A487)</f>
        <v>88</v>
      </c>
      <c r="I487" s="7">
        <f t="shared" ca="1" si="140"/>
        <v>88</v>
      </c>
      <c r="J487" s="7" t="e">
        <f t="shared" ca="1" si="141"/>
        <v>#VALUE!</v>
      </c>
      <c r="K487" s="7">
        <f t="shared" ca="1" si="142"/>
        <v>0</v>
      </c>
      <c r="L487" s="8" t="str">
        <f t="shared" ca="1" si="143"/>
        <v/>
      </c>
      <c r="M487" s="8" t="str">
        <f t="shared" ca="1" si="144"/>
        <v/>
      </c>
      <c r="N487" s="8" t="str">
        <f t="shared" ca="1" si="145"/>
        <v/>
      </c>
      <c r="O487" s="8" t="str">
        <f t="shared" ca="1" si="146"/>
        <v/>
      </c>
      <c r="P487" s="8" t="str">
        <f t="shared" ca="1" si="147"/>
        <v/>
      </c>
      <c r="Q487" s="8" t="str">
        <f t="shared" ca="1" si="148"/>
        <v/>
      </c>
      <c r="R487" s="7" t="str">
        <f ca="1">IF(L487="","",OFFSET(program!$A$1,0,disasm!$A487+COLUMN()-COLUMN($R487)+1))</f>
        <v/>
      </c>
      <c r="S487" s="7" t="str">
        <f ca="1">IF(M487="","",OFFSET(program!$A$1,0,disasm!$A487+COLUMN()-COLUMN($R487)+1))</f>
        <v/>
      </c>
      <c r="T487" s="7" t="str">
        <f ca="1">IF(N487="","",OFFSET(program!$A$1,0,disasm!$A487+COLUMN()-COLUMN($R487)+1))</f>
        <v/>
      </c>
      <c r="U487" s="3" t="str">
        <f t="shared" ca="1" si="149"/>
        <v/>
      </c>
      <c r="V487" s="3" t="str">
        <f t="shared" ca="1" si="150"/>
        <v/>
      </c>
      <c r="W487" s="3" t="str">
        <f t="shared" ca="1" si="151"/>
        <v/>
      </c>
      <c r="X487" s="3" t="str">
        <f t="shared" ca="1" si="152"/>
        <v/>
      </c>
    </row>
    <row r="488" spans="1:24" x14ac:dyDescent="0.2">
      <c r="A488" s="1">
        <f t="shared" ca="1" si="153"/>
        <v>668</v>
      </c>
      <c r="B488" s="2" t="str">
        <f t="shared" ca="1" si="138"/>
        <v>mapdata+416</v>
      </c>
      <c r="C488" s="3" t="str">
        <f ca="1">_xlfn.TEXTJOIN(" ",FALSE,OFFSET(program!$A$1,0,disasm!A488,1,1+K488))</f>
        <v>24</v>
      </c>
      <c r="D488" s="4" t="str">
        <f t="shared" ca="1" si="154"/>
        <v>.dat 24</v>
      </c>
      <c r="E488" s="5" t="str">
        <f t="shared" si="155"/>
        <v>mapdata</v>
      </c>
      <c r="F488" s="5">
        <f t="shared" ca="1" si="156"/>
        <v>252</v>
      </c>
      <c r="G488" s="14" t="b">
        <f t="shared" ca="1" si="139"/>
        <v>1</v>
      </c>
      <c r="H488" s="6">
        <f ca="1">OFFSET(program!$A$1,0,disasm!A488)</f>
        <v>24</v>
      </c>
      <c r="I488" s="7">
        <f t="shared" ca="1" si="140"/>
        <v>24</v>
      </c>
      <c r="J488" s="7" t="e">
        <f t="shared" ca="1" si="141"/>
        <v>#VALUE!</v>
      </c>
      <c r="K488" s="7">
        <f t="shared" ca="1" si="142"/>
        <v>0</v>
      </c>
      <c r="L488" s="8" t="str">
        <f t="shared" ca="1" si="143"/>
        <v/>
      </c>
      <c r="M488" s="8" t="str">
        <f t="shared" ca="1" si="144"/>
        <v/>
      </c>
      <c r="N488" s="8" t="str">
        <f t="shared" ca="1" si="145"/>
        <v/>
      </c>
      <c r="O488" s="8" t="str">
        <f t="shared" ca="1" si="146"/>
        <v/>
      </c>
      <c r="P488" s="8" t="str">
        <f t="shared" ca="1" si="147"/>
        <v/>
      </c>
      <c r="Q488" s="8" t="str">
        <f t="shared" ca="1" si="148"/>
        <v/>
      </c>
      <c r="R488" s="7" t="str">
        <f ca="1">IF(L488="","",OFFSET(program!$A$1,0,disasm!$A488+COLUMN()-COLUMN($R488)+1))</f>
        <v/>
      </c>
      <c r="S488" s="7" t="str">
        <f ca="1">IF(M488="","",OFFSET(program!$A$1,0,disasm!$A488+COLUMN()-COLUMN($R488)+1))</f>
        <v/>
      </c>
      <c r="T488" s="7" t="str">
        <f ca="1">IF(N488="","",OFFSET(program!$A$1,0,disasm!$A488+COLUMN()-COLUMN($R488)+1))</f>
        <v/>
      </c>
      <c r="U488" s="3" t="str">
        <f t="shared" ca="1" si="149"/>
        <v/>
      </c>
      <c r="V488" s="3" t="str">
        <f t="shared" ca="1" si="150"/>
        <v/>
      </c>
      <c r="W488" s="3" t="str">
        <f t="shared" ca="1" si="151"/>
        <v/>
      </c>
      <c r="X488" s="3" t="str">
        <f t="shared" ca="1" si="152"/>
        <v/>
      </c>
    </row>
    <row r="489" spans="1:24" x14ac:dyDescent="0.2">
      <c r="A489" s="1">
        <f t="shared" ca="1" si="153"/>
        <v>669</v>
      </c>
      <c r="B489" s="2" t="str">
        <f t="shared" ca="1" si="138"/>
        <v>mapdata+417</v>
      </c>
      <c r="C489" s="3" t="str">
        <f ca="1">_xlfn.TEXTJOIN(" ",FALSE,OFFSET(program!$A$1,0,disasm!A489,1,1+K489))</f>
        <v>84</v>
      </c>
      <c r="D489" s="4" t="str">
        <f t="shared" ca="1" si="154"/>
        <v>.dat 84</v>
      </c>
      <c r="E489" s="5" t="str">
        <f t="shared" si="155"/>
        <v>mapdata</v>
      </c>
      <c r="F489" s="5">
        <f t="shared" ca="1" si="156"/>
        <v>252</v>
      </c>
      <c r="G489" s="14" t="b">
        <f t="shared" ca="1" si="139"/>
        <v>1</v>
      </c>
      <c r="H489" s="6">
        <f ca="1">OFFSET(program!$A$1,0,disasm!A489)</f>
        <v>84</v>
      </c>
      <c r="I489" s="7">
        <f t="shared" ca="1" si="140"/>
        <v>84</v>
      </c>
      <c r="J489" s="7" t="e">
        <f t="shared" ca="1" si="141"/>
        <v>#VALUE!</v>
      </c>
      <c r="K489" s="7">
        <f t="shared" ca="1" si="142"/>
        <v>0</v>
      </c>
      <c r="L489" s="8" t="str">
        <f t="shared" ca="1" si="143"/>
        <v/>
      </c>
      <c r="M489" s="8" t="str">
        <f t="shared" ca="1" si="144"/>
        <v/>
      </c>
      <c r="N489" s="8" t="str">
        <f t="shared" ca="1" si="145"/>
        <v/>
      </c>
      <c r="O489" s="8" t="str">
        <f t="shared" ca="1" si="146"/>
        <v/>
      </c>
      <c r="P489" s="8" t="str">
        <f t="shared" ca="1" si="147"/>
        <v/>
      </c>
      <c r="Q489" s="8" t="str">
        <f t="shared" ca="1" si="148"/>
        <v/>
      </c>
      <c r="R489" s="7" t="str">
        <f ca="1">IF(L489="","",OFFSET(program!$A$1,0,disasm!$A489+COLUMN()-COLUMN($R489)+1))</f>
        <v/>
      </c>
      <c r="S489" s="7" t="str">
        <f ca="1">IF(M489="","",OFFSET(program!$A$1,0,disasm!$A489+COLUMN()-COLUMN($R489)+1))</f>
        <v/>
      </c>
      <c r="T489" s="7" t="str">
        <f ca="1">IF(N489="","",OFFSET(program!$A$1,0,disasm!$A489+COLUMN()-COLUMN($R489)+1))</f>
        <v/>
      </c>
      <c r="U489" s="3" t="str">
        <f t="shared" ca="1" si="149"/>
        <v/>
      </c>
      <c r="V489" s="3" t="str">
        <f t="shared" ca="1" si="150"/>
        <v/>
      </c>
      <c r="W489" s="3" t="str">
        <f t="shared" ca="1" si="151"/>
        <v/>
      </c>
      <c r="X489" s="3" t="str">
        <f t="shared" ca="1" si="152"/>
        <v/>
      </c>
    </row>
    <row r="490" spans="1:24" x14ac:dyDescent="0.2">
      <c r="A490" s="1">
        <f t="shared" ca="1" si="153"/>
        <v>670</v>
      </c>
      <c r="B490" s="2" t="str">
        <f t="shared" ca="1" si="138"/>
        <v>mapdata+418</v>
      </c>
      <c r="C490" s="3" t="str">
        <f ca="1">_xlfn.TEXTJOIN(" ",FALSE,OFFSET(program!$A$1,0,disasm!A490,1,1+K490))</f>
        <v>35</v>
      </c>
      <c r="D490" s="4" t="str">
        <f t="shared" ca="1" si="154"/>
        <v>.dat 35</v>
      </c>
      <c r="E490" s="5" t="str">
        <f t="shared" si="155"/>
        <v>mapdata</v>
      </c>
      <c r="F490" s="5">
        <f t="shared" ca="1" si="156"/>
        <v>252</v>
      </c>
      <c r="G490" s="14" t="b">
        <f t="shared" ca="1" si="139"/>
        <v>1</v>
      </c>
      <c r="H490" s="6">
        <f ca="1">OFFSET(program!$A$1,0,disasm!A490)</f>
        <v>35</v>
      </c>
      <c r="I490" s="7">
        <f t="shared" ca="1" si="140"/>
        <v>35</v>
      </c>
      <c r="J490" s="7" t="e">
        <f t="shared" ca="1" si="141"/>
        <v>#VALUE!</v>
      </c>
      <c r="K490" s="7">
        <f t="shared" ca="1" si="142"/>
        <v>0</v>
      </c>
      <c r="L490" s="8" t="str">
        <f t="shared" ca="1" si="143"/>
        <v/>
      </c>
      <c r="M490" s="8" t="str">
        <f t="shared" ca="1" si="144"/>
        <v/>
      </c>
      <c r="N490" s="8" t="str">
        <f t="shared" ca="1" si="145"/>
        <v/>
      </c>
      <c r="O490" s="8" t="str">
        <f t="shared" ca="1" si="146"/>
        <v/>
      </c>
      <c r="P490" s="8" t="str">
        <f t="shared" ca="1" si="147"/>
        <v/>
      </c>
      <c r="Q490" s="8" t="str">
        <f t="shared" ca="1" si="148"/>
        <v/>
      </c>
      <c r="R490" s="7" t="str">
        <f ca="1">IF(L490="","",OFFSET(program!$A$1,0,disasm!$A490+COLUMN()-COLUMN($R490)+1))</f>
        <v/>
      </c>
      <c r="S490" s="7" t="str">
        <f ca="1">IF(M490="","",OFFSET(program!$A$1,0,disasm!$A490+COLUMN()-COLUMN($R490)+1))</f>
        <v/>
      </c>
      <c r="T490" s="7" t="str">
        <f ca="1">IF(N490="","",OFFSET(program!$A$1,0,disasm!$A490+COLUMN()-COLUMN($R490)+1))</f>
        <v/>
      </c>
      <c r="U490" s="3" t="str">
        <f t="shared" ca="1" si="149"/>
        <v/>
      </c>
      <c r="V490" s="3" t="str">
        <f t="shared" ca="1" si="150"/>
        <v/>
      </c>
      <c r="W490" s="3" t="str">
        <f t="shared" ca="1" si="151"/>
        <v/>
      </c>
      <c r="X490" s="3" t="str">
        <f t="shared" ca="1" si="152"/>
        <v/>
      </c>
    </row>
    <row r="491" spans="1:24" x14ac:dyDescent="0.2">
      <c r="A491" s="1">
        <f t="shared" ca="1" si="153"/>
        <v>671</v>
      </c>
      <c r="B491" s="2" t="str">
        <f t="shared" ca="1" si="138"/>
        <v>mapdata+419</v>
      </c>
      <c r="C491" s="3" t="str">
        <f ca="1">_xlfn.TEXTJOIN(" ",FALSE,OFFSET(program!$A$1,0,disasm!A491,1,1+K491))</f>
        <v>93</v>
      </c>
      <c r="D491" s="4" t="str">
        <f t="shared" ca="1" si="154"/>
        <v>.dat 93</v>
      </c>
      <c r="E491" s="5" t="str">
        <f t="shared" si="155"/>
        <v>mapdata</v>
      </c>
      <c r="F491" s="5">
        <f t="shared" ca="1" si="156"/>
        <v>252</v>
      </c>
      <c r="G491" s="14" t="b">
        <f t="shared" ca="1" si="139"/>
        <v>1</v>
      </c>
      <c r="H491" s="6">
        <f ca="1">OFFSET(program!$A$1,0,disasm!A491)</f>
        <v>93</v>
      </c>
      <c r="I491" s="7">
        <f t="shared" ca="1" si="140"/>
        <v>93</v>
      </c>
      <c r="J491" s="7" t="e">
        <f t="shared" ca="1" si="141"/>
        <v>#VALUE!</v>
      </c>
      <c r="K491" s="7">
        <f t="shared" ca="1" si="142"/>
        <v>0</v>
      </c>
      <c r="L491" s="8" t="str">
        <f t="shared" ca="1" si="143"/>
        <v/>
      </c>
      <c r="M491" s="8" t="str">
        <f t="shared" ca="1" si="144"/>
        <v/>
      </c>
      <c r="N491" s="8" t="str">
        <f t="shared" ca="1" si="145"/>
        <v/>
      </c>
      <c r="O491" s="8" t="str">
        <f t="shared" ca="1" si="146"/>
        <v/>
      </c>
      <c r="P491" s="8" t="str">
        <f t="shared" ca="1" si="147"/>
        <v/>
      </c>
      <c r="Q491" s="8" t="str">
        <f t="shared" ca="1" si="148"/>
        <v/>
      </c>
      <c r="R491" s="7" t="str">
        <f ca="1">IF(L491="","",OFFSET(program!$A$1,0,disasm!$A491+COLUMN()-COLUMN($R491)+1))</f>
        <v/>
      </c>
      <c r="S491" s="7" t="str">
        <f ca="1">IF(M491="","",OFFSET(program!$A$1,0,disasm!$A491+COLUMN()-COLUMN($R491)+1))</f>
        <v/>
      </c>
      <c r="T491" s="7" t="str">
        <f ca="1">IF(N491="","",OFFSET(program!$A$1,0,disasm!$A491+COLUMN()-COLUMN($R491)+1))</f>
        <v/>
      </c>
      <c r="U491" s="3" t="str">
        <f t="shared" ca="1" si="149"/>
        <v/>
      </c>
      <c r="V491" s="3" t="str">
        <f t="shared" ca="1" si="150"/>
        <v/>
      </c>
      <c r="W491" s="3" t="str">
        <f t="shared" ca="1" si="151"/>
        <v/>
      </c>
      <c r="X491" s="3" t="str">
        <f t="shared" ca="1" si="152"/>
        <v/>
      </c>
    </row>
    <row r="492" spans="1:24" x14ac:dyDescent="0.2">
      <c r="A492" s="1">
        <f t="shared" ca="1" si="153"/>
        <v>672</v>
      </c>
      <c r="B492" s="2" t="str">
        <f t="shared" ca="1" si="138"/>
        <v>mapdata+420</v>
      </c>
      <c r="C492" s="3" t="str">
        <f ca="1">_xlfn.TEXTJOIN(" ",FALSE,OFFSET(program!$A$1,0,disasm!A492,1,1+K492))</f>
        <v>30</v>
      </c>
      <c r="D492" s="4" t="str">
        <f t="shared" ca="1" si="154"/>
        <v>.dat 30</v>
      </c>
      <c r="E492" s="5" t="str">
        <f t="shared" si="155"/>
        <v>mapdata</v>
      </c>
      <c r="F492" s="5">
        <f t="shared" ca="1" si="156"/>
        <v>252</v>
      </c>
      <c r="G492" s="14" t="b">
        <f t="shared" ca="1" si="139"/>
        <v>1</v>
      </c>
      <c r="H492" s="6">
        <f ca="1">OFFSET(program!$A$1,0,disasm!A492)</f>
        <v>30</v>
      </c>
      <c r="I492" s="7">
        <f t="shared" ca="1" si="140"/>
        <v>30</v>
      </c>
      <c r="J492" s="7" t="e">
        <f t="shared" ca="1" si="141"/>
        <v>#VALUE!</v>
      </c>
      <c r="K492" s="7">
        <f t="shared" ca="1" si="142"/>
        <v>0</v>
      </c>
      <c r="L492" s="8" t="str">
        <f t="shared" ca="1" si="143"/>
        <v/>
      </c>
      <c r="M492" s="8" t="str">
        <f t="shared" ca="1" si="144"/>
        <v/>
      </c>
      <c r="N492" s="8" t="str">
        <f t="shared" ca="1" si="145"/>
        <v/>
      </c>
      <c r="O492" s="8" t="str">
        <f t="shared" ca="1" si="146"/>
        <v/>
      </c>
      <c r="P492" s="8" t="str">
        <f t="shared" ca="1" si="147"/>
        <v/>
      </c>
      <c r="Q492" s="8" t="str">
        <f t="shared" ca="1" si="148"/>
        <v/>
      </c>
      <c r="R492" s="7" t="str">
        <f ca="1">IF(L492="","",OFFSET(program!$A$1,0,disasm!$A492+COLUMN()-COLUMN($R492)+1))</f>
        <v/>
      </c>
      <c r="S492" s="7" t="str">
        <f ca="1">IF(M492="","",OFFSET(program!$A$1,0,disasm!$A492+COLUMN()-COLUMN($R492)+1))</f>
        <v/>
      </c>
      <c r="T492" s="7" t="str">
        <f ca="1">IF(N492="","",OFFSET(program!$A$1,0,disasm!$A492+COLUMN()-COLUMN($R492)+1))</f>
        <v/>
      </c>
      <c r="U492" s="3" t="str">
        <f t="shared" ca="1" si="149"/>
        <v/>
      </c>
      <c r="V492" s="3" t="str">
        <f t="shared" ca="1" si="150"/>
        <v/>
      </c>
      <c r="W492" s="3" t="str">
        <f t="shared" ca="1" si="151"/>
        <v/>
      </c>
      <c r="X492" s="3" t="str">
        <f t="shared" ca="1" si="152"/>
        <v/>
      </c>
    </row>
    <row r="493" spans="1:24" x14ac:dyDescent="0.2">
      <c r="A493" s="1">
        <f t="shared" ca="1" si="153"/>
        <v>673</v>
      </c>
      <c r="B493" s="2" t="str">
        <f t="shared" ca="1" si="138"/>
        <v>mapdata+421</v>
      </c>
      <c r="C493" s="3" t="str">
        <f ca="1">_xlfn.TEXTJOIN(" ",FALSE,OFFSET(program!$A$1,0,disasm!A493,1,1+K493))</f>
        <v>63</v>
      </c>
      <c r="D493" s="4" t="str">
        <f t="shared" ca="1" si="154"/>
        <v>.dat 63</v>
      </c>
      <c r="E493" s="5" t="str">
        <f t="shared" si="155"/>
        <v>mapdata</v>
      </c>
      <c r="F493" s="5">
        <f t="shared" ca="1" si="156"/>
        <v>252</v>
      </c>
      <c r="G493" s="14" t="b">
        <f t="shared" ca="1" si="139"/>
        <v>1</v>
      </c>
      <c r="H493" s="6">
        <f ca="1">OFFSET(program!$A$1,0,disasm!A493)</f>
        <v>63</v>
      </c>
      <c r="I493" s="7">
        <f t="shared" ca="1" si="140"/>
        <v>63</v>
      </c>
      <c r="J493" s="7" t="e">
        <f t="shared" ca="1" si="141"/>
        <v>#VALUE!</v>
      </c>
      <c r="K493" s="7">
        <f t="shared" ca="1" si="142"/>
        <v>0</v>
      </c>
      <c r="L493" s="8" t="str">
        <f t="shared" ca="1" si="143"/>
        <v/>
      </c>
      <c r="M493" s="8" t="str">
        <f t="shared" ca="1" si="144"/>
        <v/>
      </c>
      <c r="N493" s="8" t="str">
        <f t="shared" ca="1" si="145"/>
        <v/>
      </c>
      <c r="O493" s="8" t="str">
        <f t="shared" ca="1" si="146"/>
        <v/>
      </c>
      <c r="P493" s="8" t="str">
        <f t="shared" ca="1" si="147"/>
        <v/>
      </c>
      <c r="Q493" s="8" t="str">
        <f t="shared" ca="1" si="148"/>
        <v/>
      </c>
      <c r="R493" s="7" t="str">
        <f ca="1">IF(L493="","",OFFSET(program!$A$1,0,disasm!$A493+COLUMN()-COLUMN($R493)+1))</f>
        <v/>
      </c>
      <c r="S493" s="7" t="str">
        <f ca="1">IF(M493="","",OFFSET(program!$A$1,0,disasm!$A493+COLUMN()-COLUMN($R493)+1))</f>
        <v/>
      </c>
      <c r="T493" s="7" t="str">
        <f ca="1">IF(N493="","",OFFSET(program!$A$1,0,disasm!$A493+COLUMN()-COLUMN($R493)+1))</f>
        <v/>
      </c>
      <c r="U493" s="3" t="str">
        <f t="shared" ca="1" si="149"/>
        <v/>
      </c>
      <c r="V493" s="3" t="str">
        <f t="shared" ca="1" si="150"/>
        <v/>
      </c>
      <c r="W493" s="3" t="str">
        <f t="shared" ca="1" si="151"/>
        <v/>
      </c>
      <c r="X493" s="3" t="str">
        <f t="shared" ca="1" si="152"/>
        <v/>
      </c>
    </row>
    <row r="494" spans="1:24" x14ac:dyDescent="0.2">
      <c r="A494" s="1">
        <f t="shared" ca="1" si="153"/>
        <v>674</v>
      </c>
      <c r="B494" s="2" t="str">
        <f t="shared" ca="1" si="138"/>
        <v>mapdata+422</v>
      </c>
      <c r="C494" s="3" t="str">
        <f ca="1">_xlfn.TEXTJOIN(" ",FALSE,OFFSET(program!$A$1,0,disasm!A494,1,1+K494))</f>
        <v>70</v>
      </c>
      <c r="D494" s="4" t="str">
        <f t="shared" ca="1" si="154"/>
        <v>.dat 70</v>
      </c>
      <c r="E494" s="5" t="str">
        <f t="shared" si="155"/>
        <v>mapdata</v>
      </c>
      <c r="F494" s="5">
        <f t="shared" ca="1" si="156"/>
        <v>252</v>
      </c>
      <c r="G494" s="14" t="b">
        <f t="shared" ca="1" si="139"/>
        <v>1</v>
      </c>
      <c r="H494" s="6">
        <f ca="1">OFFSET(program!$A$1,0,disasm!A494)</f>
        <v>70</v>
      </c>
      <c r="I494" s="7">
        <f t="shared" ca="1" si="140"/>
        <v>70</v>
      </c>
      <c r="J494" s="7" t="e">
        <f t="shared" ca="1" si="141"/>
        <v>#VALUE!</v>
      </c>
      <c r="K494" s="7">
        <f t="shared" ca="1" si="142"/>
        <v>0</v>
      </c>
      <c r="L494" s="8" t="str">
        <f t="shared" ca="1" si="143"/>
        <v/>
      </c>
      <c r="M494" s="8" t="str">
        <f t="shared" ca="1" si="144"/>
        <v/>
      </c>
      <c r="N494" s="8" t="str">
        <f t="shared" ca="1" si="145"/>
        <v/>
      </c>
      <c r="O494" s="8" t="str">
        <f t="shared" ca="1" si="146"/>
        <v/>
      </c>
      <c r="P494" s="8" t="str">
        <f t="shared" ca="1" si="147"/>
        <v/>
      </c>
      <c r="Q494" s="8" t="str">
        <f t="shared" ca="1" si="148"/>
        <v/>
      </c>
      <c r="R494" s="7" t="str">
        <f ca="1">IF(L494="","",OFFSET(program!$A$1,0,disasm!$A494+COLUMN()-COLUMN($R494)+1))</f>
        <v/>
      </c>
      <c r="S494" s="7" t="str">
        <f ca="1">IF(M494="","",OFFSET(program!$A$1,0,disasm!$A494+COLUMN()-COLUMN($R494)+1))</f>
        <v/>
      </c>
      <c r="T494" s="7" t="str">
        <f ca="1">IF(N494="","",OFFSET(program!$A$1,0,disasm!$A494+COLUMN()-COLUMN($R494)+1))</f>
        <v/>
      </c>
      <c r="U494" s="3" t="str">
        <f t="shared" ca="1" si="149"/>
        <v/>
      </c>
      <c r="V494" s="3" t="str">
        <f t="shared" ca="1" si="150"/>
        <v/>
      </c>
      <c r="W494" s="3" t="str">
        <f t="shared" ca="1" si="151"/>
        <v/>
      </c>
      <c r="X494" s="3" t="str">
        <f t="shared" ca="1" si="152"/>
        <v/>
      </c>
    </row>
    <row r="495" spans="1:24" x14ac:dyDescent="0.2">
      <c r="A495" s="1">
        <f t="shared" ca="1" si="153"/>
        <v>675</v>
      </c>
      <c r="B495" s="2" t="str">
        <f t="shared" ca="1" si="138"/>
        <v>mapdata+423</v>
      </c>
      <c r="C495" s="3" t="str">
        <f ca="1">_xlfn.TEXTJOIN(" ",FALSE,OFFSET(program!$A$1,0,disasm!A495,1,1+K495))</f>
        <v>7</v>
      </c>
      <c r="D495" s="4" t="str">
        <f t="shared" ca="1" si="154"/>
        <v>.dat 7</v>
      </c>
      <c r="E495" s="5" t="str">
        <f t="shared" si="155"/>
        <v>mapdata</v>
      </c>
      <c r="F495" s="5">
        <f t="shared" ca="1" si="156"/>
        <v>252</v>
      </c>
      <c r="G495" s="14" t="b">
        <f t="shared" ca="1" si="139"/>
        <v>1</v>
      </c>
      <c r="H495" s="6">
        <f ca="1">OFFSET(program!$A$1,0,disasm!A495)</f>
        <v>7</v>
      </c>
      <c r="I495" s="7">
        <f t="shared" ca="1" si="140"/>
        <v>7</v>
      </c>
      <c r="J495" s="7" t="str">
        <f t="shared" ca="1" si="141"/>
        <v>CMP&lt;</v>
      </c>
      <c r="K495" s="7">
        <f t="shared" ca="1" si="142"/>
        <v>0</v>
      </c>
      <c r="L495" s="8" t="str">
        <f t="shared" ca="1" si="143"/>
        <v/>
      </c>
      <c r="M495" s="8" t="str">
        <f t="shared" ca="1" si="144"/>
        <v/>
      </c>
      <c r="N495" s="8" t="str">
        <f t="shared" ca="1" si="145"/>
        <v/>
      </c>
      <c r="O495" s="8" t="str">
        <f t="shared" ca="1" si="146"/>
        <v/>
      </c>
      <c r="P495" s="8" t="str">
        <f t="shared" ca="1" si="147"/>
        <v/>
      </c>
      <c r="Q495" s="8" t="str">
        <f t="shared" ca="1" si="148"/>
        <v/>
      </c>
      <c r="R495" s="7" t="str">
        <f ca="1">IF(L495="","",OFFSET(program!$A$1,0,disasm!$A495+COLUMN()-COLUMN($R495)+1))</f>
        <v/>
      </c>
      <c r="S495" s="7" t="str">
        <f ca="1">IF(M495="","",OFFSET(program!$A$1,0,disasm!$A495+COLUMN()-COLUMN($R495)+1))</f>
        <v/>
      </c>
      <c r="T495" s="7" t="str">
        <f ca="1">IF(N495="","",OFFSET(program!$A$1,0,disasm!$A495+COLUMN()-COLUMN($R495)+1))</f>
        <v/>
      </c>
      <c r="U495" s="3" t="str">
        <f t="shared" ca="1" si="149"/>
        <v/>
      </c>
      <c r="V495" s="3" t="str">
        <f t="shared" ca="1" si="150"/>
        <v/>
      </c>
      <c r="W495" s="3" t="str">
        <f t="shared" ca="1" si="151"/>
        <v/>
      </c>
      <c r="X495" s="3" t="str">
        <f t="shared" ca="1" si="152"/>
        <v/>
      </c>
    </row>
    <row r="496" spans="1:24" x14ac:dyDescent="0.2">
      <c r="A496" s="1">
        <f t="shared" ca="1" si="153"/>
        <v>676</v>
      </c>
      <c r="B496" s="2" t="str">
        <f t="shared" ca="1" si="138"/>
        <v>mapdata+424</v>
      </c>
      <c r="C496" s="3" t="str">
        <f ca="1">_xlfn.TEXTJOIN(" ",FALSE,OFFSET(program!$A$1,0,disasm!A496,1,1+K496))</f>
        <v>78</v>
      </c>
      <c r="D496" s="4" t="str">
        <f t="shared" ca="1" si="154"/>
        <v>.dat 78</v>
      </c>
      <c r="E496" s="5" t="str">
        <f t="shared" si="155"/>
        <v>mapdata</v>
      </c>
      <c r="F496" s="5">
        <f t="shared" ca="1" si="156"/>
        <v>252</v>
      </c>
      <c r="G496" s="14" t="b">
        <f t="shared" ca="1" si="139"/>
        <v>1</v>
      </c>
      <c r="H496" s="6">
        <f ca="1">OFFSET(program!$A$1,0,disasm!A496)</f>
        <v>78</v>
      </c>
      <c r="I496" s="7">
        <f t="shared" ca="1" si="140"/>
        <v>78</v>
      </c>
      <c r="J496" s="7" t="e">
        <f t="shared" ca="1" si="141"/>
        <v>#VALUE!</v>
      </c>
      <c r="K496" s="7">
        <f t="shared" ca="1" si="142"/>
        <v>0</v>
      </c>
      <c r="L496" s="8" t="str">
        <f t="shared" ca="1" si="143"/>
        <v/>
      </c>
      <c r="M496" s="8" t="str">
        <f t="shared" ca="1" si="144"/>
        <v/>
      </c>
      <c r="N496" s="8" t="str">
        <f t="shared" ca="1" si="145"/>
        <v/>
      </c>
      <c r="O496" s="8" t="str">
        <f t="shared" ca="1" si="146"/>
        <v/>
      </c>
      <c r="P496" s="8" t="str">
        <f t="shared" ca="1" si="147"/>
        <v/>
      </c>
      <c r="Q496" s="8" t="str">
        <f t="shared" ca="1" si="148"/>
        <v/>
      </c>
      <c r="R496" s="7" t="str">
        <f ca="1">IF(L496="","",OFFSET(program!$A$1,0,disasm!$A496+COLUMN()-COLUMN($R496)+1))</f>
        <v/>
      </c>
      <c r="S496" s="7" t="str">
        <f ca="1">IF(M496="","",OFFSET(program!$A$1,0,disasm!$A496+COLUMN()-COLUMN($R496)+1))</f>
        <v/>
      </c>
      <c r="T496" s="7" t="str">
        <f ca="1">IF(N496="","",OFFSET(program!$A$1,0,disasm!$A496+COLUMN()-COLUMN($R496)+1))</f>
        <v/>
      </c>
      <c r="U496" s="3" t="str">
        <f t="shared" ca="1" si="149"/>
        <v/>
      </c>
      <c r="V496" s="3" t="str">
        <f t="shared" ca="1" si="150"/>
        <v/>
      </c>
      <c r="W496" s="3" t="str">
        <f t="shared" ca="1" si="151"/>
        <v/>
      </c>
      <c r="X496" s="3" t="str">
        <f t="shared" ca="1" si="152"/>
        <v/>
      </c>
    </row>
    <row r="497" spans="1:24" x14ac:dyDescent="0.2">
      <c r="A497" s="1">
        <f t="shared" ca="1" si="153"/>
        <v>677</v>
      </c>
      <c r="B497" s="2" t="str">
        <f t="shared" ca="1" si="138"/>
        <v>mapdata+425</v>
      </c>
      <c r="C497" s="3" t="str">
        <f ca="1">_xlfn.TEXTJOIN(" ",FALSE,OFFSET(program!$A$1,0,disasm!A497,1,1+K497))</f>
        <v>83</v>
      </c>
      <c r="D497" s="4" t="str">
        <f t="shared" ca="1" si="154"/>
        <v>.dat 83</v>
      </c>
      <c r="E497" s="5" t="str">
        <f t="shared" si="155"/>
        <v>mapdata</v>
      </c>
      <c r="F497" s="5">
        <f t="shared" ca="1" si="156"/>
        <v>252</v>
      </c>
      <c r="G497" s="14" t="b">
        <f t="shared" ca="1" si="139"/>
        <v>1</v>
      </c>
      <c r="H497" s="6">
        <f ca="1">OFFSET(program!$A$1,0,disasm!A497)</f>
        <v>83</v>
      </c>
      <c r="I497" s="7">
        <f t="shared" ca="1" si="140"/>
        <v>83</v>
      </c>
      <c r="J497" s="7" t="e">
        <f t="shared" ca="1" si="141"/>
        <v>#VALUE!</v>
      </c>
      <c r="K497" s="7">
        <f t="shared" ca="1" si="142"/>
        <v>0</v>
      </c>
      <c r="L497" s="8" t="str">
        <f t="shared" ca="1" si="143"/>
        <v/>
      </c>
      <c r="M497" s="8" t="str">
        <f t="shared" ca="1" si="144"/>
        <v/>
      </c>
      <c r="N497" s="8" t="str">
        <f t="shared" ca="1" si="145"/>
        <v/>
      </c>
      <c r="O497" s="8" t="str">
        <f t="shared" ca="1" si="146"/>
        <v/>
      </c>
      <c r="P497" s="8" t="str">
        <f t="shared" ca="1" si="147"/>
        <v/>
      </c>
      <c r="Q497" s="8" t="str">
        <f t="shared" ca="1" si="148"/>
        <v/>
      </c>
      <c r="R497" s="7" t="str">
        <f ca="1">IF(L497="","",OFFSET(program!$A$1,0,disasm!$A497+COLUMN()-COLUMN($R497)+1))</f>
        <v/>
      </c>
      <c r="S497" s="7" t="str">
        <f ca="1">IF(M497="","",OFFSET(program!$A$1,0,disasm!$A497+COLUMN()-COLUMN($R497)+1))</f>
        <v/>
      </c>
      <c r="T497" s="7" t="str">
        <f ca="1">IF(N497="","",OFFSET(program!$A$1,0,disasm!$A497+COLUMN()-COLUMN($R497)+1))</f>
        <v/>
      </c>
      <c r="U497" s="3" t="str">
        <f t="shared" ca="1" si="149"/>
        <v/>
      </c>
      <c r="V497" s="3" t="str">
        <f t="shared" ca="1" si="150"/>
        <v/>
      </c>
      <c r="W497" s="3" t="str">
        <f t="shared" ca="1" si="151"/>
        <v/>
      </c>
      <c r="X497" s="3" t="str">
        <f t="shared" ca="1" si="152"/>
        <v/>
      </c>
    </row>
    <row r="498" spans="1:24" x14ac:dyDescent="0.2">
      <c r="A498" s="1">
        <f t="shared" ca="1" si="153"/>
        <v>678</v>
      </c>
      <c r="B498" s="2" t="str">
        <f t="shared" ca="1" si="138"/>
        <v>mapdata+426</v>
      </c>
      <c r="C498" s="3" t="str">
        <f ca="1">_xlfn.TEXTJOIN(" ",FALSE,OFFSET(program!$A$1,0,disasm!A498,1,1+K498))</f>
        <v>42</v>
      </c>
      <c r="D498" s="4" t="str">
        <f t="shared" ca="1" si="154"/>
        <v>.dat 42</v>
      </c>
      <c r="E498" s="5" t="str">
        <f t="shared" si="155"/>
        <v>mapdata</v>
      </c>
      <c r="F498" s="5">
        <f t="shared" ca="1" si="156"/>
        <v>252</v>
      </c>
      <c r="G498" s="14" t="b">
        <f t="shared" ca="1" si="139"/>
        <v>1</v>
      </c>
      <c r="H498" s="6">
        <f ca="1">OFFSET(program!$A$1,0,disasm!A498)</f>
        <v>42</v>
      </c>
      <c r="I498" s="7">
        <f t="shared" ca="1" si="140"/>
        <v>42</v>
      </c>
      <c r="J498" s="7" t="e">
        <f t="shared" ca="1" si="141"/>
        <v>#VALUE!</v>
      </c>
      <c r="K498" s="7">
        <f t="shared" ca="1" si="142"/>
        <v>0</v>
      </c>
      <c r="L498" s="8" t="str">
        <f t="shared" ca="1" si="143"/>
        <v/>
      </c>
      <c r="M498" s="8" t="str">
        <f t="shared" ca="1" si="144"/>
        <v/>
      </c>
      <c r="N498" s="8" t="str">
        <f t="shared" ca="1" si="145"/>
        <v/>
      </c>
      <c r="O498" s="8" t="str">
        <f t="shared" ca="1" si="146"/>
        <v/>
      </c>
      <c r="P498" s="8" t="str">
        <f t="shared" ca="1" si="147"/>
        <v/>
      </c>
      <c r="Q498" s="8" t="str">
        <f t="shared" ca="1" si="148"/>
        <v/>
      </c>
      <c r="R498" s="7" t="str">
        <f ca="1">IF(L498="","",OFFSET(program!$A$1,0,disasm!$A498+COLUMN()-COLUMN($R498)+1))</f>
        <v/>
      </c>
      <c r="S498" s="7" t="str">
        <f ca="1">IF(M498="","",OFFSET(program!$A$1,0,disasm!$A498+COLUMN()-COLUMN($R498)+1))</f>
        <v/>
      </c>
      <c r="T498" s="7" t="str">
        <f ca="1">IF(N498="","",OFFSET(program!$A$1,0,disasm!$A498+COLUMN()-COLUMN($R498)+1))</f>
        <v/>
      </c>
      <c r="U498" s="3" t="str">
        <f t="shared" ca="1" si="149"/>
        <v/>
      </c>
      <c r="V498" s="3" t="str">
        <f t="shared" ca="1" si="150"/>
        <v/>
      </c>
      <c r="W498" s="3" t="str">
        <f t="shared" ca="1" si="151"/>
        <v/>
      </c>
      <c r="X498" s="3" t="str">
        <f t="shared" ca="1" si="152"/>
        <v/>
      </c>
    </row>
    <row r="499" spans="1:24" x14ac:dyDescent="0.2">
      <c r="A499" s="1">
        <f t="shared" ca="1" si="153"/>
        <v>679</v>
      </c>
      <c r="B499" s="2" t="str">
        <f t="shared" ca="1" si="138"/>
        <v>mapdata+427</v>
      </c>
      <c r="C499" s="3" t="str">
        <f ca="1">_xlfn.TEXTJOIN(" ",FALSE,OFFSET(program!$A$1,0,disasm!A499,1,1+K499))</f>
        <v>63</v>
      </c>
      <c r="D499" s="4" t="str">
        <f t="shared" ca="1" si="154"/>
        <v>.dat 63</v>
      </c>
      <c r="E499" s="5" t="str">
        <f t="shared" si="155"/>
        <v>mapdata</v>
      </c>
      <c r="F499" s="5">
        <f t="shared" ca="1" si="156"/>
        <v>252</v>
      </c>
      <c r="G499" s="14" t="b">
        <f t="shared" ca="1" si="139"/>
        <v>1</v>
      </c>
      <c r="H499" s="6">
        <f ca="1">OFFSET(program!$A$1,0,disasm!A499)</f>
        <v>63</v>
      </c>
      <c r="I499" s="7">
        <f t="shared" ca="1" si="140"/>
        <v>63</v>
      </c>
      <c r="J499" s="7" t="e">
        <f t="shared" ca="1" si="141"/>
        <v>#VALUE!</v>
      </c>
      <c r="K499" s="7">
        <f t="shared" ca="1" si="142"/>
        <v>0</v>
      </c>
      <c r="L499" s="8" t="str">
        <f t="shared" ca="1" si="143"/>
        <v/>
      </c>
      <c r="M499" s="8" t="str">
        <f t="shared" ca="1" si="144"/>
        <v/>
      </c>
      <c r="N499" s="8" t="str">
        <f t="shared" ca="1" si="145"/>
        <v/>
      </c>
      <c r="O499" s="8" t="str">
        <f t="shared" ca="1" si="146"/>
        <v/>
      </c>
      <c r="P499" s="8" t="str">
        <f t="shared" ca="1" si="147"/>
        <v/>
      </c>
      <c r="Q499" s="8" t="str">
        <f t="shared" ca="1" si="148"/>
        <v/>
      </c>
      <c r="R499" s="7" t="str">
        <f ca="1">IF(L499="","",OFFSET(program!$A$1,0,disasm!$A499+COLUMN()-COLUMN($R499)+1))</f>
        <v/>
      </c>
      <c r="S499" s="7" t="str">
        <f ca="1">IF(M499="","",OFFSET(program!$A$1,0,disasm!$A499+COLUMN()-COLUMN($R499)+1))</f>
        <v/>
      </c>
      <c r="T499" s="7" t="str">
        <f ca="1">IF(N499="","",OFFSET(program!$A$1,0,disasm!$A499+COLUMN()-COLUMN($R499)+1))</f>
        <v/>
      </c>
      <c r="U499" s="3" t="str">
        <f t="shared" ca="1" si="149"/>
        <v/>
      </c>
      <c r="V499" s="3" t="str">
        <f t="shared" ca="1" si="150"/>
        <v/>
      </c>
      <c r="W499" s="3" t="str">
        <f t="shared" ca="1" si="151"/>
        <v/>
      </c>
      <c r="X499" s="3" t="str">
        <f t="shared" ca="1" si="152"/>
        <v/>
      </c>
    </row>
    <row r="500" spans="1:24" x14ac:dyDescent="0.2">
      <c r="A500" s="1">
        <f t="shared" ca="1" si="153"/>
        <v>680</v>
      </c>
      <c r="B500" s="2" t="str">
        <f t="shared" ca="1" si="138"/>
        <v>mapdata+428</v>
      </c>
      <c r="C500" s="3" t="str">
        <f ca="1">_xlfn.TEXTJOIN(" ",FALSE,OFFSET(program!$A$1,0,disasm!A500,1,1+K500))</f>
        <v>6</v>
      </c>
      <c r="D500" s="4" t="str">
        <f t="shared" ca="1" si="154"/>
        <v>.dat 6</v>
      </c>
      <c r="E500" s="5" t="str">
        <f t="shared" si="155"/>
        <v>mapdata</v>
      </c>
      <c r="F500" s="5">
        <f t="shared" ca="1" si="156"/>
        <v>252</v>
      </c>
      <c r="G500" s="14" t="b">
        <f t="shared" ca="1" si="139"/>
        <v>1</v>
      </c>
      <c r="H500" s="6">
        <f ca="1">OFFSET(program!$A$1,0,disasm!A500)</f>
        <v>6</v>
      </c>
      <c r="I500" s="7">
        <f t="shared" ca="1" si="140"/>
        <v>6</v>
      </c>
      <c r="J500" s="7" t="str">
        <f t="shared" ca="1" si="141"/>
        <v xml:space="preserve">J=0 </v>
      </c>
      <c r="K500" s="7">
        <f t="shared" ca="1" si="142"/>
        <v>0</v>
      </c>
      <c r="L500" s="8" t="str">
        <f t="shared" ca="1" si="143"/>
        <v/>
      </c>
      <c r="M500" s="8" t="str">
        <f t="shared" ca="1" si="144"/>
        <v/>
      </c>
      <c r="N500" s="8" t="str">
        <f t="shared" ca="1" si="145"/>
        <v/>
      </c>
      <c r="O500" s="8" t="str">
        <f t="shared" ca="1" si="146"/>
        <v/>
      </c>
      <c r="P500" s="8" t="str">
        <f t="shared" ca="1" si="147"/>
        <v/>
      </c>
      <c r="Q500" s="8" t="str">
        <f t="shared" ca="1" si="148"/>
        <v/>
      </c>
      <c r="R500" s="7" t="str">
        <f ca="1">IF(L500="","",OFFSET(program!$A$1,0,disasm!$A500+COLUMN()-COLUMN($R500)+1))</f>
        <v/>
      </c>
      <c r="S500" s="7" t="str">
        <f ca="1">IF(M500="","",OFFSET(program!$A$1,0,disasm!$A500+COLUMN()-COLUMN($R500)+1))</f>
        <v/>
      </c>
      <c r="T500" s="7" t="str">
        <f ca="1">IF(N500="","",OFFSET(program!$A$1,0,disasm!$A500+COLUMN()-COLUMN($R500)+1))</f>
        <v/>
      </c>
      <c r="U500" s="3" t="str">
        <f t="shared" ca="1" si="149"/>
        <v/>
      </c>
      <c r="V500" s="3" t="str">
        <f t="shared" ca="1" si="150"/>
        <v/>
      </c>
      <c r="W500" s="3" t="str">
        <f t="shared" ca="1" si="151"/>
        <v/>
      </c>
      <c r="X500" s="3" t="str">
        <f t="shared" ca="1" si="152"/>
        <v xml:space="preserve"> A2</v>
      </c>
    </row>
    <row r="501" spans="1:24" x14ac:dyDescent="0.2">
      <c r="A501" s="1">
        <f t="shared" ca="1" si="153"/>
        <v>681</v>
      </c>
      <c r="B501" s="2" t="str">
        <f t="shared" ca="1" si="138"/>
        <v>mapdata+429</v>
      </c>
      <c r="C501" s="3" t="str">
        <f ca="1">_xlfn.TEXTJOIN(" ",FALSE,OFFSET(program!$A$1,0,disasm!A501,1,1+K501))</f>
        <v>25</v>
      </c>
      <c r="D501" s="4" t="str">
        <f t="shared" ca="1" si="154"/>
        <v>.dat 25</v>
      </c>
      <c r="E501" s="5" t="str">
        <f t="shared" si="155"/>
        <v>mapdata</v>
      </c>
      <c r="F501" s="5">
        <f t="shared" ca="1" si="156"/>
        <v>252</v>
      </c>
      <c r="G501" s="14" t="b">
        <f t="shared" ca="1" si="139"/>
        <v>1</v>
      </c>
      <c r="H501" s="6">
        <f ca="1">OFFSET(program!$A$1,0,disasm!A501)</f>
        <v>25</v>
      </c>
      <c r="I501" s="7">
        <f t="shared" ca="1" si="140"/>
        <v>25</v>
      </c>
      <c r="J501" s="7" t="e">
        <f t="shared" ca="1" si="141"/>
        <v>#VALUE!</v>
      </c>
      <c r="K501" s="7">
        <f t="shared" ca="1" si="142"/>
        <v>0</v>
      </c>
      <c r="L501" s="8" t="str">
        <f t="shared" ca="1" si="143"/>
        <v/>
      </c>
      <c r="M501" s="8" t="str">
        <f t="shared" ca="1" si="144"/>
        <v/>
      </c>
      <c r="N501" s="8" t="str">
        <f t="shared" ca="1" si="145"/>
        <v/>
      </c>
      <c r="O501" s="8" t="str">
        <f t="shared" ca="1" si="146"/>
        <v/>
      </c>
      <c r="P501" s="8" t="str">
        <f t="shared" ca="1" si="147"/>
        <v/>
      </c>
      <c r="Q501" s="8" t="str">
        <f t="shared" ca="1" si="148"/>
        <v/>
      </c>
      <c r="R501" s="7" t="str">
        <f ca="1">IF(L501="","",OFFSET(program!$A$1,0,disasm!$A501+COLUMN()-COLUMN($R501)+1))</f>
        <v/>
      </c>
      <c r="S501" s="7" t="str">
        <f ca="1">IF(M501="","",OFFSET(program!$A$1,0,disasm!$A501+COLUMN()-COLUMN($R501)+1))</f>
        <v/>
      </c>
      <c r="T501" s="7" t="str">
        <f ca="1">IF(N501="","",OFFSET(program!$A$1,0,disasm!$A501+COLUMN()-COLUMN($R501)+1))</f>
        <v/>
      </c>
      <c r="U501" s="3" t="str">
        <f t="shared" ca="1" si="149"/>
        <v/>
      </c>
      <c r="V501" s="3" t="str">
        <f t="shared" ca="1" si="150"/>
        <v/>
      </c>
      <c r="W501" s="3" t="str">
        <f t="shared" ca="1" si="151"/>
        <v/>
      </c>
      <c r="X501" s="3" t="str">
        <f t="shared" ca="1" si="152"/>
        <v/>
      </c>
    </row>
    <row r="502" spans="1:24" x14ac:dyDescent="0.2">
      <c r="A502" s="1">
        <f t="shared" ca="1" si="153"/>
        <v>682</v>
      </c>
      <c r="B502" s="2" t="str">
        <f t="shared" ca="1" si="138"/>
        <v>mapdata+430</v>
      </c>
      <c r="C502" s="3" t="str">
        <f ca="1">_xlfn.TEXTJOIN(" ",FALSE,OFFSET(program!$A$1,0,disasm!A502,1,1+K502))</f>
        <v>24</v>
      </c>
      <c r="D502" s="4" t="str">
        <f t="shared" ca="1" si="154"/>
        <v>.dat 24</v>
      </c>
      <c r="E502" s="5" t="str">
        <f t="shared" si="155"/>
        <v>mapdata</v>
      </c>
      <c r="F502" s="5">
        <f t="shared" ca="1" si="156"/>
        <v>252</v>
      </c>
      <c r="G502" s="14" t="b">
        <f t="shared" ca="1" si="139"/>
        <v>1</v>
      </c>
      <c r="H502" s="6">
        <f ca="1">OFFSET(program!$A$1,0,disasm!A502)</f>
        <v>24</v>
      </c>
      <c r="I502" s="7">
        <f t="shared" ca="1" si="140"/>
        <v>24</v>
      </c>
      <c r="J502" s="7" t="e">
        <f t="shared" ca="1" si="141"/>
        <v>#VALUE!</v>
      </c>
      <c r="K502" s="7">
        <f t="shared" ca="1" si="142"/>
        <v>0</v>
      </c>
      <c r="L502" s="8" t="str">
        <f t="shared" ca="1" si="143"/>
        <v/>
      </c>
      <c r="M502" s="8" t="str">
        <f t="shared" ca="1" si="144"/>
        <v/>
      </c>
      <c r="N502" s="8" t="str">
        <f t="shared" ca="1" si="145"/>
        <v/>
      </c>
      <c r="O502" s="8" t="str">
        <f t="shared" ca="1" si="146"/>
        <v/>
      </c>
      <c r="P502" s="8" t="str">
        <f t="shared" ca="1" si="147"/>
        <v/>
      </c>
      <c r="Q502" s="8" t="str">
        <f t="shared" ca="1" si="148"/>
        <v/>
      </c>
      <c r="R502" s="7" t="str">
        <f ca="1">IF(L502="","",OFFSET(program!$A$1,0,disasm!$A502+COLUMN()-COLUMN($R502)+1))</f>
        <v/>
      </c>
      <c r="S502" s="7" t="str">
        <f ca="1">IF(M502="","",OFFSET(program!$A$1,0,disasm!$A502+COLUMN()-COLUMN($R502)+1))</f>
        <v/>
      </c>
      <c r="T502" s="7" t="str">
        <f ca="1">IF(N502="","",OFFSET(program!$A$1,0,disasm!$A502+COLUMN()-COLUMN($R502)+1))</f>
        <v/>
      </c>
      <c r="U502" s="3" t="str">
        <f t="shared" ca="1" si="149"/>
        <v/>
      </c>
      <c r="V502" s="3" t="str">
        <f t="shared" ca="1" si="150"/>
        <v/>
      </c>
      <c r="W502" s="3" t="str">
        <f t="shared" ca="1" si="151"/>
        <v/>
      </c>
      <c r="X502" s="3" t="str">
        <f t="shared" ca="1" si="152"/>
        <v/>
      </c>
    </row>
    <row r="503" spans="1:24" x14ac:dyDescent="0.2">
      <c r="A503" s="1">
        <f t="shared" ca="1" si="153"/>
        <v>683</v>
      </c>
      <c r="B503" s="2" t="str">
        <f t="shared" ca="1" si="138"/>
        <v>mapdata+431</v>
      </c>
      <c r="C503" s="3" t="str">
        <f ca="1">_xlfn.TEXTJOIN(" ",FALSE,OFFSET(program!$A$1,0,disasm!A503,1,1+K503))</f>
        <v>73</v>
      </c>
      <c r="D503" s="4" t="str">
        <f t="shared" ca="1" si="154"/>
        <v>.dat 73</v>
      </c>
      <c r="E503" s="5" t="str">
        <f t="shared" si="155"/>
        <v>mapdata</v>
      </c>
      <c r="F503" s="5">
        <f t="shared" ca="1" si="156"/>
        <v>252</v>
      </c>
      <c r="G503" s="14" t="b">
        <f t="shared" ca="1" si="139"/>
        <v>1</v>
      </c>
      <c r="H503" s="6">
        <f ca="1">OFFSET(program!$A$1,0,disasm!A503)</f>
        <v>73</v>
      </c>
      <c r="I503" s="7">
        <f t="shared" ca="1" si="140"/>
        <v>73</v>
      </c>
      <c r="J503" s="7" t="e">
        <f t="shared" ca="1" si="141"/>
        <v>#VALUE!</v>
      </c>
      <c r="K503" s="7">
        <f t="shared" ca="1" si="142"/>
        <v>0</v>
      </c>
      <c r="L503" s="8" t="str">
        <f t="shared" ca="1" si="143"/>
        <v/>
      </c>
      <c r="M503" s="8" t="str">
        <f t="shared" ca="1" si="144"/>
        <v/>
      </c>
      <c r="N503" s="8" t="str">
        <f t="shared" ca="1" si="145"/>
        <v/>
      </c>
      <c r="O503" s="8" t="str">
        <f t="shared" ca="1" si="146"/>
        <v/>
      </c>
      <c r="P503" s="8" t="str">
        <f t="shared" ca="1" si="147"/>
        <v/>
      </c>
      <c r="Q503" s="8" t="str">
        <f t="shared" ca="1" si="148"/>
        <v/>
      </c>
      <c r="R503" s="7" t="str">
        <f ca="1">IF(L503="","",OFFSET(program!$A$1,0,disasm!$A503+COLUMN()-COLUMN($R503)+1))</f>
        <v/>
      </c>
      <c r="S503" s="7" t="str">
        <f ca="1">IF(M503="","",OFFSET(program!$A$1,0,disasm!$A503+COLUMN()-COLUMN($R503)+1))</f>
        <v/>
      </c>
      <c r="T503" s="7" t="str">
        <f ca="1">IF(N503="","",OFFSET(program!$A$1,0,disasm!$A503+COLUMN()-COLUMN($R503)+1))</f>
        <v/>
      </c>
      <c r="U503" s="3" t="str">
        <f t="shared" ca="1" si="149"/>
        <v/>
      </c>
      <c r="V503" s="3" t="str">
        <f t="shared" ca="1" si="150"/>
        <v/>
      </c>
      <c r="W503" s="3" t="str">
        <f t="shared" ca="1" si="151"/>
        <v/>
      </c>
      <c r="X503" s="3" t="str">
        <f t="shared" ca="1" si="152"/>
        <v/>
      </c>
    </row>
    <row r="504" spans="1:24" x14ac:dyDescent="0.2">
      <c r="A504" s="1">
        <f t="shared" ca="1" si="153"/>
        <v>684</v>
      </c>
      <c r="B504" s="2" t="str">
        <f t="shared" ca="1" si="138"/>
        <v>mapdata+432</v>
      </c>
      <c r="C504" s="3" t="str">
        <f ca="1">_xlfn.TEXTJOIN(" ",FALSE,OFFSET(program!$A$1,0,disasm!A504,1,1+K504))</f>
        <v>76</v>
      </c>
      <c r="D504" s="4" t="str">
        <f t="shared" ca="1" si="154"/>
        <v>.dat 76</v>
      </c>
      <c r="E504" s="5" t="str">
        <f t="shared" si="155"/>
        <v>mapdata</v>
      </c>
      <c r="F504" s="5">
        <f t="shared" ca="1" si="156"/>
        <v>252</v>
      </c>
      <c r="G504" s="14" t="b">
        <f t="shared" ca="1" si="139"/>
        <v>1</v>
      </c>
      <c r="H504" s="6">
        <f ca="1">OFFSET(program!$A$1,0,disasm!A504)</f>
        <v>76</v>
      </c>
      <c r="I504" s="7">
        <f t="shared" ca="1" si="140"/>
        <v>76</v>
      </c>
      <c r="J504" s="7" t="e">
        <f t="shared" ca="1" si="141"/>
        <v>#VALUE!</v>
      </c>
      <c r="K504" s="7">
        <f t="shared" ca="1" si="142"/>
        <v>0</v>
      </c>
      <c r="L504" s="8" t="str">
        <f t="shared" ca="1" si="143"/>
        <v/>
      </c>
      <c r="M504" s="8" t="str">
        <f t="shared" ca="1" si="144"/>
        <v/>
      </c>
      <c r="N504" s="8" t="str">
        <f t="shared" ca="1" si="145"/>
        <v/>
      </c>
      <c r="O504" s="8" t="str">
        <f t="shared" ca="1" si="146"/>
        <v/>
      </c>
      <c r="P504" s="8" t="str">
        <f t="shared" ca="1" si="147"/>
        <v/>
      </c>
      <c r="Q504" s="8" t="str">
        <f t="shared" ca="1" si="148"/>
        <v/>
      </c>
      <c r="R504" s="7" t="str">
        <f ca="1">IF(L504="","",OFFSET(program!$A$1,0,disasm!$A504+COLUMN()-COLUMN($R504)+1))</f>
        <v/>
      </c>
      <c r="S504" s="7" t="str">
        <f ca="1">IF(M504="","",OFFSET(program!$A$1,0,disasm!$A504+COLUMN()-COLUMN($R504)+1))</f>
        <v/>
      </c>
      <c r="T504" s="7" t="str">
        <f ca="1">IF(N504="","",OFFSET(program!$A$1,0,disasm!$A504+COLUMN()-COLUMN($R504)+1))</f>
        <v/>
      </c>
      <c r="U504" s="3" t="str">
        <f t="shared" ca="1" si="149"/>
        <v/>
      </c>
      <c r="V504" s="3" t="str">
        <f t="shared" ca="1" si="150"/>
        <v/>
      </c>
      <c r="W504" s="3" t="str">
        <f t="shared" ca="1" si="151"/>
        <v/>
      </c>
      <c r="X504" s="3" t="str">
        <f t="shared" ca="1" si="152"/>
        <v/>
      </c>
    </row>
    <row r="505" spans="1:24" x14ac:dyDescent="0.2">
      <c r="A505" s="1">
        <f t="shared" ca="1" si="153"/>
        <v>685</v>
      </c>
      <c r="B505" s="2" t="str">
        <f t="shared" ca="1" si="138"/>
        <v>mapdata+433</v>
      </c>
      <c r="C505" s="3" t="str">
        <f ca="1">_xlfn.TEXTJOIN(" ",FALSE,OFFSET(program!$A$1,0,disasm!A505,1,1+K505))</f>
        <v>22</v>
      </c>
      <c r="D505" s="4" t="str">
        <f t="shared" ca="1" si="154"/>
        <v>.dat 22</v>
      </c>
      <c r="E505" s="5" t="str">
        <f t="shared" si="155"/>
        <v>mapdata</v>
      </c>
      <c r="F505" s="5">
        <f t="shared" ca="1" si="156"/>
        <v>252</v>
      </c>
      <c r="G505" s="14" t="b">
        <f t="shared" ca="1" si="139"/>
        <v>1</v>
      </c>
      <c r="H505" s="6">
        <f ca="1">OFFSET(program!$A$1,0,disasm!A505)</f>
        <v>22</v>
      </c>
      <c r="I505" s="7">
        <f t="shared" ca="1" si="140"/>
        <v>22</v>
      </c>
      <c r="J505" s="7" t="e">
        <f t="shared" ca="1" si="141"/>
        <v>#VALUE!</v>
      </c>
      <c r="K505" s="7">
        <f t="shared" ca="1" si="142"/>
        <v>0</v>
      </c>
      <c r="L505" s="8" t="str">
        <f t="shared" ca="1" si="143"/>
        <v/>
      </c>
      <c r="M505" s="8" t="str">
        <f t="shared" ca="1" si="144"/>
        <v/>
      </c>
      <c r="N505" s="8" t="str">
        <f t="shared" ca="1" si="145"/>
        <v/>
      </c>
      <c r="O505" s="8" t="str">
        <f t="shared" ca="1" si="146"/>
        <v/>
      </c>
      <c r="P505" s="8" t="str">
        <f t="shared" ca="1" si="147"/>
        <v/>
      </c>
      <c r="Q505" s="8" t="str">
        <f t="shared" ca="1" si="148"/>
        <v/>
      </c>
      <c r="R505" s="7" t="str">
        <f ca="1">IF(L505="","",OFFSET(program!$A$1,0,disasm!$A505+COLUMN()-COLUMN($R505)+1))</f>
        <v/>
      </c>
      <c r="S505" s="7" t="str">
        <f ca="1">IF(M505="","",OFFSET(program!$A$1,0,disasm!$A505+COLUMN()-COLUMN($R505)+1))</f>
        <v/>
      </c>
      <c r="T505" s="7" t="str">
        <f ca="1">IF(N505="","",OFFSET(program!$A$1,0,disasm!$A505+COLUMN()-COLUMN($R505)+1))</f>
        <v/>
      </c>
      <c r="U505" s="3" t="str">
        <f t="shared" ca="1" si="149"/>
        <v/>
      </c>
      <c r="V505" s="3" t="str">
        <f t="shared" ca="1" si="150"/>
        <v/>
      </c>
      <c r="W505" s="3" t="str">
        <f t="shared" ca="1" si="151"/>
        <v/>
      </c>
      <c r="X505" s="3" t="str">
        <f t="shared" ca="1" si="152"/>
        <v/>
      </c>
    </row>
    <row r="506" spans="1:24" x14ac:dyDescent="0.2">
      <c r="A506" s="1">
        <f t="shared" ca="1" si="153"/>
        <v>686</v>
      </c>
      <c r="B506" s="2" t="str">
        <f t="shared" ca="1" si="138"/>
        <v>mapdata+434</v>
      </c>
      <c r="C506" s="3" t="str">
        <f ca="1">_xlfn.TEXTJOIN(" ",FALSE,OFFSET(program!$A$1,0,disasm!A506,1,1+K506))</f>
        <v>99</v>
      </c>
      <c r="D506" s="4" t="str">
        <f t="shared" ca="1" si="154"/>
        <v>.dat 99</v>
      </c>
      <c r="E506" s="5" t="str">
        <f t="shared" si="155"/>
        <v>mapdata</v>
      </c>
      <c r="F506" s="5">
        <f t="shared" ca="1" si="156"/>
        <v>252</v>
      </c>
      <c r="G506" s="14" t="b">
        <f t="shared" ca="1" si="139"/>
        <v>1</v>
      </c>
      <c r="H506" s="6">
        <f ca="1">OFFSET(program!$A$1,0,disasm!A506)</f>
        <v>99</v>
      </c>
      <c r="I506" s="7">
        <f t="shared" ca="1" si="140"/>
        <v>99</v>
      </c>
      <c r="J506" s="7" t="str">
        <f t="shared" ca="1" si="141"/>
        <v>END</v>
      </c>
      <c r="K506" s="7">
        <f t="shared" ca="1" si="142"/>
        <v>0</v>
      </c>
      <c r="L506" s="8" t="str">
        <f t="shared" ca="1" si="143"/>
        <v/>
      </c>
      <c r="M506" s="8" t="str">
        <f t="shared" ca="1" si="144"/>
        <v/>
      </c>
      <c r="N506" s="8" t="str">
        <f t="shared" ca="1" si="145"/>
        <v/>
      </c>
      <c r="O506" s="8" t="str">
        <f t="shared" ca="1" si="146"/>
        <v/>
      </c>
      <c r="P506" s="8" t="str">
        <f t="shared" ca="1" si="147"/>
        <v/>
      </c>
      <c r="Q506" s="8" t="str">
        <f t="shared" ca="1" si="148"/>
        <v/>
      </c>
      <c r="R506" s="7" t="str">
        <f ca="1">IF(L506="","",OFFSET(program!$A$1,0,disasm!$A506+COLUMN()-COLUMN($R506)+1))</f>
        <v/>
      </c>
      <c r="S506" s="7" t="str">
        <f ca="1">IF(M506="","",OFFSET(program!$A$1,0,disasm!$A506+COLUMN()-COLUMN($R506)+1))</f>
        <v/>
      </c>
      <c r="T506" s="7" t="str">
        <f ca="1">IF(N506="","",OFFSET(program!$A$1,0,disasm!$A506+COLUMN()-COLUMN($R506)+1))</f>
        <v/>
      </c>
      <c r="U506" s="3" t="str">
        <f t="shared" ca="1" si="149"/>
        <v/>
      </c>
      <c r="V506" s="3" t="str">
        <f t="shared" ca="1" si="150"/>
        <v/>
      </c>
      <c r="W506" s="3" t="str">
        <f t="shared" ca="1" si="151"/>
        <v/>
      </c>
      <c r="X506" s="3" t="str">
        <f t="shared" ca="1" si="152"/>
        <v/>
      </c>
    </row>
    <row r="507" spans="1:24" x14ac:dyDescent="0.2">
      <c r="A507" s="1">
        <f t="shared" ca="1" si="153"/>
        <v>687</v>
      </c>
      <c r="B507" s="2" t="str">
        <f t="shared" ca="1" si="138"/>
        <v>mapdata+435</v>
      </c>
      <c r="C507" s="3" t="str">
        <f ca="1">_xlfn.TEXTJOIN(" ",FALSE,OFFSET(program!$A$1,0,disasm!A507,1,1+K507))</f>
        <v>68</v>
      </c>
      <c r="D507" s="4" t="str">
        <f t="shared" ca="1" si="154"/>
        <v>.dat 68</v>
      </c>
      <c r="E507" s="5" t="str">
        <f t="shared" si="155"/>
        <v>mapdata</v>
      </c>
      <c r="F507" s="5">
        <f t="shared" ca="1" si="156"/>
        <v>252</v>
      </c>
      <c r="G507" s="14" t="b">
        <f t="shared" ca="1" si="139"/>
        <v>1</v>
      </c>
      <c r="H507" s="6">
        <f ca="1">OFFSET(program!$A$1,0,disasm!A507)</f>
        <v>68</v>
      </c>
      <c r="I507" s="7">
        <f t="shared" ca="1" si="140"/>
        <v>68</v>
      </c>
      <c r="J507" s="7" t="e">
        <f t="shared" ca="1" si="141"/>
        <v>#VALUE!</v>
      </c>
      <c r="K507" s="7">
        <f t="shared" ca="1" si="142"/>
        <v>0</v>
      </c>
      <c r="L507" s="8" t="str">
        <f t="shared" ca="1" si="143"/>
        <v/>
      </c>
      <c r="M507" s="8" t="str">
        <f t="shared" ca="1" si="144"/>
        <v/>
      </c>
      <c r="N507" s="8" t="str">
        <f t="shared" ca="1" si="145"/>
        <v/>
      </c>
      <c r="O507" s="8" t="str">
        <f t="shared" ca="1" si="146"/>
        <v/>
      </c>
      <c r="P507" s="8" t="str">
        <f t="shared" ca="1" si="147"/>
        <v/>
      </c>
      <c r="Q507" s="8" t="str">
        <f t="shared" ca="1" si="148"/>
        <v/>
      </c>
      <c r="R507" s="7" t="str">
        <f ca="1">IF(L507="","",OFFSET(program!$A$1,0,disasm!$A507+COLUMN()-COLUMN($R507)+1))</f>
        <v/>
      </c>
      <c r="S507" s="7" t="str">
        <f ca="1">IF(M507="","",OFFSET(program!$A$1,0,disasm!$A507+COLUMN()-COLUMN($R507)+1))</f>
        <v/>
      </c>
      <c r="T507" s="7" t="str">
        <f ca="1">IF(N507="","",OFFSET(program!$A$1,0,disasm!$A507+COLUMN()-COLUMN($R507)+1))</f>
        <v/>
      </c>
      <c r="U507" s="3" t="str">
        <f t="shared" ca="1" si="149"/>
        <v/>
      </c>
      <c r="V507" s="3" t="str">
        <f t="shared" ca="1" si="150"/>
        <v/>
      </c>
      <c r="W507" s="3" t="str">
        <f t="shared" ca="1" si="151"/>
        <v/>
      </c>
      <c r="X507" s="3" t="str">
        <f t="shared" ca="1" si="152"/>
        <v/>
      </c>
    </row>
    <row r="508" spans="1:24" x14ac:dyDescent="0.2">
      <c r="A508" s="1">
        <f t="shared" ca="1" si="153"/>
        <v>688</v>
      </c>
      <c r="B508" s="2" t="str">
        <f t="shared" ca="1" si="138"/>
        <v>mapdata+436</v>
      </c>
      <c r="C508" s="3" t="str">
        <f ca="1">_xlfn.TEXTJOIN(" ",FALSE,OFFSET(program!$A$1,0,disasm!A508,1,1+K508))</f>
        <v>14</v>
      </c>
      <c r="D508" s="4" t="str">
        <f t="shared" ca="1" si="154"/>
        <v>.dat 14</v>
      </c>
      <c r="E508" s="5" t="str">
        <f t="shared" si="155"/>
        <v>mapdata</v>
      </c>
      <c r="F508" s="5">
        <f t="shared" ca="1" si="156"/>
        <v>252</v>
      </c>
      <c r="G508" s="14" t="b">
        <f t="shared" ca="1" si="139"/>
        <v>1</v>
      </c>
      <c r="H508" s="6">
        <f ca="1">OFFSET(program!$A$1,0,disasm!A508)</f>
        <v>14</v>
      </c>
      <c r="I508" s="7">
        <f t="shared" ca="1" si="140"/>
        <v>14</v>
      </c>
      <c r="J508" s="7" t="e">
        <f t="shared" ca="1" si="141"/>
        <v>#VALUE!</v>
      </c>
      <c r="K508" s="7">
        <f t="shared" ca="1" si="142"/>
        <v>0</v>
      </c>
      <c r="L508" s="8" t="str">
        <f t="shared" ca="1" si="143"/>
        <v/>
      </c>
      <c r="M508" s="8" t="str">
        <f t="shared" ca="1" si="144"/>
        <v/>
      </c>
      <c r="N508" s="8" t="str">
        <f t="shared" ca="1" si="145"/>
        <v/>
      </c>
      <c r="O508" s="8" t="str">
        <f t="shared" ca="1" si="146"/>
        <v/>
      </c>
      <c r="P508" s="8" t="str">
        <f t="shared" ca="1" si="147"/>
        <v/>
      </c>
      <c r="Q508" s="8" t="str">
        <f t="shared" ca="1" si="148"/>
        <v/>
      </c>
      <c r="R508" s="7" t="str">
        <f ca="1">IF(L508="","",OFFSET(program!$A$1,0,disasm!$A508+COLUMN()-COLUMN($R508)+1))</f>
        <v/>
      </c>
      <c r="S508" s="7" t="str">
        <f ca="1">IF(M508="","",OFFSET(program!$A$1,0,disasm!$A508+COLUMN()-COLUMN($R508)+1))</f>
        <v/>
      </c>
      <c r="T508" s="7" t="str">
        <f ca="1">IF(N508="","",OFFSET(program!$A$1,0,disasm!$A508+COLUMN()-COLUMN($R508)+1))</f>
        <v/>
      </c>
      <c r="U508" s="3" t="str">
        <f t="shared" ca="1" si="149"/>
        <v/>
      </c>
      <c r="V508" s="3" t="str">
        <f t="shared" ca="1" si="150"/>
        <v/>
      </c>
      <c r="W508" s="3" t="str">
        <f t="shared" ca="1" si="151"/>
        <v/>
      </c>
      <c r="X508" s="3" t="str">
        <f t="shared" ca="1" si="152"/>
        <v/>
      </c>
    </row>
    <row r="509" spans="1:24" x14ac:dyDescent="0.2">
      <c r="A509" s="1">
        <f t="shared" ca="1" si="153"/>
        <v>689</v>
      </c>
      <c r="B509" s="2" t="str">
        <f t="shared" ca="1" si="138"/>
        <v>mapdata+437</v>
      </c>
      <c r="C509" s="3" t="str">
        <f ca="1">_xlfn.TEXTJOIN(" ",FALSE,OFFSET(program!$A$1,0,disasm!A509,1,1+K509))</f>
        <v>85</v>
      </c>
      <c r="D509" s="4" t="str">
        <f t="shared" ca="1" si="154"/>
        <v>.dat 85</v>
      </c>
      <c r="E509" s="5" t="str">
        <f t="shared" si="155"/>
        <v>mapdata</v>
      </c>
      <c r="F509" s="5">
        <f t="shared" ca="1" si="156"/>
        <v>252</v>
      </c>
      <c r="G509" s="14" t="b">
        <f t="shared" ca="1" si="139"/>
        <v>1</v>
      </c>
      <c r="H509" s="6">
        <f ca="1">OFFSET(program!$A$1,0,disasm!A509)</f>
        <v>85</v>
      </c>
      <c r="I509" s="7">
        <f t="shared" ca="1" si="140"/>
        <v>85</v>
      </c>
      <c r="J509" s="7" t="e">
        <f t="shared" ca="1" si="141"/>
        <v>#VALUE!</v>
      </c>
      <c r="K509" s="7">
        <f t="shared" ca="1" si="142"/>
        <v>0</v>
      </c>
      <c r="L509" s="8" t="str">
        <f t="shared" ca="1" si="143"/>
        <v/>
      </c>
      <c r="M509" s="8" t="str">
        <f t="shared" ca="1" si="144"/>
        <v/>
      </c>
      <c r="N509" s="8" t="str">
        <f t="shared" ca="1" si="145"/>
        <v/>
      </c>
      <c r="O509" s="8" t="str">
        <f t="shared" ca="1" si="146"/>
        <v/>
      </c>
      <c r="P509" s="8" t="str">
        <f t="shared" ca="1" si="147"/>
        <v/>
      </c>
      <c r="Q509" s="8" t="str">
        <f t="shared" ca="1" si="148"/>
        <v/>
      </c>
      <c r="R509" s="7" t="str">
        <f ca="1">IF(L509="","",OFFSET(program!$A$1,0,disasm!$A509+COLUMN()-COLUMN($R509)+1))</f>
        <v/>
      </c>
      <c r="S509" s="7" t="str">
        <f ca="1">IF(M509="","",OFFSET(program!$A$1,0,disasm!$A509+COLUMN()-COLUMN($R509)+1))</f>
        <v/>
      </c>
      <c r="T509" s="7" t="str">
        <f ca="1">IF(N509="","",OFFSET(program!$A$1,0,disasm!$A509+COLUMN()-COLUMN($R509)+1))</f>
        <v/>
      </c>
      <c r="U509" s="3" t="str">
        <f t="shared" ca="1" si="149"/>
        <v/>
      </c>
      <c r="V509" s="3" t="str">
        <f t="shared" ca="1" si="150"/>
        <v/>
      </c>
      <c r="W509" s="3" t="str">
        <f t="shared" ca="1" si="151"/>
        <v/>
      </c>
      <c r="X509" s="3" t="str">
        <f t="shared" ca="1" si="152"/>
        <v/>
      </c>
    </row>
    <row r="510" spans="1:24" x14ac:dyDescent="0.2">
      <c r="A510" s="1">
        <f t="shared" ca="1" si="153"/>
        <v>690</v>
      </c>
      <c r="B510" s="2" t="str">
        <f t="shared" ca="1" si="138"/>
        <v>mapdata+438</v>
      </c>
      <c r="C510" s="3" t="str">
        <f ca="1">_xlfn.TEXTJOIN(" ",FALSE,OFFSET(program!$A$1,0,disasm!A510,1,1+K510))</f>
        <v>14</v>
      </c>
      <c r="D510" s="4" t="str">
        <f t="shared" ca="1" si="154"/>
        <v>.dat 14</v>
      </c>
      <c r="E510" s="5" t="str">
        <f t="shared" si="155"/>
        <v>mapdata</v>
      </c>
      <c r="F510" s="5">
        <f t="shared" ca="1" si="156"/>
        <v>252</v>
      </c>
      <c r="G510" s="14" t="b">
        <f t="shared" ca="1" si="139"/>
        <v>1</v>
      </c>
      <c r="H510" s="6">
        <f ca="1">OFFSET(program!$A$1,0,disasm!A510)</f>
        <v>14</v>
      </c>
      <c r="I510" s="7">
        <f t="shared" ca="1" si="140"/>
        <v>14</v>
      </c>
      <c r="J510" s="7" t="e">
        <f t="shared" ca="1" si="141"/>
        <v>#VALUE!</v>
      </c>
      <c r="K510" s="7">
        <f t="shared" ca="1" si="142"/>
        <v>0</v>
      </c>
      <c r="L510" s="8" t="str">
        <f t="shared" ca="1" si="143"/>
        <v/>
      </c>
      <c r="M510" s="8" t="str">
        <f t="shared" ca="1" si="144"/>
        <v/>
      </c>
      <c r="N510" s="8" t="str">
        <f t="shared" ca="1" si="145"/>
        <v/>
      </c>
      <c r="O510" s="8" t="str">
        <f t="shared" ca="1" si="146"/>
        <v/>
      </c>
      <c r="P510" s="8" t="str">
        <f t="shared" ca="1" si="147"/>
        <v/>
      </c>
      <c r="Q510" s="8" t="str">
        <f t="shared" ca="1" si="148"/>
        <v/>
      </c>
      <c r="R510" s="7" t="str">
        <f ca="1">IF(L510="","",OFFSET(program!$A$1,0,disasm!$A510+COLUMN()-COLUMN($R510)+1))</f>
        <v/>
      </c>
      <c r="S510" s="7" t="str">
        <f ca="1">IF(M510="","",OFFSET(program!$A$1,0,disasm!$A510+COLUMN()-COLUMN($R510)+1))</f>
        <v/>
      </c>
      <c r="T510" s="7" t="str">
        <f ca="1">IF(N510="","",OFFSET(program!$A$1,0,disasm!$A510+COLUMN()-COLUMN($R510)+1))</f>
        <v/>
      </c>
      <c r="U510" s="3" t="str">
        <f t="shared" ca="1" si="149"/>
        <v/>
      </c>
      <c r="V510" s="3" t="str">
        <f t="shared" ca="1" si="150"/>
        <v/>
      </c>
      <c r="W510" s="3" t="str">
        <f t="shared" ca="1" si="151"/>
        <v/>
      </c>
      <c r="X510" s="3" t="str">
        <f t="shared" ca="1" si="152"/>
        <v/>
      </c>
    </row>
    <row r="511" spans="1:24" x14ac:dyDescent="0.2">
      <c r="A511" s="1">
        <f t="shared" ca="1" si="153"/>
        <v>691</v>
      </c>
      <c r="B511" s="2" t="str">
        <f t="shared" ca="1" si="138"/>
        <v>mapdata+439</v>
      </c>
      <c r="C511" s="3" t="str">
        <f ca="1">_xlfn.TEXTJOIN(" ",FALSE,OFFSET(program!$A$1,0,disasm!A511,1,1+K511))</f>
        <v>75</v>
      </c>
      <c r="D511" s="4" t="str">
        <f t="shared" ca="1" si="154"/>
        <v>.dat 75</v>
      </c>
      <c r="E511" s="5" t="str">
        <f t="shared" si="155"/>
        <v>mapdata</v>
      </c>
      <c r="F511" s="5">
        <f t="shared" ca="1" si="156"/>
        <v>252</v>
      </c>
      <c r="G511" s="14" t="b">
        <f t="shared" ca="1" si="139"/>
        <v>1</v>
      </c>
      <c r="H511" s="6">
        <f ca="1">OFFSET(program!$A$1,0,disasm!A511)</f>
        <v>75</v>
      </c>
      <c r="I511" s="7">
        <f t="shared" ca="1" si="140"/>
        <v>75</v>
      </c>
      <c r="J511" s="7" t="e">
        <f t="shared" ca="1" si="141"/>
        <v>#VALUE!</v>
      </c>
      <c r="K511" s="7">
        <f t="shared" ca="1" si="142"/>
        <v>0</v>
      </c>
      <c r="L511" s="8" t="str">
        <f t="shared" ca="1" si="143"/>
        <v/>
      </c>
      <c r="M511" s="8" t="str">
        <f t="shared" ca="1" si="144"/>
        <v/>
      </c>
      <c r="N511" s="8" t="str">
        <f t="shared" ca="1" si="145"/>
        <v/>
      </c>
      <c r="O511" s="8" t="str">
        <f t="shared" ca="1" si="146"/>
        <v/>
      </c>
      <c r="P511" s="8" t="str">
        <f t="shared" ca="1" si="147"/>
        <v/>
      </c>
      <c r="Q511" s="8" t="str">
        <f t="shared" ca="1" si="148"/>
        <v/>
      </c>
      <c r="R511" s="7" t="str">
        <f ca="1">IF(L511="","",OFFSET(program!$A$1,0,disasm!$A511+COLUMN()-COLUMN($R511)+1))</f>
        <v/>
      </c>
      <c r="S511" s="7" t="str">
        <f ca="1">IF(M511="","",OFFSET(program!$A$1,0,disasm!$A511+COLUMN()-COLUMN($R511)+1))</f>
        <v/>
      </c>
      <c r="T511" s="7" t="str">
        <f ca="1">IF(N511="","",OFFSET(program!$A$1,0,disasm!$A511+COLUMN()-COLUMN($R511)+1))</f>
        <v/>
      </c>
      <c r="U511" s="3" t="str">
        <f t="shared" ca="1" si="149"/>
        <v/>
      </c>
      <c r="V511" s="3" t="str">
        <f t="shared" ca="1" si="150"/>
        <v/>
      </c>
      <c r="W511" s="3" t="str">
        <f t="shared" ca="1" si="151"/>
        <v/>
      </c>
      <c r="X511" s="3" t="str">
        <f t="shared" ca="1" si="152"/>
        <v/>
      </c>
    </row>
    <row r="512" spans="1:24" x14ac:dyDescent="0.2">
      <c r="A512" s="1">
        <f t="shared" ca="1" si="153"/>
        <v>692</v>
      </c>
      <c r="B512" s="2" t="str">
        <f t="shared" ca="1" si="138"/>
        <v>mapdata+440</v>
      </c>
      <c r="C512" s="3" t="str">
        <f ca="1">_xlfn.TEXTJOIN(" ",FALSE,OFFSET(program!$A$1,0,disasm!A512,1,1+K512))</f>
        <v>32</v>
      </c>
      <c r="D512" s="4" t="str">
        <f t="shared" ca="1" si="154"/>
        <v>.dat 32</v>
      </c>
      <c r="E512" s="5" t="str">
        <f t="shared" si="155"/>
        <v>mapdata</v>
      </c>
      <c r="F512" s="5">
        <f t="shared" ca="1" si="156"/>
        <v>252</v>
      </c>
      <c r="G512" s="14" t="b">
        <f t="shared" ca="1" si="139"/>
        <v>1</v>
      </c>
      <c r="H512" s="6">
        <f ca="1">OFFSET(program!$A$1,0,disasm!A512)</f>
        <v>32</v>
      </c>
      <c r="I512" s="7">
        <f t="shared" ca="1" si="140"/>
        <v>32</v>
      </c>
      <c r="J512" s="7" t="e">
        <f t="shared" ca="1" si="141"/>
        <v>#VALUE!</v>
      </c>
      <c r="K512" s="7">
        <f t="shared" ca="1" si="142"/>
        <v>0</v>
      </c>
      <c r="L512" s="8" t="str">
        <f t="shared" ca="1" si="143"/>
        <v/>
      </c>
      <c r="M512" s="8" t="str">
        <f t="shared" ca="1" si="144"/>
        <v/>
      </c>
      <c r="N512" s="8" t="str">
        <f t="shared" ca="1" si="145"/>
        <v/>
      </c>
      <c r="O512" s="8" t="str">
        <f t="shared" ca="1" si="146"/>
        <v/>
      </c>
      <c r="P512" s="8" t="str">
        <f t="shared" ca="1" si="147"/>
        <v/>
      </c>
      <c r="Q512" s="8" t="str">
        <f t="shared" ca="1" si="148"/>
        <v/>
      </c>
      <c r="R512" s="7" t="str">
        <f ca="1">IF(L512="","",OFFSET(program!$A$1,0,disasm!$A512+COLUMN()-COLUMN($R512)+1))</f>
        <v/>
      </c>
      <c r="S512" s="7" t="str">
        <f ca="1">IF(M512="","",OFFSET(program!$A$1,0,disasm!$A512+COLUMN()-COLUMN($R512)+1))</f>
        <v/>
      </c>
      <c r="T512" s="7" t="str">
        <f ca="1">IF(N512="","",OFFSET(program!$A$1,0,disasm!$A512+COLUMN()-COLUMN($R512)+1))</f>
        <v/>
      </c>
      <c r="U512" s="3" t="str">
        <f t="shared" ca="1" si="149"/>
        <v/>
      </c>
      <c r="V512" s="3" t="str">
        <f t="shared" ca="1" si="150"/>
        <v/>
      </c>
      <c r="W512" s="3" t="str">
        <f t="shared" ca="1" si="151"/>
        <v/>
      </c>
      <c r="X512" s="3" t="str">
        <f t="shared" ca="1" si="152"/>
        <v/>
      </c>
    </row>
    <row r="513" spans="1:24" x14ac:dyDescent="0.2">
      <c r="A513" s="1">
        <f t="shared" ca="1" si="153"/>
        <v>693</v>
      </c>
      <c r="B513" s="2" t="str">
        <f t="shared" ca="1" si="138"/>
        <v>mapdata+441</v>
      </c>
      <c r="C513" s="3" t="str">
        <f ca="1">_xlfn.TEXTJOIN(" ",FALSE,OFFSET(program!$A$1,0,disasm!A513,1,1+K513))</f>
        <v>88</v>
      </c>
      <c r="D513" s="4" t="str">
        <f t="shared" ca="1" si="154"/>
        <v>.dat 88</v>
      </c>
      <c r="E513" s="5" t="str">
        <f t="shared" si="155"/>
        <v>mapdata</v>
      </c>
      <c r="F513" s="5">
        <f t="shared" ca="1" si="156"/>
        <v>252</v>
      </c>
      <c r="G513" s="14" t="b">
        <f t="shared" ca="1" si="139"/>
        <v>1</v>
      </c>
      <c r="H513" s="6">
        <f ca="1">OFFSET(program!$A$1,0,disasm!A513)</f>
        <v>88</v>
      </c>
      <c r="I513" s="7">
        <f t="shared" ca="1" si="140"/>
        <v>88</v>
      </c>
      <c r="J513" s="7" t="e">
        <f t="shared" ca="1" si="141"/>
        <v>#VALUE!</v>
      </c>
      <c r="K513" s="7">
        <f t="shared" ca="1" si="142"/>
        <v>0</v>
      </c>
      <c r="L513" s="8" t="str">
        <f t="shared" ca="1" si="143"/>
        <v/>
      </c>
      <c r="M513" s="8" t="str">
        <f t="shared" ca="1" si="144"/>
        <v/>
      </c>
      <c r="N513" s="8" t="str">
        <f t="shared" ca="1" si="145"/>
        <v/>
      </c>
      <c r="O513" s="8" t="str">
        <f t="shared" ca="1" si="146"/>
        <v/>
      </c>
      <c r="P513" s="8" t="str">
        <f t="shared" ca="1" si="147"/>
        <v/>
      </c>
      <c r="Q513" s="8" t="str">
        <f t="shared" ca="1" si="148"/>
        <v/>
      </c>
      <c r="R513" s="7" t="str">
        <f ca="1">IF(L513="","",OFFSET(program!$A$1,0,disasm!$A513+COLUMN()-COLUMN($R513)+1))</f>
        <v/>
      </c>
      <c r="S513" s="7" t="str">
        <f ca="1">IF(M513="","",OFFSET(program!$A$1,0,disasm!$A513+COLUMN()-COLUMN($R513)+1))</f>
        <v/>
      </c>
      <c r="T513" s="7" t="str">
        <f ca="1">IF(N513="","",OFFSET(program!$A$1,0,disasm!$A513+COLUMN()-COLUMN($R513)+1))</f>
        <v/>
      </c>
      <c r="U513" s="3" t="str">
        <f t="shared" ca="1" si="149"/>
        <v/>
      </c>
      <c r="V513" s="3" t="str">
        <f t="shared" ca="1" si="150"/>
        <v/>
      </c>
      <c r="W513" s="3" t="str">
        <f t="shared" ca="1" si="151"/>
        <v/>
      </c>
      <c r="X513" s="3" t="str">
        <f t="shared" ca="1" si="152"/>
        <v/>
      </c>
    </row>
    <row r="514" spans="1:24" x14ac:dyDescent="0.2">
      <c r="A514" s="1">
        <f t="shared" ca="1" si="153"/>
        <v>694</v>
      </c>
      <c r="B514" s="2" t="str">
        <f t="shared" ca="1" si="138"/>
        <v>mapdata+442</v>
      </c>
      <c r="C514" s="3" t="str">
        <f ca="1">_xlfn.TEXTJOIN(" ",FALSE,OFFSET(program!$A$1,0,disasm!A514,1,1+K514))</f>
        <v>42</v>
      </c>
      <c r="D514" s="4" t="str">
        <f t="shared" ca="1" si="154"/>
        <v>.dat 42</v>
      </c>
      <c r="E514" s="5" t="str">
        <f t="shared" si="155"/>
        <v>mapdata</v>
      </c>
      <c r="F514" s="5">
        <f t="shared" ca="1" si="156"/>
        <v>252</v>
      </c>
      <c r="G514" s="14" t="b">
        <f t="shared" ca="1" si="139"/>
        <v>1</v>
      </c>
      <c r="H514" s="6">
        <f ca="1">OFFSET(program!$A$1,0,disasm!A514)</f>
        <v>42</v>
      </c>
      <c r="I514" s="7">
        <f t="shared" ca="1" si="140"/>
        <v>42</v>
      </c>
      <c r="J514" s="7" t="e">
        <f t="shared" ca="1" si="141"/>
        <v>#VALUE!</v>
      </c>
      <c r="K514" s="7">
        <f t="shared" ca="1" si="142"/>
        <v>0</v>
      </c>
      <c r="L514" s="8" t="str">
        <f t="shared" ca="1" si="143"/>
        <v/>
      </c>
      <c r="M514" s="8" t="str">
        <f t="shared" ca="1" si="144"/>
        <v/>
      </c>
      <c r="N514" s="8" t="str">
        <f t="shared" ca="1" si="145"/>
        <v/>
      </c>
      <c r="O514" s="8" t="str">
        <f t="shared" ca="1" si="146"/>
        <v/>
      </c>
      <c r="P514" s="8" t="str">
        <f t="shared" ca="1" si="147"/>
        <v/>
      </c>
      <c r="Q514" s="8" t="str">
        <f t="shared" ca="1" si="148"/>
        <v/>
      </c>
      <c r="R514" s="7" t="str">
        <f ca="1">IF(L514="","",OFFSET(program!$A$1,0,disasm!$A514+COLUMN()-COLUMN($R514)+1))</f>
        <v/>
      </c>
      <c r="S514" s="7" t="str">
        <f ca="1">IF(M514="","",OFFSET(program!$A$1,0,disasm!$A514+COLUMN()-COLUMN($R514)+1))</f>
        <v/>
      </c>
      <c r="T514" s="7" t="str">
        <f ca="1">IF(N514="","",OFFSET(program!$A$1,0,disasm!$A514+COLUMN()-COLUMN($R514)+1))</f>
        <v/>
      </c>
      <c r="U514" s="3" t="str">
        <f t="shared" ca="1" si="149"/>
        <v/>
      </c>
      <c r="V514" s="3" t="str">
        <f t="shared" ca="1" si="150"/>
        <v/>
      </c>
      <c r="W514" s="3" t="str">
        <f t="shared" ca="1" si="151"/>
        <v/>
      </c>
      <c r="X514" s="3" t="str">
        <f t="shared" ca="1" si="152"/>
        <v/>
      </c>
    </row>
    <row r="515" spans="1:24" x14ac:dyDescent="0.2">
      <c r="A515" s="1">
        <f t="shared" ca="1" si="153"/>
        <v>695</v>
      </c>
      <c r="B515" s="2" t="str">
        <f t="shared" ref="B515:B578" ca="1" si="157">$E515&amp;IF($A515=$F515,"","+"&amp;$A515-$F515)</f>
        <v>mapdata+443</v>
      </c>
      <c r="C515" s="3" t="str">
        <f ca="1">_xlfn.TEXTJOIN(" ",FALSE,OFFSET(program!$A$1,0,disasm!A515,1,1+K515))</f>
        <v>47</v>
      </c>
      <c r="D515" s="4" t="str">
        <f t="shared" ca="1" si="154"/>
        <v>.dat 47</v>
      </c>
      <c r="E515" s="5" t="str">
        <f t="shared" si="155"/>
        <v>mapdata</v>
      </c>
      <c r="F515" s="5">
        <f t="shared" ca="1" si="156"/>
        <v>252</v>
      </c>
      <c r="G515" s="14" t="b">
        <f t="shared" ref="G515:G578" ca="1" si="158">CHOOSE(1+IF(ISNUMBER(FIND(" C "," "&amp;X515&amp;" ")),2,0) + IF(ISNUMBER(FIND(" D "," "&amp;AA515&amp;" ")),1,0),G514,TRUE,FALSE,NOT(G514))</f>
        <v>1</v>
      </c>
      <c r="H515" s="6">
        <f ca="1">OFFSET(program!$A$1,0,disasm!A515)</f>
        <v>47</v>
      </c>
      <c r="I515" s="7">
        <f t="shared" ref="I515:I578" ca="1" si="159">MOD($H515,100)</f>
        <v>47</v>
      </c>
      <c r="J515" s="7" t="e">
        <f t="shared" ref="J515:J578" ca="1" si="160">IF(I515=99,"END",CHOOSE(I515,"ADD ","MUL ","IN  ","OUT ","J!=0","J=0 ","CMP&lt;","CMP=","SP+ "))</f>
        <v>#VALUE!</v>
      </c>
      <c r="K515" s="7">
        <f t="shared" ref="K515:K578" ca="1" si="161">IF($G515,0,IFERROR(CHOOSE($I515,3,3,1,1,2,2,3,3,1),0))</f>
        <v>0</v>
      </c>
      <c r="L515" s="8" t="str">
        <f t="shared" ref="L515:L578" ca="1" si="162">IF($K515&gt;=1,MOD(INT($H515/100),10),"")</f>
        <v/>
      </c>
      <c r="M515" s="8" t="str">
        <f t="shared" ref="M515:M578" ca="1" si="163">IF($K515&gt;=2,MOD(INT($H515/1000),10),"")</f>
        <v/>
      </c>
      <c r="N515" s="8" t="str">
        <f t="shared" ref="N515:N578" ca="1" si="164">IF($K515&gt;=3,MOD(INT($H515/10000),10),"")</f>
        <v/>
      </c>
      <c r="O515" s="8" t="str">
        <f t="shared" ref="O515:O578" ca="1" si="165">IF(L515="","",IF(ISNUMBER(FIND(" "&amp;O$1&amp;" "," "&amp;$X515&amp;" ")),TRUE,CHOOSE(L515+1,TRUE,FALSE,FALSE)))</f>
        <v/>
      </c>
      <c r="P515" s="8" t="str">
        <f t="shared" ref="P515:P578" ca="1" si="166">IF(M515="","",IF(ISNUMBER(FIND(" "&amp;P$1&amp;" "," "&amp;$X515&amp;" ")),TRUE,CHOOSE(M515+1,TRUE,FALSE,FALSE)))</f>
        <v/>
      </c>
      <c r="Q515" s="8" t="str">
        <f t="shared" ref="Q515:Q578" ca="1" si="167">IF(N515="","",IF(ISNUMBER(FIND(" "&amp;Q$1&amp;" "," "&amp;$X515&amp;" ")),TRUE,CHOOSE(N515+1,TRUE,FALSE,FALSE)))</f>
        <v/>
      </c>
      <c r="R515" s="7" t="str">
        <f ca="1">IF(L515="","",OFFSET(program!$A$1,0,disasm!$A515+COLUMN()-COLUMN($R515)+1))</f>
        <v/>
      </c>
      <c r="S515" s="7" t="str">
        <f ca="1">IF(M515="","",OFFSET(program!$A$1,0,disasm!$A515+COLUMN()-COLUMN($R515)+1))</f>
        <v/>
      </c>
      <c r="T515" s="7" t="str">
        <f ca="1">IF(N515="","",OFFSET(program!$A$1,0,disasm!$A515+COLUMN()-COLUMN($R515)+1))</f>
        <v/>
      </c>
      <c r="U515" s="3" t="str">
        <f t="shared" ref="U515:U578" ca="1" si="168">IF(L515="","",
  SUBSTITUTE(
    CHOOSE(1+L515,"[val]","val","[SP+val]"),
    "val",
    IF(O515,
      INDEX($B:$B,MATCH(R515,$A:$A,1))
        &amp; IF(INDEX($A:$A,MATCH(R515,$A:$A,1)) &lt; R515, ".a"&amp;(R515 - INDEX($A:$A,MATCH(R515,$A:$A,1))),""),
      R515
    )
  )
)</f>
        <v/>
      </c>
      <c r="V515" s="3" t="str">
        <f t="shared" ref="V515:V578" ca="1" si="169">IF(M515="","",
  SUBSTITUTE(
    CHOOSE(1+M515,"[val]","val","[SP+val]"),
    "val",
    IF(P515,
      INDEX($B:$B,MATCH(S515,$A:$A,1))
        &amp; IF(INDEX($A:$A,MATCH(S515,$A:$A,1)) &lt; S515, ".a"&amp;(S515 - INDEX($A:$A,MATCH(S515,$A:$A,1))),""),
      S515
    )
  )
)</f>
        <v/>
      </c>
      <c r="W515" s="3" t="str">
        <f t="shared" ref="W515:W578" ca="1" si="170">IF(N515="","",
  SUBSTITUTE(
    CHOOSE(1+N515,"[val]","val","[SP+val]"),
    "val",
    IF(Q515,
      INDEX($B:$B,MATCH(T515,$A:$A,1))
        &amp; IF(INDEX($A:$A,MATCH(T515,$A:$A,1)) &lt; T515, ".a"&amp;(T515 - INDEX($A:$A,MATCH(T515,$A:$A,1))),""),
      T515
    )
  )
)</f>
        <v/>
      </c>
      <c r="X515" s="3" t="str">
        <f t="shared" ref="X515:X578" ca="1" si="171">AA515&amp;IF(OR(I515=5,I515=6)," A2","")</f>
        <v/>
      </c>
    </row>
    <row r="516" spans="1:24" x14ac:dyDescent="0.2">
      <c r="A516" s="1">
        <f t="shared" ref="A516:A579" ca="1" si="172">A515+1+K515</f>
        <v>696</v>
      </c>
      <c r="B516" s="2" t="str">
        <f t="shared" ca="1" si="157"/>
        <v>mapdata+444</v>
      </c>
      <c r="C516" s="3" t="str">
        <f ca="1">_xlfn.TEXTJOIN(" ",FALSE,OFFSET(program!$A$1,0,disasm!A516,1,1+K516))</f>
        <v>97</v>
      </c>
      <c r="D516" s="4" t="str">
        <f t="shared" ref="D516:D579" ca="1" si="173">IF($G516,".dat "&amp;H516,$J516&amp;" "&amp;_xlfn.TEXTJOIN(", ",TRUE,$U516:$W516))</f>
        <v>.dat 97</v>
      </c>
      <c r="E516" s="5" t="str">
        <f t="shared" ref="E516:E579" si="174">IF(ISBLANK($Z516),E515,$Z516)</f>
        <v>mapdata</v>
      </c>
      <c r="F516" s="5">
        <f t="shared" ref="F516:F579" ca="1" si="175">IF(ISBLANK($Z516),F515,$A516)</f>
        <v>252</v>
      </c>
      <c r="G516" s="14" t="b">
        <f t="shared" ca="1" si="158"/>
        <v>1</v>
      </c>
      <c r="H516" s="6">
        <f ca="1">OFFSET(program!$A$1,0,disasm!A516)</f>
        <v>97</v>
      </c>
      <c r="I516" s="7">
        <f t="shared" ca="1" si="159"/>
        <v>97</v>
      </c>
      <c r="J516" s="7" t="e">
        <f t="shared" ca="1" si="160"/>
        <v>#VALUE!</v>
      </c>
      <c r="K516" s="7">
        <f t="shared" ca="1" si="161"/>
        <v>0</v>
      </c>
      <c r="L516" s="8" t="str">
        <f t="shared" ca="1" si="162"/>
        <v/>
      </c>
      <c r="M516" s="8" t="str">
        <f t="shared" ca="1" si="163"/>
        <v/>
      </c>
      <c r="N516" s="8" t="str">
        <f t="shared" ca="1" si="164"/>
        <v/>
      </c>
      <c r="O516" s="8" t="str">
        <f t="shared" ca="1" si="165"/>
        <v/>
      </c>
      <c r="P516" s="8" t="str">
        <f t="shared" ca="1" si="166"/>
        <v/>
      </c>
      <c r="Q516" s="8" t="str">
        <f t="shared" ca="1" si="167"/>
        <v/>
      </c>
      <c r="R516" s="7" t="str">
        <f ca="1">IF(L516="","",OFFSET(program!$A$1,0,disasm!$A516+COLUMN()-COLUMN($R516)+1))</f>
        <v/>
      </c>
      <c r="S516" s="7" t="str">
        <f ca="1">IF(M516="","",OFFSET(program!$A$1,0,disasm!$A516+COLUMN()-COLUMN($R516)+1))</f>
        <v/>
      </c>
      <c r="T516" s="7" t="str">
        <f ca="1">IF(N516="","",OFFSET(program!$A$1,0,disasm!$A516+COLUMN()-COLUMN($R516)+1))</f>
        <v/>
      </c>
      <c r="U516" s="3" t="str">
        <f t="shared" ca="1" si="168"/>
        <v/>
      </c>
      <c r="V516" s="3" t="str">
        <f t="shared" ca="1" si="169"/>
        <v/>
      </c>
      <c r="W516" s="3" t="str">
        <f t="shared" ca="1" si="170"/>
        <v/>
      </c>
      <c r="X516" s="3" t="str">
        <f t="shared" ca="1" si="171"/>
        <v/>
      </c>
    </row>
    <row r="517" spans="1:24" x14ac:dyDescent="0.2">
      <c r="A517" s="1">
        <f t="shared" ca="1" si="172"/>
        <v>697</v>
      </c>
      <c r="B517" s="2" t="str">
        <f t="shared" ca="1" si="157"/>
        <v>mapdata+445</v>
      </c>
      <c r="C517" s="3" t="str">
        <f ca="1">_xlfn.TEXTJOIN(" ",FALSE,OFFSET(program!$A$1,0,disasm!A517,1,1+K517))</f>
        <v>2</v>
      </c>
      <c r="D517" s="4" t="str">
        <f t="shared" ca="1" si="173"/>
        <v>.dat 2</v>
      </c>
      <c r="E517" s="5" t="str">
        <f t="shared" si="174"/>
        <v>mapdata</v>
      </c>
      <c r="F517" s="5">
        <f t="shared" ca="1" si="175"/>
        <v>252</v>
      </c>
      <c r="G517" s="14" t="b">
        <f t="shared" ca="1" si="158"/>
        <v>1</v>
      </c>
      <c r="H517" s="6">
        <f ca="1">OFFSET(program!$A$1,0,disasm!A517)</f>
        <v>2</v>
      </c>
      <c r="I517" s="7">
        <f t="shared" ca="1" si="159"/>
        <v>2</v>
      </c>
      <c r="J517" s="7" t="str">
        <f t="shared" ca="1" si="160"/>
        <v xml:space="preserve">MUL </v>
      </c>
      <c r="K517" s="7">
        <f t="shared" ca="1" si="161"/>
        <v>0</v>
      </c>
      <c r="L517" s="8" t="str">
        <f t="shared" ca="1" si="162"/>
        <v/>
      </c>
      <c r="M517" s="8" t="str">
        <f t="shared" ca="1" si="163"/>
        <v/>
      </c>
      <c r="N517" s="8" t="str">
        <f t="shared" ca="1" si="164"/>
        <v/>
      </c>
      <c r="O517" s="8" t="str">
        <f t="shared" ca="1" si="165"/>
        <v/>
      </c>
      <c r="P517" s="8" t="str">
        <f t="shared" ca="1" si="166"/>
        <v/>
      </c>
      <c r="Q517" s="8" t="str">
        <f t="shared" ca="1" si="167"/>
        <v/>
      </c>
      <c r="R517" s="7" t="str">
        <f ca="1">IF(L517="","",OFFSET(program!$A$1,0,disasm!$A517+COLUMN()-COLUMN($R517)+1))</f>
        <v/>
      </c>
      <c r="S517" s="7" t="str">
        <f ca="1">IF(M517="","",OFFSET(program!$A$1,0,disasm!$A517+COLUMN()-COLUMN($R517)+1))</f>
        <v/>
      </c>
      <c r="T517" s="7" t="str">
        <f ca="1">IF(N517="","",OFFSET(program!$A$1,0,disasm!$A517+COLUMN()-COLUMN($R517)+1))</f>
        <v/>
      </c>
      <c r="U517" s="3" t="str">
        <f t="shared" ca="1" si="168"/>
        <v/>
      </c>
      <c r="V517" s="3" t="str">
        <f t="shared" ca="1" si="169"/>
        <v/>
      </c>
      <c r="W517" s="3" t="str">
        <f t="shared" ca="1" si="170"/>
        <v/>
      </c>
      <c r="X517" s="3" t="str">
        <f t="shared" ca="1" si="171"/>
        <v/>
      </c>
    </row>
    <row r="518" spans="1:24" x14ac:dyDescent="0.2">
      <c r="A518" s="1">
        <f t="shared" ca="1" si="172"/>
        <v>698</v>
      </c>
      <c r="B518" s="2" t="str">
        <f t="shared" ca="1" si="157"/>
        <v>mapdata+446</v>
      </c>
      <c r="C518" s="3" t="str">
        <f ca="1">_xlfn.TEXTJOIN(" ",FALSE,OFFSET(program!$A$1,0,disasm!A518,1,1+K518))</f>
        <v>91</v>
      </c>
      <c r="D518" s="4" t="str">
        <f t="shared" ca="1" si="173"/>
        <v>.dat 91</v>
      </c>
      <c r="E518" s="5" t="str">
        <f t="shared" si="174"/>
        <v>mapdata</v>
      </c>
      <c r="F518" s="5">
        <f t="shared" ca="1" si="175"/>
        <v>252</v>
      </c>
      <c r="G518" s="14" t="b">
        <f t="shared" ca="1" si="158"/>
        <v>1</v>
      </c>
      <c r="H518" s="6">
        <f ca="1">OFFSET(program!$A$1,0,disasm!A518)</f>
        <v>91</v>
      </c>
      <c r="I518" s="7">
        <f t="shared" ca="1" si="159"/>
        <v>91</v>
      </c>
      <c r="J518" s="7" t="e">
        <f t="shared" ca="1" si="160"/>
        <v>#VALUE!</v>
      </c>
      <c r="K518" s="7">
        <f t="shared" ca="1" si="161"/>
        <v>0</v>
      </c>
      <c r="L518" s="8" t="str">
        <f t="shared" ca="1" si="162"/>
        <v/>
      </c>
      <c r="M518" s="8" t="str">
        <f t="shared" ca="1" si="163"/>
        <v/>
      </c>
      <c r="N518" s="8" t="str">
        <f t="shared" ca="1" si="164"/>
        <v/>
      </c>
      <c r="O518" s="8" t="str">
        <f t="shared" ca="1" si="165"/>
        <v/>
      </c>
      <c r="P518" s="8" t="str">
        <f t="shared" ca="1" si="166"/>
        <v/>
      </c>
      <c r="Q518" s="8" t="str">
        <f t="shared" ca="1" si="167"/>
        <v/>
      </c>
      <c r="R518" s="7" t="str">
        <f ca="1">IF(L518="","",OFFSET(program!$A$1,0,disasm!$A518+COLUMN()-COLUMN($R518)+1))</f>
        <v/>
      </c>
      <c r="S518" s="7" t="str">
        <f ca="1">IF(M518="","",OFFSET(program!$A$1,0,disasm!$A518+COLUMN()-COLUMN($R518)+1))</f>
        <v/>
      </c>
      <c r="T518" s="7" t="str">
        <f ca="1">IF(N518="","",OFFSET(program!$A$1,0,disasm!$A518+COLUMN()-COLUMN($R518)+1))</f>
        <v/>
      </c>
      <c r="U518" s="3" t="str">
        <f t="shared" ca="1" si="168"/>
        <v/>
      </c>
      <c r="V518" s="3" t="str">
        <f t="shared" ca="1" si="169"/>
        <v/>
      </c>
      <c r="W518" s="3" t="str">
        <f t="shared" ca="1" si="170"/>
        <v/>
      </c>
      <c r="X518" s="3" t="str">
        <f t="shared" ca="1" si="171"/>
        <v/>
      </c>
    </row>
    <row r="519" spans="1:24" x14ac:dyDescent="0.2">
      <c r="A519" s="1">
        <f t="shared" ca="1" si="172"/>
        <v>699</v>
      </c>
      <c r="B519" s="2" t="str">
        <f t="shared" ca="1" si="157"/>
        <v>mapdata+447</v>
      </c>
      <c r="C519" s="3" t="str">
        <f ca="1">_xlfn.TEXTJOIN(" ",FALSE,OFFSET(program!$A$1,0,disasm!A519,1,1+K519))</f>
        <v>97</v>
      </c>
      <c r="D519" s="4" t="str">
        <f t="shared" ca="1" si="173"/>
        <v>.dat 97</v>
      </c>
      <c r="E519" s="5" t="str">
        <f t="shared" si="174"/>
        <v>mapdata</v>
      </c>
      <c r="F519" s="5">
        <f t="shared" ca="1" si="175"/>
        <v>252</v>
      </c>
      <c r="G519" s="14" t="b">
        <f t="shared" ca="1" si="158"/>
        <v>1</v>
      </c>
      <c r="H519" s="6">
        <f ca="1">OFFSET(program!$A$1,0,disasm!A519)</f>
        <v>97</v>
      </c>
      <c r="I519" s="7">
        <f t="shared" ca="1" si="159"/>
        <v>97</v>
      </c>
      <c r="J519" s="7" t="e">
        <f t="shared" ca="1" si="160"/>
        <v>#VALUE!</v>
      </c>
      <c r="K519" s="7">
        <f t="shared" ca="1" si="161"/>
        <v>0</v>
      </c>
      <c r="L519" s="8" t="str">
        <f t="shared" ca="1" si="162"/>
        <v/>
      </c>
      <c r="M519" s="8" t="str">
        <f t="shared" ca="1" si="163"/>
        <v/>
      </c>
      <c r="N519" s="8" t="str">
        <f t="shared" ca="1" si="164"/>
        <v/>
      </c>
      <c r="O519" s="8" t="str">
        <f t="shared" ca="1" si="165"/>
        <v/>
      </c>
      <c r="P519" s="8" t="str">
        <f t="shared" ca="1" si="166"/>
        <v/>
      </c>
      <c r="Q519" s="8" t="str">
        <f t="shared" ca="1" si="167"/>
        <v/>
      </c>
      <c r="R519" s="7" t="str">
        <f ca="1">IF(L519="","",OFFSET(program!$A$1,0,disasm!$A519+COLUMN()-COLUMN($R519)+1))</f>
        <v/>
      </c>
      <c r="S519" s="7" t="str">
        <f ca="1">IF(M519="","",OFFSET(program!$A$1,0,disasm!$A519+COLUMN()-COLUMN($R519)+1))</f>
        <v/>
      </c>
      <c r="T519" s="7" t="str">
        <f ca="1">IF(N519="","",OFFSET(program!$A$1,0,disasm!$A519+COLUMN()-COLUMN($R519)+1))</f>
        <v/>
      </c>
      <c r="U519" s="3" t="str">
        <f t="shared" ca="1" si="168"/>
        <v/>
      </c>
      <c r="V519" s="3" t="str">
        <f t="shared" ca="1" si="169"/>
        <v/>
      </c>
      <c r="W519" s="3" t="str">
        <f t="shared" ca="1" si="170"/>
        <v/>
      </c>
      <c r="X519" s="3" t="str">
        <f t="shared" ca="1" si="171"/>
        <v/>
      </c>
    </row>
    <row r="520" spans="1:24" x14ac:dyDescent="0.2">
      <c r="A520" s="1">
        <f t="shared" ca="1" si="172"/>
        <v>700</v>
      </c>
      <c r="B520" s="2" t="str">
        <f t="shared" ca="1" si="157"/>
        <v>mapdata+448</v>
      </c>
      <c r="C520" s="3" t="str">
        <f ca="1">_xlfn.TEXTJOIN(" ",FALSE,OFFSET(program!$A$1,0,disasm!A520,1,1+K520))</f>
        <v>51</v>
      </c>
      <c r="D520" s="4" t="str">
        <f t="shared" ca="1" si="173"/>
        <v>.dat 51</v>
      </c>
      <c r="E520" s="5" t="str">
        <f t="shared" si="174"/>
        <v>mapdata</v>
      </c>
      <c r="F520" s="5">
        <f t="shared" ca="1" si="175"/>
        <v>252</v>
      </c>
      <c r="G520" s="14" t="b">
        <f t="shared" ca="1" si="158"/>
        <v>1</v>
      </c>
      <c r="H520" s="6">
        <f ca="1">OFFSET(program!$A$1,0,disasm!A520)</f>
        <v>51</v>
      </c>
      <c r="I520" s="7">
        <f t="shared" ca="1" si="159"/>
        <v>51</v>
      </c>
      <c r="J520" s="7" t="e">
        <f t="shared" ca="1" si="160"/>
        <v>#VALUE!</v>
      </c>
      <c r="K520" s="7">
        <f t="shared" ca="1" si="161"/>
        <v>0</v>
      </c>
      <c r="L520" s="8" t="str">
        <f t="shared" ca="1" si="162"/>
        <v/>
      </c>
      <c r="M520" s="8" t="str">
        <f t="shared" ca="1" si="163"/>
        <v/>
      </c>
      <c r="N520" s="8" t="str">
        <f t="shared" ca="1" si="164"/>
        <v/>
      </c>
      <c r="O520" s="8" t="str">
        <f t="shared" ca="1" si="165"/>
        <v/>
      </c>
      <c r="P520" s="8" t="str">
        <f t="shared" ca="1" si="166"/>
        <v/>
      </c>
      <c r="Q520" s="8" t="str">
        <f t="shared" ca="1" si="167"/>
        <v/>
      </c>
      <c r="R520" s="7" t="str">
        <f ca="1">IF(L520="","",OFFSET(program!$A$1,0,disasm!$A520+COLUMN()-COLUMN($R520)+1))</f>
        <v/>
      </c>
      <c r="S520" s="7" t="str">
        <f ca="1">IF(M520="","",OFFSET(program!$A$1,0,disasm!$A520+COLUMN()-COLUMN($R520)+1))</f>
        <v/>
      </c>
      <c r="T520" s="7" t="str">
        <f ca="1">IF(N520="","",OFFSET(program!$A$1,0,disasm!$A520+COLUMN()-COLUMN($R520)+1))</f>
        <v/>
      </c>
      <c r="U520" s="3" t="str">
        <f t="shared" ca="1" si="168"/>
        <v/>
      </c>
      <c r="V520" s="3" t="str">
        <f t="shared" ca="1" si="169"/>
        <v/>
      </c>
      <c r="W520" s="3" t="str">
        <f t="shared" ca="1" si="170"/>
        <v/>
      </c>
      <c r="X520" s="3" t="str">
        <f t="shared" ca="1" si="171"/>
        <v/>
      </c>
    </row>
    <row r="521" spans="1:24" x14ac:dyDescent="0.2">
      <c r="A521" s="1">
        <f t="shared" ca="1" si="172"/>
        <v>701</v>
      </c>
      <c r="B521" s="2" t="str">
        <f t="shared" ca="1" si="157"/>
        <v>mapdata+449</v>
      </c>
      <c r="C521" s="3" t="str">
        <f ca="1">_xlfn.TEXTJOIN(" ",FALSE,OFFSET(program!$A$1,0,disasm!A521,1,1+K521))</f>
        <v>79</v>
      </c>
      <c r="D521" s="4" t="str">
        <f t="shared" ca="1" si="173"/>
        <v>.dat 79</v>
      </c>
      <c r="E521" s="5" t="str">
        <f t="shared" si="174"/>
        <v>mapdata</v>
      </c>
      <c r="F521" s="5">
        <f t="shared" ca="1" si="175"/>
        <v>252</v>
      </c>
      <c r="G521" s="14" t="b">
        <f t="shared" ca="1" si="158"/>
        <v>1</v>
      </c>
      <c r="H521" s="6">
        <f ca="1">OFFSET(program!$A$1,0,disasm!A521)</f>
        <v>79</v>
      </c>
      <c r="I521" s="7">
        <f t="shared" ca="1" si="159"/>
        <v>79</v>
      </c>
      <c r="J521" s="7" t="e">
        <f t="shared" ca="1" si="160"/>
        <v>#VALUE!</v>
      </c>
      <c r="K521" s="7">
        <f t="shared" ca="1" si="161"/>
        <v>0</v>
      </c>
      <c r="L521" s="8" t="str">
        <f t="shared" ca="1" si="162"/>
        <v/>
      </c>
      <c r="M521" s="8" t="str">
        <f t="shared" ca="1" si="163"/>
        <v/>
      </c>
      <c r="N521" s="8" t="str">
        <f t="shared" ca="1" si="164"/>
        <v/>
      </c>
      <c r="O521" s="8" t="str">
        <f t="shared" ca="1" si="165"/>
        <v/>
      </c>
      <c r="P521" s="8" t="str">
        <f t="shared" ca="1" si="166"/>
        <v/>
      </c>
      <c r="Q521" s="8" t="str">
        <f t="shared" ca="1" si="167"/>
        <v/>
      </c>
      <c r="R521" s="7" t="str">
        <f ca="1">IF(L521="","",OFFSET(program!$A$1,0,disasm!$A521+COLUMN()-COLUMN($R521)+1))</f>
        <v/>
      </c>
      <c r="S521" s="7" t="str">
        <f ca="1">IF(M521="","",OFFSET(program!$A$1,0,disasm!$A521+COLUMN()-COLUMN($R521)+1))</f>
        <v/>
      </c>
      <c r="T521" s="7" t="str">
        <f ca="1">IF(N521="","",OFFSET(program!$A$1,0,disasm!$A521+COLUMN()-COLUMN($R521)+1))</f>
        <v/>
      </c>
      <c r="U521" s="3" t="str">
        <f t="shared" ca="1" si="168"/>
        <v/>
      </c>
      <c r="V521" s="3" t="str">
        <f t="shared" ca="1" si="169"/>
        <v/>
      </c>
      <c r="W521" s="3" t="str">
        <f t="shared" ca="1" si="170"/>
        <v/>
      </c>
      <c r="X521" s="3" t="str">
        <f t="shared" ca="1" si="171"/>
        <v/>
      </c>
    </row>
    <row r="522" spans="1:24" x14ac:dyDescent="0.2">
      <c r="A522" s="1">
        <f t="shared" ca="1" si="172"/>
        <v>702</v>
      </c>
      <c r="B522" s="2" t="str">
        <f t="shared" ca="1" si="157"/>
        <v>mapdata+450</v>
      </c>
      <c r="C522" s="3" t="str">
        <f ca="1">_xlfn.TEXTJOIN(" ",FALSE,OFFSET(program!$A$1,0,disasm!A522,1,1+K522))</f>
        <v>12</v>
      </c>
      <c r="D522" s="4" t="str">
        <f t="shared" ca="1" si="173"/>
        <v>.dat 12</v>
      </c>
      <c r="E522" s="5" t="str">
        <f t="shared" si="174"/>
        <v>mapdata</v>
      </c>
      <c r="F522" s="5">
        <f t="shared" ca="1" si="175"/>
        <v>252</v>
      </c>
      <c r="G522" s="14" t="b">
        <f t="shared" ca="1" si="158"/>
        <v>1</v>
      </c>
      <c r="H522" s="6">
        <f ca="1">OFFSET(program!$A$1,0,disasm!A522)</f>
        <v>12</v>
      </c>
      <c r="I522" s="7">
        <f t="shared" ca="1" si="159"/>
        <v>12</v>
      </c>
      <c r="J522" s="7" t="e">
        <f t="shared" ca="1" si="160"/>
        <v>#VALUE!</v>
      </c>
      <c r="K522" s="7">
        <f t="shared" ca="1" si="161"/>
        <v>0</v>
      </c>
      <c r="L522" s="8" t="str">
        <f t="shared" ca="1" si="162"/>
        <v/>
      </c>
      <c r="M522" s="8" t="str">
        <f t="shared" ca="1" si="163"/>
        <v/>
      </c>
      <c r="N522" s="8" t="str">
        <f t="shared" ca="1" si="164"/>
        <v/>
      </c>
      <c r="O522" s="8" t="str">
        <f t="shared" ca="1" si="165"/>
        <v/>
      </c>
      <c r="P522" s="8" t="str">
        <f t="shared" ca="1" si="166"/>
        <v/>
      </c>
      <c r="Q522" s="8" t="str">
        <f t="shared" ca="1" si="167"/>
        <v/>
      </c>
      <c r="R522" s="7" t="str">
        <f ca="1">IF(L522="","",OFFSET(program!$A$1,0,disasm!$A522+COLUMN()-COLUMN($R522)+1))</f>
        <v/>
      </c>
      <c r="S522" s="7" t="str">
        <f ca="1">IF(M522="","",OFFSET(program!$A$1,0,disasm!$A522+COLUMN()-COLUMN($R522)+1))</f>
        <v/>
      </c>
      <c r="T522" s="7" t="str">
        <f ca="1">IF(N522="","",OFFSET(program!$A$1,0,disasm!$A522+COLUMN()-COLUMN($R522)+1))</f>
        <v/>
      </c>
      <c r="U522" s="3" t="str">
        <f t="shared" ca="1" si="168"/>
        <v/>
      </c>
      <c r="V522" s="3" t="str">
        <f t="shared" ca="1" si="169"/>
        <v/>
      </c>
      <c r="W522" s="3" t="str">
        <f t="shared" ca="1" si="170"/>
        <v/>
      </c>
      <c r="X522" s="3" t="str">
        <f t="shared" ca="1" si="171"/>
        <v/>
      </c>
    </row>
    <row r="523" spans="1:24" x14ac:dyDescent="0.2">
      <c r="A523" s="1">
        <f t="shared" ca="1" si="172"/>
        <v>703</v>
      </c>
      <c r="B523" s="2" t="str">
        <f t="shared" ca="1" si="157"/>
        <v>mapdata+451</v>
      </c>
      <c r="C523" s="3" t="str">
        <f ca="1">_xlfn.TEXTJOIN(" ",FALSE,OFFSET(program!$A$1,0,disasm!A523,1,1+K523))</f>
        <v>71</v>
      </c>
      <c r="D523" s="4" t="str">
        <f t="shared" ca="1" si="173"/>
        <v>.dat 71</v>
      </c>
      <c r="E523" s="5" t="str">
        <f t="shared" si="174"/>
        <v>mapdata</v>
      </c>
      <c r="F523" s="5">
        <f t="shared" ca="1" si="175"/>
        <v>252</v>
      </c>
      <c r="G523" s="14" t="b">
        <f t="shared" ca="1" si="158"/>
        <v>1</v>
      </c>
      <c r="H523" s="6">
        <f ca="1">OFFSET(program!$A$1,0,disasm!A523)</f>
        <v>71</v>
      </c>
      <c r="I523" s="7">
        <f t="shared" ca="1" si="159"/>
        <v>71</v>
      </c>
      <c r="J523" s="7" t="e">
        <f t="shared" ca="1" si="160"/>
        <v>#VALUE!</v>
      </c>
      <c r="K523" s="7">
        <f t="shared" ca="1" si="161"/>
        <v>0</v>
      </c>
      <c r="L523" s="8" t="str">
        <f t="shared" ca="1" si="162"/>
        <v/>
      </c>
      <c r="M523" s="8" t="str">
        <f t="shared" ca="1" si="163"/>
        <v/>
      </c>
      <c r="N523" s="8" t="str">
        <f t="shared" ca="1" si="164"/>
        <v/>
      </c>
      <c r="O523" s="8" t="str">
        <f t="shared" ca="1" si="165"/>
        <v/>
      </c>
      <c r="P523" s="8" t="str">
        <f t="shared" ca="1" si="166"/>
        <v/>
      </c>
      <c r="Q523" s="8" t="str">
        <f t="shared" ca="1" si="167"/>
        <v/>
      </c>
      <c r="R523" s="7" t="str">
        <f ca="1">IF(L523="","",OFFSET(program!$A$1,0,disasm!$A523+COLUMN()-COLUMN($R523)+1))</f>
        <v/>
      </c>
      <c r="S523" s="7" t="str">
        <f ca="1">IF(M523="","",OFFSET(program!$A$1,0,disasm!$A523+COLUMN()-COLUMN($R523)+1))</f>
        <v/>
      </c>
      <c r="T523" s="7" t="str">
        <f ca="1">IF(N523="","",OFFSET(program!$A$1,0,disasm!$A523+COLUMN()-COLUMN($R523)+1))</f>
        <v/>
      </c>
      <c r="U523" s="3" t="str">
        <f t="shared" ca="1" si="168"/>
        <v/>
      </c>
      <c r="V523" s="3" t="str">
        <f t="shared" ca="1" si="169"/>
        <v/>
      </c>
      <c r="W523" s="3" t="str">
        <f t="shared" ca="1" si="170"/>
        <v/>
      </c>
      <c r="X523" s="3" t="str">
        <f t="shared" ca="1" si="171"/>
        <v/>
      </c>
    </row>
    <row r="524" spans="1:24" x14ac:dyDescent="0.2">
      <c r="A524" s="1">
        <f t="shared" ca="1" si="172"/>
        <v>704</v>
      </c>
      <c r="B524" s="2" t="str">
        <f t="shared" ca="1" si="157"/>
        <v>mapdata+452</v>
      </c>
      <c r="C524" s="3" t="str">
        <f ca="1">_xlfn.TEXTJOIN(" ",FALSE,OFFSET(program!$A$1,0,disasm!A524,1,1+K524))</f>
        <v>91</v>
      </c>
      <c r="D524" s="4" t="str">
        <f t="shared" ca="1" si="173"/>
        <v>.dat 91</v>
      </c>
      <c r="E524" s="5" t="str">
        <f t="shared" si="174"/>
        <v>mapdata</v>
      </c>
      <c r="F524" s="5">
        <f t="shared" ca="1" si="175"/>
        <v>252</v>
      </c>
      <c r="G524" s="14" t="b">
        <f t="shared" ca="1" si="158"/>
        <v>1</v>
      </c>
      <c r="H524" s="6">
        <f ca="1">OFFSET(program!$A$1,0,disasm!A524)</f>
        <v>91</v>
      </c>
      <c r="I524" s="7">
        <f t="shared" ca="1" si="159"/>
        <v>91</v>
      </c>
      <c r="J524" s="7" t="e">
        <f t="shared" ca="1" si="160"/>
        <v>#VALUE!</v>
      </c>
      <c r="K524" s="7">
        <f t="shared" ca="1" si="161"/>
        <v>0</v>
      </c>
      <c r="L524" s="8" t="str">
        <f t="shared" ca="1" si="162"/>
        <v/>
      </c>
      <c r="M524" s="8" t="str">
        <f t="shared" ca="1" si="163"/>
        <v/>
      </c>
      <c r="N524" s="8" t="str">
        <f t="shared" ca="1" si="164"/>
        <v/>
      </c>
      <c r="O524" s="8" t="str">
        <f t="shared" ca="1" si="165"/>
        <v/>
      </c>
      <c r="P524" s="8" t="str">
        <f t="shared" ca="1" si="166"/>
        <v/>
      </c>
      <c r="Q524" s="8" t="str">
        <f t="shared" ca="1" si="167"/>
        <v/>
      </c>
      <c r="R524" s="7" t="str">
        <f ca="1">IF(L524="","",OFFSET(program!$A$1,0,disasm!$A524+COLUMN()-COLUMN($R524)+1))</f>
        <v/>
      </c>
      <c r="S524" s="7" t="str">
        <f ca="1">IF(M524="","",OFFSET(program!$A$1,0,disasm!$A524+COLUMN()-COLUMN($R524)+1))</f>
        <v/>
      </c>
      <c r="T524" s="7" t="str">
        <f ca="1">IF(N524="","",OFFSET(program!$A$1,0,disasm!$A524+COLUMN()-COLUMN($R524)+1))</f>
        <v/>
      </c>
      <c r="U524" s="3" t="str">
        <f t="shared" ca="1" si="168"/>
        <v/>
      </c>
      <c r="V524" s="3" t="str">
        <f t="shared" ca="1" si="169"/>
        <v/>
      </c>
      <c r="W524" s="3" t="str">
        <f t="shared" ca="1" si="170"/>
        <v/>
      </c>
      <c r="X524" s="3" t="str">
        <f t="shared" ca="1" si="171"/>
        <v/>
      </c>
    </row>
    <row r="525" spans="1:24" x14ac:dyDescent="0.2">
      <c r="A525" s="1">
        <f t="shared" ca="1" si="172"/>
        <v>705</v>
      </c>
      <c r="B525" s="2" t="str">
        <f t="shared" ca="1" si="157"/>
        <v>mapdata+453</v>
      </c>
      <c r="C525" s="3" t="str">
        <f ca="1">_xlfn.TEXTJOIN(" ",FALSE,OFFSET(program!$A$1,0,disasm!A525,1,1+K525))</f>
        <v>7</v>
      </c>
      <c r="D525" s="4" t="str">
        <f t="shared" ca="1" si="173"/>
        <v>.dat 7</v>
      </c>
      <c r="E525" s="5" t="str">
        <f t="shared" si="174"/>
        <v>mapdata</v>
      </c>
      <c r="F525" s="5">
        <f t="shared" ca="1" si="175"/>
        <v>252</v>
      </c>
      <c r="G525" s="14" t="b">
        <f t="shared" ca="1" si="158"/>
        <v>1</v>
      </c>
      <c r="H525" s="6">
        <f ca="1">OFFSET(program!$A$1,0,disasm!A525)</f>
        <v>7</v>
      </c>
      <c r="I525" s="7">
        <f t="shared" ca="1" si="159"/>
        <v>7</v>
      </c>
      <c r="J525" s="7" t="str">
        <f t="shared" ca="1" si="160"/>
        <v>CMP&lt;</v>
      </c>
      <c r="K525" s="7">
        <f t="shared" ca="1" si="161"/>
        <v>0</v>
      </c>
      <c r="L525" s="8" t="str">
        <f t="shared" ca="1" si="162"/>
        <v/>
      </c>
      <c r="M525" s="8" t="str">
        <f t="shared" ca="1" si="163"/>
        <v/>
      </c>
      <c r="N525" s="8" t="str">
        <f t="shared" ca="1" si="164"/>
        <v/>
      </c>
      <c r="O525" s="8" t="str">
        <f t="shared" ca="1" si="165"/>
        <v/>
      </c>
      <c r="P525" s="8" t="str">
        <f t="shared" ca="1" si="166"/>
        <v/>
      </c>
      <c r="Q525" s="8" t="str">
        <f t="shared" ca="1" si="167"/>
        <v/>
      </c>
      <c r="R525" s="7" t="str">
        <f ca="1">IF(L525="","",OFFSET(program!$A$1,0,disasm!$A525+COLUMN()-COLUMN($R525)+1))</f>
        <v/>
      </c>
      <c r="S525" s="7" t="str">
        <f ca="1">IF(M525="","",OFFSET(program!$A$1,0,disasm!$A525+COLUMN()-COLUMN($R525)+1))</f>
        <v/>
      </c>
      <c r="T525" s="7" t="str">
        <f ca="1">IF(N525="","",OFFSET(program!$A$1,0,disasm!$A525+COLUMN()-COLUMN($R525)+1))</f>
        <v/>
      </c>
      <c r="U525" s="3" t="str">
        <f t="shared" ca="1" si="168"/>
        <v/>
      </c>
      <c r="V525" s="3" t="str">
        <f t="shared" ca="1" si="169"/>
        <v/>
      </c>
      <c r="W525" s="3" t="str">
        <f t="shared" ca="1" si="170"/>
        <v/>
      </c>
      <c r="X525" s="3" t="str">
        <f t="shared" ca="1" si="171"/>
        <v/>
      </c>
    </row>
    <row r="526" spans="1:24" x14ac:dyDescent="0.2">
      <c r="A526" s="1">
        <f t="shared" ca="1" si="172"/>
        <v>706</v>
      </c>
      <c r="B526" s="2" t="str">
        <f t="shared" ca="1" si="157"/>
        <v>mapdata+454</v>
      </c>
      <c r="C526" s="3" t="str">
        <f ca="1">_xlfn.TEXTJOIN(" ",FALSE,OFFSET(program!$A$1,0,disasm!A526,1,1+K526))</f>
        <v>1</v>
      </c>
      <c r="D526" s="4" t="str">
        <f t="shared" ca="1" si="173"/>
        <v>.dat 1</v>
      </c>
      <c r="E526" s="5" t="str">
        <f t="shared" si="174"/>
        <v>mapdata</v>
      </c>
      <c r="F526" s="5">
        <f t="shared" ca="1" si="175"/>
        <v>252</v>
      </c>
      <c r="G526" s="14" t="b">
        <f t="shared" ca="1" si="158"/>
        <v>1</v>
      </c>
      <c r="H526" s="6">
        <f ca="1">OFFSET(program!$A$1,0,disasm!A526)</f>
        <v>1</v>
      </c>
      <c r="I526" s="7">
        <f t="shared" ca="1" si="159"/>
        <v>1</v>
      </c>
      <c r="J526" s="7" t="str">
        <f t="shared" ca="1" si="160"/>
        <v xml:space="preserve">ADD </v>
      </c>
      <c r="K526" s="7">
        <f t="shared" ca="1" si="161"/>
        <v>0</v>
      </c>
      <c r="L526" s="8" t="str">
        <f t="shared" ca="1" si="162"/>
        <v/>
      </c>
      <c r="M526" s="8" t="str">
        <f t="shared" ca="1" si="163"/>
        <v/>
      </c>
      <c r="N526" s="8" t="str">
        <f t="shared" ca="1" si="164"/>
        <v/>
      </c>
      <c r="O526" s="8" t="str">
        <f t="shared" ca="1" si="165"/>
        <v/>
      </c>
      <c r="P526" s="8" t="str">
        <f t="shared" ca="1" si="166"/>
        <v/>
      </c>
      <c r="Q526" s="8" t="str">
        <f t="shared" ca="1" si="167"/>
        <v/>
      </c>
      <c r="R526" s="7" t="str">
        <f ca="1">IF(L526="","",OFFSET(program!$A$1,0,disasm!$A526+COLUMN()-COLUMN($R526)+1))</f>
        <v/>
      </c>
      <c r="S526" s="7" t="str">
        <f ca="1">IF(M526="","",OFFSET(program!$A$1,0,disasm!$A526+COLUMN()-COLUMN($R526)+1))</f>
        <v/>
      </c>
      <c r="T526" s="7" t="str">
        <f ca="1">IF(N526="","",OFFSET(program!$A$1,0,disasm!$A526+COLUMN()-COLUMN($R526)+1))</f>
        <v/>
      </c>
      <c r="U526" s="3" t="str">
        <f t="shared" ca="1" si="168"/>
        <v/>
      </c>
      <c r="V526" s="3" t="str">
        <f t="shared" ca="1" si="169"/>
        <v/>
      </c>
      <c r="W526" s="3" t="str">
        <f t="shared" ca="1" si="170"/>
        <v/>
      </c>
      <c r="X526" s="3" t="str">
        <f t="shared" ca="1" si="171"/>
        <v/>
      </c>
    </row>
    <row r="527" spans="1:24" x14ac:dyDescent="0.2">
      <c r="A527" s="1">
        <f t="shared" ca="1" si="172"/>
        <v>707</v>
      </c>
      <c r="B527" s="2" t="str">
        <f t="shared" ca="1" si="157"/>
        <v>mapdata+455</v>
      </c>
      <c r="C527" s="3" t="str">
        <f ca="1">_xlfn.TEXTJOIN(" ",FALSE,OFFSET(program!$A$1,0,disasm!A527,1,1+K527))</f>
        <v>87</v>
      </c>
      <c r="D527" s="4" t="str">
        <f t="shared" ca="1" si="173"/>
        <v>.dat 87</v>
      </c>
      <c r="E527" s="5" t="str">
        <f t="shared" si="174"/>
        <v>mapdata</v>
      </c>
      <c r="F527" s="5">
        <f t="shared" ca="1" si="175"/>
        <v>252</v>
      </c>
      <c r="G527" s="14" t="b">
        <f t="shared" ca="1" si="158"/>
        <v>1</v>
      </c>
      <c r="H527" s="6">
        <f ca="1">OFFSET(program!$A$1,0,disasm!A527)</f>
        <v>87</v>
      </c>
      <c r="I527" s="7">
        <f t="shared" ca="1" si="159"/>
        <v>87</v>
      </c>
      <c r="J527" s="7" t="e">
        <f t="shared" ca="1" si="160"/>
        <v>#VALUE!</v>
      </c>
      <c r="K527" s="7">
        <f t="shared" ca="1" si="161"/>
        <v>0</v>
      </c>
      <c r="L527" s="8" t="str">
        <f t="shared" ca="1" si="162"/>
        <v/>
      </c>
      <c r="M527" s="8" t="str">
        <f t="shared" ca="1" si="163"/>
        <v/>
      </c>
      <c r="N527" s="8" t="str">
        <f t="shared" ca="1" si="164"/>
        <v/>
      </c>
      <c r="O527" s="8" t="str">
        <f t="shared" ca="1" si="165"/>
        <v/>
      </c>
      <c r="P527" s="8" t="str">
        <f t="shared" ca="1" si="166"/>
        <v/>
      </c>
      <c r="Q527" s="8" t="str">
        <f t="shared" ca="1" si="167"/>
        <v/>
      </c>
      <c r="R527" s="7" t="str">
        <f ca="1">IF(L527="","",OFFSET(program!$A$1,0,disasm!$A527+COLUMN()-COLUMN($R527)+1))</f>
        <v/>
      </c>
      <c r="S527" s="7" t="str">
        <f ca="1">IF(M527="","",OFFSET(program!$A$1,0,disasm!$A527+COLUMN()-COLUMN($R527)+1))</f>
        <v/>
      </c>
      <c r="T527" s="7" t="str">
        <f ca="1">IF(N527="","",OFFSET(program!$A$1,0,disasm!$A527+COLUMN()-COLUMN($R527)+1))</f>
        <v/>
      </c>
      <c r="U527" s="3" t="str">
        <f t="shared" ca="1" si="168"/>
        <v/>
      </c>
      <c r="V527" s="3" t="str">
        <f t="shared" ca="1" si="169"/>
        <v/>
      </c>
      <c r="W527" s="3" t="str">
        <f t="shared" ca="1" si="170"/>
        <v/>
      </c>
      <c r="X527" s="3" t="str">
        <f t="shared" ca="1" si="171"/>
        <v/>
      </c>
    </row>
    <row r="528" spans="1:24" x14ac:dyDescent="0.2">
      <c r="A528" s="1">
        <f t="shared" ca="1" si="172"/>
        <v>708</v>
      </c>
      <c r="B528" s="2" t="str">
        <f t="shared" ca="1" si="157"/>
        <v>mapdata+456</v>
      </c>
      <c r="C528" s="3" t="str">
        <f ca="1">_xlfn.TEXTJOIN(" ",FALSE,OFFSET(program!$A$1,0,disasm!A528,1,1+K528))</f>
        <v>82</v>
      </c>
      <c r="D528" s="4" t="str">
        <f t="shared" ca="1" si="173"/>
        <v>.dat 82</v>
      </c>
      <c r="E528" s="5" t="str">
        <f t="shared" si="174"/>
        <v>mapdata</v>
      </c>
      <c r="F528" s="5">
        <f t="shared" ca="1" si="175"/>
        <v>252</v>
      </c>
      <c r="G528" s="14" t="b">
        <f t="shared" ca="1" si="158"/>
        <v>1</v>
      </c>
      <c r="H528" s="6">
        <f ca="1">OFFSET(program!$A$1,0,disasm!A528)</f>
        <v>82</v>
      </c>
      <c r="I528" s="7">
        <f t="shared" ca="1" si="159"/>
        <v>82</v>
      </c>
      <c r="J528" s="7" t="e">
        <f t="shared" ca="1" si="160"/>
        <v>#VALUE!</v>
      </c>
      <c r="K528" s="7">
        <f t="shared" ca="1" si="161"/>
        <v>0</v>
      </c>
      <c r="L528" s="8" t="str">
        <f t="shared" ca="1" si="162"/>
        <v/>
      </c>
      <c r="M528" s="8" t="str">
        <f t="shared" ca="1" si="163"/>
        <v/>
      </c>
      <c r="N528" s="8" t="str">
        <f t="shared" ca="1" si="164"/>
        <v/>
      </c>
      <c r="O528" s="8" t="str">
        <f t="shared" ca="1" si="165"/>
        <v/>
      </c>
      <c r="P528" s="8" t="str">
        <f t="shared" ca="1" si="166"/>
        <v/>
      </c>
      <c r="Q528" s="8" t="str">
        <f t="shared" ca="1" si="167"/>
        <v/>
      </c>
      <c r="R528" s="7" t="str">
        <f ca="1">IF(L528="","",OFFSET(program!$A$1,0,disasm!$A528+COLUMN()-COLUMN($R528)+1))</f>
        <v/>
      </c>
      <c r="S528" s="7" t="str">
        <f ca="1">IF(M528="","",OFFSET(program!$A$1,0,disasm!$A528+COLUMN()-COLUMN($R528)+1))</f>
        <v/>
      </c>
      <c r="T528" s="7" t="str">
        <f ca="1">IF(N528="","",OFFSET(program!$A$1,0,disasm!$A528+COLUMN()-COLUMN($R528)+1))</f>
        <v/>
      </c>
      <c r="U528" s="3" t="str">
        <f t="shared" ca="1" si="168"/>
        <v/>
      </c>
      <c r="V528" s="3" t="str">
        <f t="shared" ca="1" si="169"/>
        <v/>
      </c>
      <c r="W528" s="3" t="str">
        <f t="shared" ca="1" si="170"/>
        <v/>
      </c>
      <c r="X528" s="3" t="str">
        <f t="shared" ca="1" si="171"/>
        <v/>
      </c>
    </row>
    <row r="529" spans="1:24" x14ac:dyDescent="0.2">
      <c r="A529" s="1">
        <f t="shared" ca="1" si="172"/>
        <v>709</v>
      </c>
      <c r="B529" s="2" t="str">
        <f t="shared" ca="1" si="157"/>
        <v>mapdata+457</v>
      </c>
      <c r="C529" s="3" t="str">
        <f ca="1">_xlfn.TEXTJOIN(" ",FALSE,OFFSET(program!$A$1,0,disasm!A529,1,1+K529))</f>
        <v>21</v>
      </c>
      <c r="D529" s="4" t="str">
        <f t="shared" ca="1" si="173"/>
        <v>.dat 21</v>
      </c>
      <c r="E529" s="5" t="str">
        <f t="shared" si="174"/>
        <v>mapdata</v>
      </c>
      <c r="F529" s="5">
        <f t="shared" ca="1" si="175"/>
        <v>252</v>
      </c>
      <c r="G529" s="14" t="b">
        <f t="shared" ca="1" si="158"/>
        <v>1</v>
      </c>
      <c r="H529" s="6">
        <f ca="1">OFFSET(program!$A$1,0,disasm!A529)</f>
        <v>21</v>
      </c>
      <c r="I529" s="7">
        <f t="shared" ca="1" si="159"/>
        <v>21</v>
      </c>
      <c r="J529" s="7" t="e">
        <f t="shared" ca="1" si="160"/>
        <v>#VALUE!</v>
      </c>
      <c r="K529" s="7">
        <f t="shared" ca="1" si="161"/>
        <v>0</v>
      </c>
      <c r="L529" s="8" t="str">
        <f t="shared" ca="1" si="162"/>
        <v/>
      </c>
      <c r="M529" s="8" t="str">
        <f t="shared" ca="1" si="163"/>
        <v/>
      </c>
      <c r="N529" s="8" t="str">
        <f t="shared" ca="1" si="164"/>
        <v/>
      </c>
      <c r="O529" s="8" t="str">
        <f t="shared" ca="1" si="165"/>
        <v/>
      </c>
      <c r="P529" s="8" t="str">
        <f t="shared" ca="1" si="166"/>
        <v/>
      </c>
      <c r="Q529" s="8" t="str">
        <f t="shared" ca="1" si="167"/>
        <v/>
      </c>
      <c r="R529" s="7" t="str">
        <f ca="1">IF(L529="","",OFFSET(program!$A$1,0,disasm!$A529+COLUMN()-COLUMN($R529)+1))</f>
        <v/>
      </c>
      <c r="S529" s="7" t="str">
        <f ca="1">IF(M529="","",OFFSET(program!$A$1,0,disasm!$A529+COLUMN()-COLUMN($R529)+1))</f>
        <v/>
      </c>
      <c r="T529" s="7" t="str">
        <f ca="1">IF(N529="","",OFFSET(program!$A$1,0,disasm!$A529+COLUMN()-COLUMN($R529)+1))</f>
        <v/>
      </c>
      <c r="U529" s="3" t="str">
        <f t="shared" ca="1" si="168"/>
        <v/>
      </c>
      <c r="V529" s="3" t="str">
        <f t="shared" ca="1" si="169"/>
        <v/>
      </c>
      <c r="W529" s="3" t="str">
        <f t="shared" ca="1" si="170"/>
        <v/>
      </c>
      <c r="X529" s="3" t="str">
        <f t="shared" ca="1" si="171"/>
        <v/>
      </c>
    </row>
    <row r="530" spans="1:24" x14ac:dyDescent="0.2">
      <c r="A530" s="1">
        <f t="shared" ca="1" si="172"/>
        <v>710</v>
      </c>
      <c r="B530" s="2" t="str">
        <f t="shared" ca="1" si="157"/>
        <v>mapdata+458</v>
      </c>
      <c r="C530" s="3" t="str">
        <f ca="1">_xlfn.TEXTJOIN(" ",FALSE,OFFSET(program!$A$1,0,disasm!A530,1,1+K530))</f>
        <v>98</v>
      </c>
      <c r="D530" s="4" t="str">
        <f t="shared" ca="1" si="173"/>
        <v>.dat 98</v>
      </c>
      <c r="E530" s="5" t="str">
        <f t="shared" si="174"/>
        <v>mapdata</v>
      </c>
      <c r="F530" s="5">
        <f t="shared" ca="1" si="175"/>
        <v>252</v>
      </c>
      <c r="G530" s="14" t="b">
        <f t="shared" ca="1" si="158"/>
        <v>1</v>
      </c>
      <c r="H530" s="6">
        <f ca="1">OFFSET(program!$A$1,0,disasm!A530)</f>
        <v>98</v>
      </c>
      <c r="I530" s="7">
        <f t="shared" ca="1" si="159"/>
        <v>98</v>
      </c>
      <c r="J530" s="7" t="e">
        <f t="shared" ca="1" si="160"/>
        <v>#VALUE!</v>
      </c>
      <c r="K530" s="7">
        <f t="shared" ca="1" si="161"/>
        <v>0</v>
      </c>
      <c r="L530" s="8" t="str">
        <f t="shared" ca="1" si="162"/>
        <v/>
      </c>
      <c r="M530" s="8" t="str">
        <f t="shared" ca="1" si="163"/>
        <v/>
      </c>
      <c r="N530" s="8" t="str">
        <f t="shared" ca="1" si="164"/>
        <v/>
      </c>
      <c r="O530" s="8" t="str">
        <f t="shared" ca="1" si="165"/>
        <v/>
      </c>
      <c r="P530" s="8" t="str">
        <f t="shared" ca="1" si="166"/>
        <v/>
      </c>
      <c r="Q530" s="8" t="str">
        <f t="shared" ca="1" si="167"/>
        <v/>
      </c>
      <c r="R530" s="7" t="str">
        <f ca="1">IF(L530="","",OFFSET(program!$A$1,0,disasm!$A530+COLUMN()-COLUMN($R530)+1))</f>
        <v/>
      </c>
      <c r="S530" s="7" t="str">
        <f ca="1">IF(M530="","",OFFSET(program!$A$1,0,disasm!$A530+COLUMN()-COLUMN($R530)+1))</f>
        <v/>
      </c>
      <c r="T530" s="7" t="str">
        <f ca="1">IF(N530="","",OFFSET(program!$A$1,0,disasm!$A530+COLUMN()-COLUMN($R530)+1))</f>
        <v/>
      </c>
      <c r="U530" s="3" t="str">
        <f t="shared" ca="1" si="168"/>
        <v/>
      </c>
      <c r="V530" s="3" t="str">
        <f t="shared" ca="1" si="169"/>
        <v/>
      </c>
      <c r="W530" s="3" t="str">
        <f t="shared" ca="1" si="170"/>
        <v/>
      </c>
      <c r="X530" s="3" t="str">
        <f t="shared" ca="1" si="171"/>
        <v/>
      </c>
    </row>
    <row r="531" spans="1:24" x14ac:dyDescent="0.2">
      <c r="A531" s="1">
        <f t="shared" ca="1" si="172"/>
        <v>711</v>
      </c>
      <c r="B531" s="2" t="str">
        <f t="shared" ca="1" si="157"/>
        <v>mapdata+459</v>
      </c>
      <c r="C531" s="3" t="str">
        <f ca="1">_xlfn.TEXTJOIN(" ",FALSE,OFFSET(program!$A$1,0,disasm!A531,1,1+K531))</f>
        <v>63</v>
      </c>
      <c r="D531" s="4" t="str">
        <f t="shared" ca="1" si="173"/>
        <v>.dat 63</v>
      </c>
      <c r="E531" s="5" t="str">
        <f t="shared" si="174"/>
        <v>mapdata</v>
      </c>
      <c r="F531" s="5">
        <f t="shared" ca="1" si="175"/>
        <v>252</v>
      </c>
      <c r="G531" s="14" t="b">
        <f t="shared" ca="1" si="158"/>
        <v>1</v>
      </c>
      <c r="H531" s="6">
        <f ca="1">OFFSET(program!$A$1,0,disasm!A531)</f>
        <v>63</v>
      </c>
      <c r="I531" s="7">
        <f t="shared" ca="1" si="159"/>
        <v>63</v>
      </c>
      <c r="J531" s="7" t="e">
        <f t="shared" ca="1" si="160"/>
        <v>#VALUE!</v>
      </c>
      <c r="K531" s="7">
        <f t="shared" ca="1" si="161"/>
        <v>0</v>
      </c>
      <c r="L531" s="8" t="str">
        <f t="shared" ca="1" si="162"/>
        <v/>
      </c>
      <c r="M531" s="8" t="str">
        <f t="shared" ca="1" si="163"/>
        <v/>
      </c>
      <c r="N531" s="8" t="str">
        <f t="shared" ca="1" si="164"/>
        <v/>
      </c>
      <c r="O531" s="8" t="str">
        <f t="shared" ca="1" si="165"/>
        <v/>
      </c>
      <c r="P531" s="8" t="str">
        <f t="shared" ca="1" si="166"/>
        <v/>
      </c>
      <c r="Q531" s="8" t="str">
        <f t="shared" ca="1" si="167"/>
        <v/>
      </c>
      <c r="R531" s="7" t="str">
        <f ca="1">IF(L531="","",OFFSET(program!$A$1,0,disasm!$A531+COLUMN()-COLUMN($R531)+1))</f>
        <v/>
      </c>
      <c r="S531" s="7" t="str">
        <f ca="1">IF(M531="","",OFFSET(program!$A$1,0,disasm!$A531+COLUMN()-COLUMN($R531)+1))</f>
        <v/>
      </c>
      <c r="T531" s="7" t="str">
        <f ca="1">IF(N531="","",OFFSET(program!$A$1,0,disasm!$A531+COLUMN()-COLUMN($R531)+1))</f>
        <v/>
      </c>
      <c r="U531" s="3" t="str">
        <f t="shared" ca="1" si="168"/>
        <v/>
      </c>
      <c r="V531" s="3" t="str">
        <f t="shared" ca="1" si="169"/>
        <v/>
      </c>
      <c r="W531" s="3" t="str">
        <f t="shared" ca="1" si="170"/>
        <v/>
      </c>
      <c r="X531" s="3" t="str">
        <f t="shared" ca="1" si="171"/>
        <v/>
      </c>
    </row>
    <row r="532" spans="1:24" x14ac:dyDescent="0.2">
      <c r="A532" s="1">
        <f t="shared" ca="1" si="172"/>
        <v>712</v>
      </c>
      <c r="B532" s="2" t="str">
        <f t="shared" ca="1" si="157"/>
        <v>mapdata+460</v>
      </c>
      <c r="C532" s="3" t="str">
        <f ca="1">_xlfn.TEXTJOIN(" ",FALSE,OFFSET(program!$A$1,0,disasm!A532,1,1+K532))</f>
        <v>37</v>
      </c>
      <c r="D532" s="4" t="str">
        <f t="shared" ca="1" si="173"/>
        <v>.dat 37</v>
      </c>
      <c r="E532" s="5" t="str">
        <f t="shared" si="174"/>
        <v>mapdata</v>
      </c>
      <c r="F532" s="5">
        <f t="shared" ca="1" si="175"/>
        <v>252</v>
      </c>
      <c r="G532" s="14" t="b">
        <f t="shared" ca="1" si="158"/>
        <v>1</v>
      </c>
      <c r="H532" s="6">
        <f ca="1">OFFSET(program!$A$1,0,disasm!A532)</f>
        <v>37</v>
      </c>
      <c r="I532" s="7">
        <f t="shared" ca="1" si="159"/>
        <v>37</v>
      </c>
      <c r="J532" s="7" t="e">
        <f t="shared" ca="1" si="160"/>
        <v>#VALUE!</v>
      </c>
      <c r="K532" s="7">
        <f t="shared" ca="1" si="161"/>
        <v>0</v>
      </c>
      <c r="L532" s="8" t="str">
        <f t="shared" ca="1" si="162"/>
        <v/>
      </c>
      <c r="M532" s="8" t="str">
        <f t="shared" ca="1" si="163"/>
        <v/>
      </c>
      <c r="N532" s="8" t="str">
        <f t="shared" ca="1" si="164"/>
        <v/>
      </c>
      <c r="O532" s="8" t="str">
        <f t="shared" ca="1" si="165"/>
        <v/>
      </c>
      <c r="P532" s="8" t="str">
        <f t="shared" ca="1" si="166"/>
        <v/>
      </c>
      <c r="Q532" s="8" t="str">
        <f t="shared" ca="1" si="167"/>
        <v/>
      </c>
      <c r="R532" s="7" t="str">
        <f ca="1">IF(L532="","",OFFSET(program!$A$1,0,disasm!$A532+COLUMN()-COLUMN($R532)+1))</f>
        <v/>
      </c>
      <c r="S532" s="7" t="str">
        <f ca="1">IF(M532="","",OFFSET(program!$A$1,0,disasm!$A532+COLUMN()-COLUMN($R532)+1))</f>
        <v/>
      </c>
      <c r="T532" s="7" t="str">
        <f ca="1">IF(N532="","",OFFSET(program!$A$1,0,disasm!$A532+COLUMN()-COLUMN($R532)+1))</f>
        <v/>
      </c>
      <c r="U532" s="3" t="str">
        <f t="shared" ca="1" si="168"/>
        <v/>
      </c>
      <c r="V532" s="3" t="str">
        <f t="shared" ca="1" si="169"/>
        <v/>
      </c>
      <c r="W532" s="3" t="str">
        <f t="shared" ca="1" si="170"/>
        <v/>
      </c>
      <c r="X532" s="3" t="str">
        <f t="shared" ca="1" si="171"/>
        <v/>
      </c>
    </row>
    <row r="533" spans="1:24" x14ac:dyDescent="0.2">
      <c r="A533" s="1">
        <f t="shared" ca="1" si="172"/>
        <v>713</v>
      </c>
      <c r="B533" s="2" t="str">
        <f t="shared" ca="1" si="157"/>
        <v>mapdata+461</v>
      </c>
      <c r="C533" s="3" t="str">
        <f ca="1">_xlfn.TEXTJOIN(" ",FALSE,OFFSET(program!$A$1,0,disasm!A533,1,1+K533))</f>
        <v>19</v>
      </c>
      <c r="D533" s="4" t="str">
        <f t="shared" ca="1" si="173"/>
        <v>.dat 19</v>
      </c>
      <c r="E533" s="5" t="str">
        <f t="shared" si="174"/>
        <v>mapdata</v>
      </c>
      <c r="F533" s="5">
        <f t="shared" ca="1" si="175"/>
        <v>252</v>
      </c>
      <c r="G533" s="14" t="b">
        <f t="shared" ca="1" si="158"/>
        <v>1</v>
      </c>
      <c r="H533" s="6">
        <f ca="1">OFFSET(program!$A$1,0,disasm!A533)</f>
        <v>19</v>
      </c>
      <c r="I533" s="7">
        <f t="shared" ca="1" si="159"/>
        <v>19</v>
      </c>
      <c r="J533" s="7" t="e">
        <f t="shared" ca="1" si="160"/>
        <v>#VALUE!</v>
      </c>
      <c r="K533" s="7">
        <f t="shared" ca="1" si="161"/>
        <v>0</v>
      </c>
      <c r="L533" s="8" t="str">
        <f t="shared" ca="1" si="162"/>
        <v/>
      </c>
      <c r="M533" s="8" t="str">
        <f t="shared" ca="1" si="163"/>
        <v/>
      </c>
      <c r="N533" s="8" t="str">
        <f t="shared" ca="1" si="164"/>
        <v/>
      </c>
      <c r="O533" s="8" t="str">
        <f t="shared" ca="1" si="165"/>
        <v/>
      </c>
      <c r="P533" s="8" t="str">
        <f t="shared" ca="1" si="166"/>
        <v/>
      </c>
      <c r="Q533" s="8" t="str">
        <f t="shared" ca="1" si="167"/>
        <v/>
      </c>
      <c r="R533" s="7" t="str">
        <f ca="1">IF(L533="","",OFFSET(program!$A$1,0,disasm!$A533+COLUMN()-COLUMN($R533)+1))</f>
        <v/>
      </c>
      <c r="S533" s="7" t="str">
        <f ca="1">IF(M533="","",OFFSET(program!$A$1,0,disasm!$A533+COLUMN()-COLUMN($R533)+1))</f>
        <v/>
      </c>
      <c r="T533" s="7" t="str">
        <f ca="1">IF(N533="","",OFFSET(program!$A$1,0,disasm!$A533+COLUMN()-COLUMN($R533)+1))</f>
        <v/>
      </c>
      <c r="U533" s="3" t="str">
        <f t="shared" ca="1" si="168"/>
        <v/>
      </c>
      <c r="V533" s="3" t="str">
        <f t="shared" ca="1" si="169"/>
        <v/>
      </c>
      <c r="W533" s="3" t="str">
        <f t="shared" ca="1" si="170"/>
        <v/>
      </c>
      <c r="X533" s="3" t="str">
        <f t="shared" ca="1" si="171"/>
        <v/>
      </c>
    </row>
    <row r="534" spans="1:24" x14ac:dyDescent="0.2">
      <c r="A534" s="1">
        <f t="shared" ca="1" si="172"/>
        <v>714</v>
      </c>
      <c r="B534" s="2" t="str">
        <f t="shared" ca="1" si="157"/>
        <v>mapdata+462</v>
      </c>
      <c r="C534" s="3" t="str">
        <f ca="1">_xlfn.TEXTJOIN(" ",FALSE,OFFSET(program!$A$1,0,disasm!A534,1,1+K534))</f>
        <v>85</v>
      </c>
      <c r="D534" s="4" t="str">
        <f t="shared" ca="1" si="173"/>
        <v>.dat 85</v>
      </c>
      <c r="E534" s="5" t="str">
        <f t="shared" si="174"/>
        <v>mapdata</v>
      </c>
      <c r="F534" s="5">
        <f t="shared" ca="1" si="175"/>
        <v>252</v>
      </c>
      <c r="G534" s="14" t="b">
        <f t="shared" ca="1" si="158"/>
        <v>1</v>
      </c>
      <c r="H534" s="6">
        <f ca="1">OFFSET(program!$A$1,0,disasm!A534)</f>
        <v>85</v>
      </c>
      <c r="I534" s="7">
        <f t="shared" ca="1" si="159"/>
        <v>85</v>
      </c>
      <c r="J534" s="7" t="e">
        <f t="shared" ca="1" si="160"/>
        <v>#VALUE!</v>
      </c>
      <c r="K534" s="7">
        <f t="shared" ca="1" si="161"/>
        <v>0</v>
      </c>
      <c r="L534" s="8" t="str">
        <f t="shared" ca="1" si="162"/>
        <v/>
      </c>
      <c r="M534" s="8" t="str">
        <f t="shared" ca="1" si="163"/>
        <v/>
      </c>
      <c r="N534" s="8" t="str">
        <f t="shared" ca="1" si="164"/>
        <v/>
      </c>
      <c r="O534" s="8" t="str">
        <f t="shared" ca="1" si="165"/>
        <v/>
      </c>
      <c r="P534" s="8" t="str">
        <f t="shared" ca="1" si="166"/>
        <v/>
      </c>
      <c r="Q534" s="8" t="str">
        <f t="shared" ca="1" si="167"/>
        <v/>
      </c>
      <c r="R534" s="7" t="str">
        <f ca="1">IF(L534="","",OFFSET(program!$A$1,0,disasm!$A534+COLUMN()-COLUMN($R534)+1))</f>
        <v/>
      </c>
      <c r="S534" s="7" t="str">
        <f ca="1">IF(M534="","",OFFSET(program!$A$1,0,disasm!$A534+COLUMN()-COLUMN($R534)+1))</f>
        <v/>
      </c>
      <c r="T534" s="7" t="str">
        <f ca="1">IF(N534="","",OFFSET(program!$A$1,0,disasm!$A534+COLUMN()-COLUMN($R534)+1))</f>
        <v/>
      </c>
      <c r="U534" s="3" t="str">
        <f t="shared" ca="1" si="168"/>
        <v/>
      </c>
      <c r="V534" s="3" t="str">
        <f t="shared" ca="1" si="169"/>
        <v/>
      </c>
      <c r="W534" s="3" t="str">
        <f t="shared" ca="1" si="170"/>
        <v/>
      </c>
      <c r="X534" s="3" t="str">
        <f t="shared" ca="1" si="171"/>
        <v/>
      </c>
    </row>
    <row r="535" spans="1:24" x14ac:dyDescent="0.2">
      <c r="A535" s="1">
        <f t="shared" ca="1" si="172"/>
        <v>715</v>
      </c>
      <c r="B535" s="2" t="str">
        <f t="shared" ca="1" si="157"/>
        <v>mapdata+463</v>
      </c>
      <c r="C535" s="3" t="str">
        <f ca="1">_xlfn.TEXTJOIN(" ",FALSE,OFFSET(program!$A$1,0,disasm!A535,1,1+K535))</f>
        <v>1</v>
      </c>
      <c r="D535" s="4" t="str">
        <f t="shared" ca="1" si="173"/>
        <v>.dat 1</v>
      </c>
      <c r="E535" s="5" t="str">
        <f t="shared" si="174"/>
        <v>mapdata</v>
      </c>
      <c r="F535" s="5">
        <f t="shared" ca="1" si="175"/>
        <v>252</v>
      </c>
      <c r="G535" s="14" t="b">
        <f t="shared" ca="1" si="158"/>
        <v>1</v>
      </c>
      <c r="H535" s="6">
        <f ca="1">OFFSET(program!$A$1,0,disasm!A535)</f>
        <v>1</v>
      </c>
      <c r="I535" s="7">
        <f t="shared" ca="1" si="159"/>
        <v>1</v>
      </c>
      <c r="J535" s="7" t="str">
        <f t="shared" ca="1" si="160"/>
        <v xml:space="preserve">ADD </v>
      </c>
      <c r="K535" s="7">
        <f t="shared" ca="1" si="161"/>
        <v>0</v>
      </c>
      <c r="L535" s="8" t="str">
        <f t="shared" ca="1" si="162"/>
        <v/>
      </c>
      <c r="M535" s="8" t="str">
        <f t="shared" ca="1" si="163"/>
        <v/>
      </c>
      <c r="N535" s="8" t="str">
        <f t="shared" ca="1" si="164"/>
        <v/>
      </c>
      <c r="O535" s="8" t="str">
        <f t="shared" ca="1" si="165"/>
        <v/>
      </c>
      <c r="P535" s="8" t="str">
        <f t="shared" ca="1" si="166"/>
        <v/>
      </c>
      <c r="Q535" s="8" t="str">
        <f t="shared" ca="1" si="167"/>
        <v/>
      </c>
      <c r="R535" s="7" t="str">
        <f ca="1">IF(L535="","",OFFSET(program!$A$1,0,disasm!$A535+COLUMN()-COLUMN($R535)+1))</f>
        <v/>
      </c>
      <c r="S535" s="7" t="str">
        <f ca="1">IF(M535="","",OFFSET(program!$A$1,0,disasm!$A535+COLUMN()-COLUMN($R535)+1))</f>
        <v/>
      </c>
      <c r="T535" s="7" t="str">
        <f ca="1">IF(N535="","",OFFSET(program!$A$1,0,disasm!$A535+COLUMN()-COLUMN($R535)+1))</f>
        <v/>
      </c>
      <c r="U535" s="3" t="str">
        <f t="shared" ca="1" si="168"/>
        <v/>
      </c>
      <c r="V535" s="3" t="str">
        <f t="shared" ca="1" si="169"/>
        <v/>
      </c>
      <c r="W535" s="3" t="str">
        <f t="shared" ca="1" si="170"/>
        <v/>
      </c>
      <c r="X535" s="3" t="str">
        <f t="shared" ca="1" si="171"/>
        <v/>
      </c>
    </row>
    <row r="536" spans="1:24" x14ac:dyDescent="0.2">
      <c r="A536" s="1">
        <f t="shared" ca="1" si="172"/>
        <v>716</v>
      </c>
      <c r="B536" s="2" t="str">
        <f t="shared" ca="1" si="157"/>
        <v>mapdata+464</v>
      </c>
      <c r="C536" s="3" t="str">
        <f ca="1">_xlfn.TEXTJOIN(" ",FALSE,OFFSET(program!$A$1,0,disasm!A536,1,1+K536))</f>
        <v>48</v>
      </c>
      <c r="D536" s="4" t="str">
        <f t="shared" ca="1" si="173"/>
        <v>.dat 48</v>
      </c>
      <c r="E536" s="5" t="str">
        <f t="shared" si="174"/>
        <v>mapdata</v>
      </c>
      <c r="F536" s="5">
        <f t="shared" ca="1" si="175"/>
        <v>252</v>
      </c>
      <c r="G536" s="14" t="b">
        <f t="shared" ca="1" si="158"/>
        <v>1</v>
      </c>
      <c r="H536" s="6">
        <f ca="1">OFFSET(program!$A$1,0,disasm!A536)</f>
        <v>48</v>
      </c>
      <c r="I536" s="7">
        <f t="shared" ca="1" si="159"/>
        <v>48</v>
      </c>
      <c r="J536" s="7" t="e">
        <f t="shared" ca="1" si="160"/>
        <v>#VALUE!</v>
      </c>
      <c r="K536" s="7">
        <f t="shared" ca="1" si="161"/>
        <v>0</v>
      </c>
      <c r="L536" s="8" t="str">
        <f t="shared" ca="1" si="162"/>
        <v/>
      </c>
      <c r="M536" s="8" t="str">
        <f t="shared" ca="1" si="163"/>
        <v/>
      </c>
      <c r="N536" s="8" t="str">
        <f t="shared" ca="1" si="164"/>
        <v/>
      </c>
      <c r="O536" s="8" t="str">
        <f t="shared" ca="1" si="165"/>
        <v/>
      </c>
      <c r="P536" s="8" t="str">
        <f t="shared" ca="1" si="166"/>
        <v/>
      </c>
      <c r="Q536" s="8" t="str">
        <f t="shared" ca="1" si="167"/>
        <v/>
      </c>
      <c r="R536" s="7" t="str">
        <f ca="1">IF(L536="","",OFFSET(program!$A$1,0,disasm!$A536+COLUMN()-COLUMN($R536)+1))</f>
        <v/>
      </c>
      <c r="S536" s="7" t="str">
        <f ca="1">IF(M536="","",OFFSET(program!$A$1,0,disasm!$A536+COLUMN()-COLUMN($R536)+1))</f>
        <v/>
      </c>
      <c r="T536" s="7" t="str">
        <f ca="1">IF(N536="","",OFFSET(program!$A$1,0,disasm!$A536+COLUMN()-COLUMN($R536)+1))</f>
        <v/>
      </c>
      <c r="U536" s="3" t="str">
        <f t="shared" ca="1" si="168"/>
        <v/>
      </c>
      <c r="V536" s="3" t="str">
        <f t="shared" ca="1" si="169"/>
        <v/>
      </c>
      <c r="W536" s="3" t="str">
        <f t="shared" ca="1" si="170"/>
        <v/>
      </c>
      <c r="X536" s="3" t="str">
        <f t="shared" ca="1" si="171"/>
        <v/>
      </c>
    </row>
    <row r="537" spans="1:24" x14ac:dyDescent="0.2">
      <c r="A537" s="1">
        <f t="shared" ca="1" si="172"/>
        <v>717</v>
      </c>
      <c r="B537" s="2" t="str">
        <f t="shared" ca="1" si="157"/>
        <v>mapdata+465</v>
      </c>
      <c r="C537" s="3" t="str">
        <f ca="1">_xlfn.TEXTJOIN(" ",FALSE,OFFSET(program!$A$1,0,disasm!A537,1,1+K537))</f>
        <v>77</v>
      </c>
      <c r="D537" s="4" t="str">
        <f t="shared" ca="1" si="173"/>
        <v>.dat 77</v>
      </c>
      <c r="E537" s="5" t="str">
        <f t="shared" si="174"/>
        <v>mapdata</v>
      </c>
      <c r="F537" s="5">
        <f t="shared" ca="1" si="175"/>
        <v>252</v>
      </c>
      <c r="G537" s="14" t="b">
        <f t="shared" ca="1" si="158"/>
        <v>1</v>
      </c>
      <c r="H537" s="6">
        <f ca="1">OFFSET(program!$A$1,0,disasm!A537)</f>
        <v>77</v>
      </c>
      <c r="I537" s="7">
        <f t="shared" ca="1" si="159"/>
        <v>77</v>
      </c>
      <c r="J537" s="7" t="e">
        <f t="shared" ca="1" si="160"/>
        <v>#VALUE!</v>
      </c>
      <c r="K537" s="7">
        <f t="shared" ca="1" si="161"/>
        <v>0</v>
      </c>
      <c r="L537" s="8" t="str">
        <f t="shared" ca="1" si="162"/>
        <v/>
      </c>
      <c r="M537" s="8" t="str">
        <f t="shared" ca="1" si="163"/>
        <v/>
      </c>
      <c r="N537" s="8" t="str">
        <f t="shared" ca="1" si="164"/>
        <v/>
      </c>
      <c r="O537" s="8" t="str">
        <f t="shared" ca="1" si="165"/>
        <v/>
      </c>
      <c r="P537" s="8" t="str">
        <f t="shared" ca="1" si="166"/>
        <v/>
      </c>
      <c r="Q537" s="8" t="str">
        <f t="shared" ca="1" si="167"/>
        <v/>
      </c>
      <c r="R537" s="7" t="str">
        <f ca="1">IF(L537="","",OFFSET(program!$A$1,0,disasm!$A537+COLUMN()-COLUMN($R537)+1))</f>
        <v/>
      </c>
      <c r="S537" s="7" t="str">
        <f ca="1">IF(M537="","",OFFSET(program!$A$1,0,disasm!$A537+COLUMN()-COLUMN($R537)+1))</f>
        <v/>
      </c>
      <c r="T537" s="7" t="str">
        <f ca="1">IF(N537="","",OFFSET(program!$A$1,0,disasm!$A537+COLUMN()-COLUMN($R537)+1))</f>
        <v/>
      </c>
      <c r="U537" s="3" t="str">
        <f t="shared" ca="1" si="168"/>
        <v/>
      </c>
      <c r="V537" s="3" t="str">
        <f t="shared" ca="1" si="169"/>
        <v/>
      </c>
      <c r="W537" s="3" t="str">
        <f t="shared" ca="1" si="170"/>
        <v/>
      </c>
      <c r="X537" s="3" t="str">
        <f t="shared" ca="1" si="171"/>
        <v/>
      </c>
    </row>
    <row r="538" spans="1:24" x14ac:dyDescent="0.2">
      <c r="A538" s="1">
        <f t="shared" ca="1" si="172"/>
        <v>718</v>
      </c>
      <c r="B538" s="2" t="str">
        <f t="shared" ca="1" si="157"/>
        <v>mapdata+466</v>
      </c>
      <c r="C538" s="3" t="str">
        <f ca="1">_xlfn.TEXTJOIN(" ",FALSE,OFFSET(program!$A$1,0,disasm!A538,1,1+K538))</f>
        <v>54</v>
      </c>
      <c r="D538" s="4" t="str">
        <f t="shared" ca="1" si="173"/>
        <v>.dat 54</v>
      </c>
      <c r="E538" s="5" t="str">
        <f t="shared" si="174"/>
        <v>mapdata</v>
      </c>
      <c r="F538" s="5">
        <f t="shared" ca="1" si="175"/>
        <v>252</v>
      </c>
      <c r="G538" s="14" t="b">
        <f t="shared" ca="1" si="158"/>
        <v>1</v>
      </c>
      <c r="H538" s="6">
        <f ca="1">OFFSET(program!$A$1,0,disasm!A538)</f>
        <v>54</v>
      </c>
      <c r="I538" s="7">
        <f t="shared" ca="1" si="159"/>
        <v>54</v>
      </c>
      <c r="J538" s="7" t="e">
        <f t="shared" ca="1" si="160"/>
        <v>#VALUE!</v>
      </c>
      <c r="K538" s="7">
        <f t="shared" ca="1" si="161"/>
        <v>0</v>
      </c>
      <c r="L538" s="8" t="str">
        <f t="shared" ca="1" si="162"/>
        <v/>
      </c>
      <c r="M538" s="8" t="str">
        <f t="shared" ca="1" si="163"/>
        <v/>
      </c>
      <c r="N538" s="8" t="str">
        <f t="shared" ca="1" si="164"/>
        <v/>
      </c>
      <c r="O538" s="8" t="str">
        <f t="shared" ca="1" si="165"/>
        <v/>
      </c>
      <c r="P538" s="8" t="str">
        <f t="shared" ca="1" si="166"/>
        <v/>
      </c>
      <c r="Q538" s="8" t="str">
        <f t="shared" ca="1" si="167"/>
        <v/>
      </c>
      <c r="R538" s="7" t="str">
        <f ca="1">IF(L538="","",OFFSET(program!$A$1,0,disasm!$A538+COLUMN()-COLUMN($R538)+1))</f>
        <v/>
      </c>
      <c r="S538" s="7" t="str">
        <f ca="1">IF(M538="","",OFFSET(program!$A$1,0,disasm!$A538+COLUMN()-COLUMN($R538)+1))</f>
        <v/>
      </c>
      <c r="T538" s="7" t="str">
        <f ca="1">IF(N538="","",OFFSET(program!$A$1,0,disasm!$A538+COLUMN()-COLUMN($R538)+1))</f>
        <v/>
      </c>
      <c r="U538" s="3" t="str">
        <f t="shared" ca="1" si="168"/>
        <v/>
      </c>
      <c r="V538" s="3" t="str">
        <f t="shared" ca="1" si="169"/>
        <v/>
      </c>
      <c r="W538" s="3" t="str">
        <f t="shared" ca="1" si="170"/>
        <v/>
      </c>
      <c r="X538" s="3" t="str">
        <f t="shared" ca="1" si="171"/>
        <v/>
      </c>
    </row>
    <row r="539" spans="1:24" x14ac:dyDescent="0.2">
      <c r="A539" s="1">
        <f t="shared" ca="1" si="172"/>
        <v>719</v>
      </c>
      <c r="B539" s="2" t="str">
        <f t="shared" ca="1" si="157"/>
        <v>mapdata+467</v>
      </c>
      <c r="C539" s="3" t="str">
        <f ca="1">_xlfn.TEXTJOIN(" ",FALSE,OFFSET(program!$A$1,0,disasm!A539,1,1+K539))</f>
        <v>76</v>
      </c>
      <c r="D539" s="4" t="str">
        <f t="shared" ca="1" si="173"/>
        <v>.dat 76</v>
      </c>
      <c r="E539" s="5" t="str">
        <f t="shared" si="174"/>
        <v>mapdata</v>
      </c>
      <c r="F539" s="5">
        <f t="shared" ca="1" si="175"/>
        <v>252</v>
      </c>
      <c r="G539" s="14" t="b">
        <f t="shared" ca="1" si="158"/>
        <v>1</v>
      </c>
      <c r="H539" s="6">
        <f ca="1">OFFSET(program!$A$1,0,disasm!A539)</f>
        <v>76</v>
      </c>
      <c r="I539" s="7">
        <f t="shared" ca="1" si="159"/>
        <v>76</v>
      </c>
      <c r="J539" s="7" t="e">
        <f t="shared" ca="1" si="160"/>
        <v>#VALUE!</v>
      </c>
      <c r="K539" s="7">
        <f t="shared" ca="1" si="161"/>
        <v>0</v>
      </c>
      <c r="L539" s="8" t="str">
        <f t="shared" ca="1" si="162"/>
        <v/>
      </c>
      <c r="M539" s="8" t="str">
        <f t="shared" ca="1" si="163"/>
        <v/>
      </c>
      <c r="N539" s="8" t="str">
        <f t="shared" ca="1" si="164"/>
        <v/>
      </c>
      <c r="O539" s="8" t="str">
        <f t="shared" ca="1" si="165"/>
        <v/>
      </c>
      <c r="P539" s="8" t="str">
        <f t="shared" ca="1" si="166"/>
        <v/>
      </c>
      <c r="Q539" s="8" t="str">
        <f t="shared" ca="1" si="167"/>
        <v/>
      </c>
      <c r="R539" s="7" t="str">
        <f ca="1">IF(L539="","",OFFSET(program!$A$1,0,disasm!$A539+COLUMN()-COLUMN($R539)+1))</f>
        <v/>
      </c>
      <c r="S539" s="7" t="str">
        <f ca="1">IF(M539="","",OFFSET(program!$A$1,0,disasm!$A539+COLUMN()-COLUMN($R539)+1))</f>
        <v/>
      </c>
      <c r="T539" s="7" t="str">
        <f ca="1">IF(N539="","",OFFSET(program!$A$1,0,disasm!$A539+COLUMN()-COLUMN($R539)+1))</f>
        <v/>
      </c>
      <c r="U539" s="3" t="str">
        <f t="shared" ca="1" si="168"/>
        <v/>
      </c>
      <c r="V539" s="3" t="str">
        <f t="shared" ca="1" si="169"/>
        <v/>
      </c>
      <c r="W539" s="3" t="str">
        <f t="shared" ca="1" si="170"/>
        <v/>
      </c>
      <c r="X539" s="3" t="str">
        <f t="shared" ca="1" si="171"/>
        <v/>
      </c>
    </row>
    <row r="540" spans="1:24" x14ac:dyDescent="0.2">
      <c r="A540" s="1">
        <f t="shared" ca="1" si="172"/>
        <v>720</v>
      </c>
      <c r="B540" s="2" t="str">
        <f t="shared" ca="1" si="157"/>
        <v>mapdata+468</v>
      </c>
      <c r="C540" s="3" t="str">
        <f ca="1">_xlfn.TEXTJOIN(" ",FALSE,OFFSET(program!$A$1,0,disasm!A540,1,1+K540))</f>
        <v>12</v>
      </c>
      <c r="D540" s="4" t="str">
        <f t="shared" ca="1" si="173"/>
        <v>.dat 12</v>
      </c>
      <c r="E540" s="5" t="str">
        <f t="shared" si="174"/>
        <v>mapdata</v>
      </c>
      <c r="F540" s="5">
        <f t="shared" ca="1" si="175"/>
        <v>252</v>
      </c>
      <c r="G540" s="14" t="b">
        <f t="shared" ca="1" si="158"/>
        <v>1</v>
      </c>
      <c r="H540" s="6">
        <f ca="1">OFFSET(program!$A$1,0,disasm!A540)</f>
        <v>12</v>
      </c>
      <c r="I540" s="7">
        <f t="shared" ca="1" si="159"/>
        <v>12</v>
      </c>
      <c r="J540" s="7" t="e">
        <f t="shared" ca="1" si="160"/>
        <v>#VALUE!</v>
      </c>
      <c r="K540" s="7">
        <f t="shared" ca="1" si="161"/>
        <v>0</v>
      </c>
      <c r="L540" s="8" t="str">
        <f t="shared" ca="1" si="162"/>
        <v/>
      </c>
      <c r="M540" s="8" t="str">
        <f t="shared" ca="1" si="163"/>
        <v/>
      </c>
      <c r="N540" s="8" t="str">
        <f t="shared" ca="1" si="164"/>
        <v/>
      </c>
      <c r="O540" s="8" t="str">
        <f t="shared" ca="1" si="165"/>
        <v/>
      </c>
      <c r="P540" s="8" t="str">
        <f t="shared" ca="1" si="166"/>
        <v/>
      </c>
      <c r="Q540" s="8" t="str">
        <f t="shared" ca="1" si="167"/>
        <v/>
      </c>
      <c r="R540" s="7" t="str">
        <f ca="1">IF(L540="","",OFFSET(program!$A$1,0,disasm!$A540+COLUMN()-COLUMN($R540)+1))</f>
        <v/>
      </c>
      <c r="S540" s="7" t="str">
        <f ca="1">IF(M540="","",OFFSET(program!$A$1,0,disasm!$A540+COLUMN()-COLUMN($R540)+1))</f>
        <v/>
      </c>
      <c r="T540" s="7" t="str">
        <f ca="1">IF(N540="","",OFFSET(program!$A$1,0,disasm!$A540+COLUMN()-COLUMN($R540)+1))</f>
        <v/>
      </c>
      <c r="U540" s="3" t="str">
        <f t="shared" ca="1" si="168"/>
        <v/>
      </c>
      <c r="V540" s="3" t="str">
        <f t="shared" ca="1" si="169"/>
        <v/>
      </c>
      <c r="W540" s="3" t="str">
        <f t="shared" ca="1" si="170"/>
        <v/>
      </c>
      <c r="X540" s="3" t="str">
        <f t="shared" ca="1" si="171"/>
        <v/>
      </c>
    </row>
    <row r="541" spans="1:24" x14ac:dyDescent="0.2">
      <c r="A541" s="1">
        <f t="shared" ca="1" si="172"/>
        <v>721</v>
      </c>
      <c r="B541" s="2" t="str">
        <f t="shared" ca="1" si="157"/>
        <v>mapdata+469</v>
      </c>
      <c r="C541" s="3" t="str">
        <f ca="1">_xlfn.TEXTJOIN(" ",FALSE,OFFSET(program!$A$1,0,disasm!A541,1,1+K541))</f>
        <v>92</v>
      </c>
      <c r="D541" s="4" t="str">
        <f t="shared" ca="1" si="173"/>
        <v>.dat 92</v>
      </c>
      <c r="E541" s="5" t="str">
        <f t="shared" si="174"/>
        <v>mapdata</v>
      </c>
      <c r="F541" s="5">
        <f t="shared" ca="1" si="175"/>
        <v>252</v>
      </c>
      <c r="G541" s="14" t="b">
        <f t="shared" ca="1" si="158"/>
        <v>1</v>
      </c>
      <c r="H541" s="6">
        <f ca="1">OFFSET(program!$A$1,0,disasm!A541)</f>
        <v>92</v>
      </c>
      <c r="I541" s="7">
        <f t="shared" ca="1" si="159"/>
        <v>92</v>
      </c>
      <c r="J541" s="7" t="e">
        <f t="shared" ca="1" si="160"/>
        <v>#VALUE!</v>
      </c>
      <c r="K541" s="7">
        <f t="shared" ca="1" si="161"/>
        <v>0</v>
      </c>
      <c r="L541" s="8" t="str">
        <f t="shared" ca="1" si="162"/>
        <v/>
      </c>
      <c r="M541" s="8" t="str">
        <f t="shared" ca="1" si="163"/>
        <v/>
      </c>
      <c r="N541" s="8" t="str">
        <f t="shared" ca="1" si="164"/>
        <v/>
      </c>
      <c r="O541" s="8" t="str">
        <f t="shared" ca="1" si="165"/>
        <v/>
      </c>
      <c r="P541" s="8" t="str">
        <f t="shared" ca="1" si="166"/>
        <v/>
      </c>
      <c r="Q541" s="8" t="str">
        <f t="shared" ca="1" si="167"/>
        <v/>
      </c>
      <c r="R541" s="7" t="str">
        <f ca="1">IF(L541="","",OFFSET(program!$A$1,0,disasm!$A541+COLUMN()-COLUMN($R541)+1))</f>
        <v/>
      </c>
      <c r="S541" s="7" t="str">
        <f ca="1">IF(M541="","",OFFSET(program!$A$1,0,disasm!$A541+COLUMN()-COLUMN($R541)+1))</f>
        <v/>
      </c>
      <c r="T541" s="7" t="str">
        <f ca="1">IF(N541="","",OFFSET(program!$A$1,0,disasm!$A541+COLUMN()-COLUMN($R541)+1))</f>
        <v/>
      </c>
      <c r="U541" s="3" t="str">
        <f t="shared" ca="1" si="168"/>
        <v/>
      </c>
      <c r="V541" s="3" t="str">
        <f t="shared" ca="1" si="169"/>
        <v/>
      </c>
      <c r="W541" s="3" t="str">
        <f t="shared" ca="1" si="170"/>
        <v/>
      </c>
      <c r="X541" s="3" t="str">
        <f t="shared" ca="1" si="171"/>
        <v/>
      </c>
    </row>
    <row r="542" spans="1:24" x14ac:dyDescent="0.2">
      <c r="A542" s="1">
        <f t="shared" ca="1" si="172"/>
        <v>722</v>
      </c>
      <c r="B542" s="2" t="str">
        <f t="shared" ca="1" si="157"/>
        <v>mapdata+470</v>
      </c>
      <c r="C542" s="3" t="str">
        <f ca="1">_xlfn.TEXTJOIN(" ",FALSE,OFFSET(program!$A$1,0,disasm!A542,1,1+K542))</f>
        <v>28</v>
      </c>
      <c r="D542" s="4" t="str">
        <f t="shared" ca="1" si="173"/>
        <v>.dat 28</v>
      </c>
      <c r="E542" s="5" t="str">
        <f t="shared" si="174"/>
        <v>mapdata</v>
      </c>
      <c r="F542" s="5">
        <f t="shared" ca="1" si="175"/>
        <v>252</v>
      </c>
      <c r="G542" s="14" t="b">
        <f t="shared" ca="1" si="158"/>
        <v>1</v>
      </c>
      <c r="H542" s="6">
        <f ca="1">OFFSET(program!$A$1,0,disasm!A542)</f>
        <v>28</v>
      </c>
      <c r="I542" s="7">
        <f t="shared" ca="1" si="159"/>
        <v>28</v>
      </c>
      <c r="J542" s="7" t="e">
        <f t="shared" ca="1" si="160"/>
        <v>#VALUE!</v>
      </c>
      <c r="K542" s="7">
        <f t="shared" ca="1" si="161"/>
        <v>0</v>
      </c>
      <c r="L542" s="8" t="str">
        <f t="shared" ca="1" si="162"/>
        <v/>
      </c>
      <c r="M542" s="8" t="str">
        <f t="shared" ca="1" si="163"/>
        <v/>
      </c>
      <c r="N542" s="8" t="str">
        <f t="shared" ca="1" si="164"/>
        <v/>
      </c>
      <c r="O542" s="8" t="str">
        <f t="shared" ca="1" si="165"/>
        <v/>
      </c>
      <c r="P542" s="8" t="str">
        <f t="shared" ca="1" si="166"/>
        <v/>
      </c>
      <c r="Q542" s="8" t="str">
        <f t="shared" ca="1" si="167"/>
        <v/>
      </c>
      <c r="R542" s="7" t="str">
        <f ca="1">IF(L542="","",OFFSET(program!$A$1,0,disasm!$A542+COLUMN()-COLUMN($R542)+1))</f>
        <v/>
      </c>
      <c r="S542" s="7" t="str">
        <f ca="1">IF(M542="","",OFFSET(program!$A$1,0,disasm!$A542+COLUMN()-COLUMN($R542)+1))</f>
        <v/>
      </c>
      <c r="T542" s="7" t="str">
        <f ca="1">IF(N542="","",OFFSET(program!$A$1,0,disasm!$A542+COLUMN()-COLUMN($R542)+1))</f>
        <v/>
      </c>
      <c r="U542" s="3" t="str">
        <f t="shared" ca="1" si="168"/>
        <v/>
      </c>
      <c r="V542" s="3" t="str">
        <f t="shared" ca="1" si="169"/>
        <v/>
      </c>
      <c r="W542" s="3" t="str">
        <f t="shared" ca="1" si="170"/>
        <v/>
      </c>
      <c r="X542" s="3" t="str">
        <f t="shared" ca="1" si="171"/>
        <v/>
      </c>
    </row>
    <row r="543" spans="1:24" x14ac:dyDescent="0.2">
      <c r="A543" s="1">
        <f t="shared" ca="1" si="172"/>
        <v>723</v>
      </c>
      <c r="B543" s="2" t="str">
        <f t="shared" ca="1" si="157"/>
        <v>mapdata+471</v>
      </c>
      <c r="C543" s="3" t="str">
        <f ca="1">_xlfn.TEXTJOIN(" ",FALSE,OFFSET(program!$A$1,0,disasm!A543,1,1+K543))</f>
        <v>91</v>
      </c>
      <c r="D543" s="4" t="str">
        <f t="shared" ca="1" si="173"/>
        <v>.dat 91</v>
      </c>
      <c r="E543" s="5" t="str">
        <f t="shared" si="174"/>
        <v>mapdata</v>
      </c>
      <c r="F543" s="5">
        <f t="shared" ca="1" si="175"/>
        <v>252</v>
      </c>
      <c r="G543" s="14" t="b">
        <f t="shared" ca="1" si="158"/>
        <v>1</v>
      </c>
      <c r="H543" s="6">
        <f ca="1">OFFSET(program!$A$1,0,disasm!A543)</f>
        <v>91</v>
      </c>
      <c r="I543" s="7">
        <f t="shared" ca="1" si="159"/>
        <v>91</v>
      </c>
      <c r="J543" s="7" t="e">
        <f t="shared" ca="1" si="160"/>
        <v>#VALUE!</v>
      </c>
      <c r="K543" s="7">
        <f t="shared" ca="1" si="161"/>
        <v>0</v>
      </c>
      <c r="L543" s="8" t="str">
        <f t="shared" ca="1" si="162"/>
        <v/>
      </c>
      <c r="M543" s="8" t="str">
        <f t="shared" ca="1" si="163"/>
        <v/>
      </c>
      <c r="N543" s="8" t="str">
        <f t="shared" ca="1" si="164"/>
        <v/>
      </c>
      <c r="O543" s="8" t="str">
        <f t="shared" ca="1" si="165"/>
        <v/>
      </c>
      <c r="P543" s="8" t="str">
        <f t="shared" ca="1" si="166"/>
        <v/>
      </c>
      <c r="Q543" s="8" t="str">
        <f t="shared" ca="1" si="167"/>
        <v/>
      </c>
      <c r="R543" s="7" t="str">
        <f ca="1">IF(L543="","",OFFSET(program!$A$1,0,disasm!$A543+COLUMN()-COLUMN($R543)+1))</f>
        <v/>
      </c>
      <c r="S543" s="7" t="str">
        <f ca="1">IF(M543="","",OFFSET(program!$A$1,0,disasm!$A543+COLUMN()-COLUMN($R543)+1))</f>
        <v/>
      </c>
      <c r="T543" s="7" t="str">
        <f ca="1">IF(N543="","",OFFSET(program!$A$1,0,disasm!$A543+COLUMN()-COLUMN($R543)+1))</f>
        <v/>
      </c>
      <c r="U543" s="3" t="str">
        <f t="shared" ca="1" si="168"/>
        <v/>
      </c>
      <c r="V543" s="3" t="str">
        <f t="shared" ca="1" si="169"/>
        <v/>
      </c>
      <c r="W543" s="3" t="str">
        <f t="shared" ca="1" si="170"/>
        <v/>
      </c>
      <c r="X543" s="3" t="str">
        <f t="shared" ca="1" si="171"/>
        <v/>
      </c>
    </row>
    <row r="544" spans="1:24" x14ac:dyDescent="0.2">
      <c r="A544" s="1">
        <f t="shared" ca="1" si="172"/>
        <v>724</v>
      </c>
      <c r="B544" s="2" t="str">
        <f t="shared" ca="1" si="157"/>
        <v>mapdata+472</v>
      </c>
      <c r="C544" s="3" t="str">
        <f ca="1">_xlfn.TEXTJOIN(" ",FALSE,OFFSET(program!$A$1,0,disasm!A544,1,1+K544))</f>
        <v>25</v>
      </c>
      <c r="D544" s="4" t="str">
        <f t="shared" ca="1" si="173"/>
        <v>.dat 25</v>
      </c>
      <c r="E544" s="5" t="str">
        <f t="shared" si="174"/>
        <v>mapdata</v>
      </c>
      <c r="F544" s="5">
        <f t="shared" ca="1" si="175"/>
        <v>252</v>
      </c>
      <c r="G544" s="14" t="b">
        <f t="shared" ca="1" si="158"/>
        <v>1</v>
      </c>
      <c r="H544" s="6">
        <f ca="1">OFFSET(program!$A$1,0,disasm!A544)</f>
        <v>25</v>
      </c>
      <c r="I544" s="7">
        <f t="shared" ca="1" si="159"/>
        <v>25</v>
      </c>
      <c r="J544" s="7" t="e">
        <f t="shared" ca="1" si="160"/>
        <v>#VALUE!</v>
      </c>
      <c r="K544" s="7">
        <f t="shared" ca="1" si="161"/>
        <v>0</v>
      </c>
      <c r="L544" s="8" t="str">
        <f t="shared" ca="1" si="162"/>
        <v/>
      </c>
      <c r="M544" s="8" t="str">
        <f t="shared" ca="1" si="163"/>
        <v/>
      </c>
      <c r="N544" s="8" t="str">
        <f t="shared" ca="1" si="164"/>
        <v/>
      </c>
      <c r="O544" s="8" t="str">
        <f t="shared" ca="1" si="165"/>
        <v/>
      </c>
      <c r="P544" s="8" t="str">
        <f t="shared" ca="1" si="166"/>
        <v/>
      </c>
      <c r="Q544" s="8" t="str">
        <f t="shared" ca="1" si="167"/>
        <v/>
      </c>
      <c r="R544" s="7" t="str">
        <f ca="1">IF(L544="","",OFFSET(program!$A$1,0,disasm!$A544+COLUMN()-COLUMN($R544)+1))</f>
        <v/>
      </c>
      <c r="S544" s="7" t="str">
        <f ca="1">IF(M544="","",OFFSET(program!$A$1,0,disasm!$A544+COLUMN()-COLUMN($R544)+1))</f>
        <v/>
      </c>
      <c r="T544" s="7" t="str">
        <f ca="1">IF(N544="","",OFFSET(program!$A$1,0,disasm!$A544+COLUMN()-COLUMN($R544)+1))</f>
        <v/>
      </c>
      <c r="U544" s="3" t="str">
        <f t="shared" ca="1" si="168"/>
        <v/>
      </c>
      <c r="V544" s="3" t="str">
        <f t="shared" ca="1" si="169"/>
        <v/>
      </c>
      <c r="W544" s="3" t="str">
        <f t="shared" ca="1" si="170"/>
        <v/>
      </c>
      <c r="X544" s="3" t="str">
        <f t="shared" ca="1" si="171"/>
        <v/>
      </c>
    </row>
    <row r="545" spans="1:24" x14ac:dyDescent="0.2">
      <c r="A545" s="1">
        <f t="shared" ca="1" si="172"/>
        <v>725</v>
      </c>
      <c r="B545" s="2" t="str">
        <f t="shared" ca="1" si="157"/>
        <v>mapdata+473</v>
      </c>
      <c r="C545" s="3" t="str">
        <f ca="1">_xlfn.TEXTJOIN(" ",FALSE,OFFSET(program!$A$1,0,disasm!A545,1,1+K545))</f>
        <v>85</v>
      </c>
      <c r="D545" s="4" t="str">
        <f t="shared" ca="1" si="173"/>
        <v>.dat 85</v>
      </c>
      <c r="E545" s="5" t="str">
        <f t="shared" si="174"/>
        <v>mapdata</v>
      </c>
      <c r="F545" s="5">
        <f t="shared" ca="1" si="175"/>
        <v>252</v>
      </c>
      <c r="G545" s="14" t="b">
        <f t="shared" ca="1" si="158"/>
        <v>1</v>
      </c>
      <c r="H545" s="6">
        <f ca="1">OFFSET(program!$A$1,0,disasm!A545)</f>
        <v>85</v>
      </c>
      <c r="I545" s="7">
        <f t="shared" ca="1" si="159"/>
        <v>85</v>
      </c>
      <c r="J545" s="7" t="e">
        <f t="shared" ca="1" si="160"/>
        <v>#VALUE!</v>
      </c>
      <c r="K545" s="7">
        <f t="shared" ca="1" si="161"/>
        <v>0</v>
      </c>
      <c r="L545" s="8" t="str">
        <f t="shared" ca="1" si="162"/>
        <v/>
      </c>
      <c r="M545" s="8" t="str">
        <f t="shared" ca="1" si="163"/>
        <v/>
      </c>
      <c r="N545" s="8" t="str">
        <f t="shared" ca="1" si="164"/>
        <v/>
      </c>
      <c r="O545" s="8" t="str">
        <f t="shared" ca="1" si="165"/>
        <v/>
      </c>
      <c r="P545" s="8" t="str">
        <f t="shared" ca="1" si="166"/>
        <v/>
      </c>
      <c r="Q545" s="8" t="str">
        <f t="shared" ca="1" si="167"/>
        <v/>
      </c>
      <c r="R545" s="7" t="str">
        <f ca="1">IF(L545="","",OFFSET(program!$A$1,0,disasm!$A545+COLUMN()-COLUMN($R545)+1))</f>
        <v/>
      </c>
      <c r="S545" s="7" t="str">
        <f ca="1">IF(M545="","",OFFSET(program!$A$1,0,disasm!$A545+COLUMN()-COLUMN($R545)+1))</f>
        <v/>
      </c>
      <c r="T545" s="7" t="str">
        <f ca="1">IF(N545="","",OFFSET(program!$A$1,0,disasm!$A545+COLUMN()-COLUMN($R545)+1))</f>
        <v/>
      </c>
      <c r="U545" s="3" t="str">
        <f t="shared" ca="1" si="168"/>
        <v/>
      </c>
      <c r="V545" s="3" t="str">
        <f t="shared" ca="1" si="169"/>
        <v/>
      </c>
      <c r="W545" s="3" t="str">
        <f t="shared" ca="1" si="170"/>
        <v/>
      </c>
      <c r="X545" s="3" t="str">
        <f t="shared" ca="1" si="171"/>
        <v/>
      </c>
    </row>
    <row r="546" spans="1:24" x14ac:dyDescent="0.2">
      <c r="A546" s="1">
        <f t="shared" ca="1" si="172"/>
        <v>726</v>
      </c>
      <c r="B546" s="2" t="str">
        <f t="shared" ca="1" si="157"/>
        <v>mapdata+474</v>
      </c>
      <c r="C546" s="3" t="str">
        <f ca="1">_xlfn.TEXTJOIN(" ",FALSE,OFFSET(program!$A$1,0,disasm!A546,1,1+K546))</f>
        <v>88</v>
      </c>
      <c r="D546" s="4" t="str">
        <f t="shared" ca="1" si="173"/>
        <v>.dat 88</v>
      </c>
      <c r="E546" s="5" t="str">
        <f t="shared" si="174"/>
        <v>mapdata</v>
      </c>
      <c r="F546" s="5">
        <f t="shared" ca="1" si="175"/>
        <v>252</v>
      </c>
      <c r="G546" s="14" t="b">
        <f t="shared" ca="1" si="158"/>
        <v>1</v>
      </c>
      <c r="H546" s="6">
        <f ca="1">OFFSET(program!$A$1,0,disasm!A546)</f>
        <v>88</v>
      </c>
      <c r="I546" s="7">
        <f t="shared" ca="1" si="159"/>
        <v>88</v>
      </c>
      <c r="J546" s="7" t="e">
        <f t="shared" ca="1" si="160"/>
        <v>#VALUE!</v>
      </c>
      <c r="K546" s="7">
        <f t="shared" ca="1" si="161"/>
        <v>0</v>
      </c>
      <c r="L546" s="8" t="str">
        <f t="shared" ca="1" si="162"/>
        <v/>
      </c>
      <c r="M546" s="8" t="str">
        <f t="shared" ca="1" si="163"/>
        <v/>
      </c>
      <c r="N546" s="8" t="str">
        <f t="shared" ca="1" si="164"/>
        <v/>
      </c>
      <c r="O546" s="8" t="str">
        <f t="shared" ca="1" si="165"/>
        <v/>
      </c>
      <c r="P546" s="8" t="str">
        <f t="shared" ca="1" si="166"/>
        <v/>
      </c>
      <c r="Q546" s="8" t="str">
        <f t="shared" ca="1" si="167"/>
        <v/>
      </c>
      <c r="R546" s="7" t="str">
        <f ca="1">IF(L546="","",OFFSET(program!$A$1,0,disasm!$A546+COLUMN()-COLUMN($R546)+1))</f>
        <v/>
      </c>
      <c r="S546" s="7" t="str">
        <f ca="1">IF(M546="","",OFFSET(program!$A$1,0,disasm!$A546+COLUMN()-COLUMN($R546)+1))</f>
        <v/>
      </c>
      <c r="T546" s="7" t="str">
        <f ca="1">IF(N546="","",OFFSET(program!$A$1,0,disasm!$A546+COLUMN()-COLUMN($R546)+1))</f>
        <v/>
      </c>
      <c r="U546" s="3" t="str">
        <f t="shared" ca="1" si="168"/>
        <v/>
      </c>
      <c r="V546" s="3" t="str">
        <f t="shared" ca="1" si="169"/>
        <v/>
      </c>
      <c r="W546" s="3" t="str">
        <f t="shared" ca="1" si="170"/>
        <v/>
      </c>
      <c r="X546" s="3" t="str">
        <f t="shared" ca="1" si="171"/>
        <v/>
      </c>
    </row>
    <row r="547" spans="1:24" x14ac:dyDescent="0.2">
      <c r="A547" s="1">
        <f t="shared" ca="1" si="172"/>
        <v>727</v>
      </c>
      <c r="B547" s="2" t="str">
        <f t="shared" ca="1" si="157"/>
        <v>mapdata+475</v>
      </c>
      <c r="C547" s="3" t="str">
        <f ca="1">_xlfn.TEXTJOIN(" ",FALSE,OFFSET(program!$A$1,0,disasm!A547,1,1+K547))</f>
        <v>8</v>
      </c>
      <c r="D547" s="4" t="str">
        <f t="shared" ca="1" si="173"/>
        <v>.dat 8</v>
      </c>
      <c r="E547" s="5" t="str">
        <f t="shared" si="174"/>
        <v>mapdata</v>
      </c>
      <c r="F547" s="5">
        <f t="shared" ca="1" si="175"/>
        <v>252</v>
      </c>
      <c r="G547" s="14" t="b">
        <f t="shared" ca="1" si="158"/>
        <v>1</v>
      </c>
      <c r="H547" s="6">
        <f ca="1">OFFSET(program!$A$1,0,disasm!A547)</f>
        <v>8</v>
      </c>
      <c r="I547" s="7">
        <f t="shared" ca="1" si="159"/>
        <v>8</v>
      </c>
      <c r="J547" s="7" t="str">
        <f t="shared" ca="1" si="160"/>
        <v>CMP=</v>
      </c>
      <c r="K547" s="7">
        <f t="shared" ca="1" si="161"/>
        <v>0</v>
      </c>
      <c r="L547" s="8" t="str">
        <f t="shared" ca="1" si="162"/>
        <v/>
      </c>
      <c r="M547" s="8" t="str">
        <f t="shared" ca="1" si="163"/>
        <v/>
      </c>
      <c r="N547" s="8" t="str">
        <f t="shared" ca="1" si="164"/>
        <v/>
      </c>
      <c r="O547" s="8" t="str">
        <f t="shared" ca="1" si="165"/>
        <v/>
      </c>
      <c r="P547" s="8" t="str">
        <f t="shared" ca="1" si="166"/>
        <v/>
      </c>
      <c r="Q547" s="8" t="str">
        <f t="shared" ca="1" si="167"/>
        <v/>
      </c>
      <c r="R547" s="7" t="str">
        <f ca="1">IF(L547="","",OFFSET(program!$A$1,0,disasm!$A547+COLUMN()-COLUMN($R547)+1))</f>
        <v/>
      </c>
      <c r="S547" s="7" t="str">
        <f ca="1">IF(M547="","",OFFSET(program!$A$1,0,disasm!$A547+COLUMN()-COLUMN($R547)+1))</f>
        <v/>
      </c>
      <c r="T547" s="7" t="str">
        <f ca="1">IF(N547="","",OFFSET(program!$A$1,0,disasm!$A547+COLUMN()-COLUMN($R547)+1))</f>
        <v/>
      </c>
      <c r="U547" s="3" t="str">
        <f t="shared" ca="1" si="168"/>
        <v/>
      </c>
      <c r="V547" s="3" t="str">
        <f t="shared" ca="1" si="169"/>
        <v/>
      </c>
      <c r="W547" s="3" t="str">
        <f t="shared" ca="1" si="170"/>
        <v/>
      </c>
      <c r="X547" s="3" t="str">
        <f t="shared" ca="1" si="171"/>
        <v/>
      </c>
    </row>
    <row r="548" spans="1:24" x14ac:dyDescent="0.2">
      <c r="A548" s="1">
        <f t="shared" ca="1" si="172"/>
        <v>728</v>
      </c>
      <c r="B548" s="2" t="str">
        <f t="shared" ca="1" si="157"/>
        <v>mapdata+476</v>
      </c>
      <c r="C548" s="3" t="str">
        <f ca="1">_xlfn.TEXTJOIN(" ",FALSE,OFFSET(program!$A$1,0,disasm!A548,1,1+K548))</f>
        <v>92</v>
      </c>
      <c r="D548" s="4" t="str">
        <f t="shared" ca="1" si="173"/>
        <v>.dat 92</v>
      </c>
      <c r="E548" s="5" t="str">
        <f t="shared" si="174"/>
        <v>mapdata</v>
      </c>
      <c r="F548" s="5">
        <f t="shared" ca="1" si="175"/>
        <v>252</v>
      </c>
      <c r="G548" s="14" t="b">
        <f t="shared" ca="1" si="158"/>
        <v>1</v>
      </c>
      <c r="H548" s="6">
        <f ca="1">OFFSET(program!$A$1,0,disasm!A548)</f>
        <v>92</v>
      </c>
      <c r="I548" s="7">
        <f t="shared" ca="1" si="159"/>
        <v>92</v>
      </c>
      <c r="J548" s="7" t="e">
        <f t="shared" ca="1" si="160"/>
        <v>#VALUE!</v>
      </c>
      <c r="K548" s="7">
        <f t="shared" ca="1" si="161"/>
        <v>0</v>
      </c>
      <c r="L548" s="8" t="str">
        <f t="shared" ca="1" si="162"/>
        <v/>
      </c>
      <c r="M548" s="8" t="str">
        <f t="shared" ca="1" si="163"/>
        <v/>
      </c>
      <c r="N548" s="8" t="str">
        <f t="shared" ca="1" si="164"/>
        <v/>
      </c>
      <c r="O548" s="8" t="str">
        <f t="shared" ca="1" si="165"/>
        <v/>
      </c>
      <c r="P548" s="8" t="str">
        <f t="shared" ca="1" si="166"/>
        <v/>
      </c>
      <c r="Q548" s="8" t="str">
        <f t="shared" ca="1" si="167"/>
        <v/>
      </c>
      <c r="R548" s="7" t="str">
        <f ca="1">IF(L548="","",OFFSET(program!$A$1,0,disasm!$A548+COLUMN()-COLUMN($R548)+1))</f>
        <v/>
      </c>
      <c r="S548" s="7" t="str">
        <f ca="1">IF(M548="","",OFFSET(program!$A$1,0,disasm!$A548+COLUMN()-COLUMN($R548)+1))</f>
        <v/>
      </c>
      <c r="T548" s="7" t="str">
        <f ca="1">IF(N548="","",OFFSET(program!$A$1,0,disasm!$A548+COLUMN()-COLUMN($R548)+1))</f>
        <v/>
      </c>
      <c r="U548" s="3" t="str">
        <f t="shared" ca="1" si="168"/>
        <v/>
      </c>
      <c r="V548" s="3" t="str">
        <f t="shared" ca="1" si="169"/>
        <v/>
      </c>
      <c r="W548" s="3" t="str">
        <f t="shared" ca="1" si="170"/>
        <v/>
      </c>
      <c r="X548" s="3" t="str">
        <f t="shared" ca="1" si="171"/>
        <v/>
      </c>
    </row>
    <row r="549" spans="1:24" x14ac:dyDescent="0.2">
      <c r="A549" s="1">
        <f t="shared" ca="1" si="172"/>
        <v>729</v>
      </c>
      <c r="B549" s="2" t="str">
        <f t="shared" ca="1" si="157"/>
        <v>mapdata+477</v>
      </c>
      <c r="C549" s="3" t="str">
        <f ca="1">_xlfn.TEXTJOIN(" ",FALSE,OFFSET(program!$A$1,0,disasm!A549,1,1+K549))</f>
        <v>32</v>
      </c>
      <c r="D549" s="4" t="str">
        <f t="shared" ca="1" si="173"/>
        <v>.dat 32</v>
      </c>
      <c r="E549" s="5" t="str">
        <f t="shared" si="174"/>
        <v>mapdata</v>
      </c>
      <c r="F549" s="5">
        <f t="shared" ca="1" si="175"/>
        <v>252</v>
      </c>
      <c r="G549" s="14" t="b">
        <f t="shared" ca="1" si="158"/>
        <v>1</v>
      </c>
      <c r="H549" s="6">
        <f ca="1">OFFSET(program!$A$1,0,disasm!A549)</f>
        <v>32</v>
      </c>
      <c r="I549" s="7">
        <f t="shared" ca="1" si="159"/>
        <v>32</v>
      </c>
      <c r="J549" s="7" t="e">
        <f t="shared" ca="1" si="160"/>
        <v>#VALUE!</v>
      </c>
      <c r="K549" s="7">
        <f t="shared" ca="1" si="161"/>
        <v>0</v>
      </c>
      <c r="L549" s="8" t="str">
        <f t="shared" ca="1" si="162"/>
        <v/>
      </c>
      <c r="M549" s="8" t="str">
        <f t="shared" ca="1" si="163"/>
        <v/>
      </c>
      <c r="N549" s="8" t="str">
        <f t="shared" ca="1" si="164"/>
        <v/>
      </c>
      <c r="O549" s="8" t="str">
        <f t="shared" ca="1" si="165"/>
        <v/>
      </c>
      <c r="P549" s="8" t="str">
        <f t="shared" ca="1" si="166"/>
        <v/>
      </c>
      <c r="Q549" s="8" t="str">
        <f t="shared" ca="1" si="167"/>
        <v/>
      </c>
      <c r="R549" s="7" t="str">
        <f ca="1">IF(L549="","",OFFSET(program!$A$1,0,disasm!$A549+COLUMN()-COLUMN($R549)+1))</f>
        <v/>
      </c>
      <c r="S549" s="7" t="str">
        <f ca="1">IF(M549="","",OFFSET(program!$A$1,0,disasm!$A549+COLUMN()-COLUMN($R549)+1))</f>
        <v/>
      </c>
      <c r="T549" s="7" t="str">
        <f ca="1">IF(N549="","",OFFSET(program!$A$1,0,disasm!$A549+COLUMN()-COLUMN($R549)+1))</f>
        <v/>
      </c>
      <c r="U549" s="3" t="str">
        <f t="shared" ca="1" si="168"/>
        <v/>
      </c>
      <c r="V549" s="3" t="str">
        <f t="shared" ca="1" si="169"/>
        <v/>
      </c>
      <c r="W549" s="3" t="str">
        <f t="shared" ca="1" si="170"/>
        <v/>
      </c>
      <c r="X549" s="3" t="str">
        <f t="shared" ca="1" si="171"/>
        <v/>
      </c>
    </row>
    <row r="550" spans="1:24" x14ac:dyDescent="0.2">
      <c r="A550" s="1">
        <f t="shared" ca="1" si="172"/>
        <v>730</v>
      </c>
      <c r="B550" s="2" t="str">
        <f t="shared" ca="1" si="157"/>
        <v>mapdata+478</v>
      </c>
      <c r="C550" s="3" t="str">
        <f ca="1">_xlfn.TEXTJOIN(" ",FALSE,OFFSET(program!$A$1,0,disasm!A550,1,1+K550))</f>
        <v>67</v>
      </c>
      <c r="D550" s="4" t="str">
        <f t="shared" ca="1" si="173"/>
        <v>.dat 67</v>
      </c>
      <c r="E550" s="5" t="str">
        <f t="shared" si="174"/>
        <v>mapdata</v>
      </c>
      <c r="F550" s="5">
        <f t="shared" ca="1" si="175"/>
        <v>252</v>
      </c>
      <c r="G550" s="14" t="b">
        <f t="shared" ca="1" si="158"/>
        <v>1</v>
      </c>
      <c r="H550" s="6">
        <f ca="1">OFFSET(program!$A$1,0,disasm!A550)</f>
        <v>67</v>
      </c>
      <c r="I550" s="7">
        <f t="shared" ca="1" si="159"/>
        <v>67</v>
      </c>
      <c r="J550" s="7" t="e">
        <f t="shared" ca="1" si="160"/>
        <v>#VALUE!</v>
      </c>
      <c r="K550" s="7">
        <f t="shared" ca="1" si="161"/>
        <v>0</v>
      </c>
      <c r="L550" s="8" t="str">
        <f t="shared" ca="1" si="162"/>
        <v/>
      </c>
      <c r="M550" s="8" t="str">
        <f t="shared" ca="1" si="163"/>
        <v/>
      </c>
      <c r="N550" s="8" t="str">
        <f t="shared" ca="1" si="164"/>
        <v/>
      </c>
      <c r="O550" s="8" t="str">
        <f t="shared" ca="1" si="165"/>
        <v/>
      </c>
      <c r="P550" s="8" t="str">
        <f t="shared" ca="1" si="166"/>
        <v/>
      </c>
      <c r="Q550" s="8" t="str">
        <f t="shared" ca="1" si="167"/>
        <v/>
      </c>
      <c r="R550" s="7" t="str">
        <f ca="1">IF(L550="","",OFFSET(program!$A$1,0,disasm!$A550+COLUMN()-COLUMN($R550)+1))</f>
        <v/>
      </c>
      <c r="S550" s="7" t="str">
        <f ca="1">IF(M550="","",OFFSET(program!$A$1,0,disasm!$A550+COLUMN()-COLUMN($R550)+1))</f>
        <v/>
      </c>
      <c r="T550" s="7" t="str">
        <f ca="1">IF(N550="","",OFFSET(program!$A$1,0,disasm!$A550+COLUMN()-COLUMN($R550)+1))</f>
        <v/>
      </c>
      <c r="U550" s="3" t="str">
        <f t="shared" ca="1" si="168"/>
        <v/>
      </c>
      <c r="V550" s="3" t="str">
        <f t="shared" ca="1" si="169"/>
        <v/>
      </c>
      <c r="W550" s="3" t="str">
        <f t="shared" ca="1" si="170"/>
        <v/>
      </c>
      <c r="X550" s="3" t="str">
        <f t="shared" ca="1" si="171"/>
        <v/>
      </c>
    </row>
    <row r="551" spans="1:24" x14ac:dyDescent="0.2">
      <c r="A551" s="1">
        <f t="shared" ca="1" si="172"/>
        <v>731</v>
      </c>
      <c r="B551" s="2" t="str">
        <f t="shared" ca="1" si="157"/>
        <v>mapdata+479</v>
      </c>
      <c r="C551" s="3" t="str">
        <f ca="1">_xlfn.TEXTJOIN(" ",FALSE,OFFSET(program!$A$1,0,disasm!A551,1,1+K551))</f>
        <v>18</v>
      </c>
      <c r="D551" s="4" t="str">
        <f t="shared" ca="1" si="173"/>
        <v>.dat 18</v>
      </c>
      <c r="E551" s="5" t="str">
        <f t="shared" si="174"/>
        <v>mapdata</v>
      </c>
      <c r="F551" s="5">
        <f t="shared" ca="1" si="175"/>
        <v>252</v>
      </c>
      <c r="G551" s="14" t="b">
        <f t="shared" ca="1" si="158"/>
        <v>1</v>
      </c>
      <c r="H551" s="6">
        <f ca="1">OFFSET(program!$A$1,0,disasm!A551)</f>
        <v>18</v>
      </c>
      <c r="I551" s="7">
        <f t="shared" ca="1" si="159"/>
        <v>18</v>
      </c>
      <c r="J551" s="7" t="e">
        <f t="shared" ca="1" si="160"/>
        <v>#VALUE!</v>
      </c>
      <c r="K551" s="7">
        <f t="shared" ca="1" si="161"/>
        <v>0</v>
      </c>
      <c r="L551" s="8" t="str">
        <f t="shared" ca="1" si="162"/>
        <v/>
      </c>
      <c r="M551" s="8" t="str">
        <f t="shared" ca="1" si="163"/>
        <v/>
      </c>
      <c r="N551" s="8" t="str">
        <f t="shared" ca="1" si="164"/>
        <v/>
      </c>
      <c r="O551" s="8" t="str">
        <f t="shared" ca="1" si="165"/>
        <v/>
      </c>
      <c r="P551" s="8" t="str">
        <f t="shared" ca="1" si="166"/>
        <v/>
      </c>
      <c r="Q551" s="8" t="str">
        <f t="shared" ca="1" si="167"/>
        <v/>
      </c>
      <c r="R551" s="7" t="str">
        <f ca="1">IF(L551="","",OFFSET(program!$A$1,0,disasm!$A551+COLUMN()-COLUMN($R551)+1))</f>
        <v/>
      </c>
      <c r="S551" s="7" t="str">
        <f ca="1">IF(M551="","",OFFSET(program!$A$1,0,disasm!$A551+COLUMN()-COLUMN($R551)+1))</f>
        <v/>
      </c>
      <c r="T551" s="7" t="str">
        <f ca="1">IF(N551="","",OFFSET(program!$A$1,0,disasm!$A551+COLUMN()-COLUMN($R551)+1))</f>
        <v/>
      </c>
      <c r="U551" s="3" t="str">
        <f t="shared" ca="1" si="168"/>
        <v/>
      </c>
      <c r="V551" s="3" t="str">
        <f t="shared" ca="1" si="169"/>
        <v/>
      </c>
      <c r="W551" s="3" t="str">
        <f t="shared" ca="1" si="170"/>
        <v/>
      </c>
      <c r="X551" s="3" t="str">
        <f t="shared" ca="1" si="171"/>
        <v/>
      </c>
    </row>
    <row r="552" spans="1:24" x14ac:dyDescent="0.2">
      <c r="A552" s="1">
        <f t="shared" ca="1" si="172"/>
        <v>732</v>
      </c>
      <c r="B552" s="2" t="str">
        <f t="shared" ca="1" si="157"/>
        <v>mapdata+480</v>
      </c>
      <c r="C552" s="3" t="str">
        <f ca="1">_xlfn.TEXTJOIN(" ",FALSE,OFFSET(program!$A$1,0,disasm!A552,1,1+K552))</f>
        <v>56</v>
      </c>
      <c r="D552" s="4" t="str">
        <f t="shared" ca="1" si="173"/>
        <v>.dat 56</v>
      </c>
      <c r="E552" s="5" t="str">
        <f t="shared" si="174"/>
        <v>mapdata</v>
      </c>
      <c r="F552" s="5">
        <f t="shared" ca="1" si="175"/>
        <v>252</v>
      </c>
      <c r="G552" s="14" t="b">
        <f t="shared" ca="1" si="158"/>
        <v>1</v>
      </c>
      <c r="H552" s="6">
        <f ca="1">OFFSET(program!$A$1,0,disasm!A552)</f>
        <v>56</v>
      </c>
      <c r="I552" s="7">
        <f t="shared" ca="1" si="159"/>
        <v>56</v>
      </c>
      <c r="J552" s="7" t="e">
        <f t="shared" ca="1" si="160"/>
        <v>#VALUE!</v>
      </c>
      <c r="K552" s="7">
        <f t="shared" ca="1" si="161"/>
        <v>0</v>
      </c>
      <c r="L552" s="8" t="str">
        <f t="shared" ca="1" si="162"/>
        <v/>
      </c>
      <c r="M552" s="8" t="str">
        <f t="shared" ca="1" si="163"/>
        <v/>
      </c>
      <c r="N552" s="8" t="str">
        <f t="shared" ca="1" si="164"/>
        <v/>
      </c>
      <c r="O552" s="8" t="str">
        <f t="shared" ca="1" si="165"/>
        <v/>
      </c>
      <c r="P552" s="8" t="str">
        <f t="shared" ca="1" si="166"/>
        <v/>
      </c>
      <c r="Q552" s="8" t="str">
        <f t="shared" ca="1" si="167"/>
        <v/>
      </c>
      <c r="R552" s="7" t="str">
        <f ca="1">IF(L552="","",OFFSET(program!$A$1,0,disasm!$A552+COLUMN()-COLUMN($R552)+1))</f>
        <v/>
      </c>
      <c r="S552" s="7" t="str">
        <f ca="1">IF(M552="","",OFFSET(program!$A$1,0,disasm!$A552+COLUMN()-COLUMN($R552)+1))</f>
        <v/>
      </c>
      <c r="T552" s="7" t="str">
        <f ca="1">IF(N552="","",OFFSET(program!$A$1,0,disasm!$A552+COLUMN()-COLUMN($R552)+1))</f>
        <v/>
      </c>
      <c r="U552" s="3" t="str">
        <f t="shared" ca="1" si="168"/>
        <v/>
      </c>
      <c r="V552" s="3" t="str">
        <f t="shared" ca="1" si="169"/>
        <v/>
      </c>
      <c r="W552" s="3" t="str">
        <f t="shared" ca="1" si="170"/>
        <v/>
      </c>
      <c r="X552" s="3" t="str">
        <f t="shared" ca="1" si="171"/>
        <v/>
      </c>
    </row>
    <row r="553" spans="1:24" x14ac:dyDescent="0.2">
      <c r="A553" s="1">
        <f t="shared" ca="1" si="172"/>
        <v>733</v>
      </c>
      <c r="B553" s="2" t="str">
        <f t="shared" ca="1" si="157"/>
        <v>mapdata+481</v>
      </c>
      <c r="C553" s="3" t="str">
        <f ca="1">_xlfn.TEXTJOIN(" ",FALSE,OFFSET(program!$A$1,0,disasm!A553,1,1+K553))</f>
        <v>51</v>
      </c>
      <c r="D553" s="4" t="str">
        <f t="shared" ca="1" si="173"/>
        <v>.dat 51</v>
      </c>
      <c r="E553" s="5" t="str">
        <f t="shared" si="174"/>
        <v>mapdata</v>
      </c>
      <c r="F553" s="5">
        <f t="shared" ca="1" si="175"/>
        <v>252</v>
      </c>
      <c r="G553" s="14" t="b">
        <f t="shared" ca="1" si="158"/>
        <v>1</v>
      </c>
      <c r="H553" s="6">
        <f ca="1">OFFSET(program!$A$1,0,disasm!A553)</f>
        <v>51</v>
      </c>
      <c r="I553" s="7">
        <f t="shared" ca="1" si="159"/>
        <v>51</v>
      </c>
      <c r="J553" s="7" t="e">
        <f t="shared" ca="1" si="160"/>
        <v>#VALUE!</v>
      </c>
      <c r="K553" s="7">
        <f t="shared" ca="1" si="161"/>
        <v>0</v>
      </c>
      <c r="L553" s="8" t="str">
        <f t="shared" ca="1" si="162"/>
        <v/>
      </c>
      <c r="M553" s="8" t="str">
        <f t="shared" ca="1" si="163"/>
        <v/>
      </c>
      <c r="N553" s="8" t="str">
        <f t="shared" ca="1" si="164"/>
        <v/>
      </c>
      <c r="O553" s="8" t="str">
        <f t="shared" ca="1" si="165"/>
        <v/>
      </c>
      <c r="P553" s="8" t="str">
        <f t="shared" ca="1" si="166"/>
        <v/>
      </c>
      <c r="Q553" s="8" t="str">
        <f t="shared" ca="1" si="167"/>
        <v/>
      </c>
      <c r="R553" s="7" t="str">
        <f ca="1">IF(L553="","",OFFSET(program!$A$1,0,disasm!$A553+COLUMN()-COLUMN($R553)+1))</f>
        <v/>
      </c>
      <c r="S553" s="7" t="str">
        <f ca="1">IF(M553="","",OFFSET(program!$A$1,0,disasm!$A553+COLUMN()-COLUMN($R553)+1))</f>
        <v/>
      </c>
      <c r="T553" s="7" t="str">
        <f ca="1">IF(N553="","",OFFSET(program!$A$1,0,disasm!$A553+COLUMN()-COLUMN($R553)+1))</f>
        <v/>
      </c>
      <c r="U553" s="3" t="str">
        <f t="shared" ca="1" si="168"/>
        <v/>
      </c>
      <c r="V553" s="3" t="str">
        <f t="shared" ca="1" si="169"/>
        <v/>
      </c>
      <c r="W553" s="3" t="str">
        <f t="shared" ca="1" si="170"/>
        <v/>
      </c>
      <c r="X553" s="3" t="str">
        <f t="shared" ca="1" si="171"/>
        <v/>
      </c>
    </row>
    <row r="554" spans="1:24" x14ac:dyDescent="0.2">
      <c r="A554" s="1">
        <f t="shared" ca="1" si="172"/>
        <v>734</v>
      </c>
      <c r="B554" s="2" t="str">
        <f t="shared" ca="1" si="157"/>
        <v>mapdata+482</v>
      </c>
      <c r="C554" s="3" t="str">
        <f ca="1">_xlfn.TEXTJOIN(" ",FALSE,OFFSET(program!$A$1,0,disasm!A554,1,1+K554))</f>
        <v>67</v>
      </c>
      <c r="D554" s="4" t="str">
        <f t="shared" ca="1" si="173"/>
        <v>.dat 67</v>
      </c>
      <c r="E554" s="5" t="str">
        <f t="shared" si="174"/>
        <v>mapdata</v>
      </c>
      <c r="F554" s="5">
        <f t="shared" ca="1" si="175"/>
        <v>252</v>
      </c>
      <c r="G554" s="14" t="b">
        <f t="shared" ca="1" si="158"/>
        <v>1</v>
      </c>
      <c r="H554" s="6">
        <f ca="1">OFFSET(program!$A$1,0,disasm!A554)</f>
        <v>67</v>
      </c>
      <c r="I554" s="7">
        <f t="shared" ca="1" si="159"/>
        <v>67</v>
      </c>
      <c r="J554" s="7" t="e">
        <f t="shared" ca="1" si="160"/>
        <v>#VALUE!</v>
      </c>
      <c r="K554" s="7">
        <f t="shared" ca="1" si="161"/>
        <v>0</v>
      </c>
      <c r="L554" s="8" t="str">
        <f t="shared" ca="1" si="162"/>
        <v/>
      </c>
      <c r="M554" s="8" t="str">
        <f t="shared" ca="1" si="163"/>
        <v/>
      </c>
      <c r="N554" s="8" t="str">
        <f t="shared" ca="1" si="164"/>
        <v/>
      </c>
      <c r="O554" s="8" t="str">
        <f t="shared" ca="1" si="165"/>
        <v/>
      </c>
      <c r="P554" s="8" t="str">
        <f t="shared" ca="1" si="166"/>
        <v/>
      </c>
      <c r="Q554" s="8" t="str">
        <f t="shared" ca="1" si="167"/>
        <v/>
      </c>
      <c r="R554" s="7" t="str">
        <f ca="1">IF(L554="","",OFFSET(program!$A$1,0,disasm!$A554+COLUMN()-COLUMN($R554)+1))</f>
        <v/>
      </c>
      <c r="S554" s="7" t="str">
        <f ca="1">IF(M554="","",OFFSET(program!$A$1,0,disasm!$A554+COLUMN()-COLUMN($R554)+1))</f>
        <v/>
      </c>
      <c r="T554" s="7" t="str">
        <f ca="1">IF(N554="","",OFFSET(program!$A$1,0,disasm!$A554+COLUMN()-COLUMN($R554)+1))</f>
        <v/>
      </c>
      <c r="U554" s="3" t="str">
        <f t="shared" ca="1" si="168"/>
        <v/>
      </c>
      <c r="V554" s="3" t="str">
        <f t="shared" ca="1" si="169"/>
        <v/>
      </c>
      <c r="W554" s="3" t="str">
        <f t="shared" ca="1" si="170"/>
        <v/>
      </c>
      <c r="X554" s="3" t="str">
        <f t="shared" ca="1" si="171"/>
        <v/>
      </c>
    </row>
    <row r="555" spans="1:24" x14ac:dyDescent="0.2">
      <c r="A555" s="1">
        <f t="shared" ca="1" si="172"/>
        <v>735</v>
      </c>
      <c r="B555" s="2" t="str">
        <f t="shared" ca="1" si="157"/>
        <v>mapdata+483</v>
      </c>
      <c r="C555" s="3" t="str">
        <f ca="1">_xlfn.TEXTJOIN(" ",FALSE,OFFSET(program!$A$1,0,disasm!A555,1,1+K555))</f>
        <v>58</v>
      </c>
      <c r="D555" s="4" t="str">
        <f t="shared" ca="1" si="173"/>
        <v>.dat 58</v>
      </c>
      <c r="E555" s="5" t="str">
        <f t="shared" si="174"/>
        <v>mapdata</v>
      </c>
      <c r="F555" s="5">
        <f t="shared" ca="1" si="175"/>
        <v>252</v>
      </c>
      <c r="G555" s="14" t="b">
        <f t="shared" ca="1" si="158"/>
        <v>1</v>
      </c>
      <c r="H555" s="6">
        <f ca="1">OFFSET(program!$A$1,0,disasm!A555)</f>
        <v>58</v>
      </c>
      <c r="I555" s="7">
        <f t="shared" ca="1" si="159"/>
        <v>58</v>
      </c>
      <c r="J555" s="7" t="e">
        <f t="shared" ca="1" si="160"/>
        <v>#VALUE!</v>
      </c>
      <c r="K555" s="7">
        <f t="shared" ca="1" si="161"/>
        <v>0</v>
      </c>
      <c r="L555" s="8" t="str">
        <f t="shared" ca="1" si="162"/>
        <v/>
      </c>
      <c r="M555" s="8" t="str">
        <f t="shared" ca="1" si="163"/>
        <v/>
      </c>
      <c r="N555" s="8" t="str">
        <f t="shared" ca="1" si="164"/>
        <v/>
      </c>
      <c r="O555" s="8" t="str">
        <f t="shared" ca="1" si="165"/>
        <v/>
      </c>
      <c r="P555" s="8" t="str">
        <f t="shared" ca="1" si="166"/>
        <v/>
      </c>
      <c r="Q555" s="8" t="str">
        <f t="shared" ca="1" si="167"/>
        <v/>
      </c>
      <c r="R555" s="7" t="str">
        <f ca="1">IF(L555="","",OFFSET(program!$A$1,0,disasm!$A555+COLUMN()-COLUMN($R555)+1))</f>
        <v/>
      </c>
      <c r="S555" s="7" t="str">
        <f ca="1">IF(M555="","",OFFSET(program!$A$1,0,disasm!$A555+COLUMN()-COLUMN($R555)+1))</f>
        <v/>
      </c>
      <c r="T555" s="7" t="str">
        <f ca="1">IF(N555="","",OFFSET(program!$A$1,0,disasm!$A555+COLUMN()-COLUMN($R555)+1))</f>
        <v/>
      </c>
      <c r="U555" s="3" t="str">
        <f t="shared" ca="1" si="168"/>
        <v/>
      </c>
      <c r="V555" s="3" t="str">
        <f t="shared" ca="1" si="169"/>
        <v/>
      </c>
      <c r="W555" s="3" t="str">
        <f t="shared" ca="1" si="170"/>
        <v/>
      </c>
      <c r="X555" s="3" t="str">
        <f t="shared" ca="1" si="171"/>
        <v/>
      </c>
    </row>
    <row r="556" spans="1:24" x14ac:dyDescent="0.2">
      <c r="A556" s="1">
        <f t="shared" ca="1" si="172"/>
        <v>736</v>
      </c>
      <c r="B556" s="2" t="str">
        <f t="shared" ca="1" si="157"/>
        <v>mapdata+484</v>
      </c>
      <c r="C556" s="3" t="str">
        <f ca="1">_xlfn.TEXTJOIN(" ",FALSE,OFFSET(program!$A$1,0,disasm!A556,1,1+K556))</f>
        <v>80</v>
      </c>
      <c r="D556" s="4" t="str">
        <f t="shared" ca="1" si="173"/>
        <v>.dat 80</v>
      </c>
      <c r="E556" s="5" t="str">
        <f t="shared" si="174"/>
        <v>mapdata</v>
      </c>
      <c r="F556" s="5">
        <f t="shared" ca="1" si="175"/>
        <v>252</v>
      </c>
      <c r="G556" s="14" t="b">
        <f t="shared" ca="1" si="158"/>
        <v>1</v>
      </c>
      <c r="H556" s="6">
        <f ca="1">OFFSET(program!$A$1,0,disasm!A556)</f>
        <v>80</v>
      </c>
      <c r="I556" s="7">
        <f t="shared" ca="1" si="159"/>
        <v>80</v>
      </c>
      <c r="J556" s="7" t="e">
        <f t="shared" ca="1" si="160"/>
        <v>#VALUE!</v>
      </c>
      <c r="K556" s="7">
        <f t="shared" ca="1" si="161"/>
        <v>0</v>
      </c>
      <c r="L556" s="8" t="str">
        <f t="shared" ca="1" si="162"/>
        <v/>
      </c>
      <c r="M556" s="8" t="str">
        <f t="shared" ca="1" si="163"/>
        <v/>
      </c>
      <c r="N556" s="8" t="str">
        <f t="shared" ca="1" si="164"/>
        <v/>
      </c>
      <c r="O556" s="8" t="str">
        <f t="shared" ca="1" si="165"/>
        <v/>
      </c>
      <c r="P556" s="8" t="str">
        <f t="shared" ca="1" si="166"/>
        <v/>
      </c>
      <c r="Q556" s="8" t="str">
        <f t="shared" ca="1" si="167"/>
        <v/>
      </c>
      <c r="R556" s="7" t="str">
        <f ca="1">IF(L556="","",OFFSET(program!$A$1,0,disasm!$A556+COLUMN()-COLUMN($R556)+1))</f>
        <v/>
      </c>
      <c r="S556" s="7" t="str">
        <f ca="1">IF(M556="","",OFFSET(program!$A$1,0,disasm!$A556+COLUMN()-COLUMN($R556)+1))</f>
        <v/>
      </c>
      <c r="T556" s="7" t="str">
        <f ca="1">IF(N556="","",OFFSET(program!$A$1,0,disasm!$A556+COLUMN()-COLUMN($R556)+1))</f>
        <v/>
      </c>
      <c r="U556" s="3" t="str">
        <f t="shared" ca="1" si="168"/>
        <v/>
      </c>
      <c r="V556" s="3" t="str">
        <f t="shared" ca="1" si="169"/>
        <v/>
      </c>
      <c r="W556" s="3" t="str">
        <f t="shared" ca="1" si="170"/>
        <v/>
      </c>
      <c r="X556" s="3" t="str">
        <f t="shared" ca="1" si="171"/>
        <v/>
      </c>
    </row>
    <row r="557" spans="1:24" x14ac:dyDescent="0.2">
      <c r="A557" s="1">
        <f t="shared" ca="1" si="172"/>
        <v>737</v>
      </c>
      <c r="B557" s="2" t="str">
        <f t="shared" ca="1" si="157"/>
        <v>mapdata+485</v>
      </c>
      <c r="C557" s="3" t="str">
        <f ca="1">_xlfn.TEXTJOIN(" ",FALSE,OFFSET(program!$A$1,0,disasm!A557,1,1+K557))</f>
        <v>59</v>
      </c>
      <c r="D557" s="4" t="str">
        <f t="shared" ca="1" si="173"/>
        <v>.dat 59</v>
      </c>
      <c r="E557" s="5" t="str">
        <f t="shared" si="174"/>
        <v>mapdata</v>
      </c>
      <c r="F557" s="5">
        <f t="shared" ca="1" si="175"/>
        <v>252</v>
      </c>
      <c r="G557" s="14" t="b">
        <f t="shared" ca="1" si="158"/>
        <v>1</v>
      </c>
      <c r="H557" s="6">
        <f ca="1">OFFSET(program!$A$1,0,disasm!A557)</f>
        <v>59</v>
      </c>
      <c r="I557" s="7">
        <f t="shared" ca="1" si="159"/>
        <v>59</v>
      </c>
      <c r="J557" s="7" t="e">
        <f t="shared" ca="1" si="160"/>
        <v>#VALUE!</v>
      </c>
      <c r="K557" s="7">
        <f t="shared" ca="1" si="161"/>
        <v>0</v>
      </c>
      <c r="L557" s="8" t="str">
        <f t="shared" ca="1" si="162"/>
        <v/>
      </c>
      <c r="M557" s="8" t="str">
        <f t="shared" ca="1" si="163"/>
        <v/>
      </c>
      <c r="N557" s="8" t="str">
        <f t="shared" ca="1" si="164"/>
        <v/>
      </c>
      <c r="O557" s="8" t="str">
        <f t="shared" ca="1" si="165"/>
        <v/>
      </c>
      <c r="P557" s="8" t="str">
        <f t="shared" ca="1" si="166"/>
        <v/>
      </c>
      <c r="Q557" s="8" t="str">
        <f t="shared" ca="1" si="167"/>
        <v/>
      </c>
      <c r="R557" s="7" t="str">
        <f ca="1">IF(L557="","",OFFSET(program!$A$1,0,disasm!$A557+COLUMN()-COLUMN($R557)+1))</f>
        <v/>
      </c>
      <c r="S557" s="7" t="str">
        <f ca="1">IF(M557="","",OFFSET(program!$A$1,0,disasm!$A557+COLUMN()-COLUMN($R557)+1))</f>
        <v/>
      </c>
      <c r="T557" s="7" t="str">
        <f ca="1">IF(N557="","",OFFSET(program!$A$1,0,disasm!$A557+COLUMN()-COLUMN($R557)+1))</f>
        <v/>
      </c>
      <c r="U557" s="3" t="str">
        <f t="shared" ca="1" si="168"/>
        <v/>
      </c>
      <c r="V557" s="3" t="str">
        <f t="shared" ca="1" si="169"/>
        <v/>
      </c>
      <c r="W557" s="3" t="str">
        <f t="shared" ca="1" si="170"/>
        <v/>
      </c>
      <c r="X557" s="3" t="str">
        <f t="shared" ca="1" si="171"/>
        <v/>
      </c>
    </row>
    <row r="558" spans="1:24" x14ac:dyDescent="0.2">
      <c r="A558" s="1">
        <f t="shared" ca="1" si="172"/>
        <v>738</v>
      </c>
      <c r="B558" s="2" t="str">
        <f t="shared" ca="1" si="157"/>
        <v>mapdata+486</v>
      </c>
      <c r="C558" s="3" t="str">
        <f ca="1">_xlfn.TEXTJOIN(" ",FALSE,OFFSET(program!$A$1,0,disasm!A558,1,1+K558))</f>
        <v>77</v>
      </c>
      <c r="D558" s="4" t="str">
        <f t="shared" ca="1" si="173"/>
        <v>.dat 77</v>
      </c>
      <c r="E558" s="5" t="str">
        <f t="shared" si="174"/>
        <v>mapdata</v>
      </c>
      <c r="F558" s="5">
        <f t="shared" ca="1" si="175"/>
        <v>252</v>
      </c>
      <c r="G558" s="14" t="b">
        <f t="shared" ca="1" si="158"/>
        <v>1</v>
      </c>
      <c r="H558" s="6">
        <f ca="1">OFFSET(program!$A$1,0,disasm!A558)</f>
        <v>77</v>
      </c>
      <c r="I558" s="7">
        <f t="shared" ca="1" si="159"/>
        <v>77</v>
      </c>
      <c r="J558" s="7" t="e">
        <f t="shared" ca="1" si="160"/>
        <v>#VALUE!</v>
      </c>
      <c r="K558" s="7">
        <f t="shared" ca="1" si="161"/>
        <v>0</v>
      </c>
      <c r="L558" s="8" t="str">
        <f t="shared" ca="1" si="162"/>
        <v/>
      </c>
      <c r="M558" s="8" t="str">
        <f t="shared" ca="1" si="163"/>
        <v/>
      </c>
      <c r="N558" s="8" t="str">
        <f t="shared" ca="1" si="164"/>
        <v/>
      </c>
      <c r="O558" s="8" t="str">
        <f t="shared" ca="1" si="165"/>
        <v/>
      </c>
      <c r="P558" s="8" t="str">
        <f t="shared" ca="1" si="166"/>
        <v/>
      </c>
      <c r="Q558" s="8" t="str">
        <f t="shared" ca="1" si="167"/>
        <v/>
      </c>
      <c r="R558" s="7" t="str">
        <f ca="1">IF(L558="","",OFFSET(program!$A$1,0,disasm!$A558+COLUMN()-COLUMN($R558)+1))</f>
        <v/>
      </c>
      <c r="S558" s="7" t="str">
        <f ca="1">IF(M558="","",OFFSET(program!$A$1,0,disasm!$A558+COLUMN()-COLUMN($R558)+1))</f>
        <v/>
      </c>
      <c r="T558" s="7" t="str">
        <f ca="1">IF(N558="","",OFFSET(program!$A$1,0,disasm!$A558+COLUMN()-COLUMN($R558)+1))</f>
        <v/>
      </c>
      <c r="U558" s="3" t="str">
        <f t="shared" ca="1" si="168"/>
        <v/>
      </c>
      <c r="V558" s="3" t="str">
        <f t="shared" ca="1" si="169"/>
        <v/>
      </c>
      <c r="W558" s="3" t="str">
        <f t="shared" ca="1" si="170"/>
        <v/>
      </c>
      <c r="X558" s="3" t="str">
        <f t="shared" ca="1" si="171"/>
        <v/>
      </c>
    </row>
    <row r="559" spans="1:24" x14ac:dyDescent="0.2">
      <c r="A559" s="1">
        <f t="shared" ca="1" si="172"/>
        <v>739</v>
      </c>
      <c r="B559" s="2" t="str">
        <f t="shared" ca="1" si="157"/>
        <v>mapdata+487</v>
      </c>
      <c r="C559" s="3" t="str">
        <f ca="1">_xlfn.TEXTJOIN(" ",FALSE,OFFSET(program!$A$1,0,disasm!A559,1,1+K559))</f>
        <v>76</v>
      </c>
      <c r="D559" s="4" t="str">
        <f t="shared" ca="1" si="173"/>
        <v>.dat 76</v>
      </c>
      <c r="E559" s="5" t="str">
        <f t="shared" si="174"/>
        <v>mapdata</v>
      </c>
      <c r="F559" s="5">
        <f t="shared" ca="1" si="175"/>
        <v>252</v>
      </c>
      <c r="G559" s="14" t="b">
        <f t="shared" ca="1" si="158"/>
        <v>1</v>
      </c>
      <c r="H559" s="6">
        <f ca="1">OFFSET(program!$A$1,0,disasm!A559)</f>
        <v>76</v>
      </c>
      <c r="I559" s="7">
        <f t="shared" ca="1" si="159"/>
        <v>76</v>
      </c>
      <c r="J559" s="7" t="e">
        <f t="shared" ca="1" si="160"/>
        <v>#VALUE!</v>
      </c>
      <c r="K559" s="7">
        <f t="shared" ca="1" si="161"/>
        <v>0</v>
      </c>
      <c r="L559" s="8" t="str">
        <f t="shared" ca="1" si="162"/>
        <v/>
      </c>
      <c r="M559" s="8" t="str">
        <f t="shared" ca="1" si="163"/>
        <v/>
      </c>
      <c r="N559" s="8" t="str">
        <f t="shared" ca="1" si="164"/>
        <v/>
      </c>
      <c r="O559" s="8" t="str">
        <f t="shared" ca="1" si="165"/>
        <v/>
      </c>
      <c r="P559" s="8" t="str">
        <f t="shared" ca="1" si="166"/>
        <v/>
      </c>
      <c r="Q559" s="8" t="str">
        <f t="shared" ca="1" si="167"/>
        <v/>
      </c>
      <c r="R559" s="7" t="str">
        <f ca="1">IF(L559="","",OFFSET(program!$A$1,0,disasm!$A559+COLUMN()-COLUMN($R559)+1))</f>
        <v/>
      </c>
      <c r="S559" s="7" t="str">
        <f ca="1">IF(M559="","",OFFSET(program!$A$1,0,disasm!$A559+COLUMN()-COLUMN($R559)+1))</f>
        <v/>
      </c>
      <c r="T559" s="7" t="str">
        <f ca="1">IF(N559="","",OFFSET(program!$A$1,0,disasm!$A559+COLUMN()-COLUMN($R559)+1))</f>
        <v/>
      </c>
      <c r="U559" s="3" t="str">
        <f t="shared" ca="1" si="168"/>
        <v/>
      </c>
      <c r="V559" s="3" t="str">
        <f t="shared" ca="1" si="169"/>
        <v/>
      </c>
      <c r="W559" s="3" t="str">
        <f t="shared" ca="1" si="170"/>
        <v/>
      </c>
      <c r="X559" s="3" t="str">
        <f t="shared" ca="1" si="171"/>
        <v/>
      </c>
    </row>
    <row r="560" spans="1:24" x14ac:dyDescent="0.2">
      <c r="A560" s="1">
        <f t="shared" ca="1" si="172"/>
        <v>740</v>
      </c>
      <c r="B560" s="2" t="str">
        <f t="shared" ca="1" si="157"/>
        <v>mapdata+488</v>
      </c>
      <c r="C560" s="3" t="str">
        <f ca="1">_xlfn.TEXTJOIN(" ",FALSE,OFFSET(program!$A$1,0,disasm!A560,1,1+K560))</f>
        <v>25</v>
      </c>
      <c r="D560" s="4" t="str">
        <f t="shared" ca="1" si="173"/>
        <v>.dat 25</v>
      </c>
      <c r="E560" s="5" t="str">
        <f t="shared" si="174"/>
        <v>mapdata</v>
      </c>
      <c r="F560" s="5">
        <f t="shared" ca="1" si="175"/>
        <v>252</v>
      </c>
      <c r="G560" s="14" t="b">
        <f t="shared" ca="1" si="158"/>
        <v>1</v>
      </c>
      <c r="H560" s="6">
        <f ca="1">OFFSET(program!$A$1,0,disasm!A560)</f>
        <v>25</v>
      </c>
      <c r="I560" s="7">
        <f t="shared" ca="1" si="159"/>
        <v>25</v>
      </c>
      <c r="J560" s="7" t="e">
        <f t="shared" ca="1" si="160"/>
        <v>#VALUE!</v>
      </c>
      <c r="K560" s="7">
        <f t="shared" ca="1" si="161"/>
        <v>0</v>
      </c>
      <c r="L560" s="8" t="str">
        <f t="shared" ca="1" si="162"/>
        <v/>
      </c>
      <c r="M560" s="8" t="str">
        <f t="shared" ca="1" si="163"/>
        <v/>
      </c>
      <c r="N560" s="8" t="str">
        <f t="shared" ca="1" si="164"/>
        <v/>
      </c>
      <c r="O560" s="8" t="str">
        <f t="shared" ca="1" si="165"/>
        <v/>
      </c>
      <c r="P560" s="8" t="str">
        <f t="shared" ca="1" si="166"/>
        <v/>
      </c>
      <c r="Q560" s="8" t="str">
        <f t="shared" ca="1" si="167"/>
        <v/>
      </c>
      <c r="R560" s="7" t="str">
        <f ca="1">IF(L560="","",OFFSET(program!$A$1,0,disasm!$A560+COLUMN()-COLUMN($R560)+1))</f>
        <v/>
      </c>
      <c r="S560" s="7" t="str">
        <f ca="1">IF(M560="","",OFFSET(program!$A$1,0,disasm!$A560+COLUMN()-COLUMN($R560)+1))</f>
        <v/>
      </c>
      <c r="T560" s="7" t="str">
        <f ca="1">IF(N560="","",OFFSET(program!$A$1,0,disasm!$A560+COLUMN()-COLUMN($R560)+1))</f>
        <v/>
      </c>
      <c r="U560" s="3" t="str">
        <f t="shared" ca="1" si="168"/>
        <v/>
      </c>
      <c r="V560" s="3" t="str">
        <f t="shared" ca="1" si="169"/>
        <v/>
      </c>
      <c r="W560" s="3" t="str">
        <f t="shared" ca="1" si="170"/>
        <v/>
      </c>
      <c r="X560" s="3" t="str">
        <f t="shared" ca="1" si="171"/>
        <v/>
      </c>
    </row>
    <row r="561" spans="1:24" x14ac:dyDescent="0.2">
      <c r="A561" s="1">
        <f t="shared" ca="1" si="172"/>
        <v>741</v>
      </c>
      <c r="B561" s="2" t="str">
        <f t="shared" ca="1" si="157"/>
        <v>mapdata+489</v>
      </c>
      <c r="C561" s="3" t="str">
        <f ca="1">_xlfn.TEXTJOIN(" ",FALSE,OFFSET(program!$A$1,0,disasm!A561,1,1+K561))</f>
        <v>7</v>
      </c>
      <c r="D561" s="4" t="str">
        <f t="shared" ca="1" si="173"/>
        <v>.dat 7</v>
      </c>
      <c r="E561" s="5" t="str">
        <f t="shared" si="174"/>
        <v>mapdata</v>
      </c>
      <c r="F561" s="5">
        <f t="shared" ca="1" si="175"/>
        <v>252</v>
      </c>
      <c r="G561" s="14" t="b">
        <f t="shared" ca="1" si="158"/>
        <v>1</v>
      </c>
      <c r="H561" s="6">
        <f ca="1">OFFSET(program!$A$1,0,disasm!A561)</f>
        <v>7</v>
      </c>
      <c r="I561" s="7">
        <f t="shared" ca="1" si="159"/>
        <v>7</v>
      </c>
      <c r="J561" s="7" t="str">
        <f t="shared" ca="1" si="160"/>
        <v>CMP&lt;</v>
      </c>
      <c r="K561" s="7">
        <f t="shared" ca="1" si="161"/>
        <v>0</v>
      </c>
      <c r="L561" s="8" t="str">
        <f t="shared" ca="1" si="162"/>
        <v/>
      </c>
      <c r="M561" s="8" t="str">
        <f t="shared" ca="1" si="163"/>
        <v/>
      </c>
      <c r="N561" s="8" t="str">
        <f t="shared" ca="1" si="164"/>
        <v/>
      </c>
      <c r="O561" s="8" t="str">
        <f t="shared" ca="1" si="165"/>
        <v/>
      </c>
      <c r="P561" s="8" t="str">
        <f t="shared" ca="1" si="166"/>
        <v/>
      </c>
      <c r="Q561" s="8" t="str">
        <f t="shared" ca="1" si="167"/>
        <v/>
      </c>
      <c r="R561" s="7" t="str">
        <f ca="1">IF(L561="","",OFFSET(program!$A$1,0,disasm!$A561+COLUMN()-COLUMN($R561)+1))</f>
        <v/>
      </c>
      <c r="S561" s="7" t="str">
        <f ca="1">IF(M561="","",OFFSET(program!$A$1,0,disasm!$A561+COLUMN()-COLUMN($R561)+1))</f>
        <v/>
      </c>
      <c r="T561" s="7" t="str">
        <f ca="1">IF(N561="","",OFFSET(program!$A$1,0,disasm!$A561+COLUMN()-COLUMN($R561)+1))</f>
        <v/>
      </c>
      <c r="U561" s="3" t="str">
        <f t="shared" ca="1" si="168"/>
        <v/>
      </c>
      <c r="V561" s="3" t="str">
        <f t="shared" ca="1" si="169"/>
        <v/>
      </c>
      <c r="W561" s="3" t="str">
        <f t="shared" ca="1" si="170"/>
        <v/>
      </c>
      <c r="X561" s="3" t="str">
        <f t="shared" ca="1" si="171"/>
        <v/>
      </c>
    </row>
    <row r="562" spans="1:24" x14ac:dyDescent="0.2">
      <c r="A562" s="1">
        <f t="shared" ca="1" si="172"/>
        <v>742</v>
      </c>
      <c r="B562" s="2" t="str">
        <f t="shared" ca="1" si="157"/>
        <v>mapdata+490</v>
      </c>
      <c r="C562" s="3" t="str">
        <f ca="1">_xlfn.TEXTJOIN(" ",FALSE,OFFSET(program!$A$1,0,disasm!A562,1,1+K562))</f>
        <v>73</v>
      </c>
      <c r="D562" s="4" t="str">
        <f t="shared" ca="1" si="173"/>
        <v>.dat 73</v>
      </c>
      <c r="E562" s="5" t="str">
        <f t="shared" si="174"/>
        <v>mapdata</v>
      </c>
      <c r="F562" s="5">
        <f t="shared" ca="1" si="175"/>
        <v>252</v>
      </c>
      <c r="G562" s="14" t="b">
        <f t="shared" ca="1" si="158"/>
        <v>1</v>
      </c>
      <c r="H562" s="6">
        <f ca="1">OFFSET(program!$A$1,0,disasm!A562)</f>
        <v>73</v>
      </c>
      <c r="I562" s="7">
        <f t="shared" ca="1" si="159"/>
        <v>73</v>
      </c>
      <c r="J562" s="7" t="e">
        <f t="shared" ca="1" si="160"/>
        <v>#VALUE!</v>
      </c>
      <c r="K562" s="7">
        <f t="shared" ca="1" si="161"/>
        <v>0</v>
      </c>
      <c r="L562" s="8" t="str">
        <f t="shared" ca="1" si="162"/>
        <v/>
      </c>
      <c r="M562" s="8" t="str">
        <f t="shared" ca="1" si="163"/>
        <v/>
      </c>
      <c r="N562" s="8" t="str">
        <f t="shared" ca="1" si="164"/>
        <v/>
      </c>
      <c r="O562" s="8" t="str">
        <f t="shared" ca="1" si="165"/>
        <v/>
      </c>
      <c r="P562" s="8" t="str">
        <f t="shared" ca="1" si="166"/>
        <v/>
      </c>
      <c r="Q562" s="8" t="str">
        <f t="shared" ca="1" si="167"/>
        <v/>
      </c>
      <c r="R562" s="7" t="str">
        <f ca="1">IF(L562="","",OFFSET(program!$A$1,0,disasm!$A562+COLUMN()-COLUMN($R562)+1))</f>
        <v/>
      </c>
      <c r="S562" s="7" t="str">
        <f ca="1">IF(M562="","",OFFSET(program!$A$1,0,disasm!$A562+COLUMN()-COLUMN($R562)+1))</f>
        <v/>
      </c>
      <c r="T562" s="7" t="str">
        <f ca="1">IF(N562="","",OFFSET(program!$A$1,0,disasm!$A562+COLUMN()-COLUMN($R562)+1))</f>
        <v/>
      </c>
      <c r="U562" s="3" t="str">
        <f t="shared" ca="1" si="168"/>
        <v/>
      </c>
      <c r="V562" s="3" t="str">
        <f t="shared" ca="1" si="169"/>
        <v/>
      </c>
      <c r="W562" s="3" t="str">
        <f t="shared" ca="1" si="170"/>
        <v/>
      </c>
      <c r="X562" s="3" t="str">
        <f t="shared" ca="1" si="171"/>
        <v/>
      </c>
    </row>
    <row r="563" spans="1:24" x14ac:dyDescent="0.2">
      <c r="A563" s="1">
        <f t="shared" ca="1" si="172"/>
        <v>743</v>
      </c>
      <c r="B563" s="2" t="str">
        <f t="shared" ca="1" si="157"/>
        <v>mapdata+491</v>
      </c>
      <c r="C563" s="3" t="str">
        <f ca="1">_xlfn.TEXTJOIN(" ",FALSE,OFFSET(program!$A$1,0,disasm!A563,1,1+K563))</f>
        <v>58</v>
      </c>
      <c r="D563" s="4" t="str">
        <f t="shared" ca="1" si="173"/>
        <v>.dat 58</v>
      </c>
      <c r="E563" s="5" t="str">
        <f t="shared" si="174"/>
        <v>mapdata</v>
      </c>
      <c r="F563" s="5">
        <f t="shared" ca="1" si="175"/>
        <v>252</v>
      </c>
      <c r="G563" s="14" t="b">
        <f t="shared" ca="1" si="158"/>
        <v>1</v>
      </c>
      <c r="H563" s="6">
        <f ca="1">OFFSET(program!$A$1,0,disasm!A563)</f>
        <v>58</v>
      </c>
      <c r="I563" s="7">
        <f t="shared" ca="1" si="159"/>
        <v>58</v>
      </c>
      <c r="J563" s="7" t="e">
        <f t="shared" ca="1" si="160"/>
        <v>#VALUE!</v>
      </c>
      <c r="K563" s="7">
        <f t="shared" ca="1" si="161"/>
        <v>0</v>
      </c>
      <c r="L563" s="8" t="str">
        <f t="shared" ca="1" si="162"/>
        <v/>
      </c>
      <c r="M563" s="8" t="str">
        <f t="shared" ca="1" si="163"/>
        <v/>
      </c>
      <c r="N563" s="8" t="str">
        <f t="shared" ca="1" si="164"/>
        <v/>
      </c>
      <c r="O563" s="8" t="str">
        <f t="shared" ca="1" si="165"/>
        <v/>
      </c>
      <c r="P563" s="8" t="str">
        <f t="shared" ca="1" si="166"/>
        <v/>
      </c>
      <c r="Q563" s="8" t="str">
        <f t="shared" ca="1" si="167"/>
        <v/>
      </c>
      <c r="R563" s="7" t="str">
        <f ca="1">IF(L563="","",OFFSET(program!$A$1,0,disasm!$A563+COLUMN()-COLUMN($R563)+1))</f>
        <v/>
      </c>
      <c r="S563" s="7" t="str">
        <f ca="1">IF(M563="","",OFFSET(program!$A$1,0,disasm!$A563+COLUMN()-COLUMN($R563)+1))</f>
        <v/>
      </c>
      <c r="T563" s="7" t="str">
        <f ca="1">IF(N563="","",OFFSET(program!$A$1,0,disasm!$A563+COLUMN()-COLUMN($R563)+1))</f>
        <v/>
      </c>
      <c r="U563" s="3" t="str">
        <f t="shared" ca="1" si="168"/>
        <v/>
      </c>
      <c r="V563" s="3" t="str">
        <f t="shared" ca="1" si="169"/>
        <v/>
      </c>
      <c r="W563" s="3" t="str">
        <f t="shared" ca="1" si="170"/>
        <v/>
      </c>
      <c r="X563" s="3" t="str">
        <f t="shared" ca="1" si="171"/>
        <v/>
      </c>
    </row>
    <row r="564" spans="1:24" x14ac:dyDescent="0.2">
      <c r="A564" s="1">
        <f t="shared" ca="1" si="172"/>
        <v>744</v>
      </c>
      <c r="B564" s="2" t="str">
        <f t="shared" ca="1" si="157"/>
        <v>mapdata+492</v>
      </c>
      <c r="C564" s="3" t="str">
        <f ca="1">_xlfn.TEXTJOIN(" ",FALSE,OFFSET(program!$A$1,0,disasm!A564,1,1+K564))</f>
        <v>72</v>
      </c>
      <c r="D564" s="4" t="str">
        <f t="shared" ca="1" si="173"/>
        <v>.dat 72</v>
      </c>
      <c r="E564" s="5" t="str">
        <f t="shared" si="174"/>
        <v>mapdata</v>
      </c>
      <c r="F564" s="5">
        <f t="shared" ca="1" si="175"/>
        <v>252</v>
      </c>
      <c r="G564" s="14" t="b">
        <f t="shared" ca="1" si="158"/>
        <v>1</v>
      </c>
      <c r="H564" s="6">
        <f ca="1">OFFSET(program!$A$1,0,disasm!A564)</f>
        <v>72</v>
      </c>
      <c r="I564" s="7">
        <f t="shared" ca="1" si="159"/>
        <v>72</v>
      </c>
      <c r="J564" s="7" t="e">
        <f t="shared" ca="1" si="160"/>
        <v>#VALUE!</v>
      </c>
      <c r="K564" s="7">
        <f t="shared" ca="1" si="161"/>
        <v>0</v>
      </c>
      <c r="L564" s="8" t="str">
        <f t="shared" ca="1" si="162"/>
        <v/>
      </c>
      <c r="M564" s="8" t="str">
        <f t="shared" ca="1" si="163"/>
        <v/>
      </c>
      <c r="N564" s="8" t="str">
        <f t="shared" ca="1" si="164"/>
        <v/>
      </c>
      <c r="O564" s="8" t="str">
        <f t="shared" ca="1" si="165"/>
        <v/>
      </c>
      <c r="P564" s="8" t="str">
        <f t="shared" ca="1" si="166"/>
        <v/>
      </c>
      <c r="Q564" s="8" t="str">
        <f t="shared" ca="1" si="167"/>
        <v/>
      </c>
      <c r="R564" s="7" t="str">
        <f ca="1">IF(L564="","",OFFSET(program!$A$1,0,disasm!$A564+COLUMN()-COLUMN($R564)+1))</f>
        <v/>
      </c>
      <c r="S564" s="7" t="str">
        <f ca="1">IF(M564="","",OFFSET(program!$A$1,0,disasm!$A564+COLUMN()-COLUMN($R564)+1))</f>
        <v/>
      </c>
      <c r="T564" s="7" t="str">
        <f ca="1">IF(N564="","",OFFSET(program!$A$1,0,disasm!$A564+COLUMN()-COLUMN($R564)+1))</f>
        <v/>
      </c>
      <c r="U564" s="3" t="str">
        <f t="shared" ca="1" si="168"/>
        <v/>
      </c>
      <c r="V564" s="3" t="str">
        <f t="shared" ca="1" si="169"/>
        <v/>
      </c>
      <c r="W564" s="3" t="str">
        <f t="shared" ca="1" si="170"/>
        <v/>
      </c>
      <c r="X564" s="3" t="str">
        <f t="shared" ca="1" si="171"/>
        <v/>
      </c>
    </row>
    <row r="565" spans="1:24" x14ac:dyDescent="0.2">
      <c r="A565" s="1">
        <f t="shared" ca="1" si="172"/>
        <v>745</v>
      </c>
      <c r="B565" s="2" t="str">
        <f t="shared" ca="1" si="157"/>
        <v>mapdata+493</v>
      </c>
      <c r="C565" s="3" t="str">
        <f ca="1">_xlfn.TEXTJOIN(" ",FALSE,OFFSET(program!$A$1,0,disasm!A565,1,1+K565))</f>
        <v>96</v>
      </c>
      <c r="D565" s="4" t="str">
        <f t="shared" ca="1" si="173"/>
        <v>.dat 96</v>
      </c>
      <c r="E565" s="5" t="str">
        <f t="shared" si="174"/>
        <v>mapdata</v>
      </c>
      <c r="F565" s="5">
        <f t="shared" ca="1" si="175"/>
        <v>252</v>
      </c>
      <c r="G565" s="14" t="b">
        <f t="shared" ca="1" si="158"/>
        <v>1</v>
      </c>
      <c r="H565" s="6">
        <f ca="1">OFFSET(program!$A$1,0,disasm!A565)</f>
        <v>96</v>
      </c>
      <c r="I565" s="7">
        <f t="shared" ca="1" si="159"/>
        <v>96</v>
      </c>
      <c r="J565" s="7" t="e">
        <f t="shared" ca="1" si="160"/>
        <v>#VALUE!</v>
      </c>
      <c r="K565" s="7">
        <f t="shared" ca="1" si="161"/>
        <v>0</v>
      </c>
      <c r="L565" s="8" t="str">
        <f t="shared" ca="1" si="162"/>
        <v/>
      </c>
      <c r="M565" s="8" t="str">
        <f t="shared" ca="1" si="163"/>
        <v/>
      </c>
      <c r="N565" s="8" t="str">
        <f t="shared" ca="1" si="164"/>
        <v/>
      </c>
      <c r="O565" s="8" t="str">
        <f t="shared" ca="1" si="165"/>
        <v/>
      </c>
      <c r="P565" s="8" t="str">
        <f t="shared" ca="1" si="166"/>
        <v/>
      </c>
      <c r="Q565" s="8" t="str">
        <f t="shared" ca="1" si="167"/>
        <v/>
      </c>
      <c r="R565" s="7" t="str">
        <f ca="1">IF(L565="","",OFFSET(program!$A$1,0,disasm!$A565+COLUMN()-COLUMN($R565)+1))</f>
        <v/>
      </c>
      <c r="S565" s="7" t="str">
        <f ca="1">IF(M565="","",OFFSET(program!$A$1,0,disasm!$A565+COLUMN()-COLUMN($R565)+1))</f>
        <v/>
      </c>
      <c r="T565" s="7" t="str">
        <f ca="1">IF(N565="","",OFFSET(program!$A$1,0,disasm!$A565+COLUMN()-COLUMN($R565)+1))</f>
        <v/>
      </c>
      <c r="U565" s="3" t="str">
        <f t="shared" ca="1" si="168"/>
        <v/>
      </c>
      <c r="V565" s="3" t="str">
        <f t="shared" ca="1" si="169"/>
        <v/>
      </c>
      <c r="W565" s="3" t="str">
        <f t="shared" ca="1" si="170"/>
        <v/>
      </c>
      <c r="X565" s="3" t="str">
        <f t="shared" ca="1" si="171"/>
        <v/>
      </c>
    </row>
    <row r="566" spans="1:24" x14ac:dyDescent="0.2">
      <c r="A566" s="1">
        <f t="shared" ca="1" si="172"/>
        <v>746</v>
      </c>
      <c r="B566" s="2" t="str">
        <f t="shared" ca="1" si="157"/>
        <v>mapdata+494</v>
      </c>
      <c r="C566" s="3" t="str">
        <f ca="1">_xlfn.TEXTJOIN(" ",FALSE,OFFSET(program!$A$1,0,disasm!A566,1,1+K566))</f>
        <v>75</v>
      </c>
      <c r="D566" s="4" t="str">
        <f t="shared" ca="1" si="173"/>
        <v>.dat 75</v>
      </c>
      <c r="E566" s="5" t="str">
        <f t="shared" si="174"/>
        <v>mapdata</v>
      </c>
      <c r="F566" s="5">
        <f t="shared" ca="1" si="175"/>
        <v>252</v>
      </c>
      <c r="G566" s="14" t="b">
        <f t="shared" ca="1" si="158"/>
        <v>1</v>
      </c>
      <c r="H566" s="6">
        <f ca="1">OFFSET(program!$A$1,0,disasm!A566)</f>
        <v>75</v>
      </c>
      <c r="I566" s="7">
        <f t="shared" ca="1" si="159"/>
        <v>75</v>
      </c>
      <c r="J566" s="7" t="e">
        <f t="shared" ca="1" si="160"/>
        <v>#VALUE!</v>
      </c>
      <c r="K566" s="7">
        <f t="shared" ca="1" si="161"/>
        <v>0</v>
      </c>
      <c r="L566" s="8" t="str">
        <f t="shared" ca="1" si="162"/>
        <v/>
      </c>
      <c r="M566" s="8" t="str">
        <f t="shared" ca="1" si="163"/>
        <v/>
      </c>
      <c r="N566" s="8" t="str">
        <f t="shared" ca="1" si="164"/>
        <v/>
      </c>
      <c r="O566" s="8" t="str">
        <f t="shared" ca="1" si="165"/>
        <v/>
      </c>
      <c r="P566" s="8" t="str">
        <f t="shared" ca="1" si="166"/>
        <v/>
      </c>
      <c r="Q566" s="8" t="str">
        <f t="shared" ca="1" si="167"/>
        <v/>
      </c>
      <c r="R566" s="7" t="str">
        <f ca="1">IF(L566="","",OFFSET(program!$A$1,0,disasm!$A566+COLUMN()-COLUMN($R566)+1))</f>
        <v/>
      </c>
      <c r="S566" s="7" t="str">
        <f ca="1">IF(M566="","",OFFSET(program!$A$1,0,disasm!$A566+COLUMN()-COLUMN($R566)+1))</f>
        <v/>
      </c>
      <c r="T566" s="7" t="str">
        <f ca="1">IF(N566="","",OFFSET(program!$A$1,0,disasm!$A566+COLUMN()-COLUMN($R566)+1))</f>
        <v/>
      </c>
      <c r="U566" s="3" t="str">
        <f t="shared" ca="1" si="168"/>
        <v/>
      </c>
      <c r="V566" s="3" t="str">
        <f t="shared" ca="1" si="169"/>
        <v/>
      </c>
      <c r="W566" s="3" t="str">
        <f t="shared" ca="1" si="170"/>
        <v/>
      </c>
      <c r="X566" s="3" t="str">
        <f t="shared" ca="1" si="171"/>
        <v/>
      </c>
    </row>
    <row r="567" spans="1:24" x14ac:dyDescent="0.2">
      <c r="A567" s="1">
        <f t="shared" ca="1" si="172"/>
        <v>747</v>
      </c>
      <c r="B567" s="2" t="str">
        <f t="shared" ca="1" si="157"/>
        <v>mapdata+495</v>
      </c>
      <c r="C567" s="3" t="str">
        <f ca="1">_xlfn.TEXTJOIN(" ",FALSE,OFFSET(program!$A$1,0,disasm!A567,1,1+K567))</f>
        <v>15</v>
      </c>
      <c r="D567" s="4" t="str">
        <f t="shared" ca="1" si="173"/>
        <v>.dat 15</v>
      </c>
      <c r="E567" s="5" t="str">
        <f t="shared" si="174"/>
        <v>mapdata</v>
      </c>
      <c r="F567" s="5">
        <f t="shared" ca="1" si="175"/>
        <v>252</v>
      </c>
      <c r="G567" s="14" t="b">
        <f t="shared" ca="1" si="158"/>
        <v>1</v>
      </c>
      <c r="H567" s="6">
        <f ca="1">OFFSET(program!$A$1,0,disasm!A567)</f>
        <v>15</v>
      </c>
      <c r="I567" s="7">
        <f t="shared" ca="1" si="159"/>
        <v>15</v>
      </c>
      <c r="J567" s="7" t="e">
        <f t="shared" ca="1" si="160"/>
        <v>#VALUE!</v>
      </c>
      <c r="K567" s="7">
        <f t="shared" ca="1" si="161"/>
        <v>0</v>
      </c>
      <c r="L567" s="8" t="str">
        <f t="shared" ca="1" si="162"/>
        <v/>
      </c>
      <c r="M567" s="8" t="str">
        <f t="shared" ca="1" si="163"/>
        <v/>
      </c>
      <c r="N567" s="8" t="str">
        <f t="shared" ca="1" si="164"/>
        <v/>
      </c>
      <c r="O567" s="8" t="str">
        <f t="shared" ca="1" si="165"/>
        <v/>
      </c>
      <c r="P567" s="8" t="str">
        <f t="shared" ca="1" si="166"/>
        <v/>
      </c>
      <c r="Q567" s="8" t="str">
        <f t="shared" ca="1" si="167"/>
        <v/>
      </c>
      <c r="R567" s="7" t="str">
        <f ca="1">IF(L567="","",OFFSET(program!$A$1,0,disasm!$A567+COLUMN()-COLUMN($R567)+1))</f>
        <v/>
      </c>
      <c r="S567" s="7" t="str">
        <f ca="1">IF(M567="","",OFFSET(program!$A$1,0,disasm!$A567+COLUMN()-COLUMN($R567)+1))</f>
        <v/>
      </c>
      <c r="T567" s="7" t="str">
        <f ca="1">IF(N567="","",OFFSET(program!$A$1,0,disasm!$A567+COLUMN()-COLUMN($R567)+1))</f>
        <v/>
      </c>
      <c r="U567" s="3" t="str">
        <f t="shared" ca="1" si="168"/>
        <v/>
      </c>
      <c r="V567" s="3" t="str">
        <f t="shared" ca="1" si="169"/>
        <v/>
      </c>
      <c r="W567" s="3" t="str">
        <f t="shared" ca="1" si="170"/>
        <v/>
      </c>
      <c r="X567" s="3" t="str">
        <f t="shared" ca="1" si="171"/>
        <v/>
      </c>
    </row>
    <row r="568" spans="1:24" x14ac:dyDescent="0.2">
      <c r="A568" s="1">
        <f t="shared" ca="1" si="172"/>
        <v>748</v>
      </c>
      <c r="B568" s="2" t="str">
        <f t="shared" ca="1" si="157"/>
        <v>mapdata+496</v>
      </c>
      <c r="C568" s="3" t="str">
        <f ca="1">_xlfn.TEXTJOIN(" ",FALSE,OFFSET(program!$A$1,0,disasm!A568,1,1+K568))</f>
        <v>27</v>
      </c>
      <c r="D568" s="4" t="str">
        <f t="shared" ca="1" si="173"/>
        <v>.dat 27</v>
      </c>
      <c r="E568" s="5" t="str">
        <f t="shared" si="174"/>
        <v>mapdata</v>
      </c>
      <c r="F568" s="5">
        <f t="shared" ca="1" si="175"/>
        <v>252</v>
      </c>
      <c r="G568" s="14" t="b">
        <f t="shared" ca="1" si="158"/>
        <v>1</v>
      </c>
      <c r="H568" s="6">
        <f ca="1">OFFSET(program!$A$1,0,disasm!A568)</f>
        <v>27</v>
      </c>
      <c r="I568" s="7">
        <f t="shared" ca="1" si="159"/>
        <v>27</v>
      </c>
      <c r="J568" s="7" t="e">
        <f t="shared" ca="1" si="160"/>
        <v>#VALUE!</v>
      </c>
      <c r="K568" s="7">
        <f t="shared" ca="1" si="161"/>
        <v>0</v>
      </c>
      <c r="L568" s="8" t="str">
        <f t="shared" ca="1" si="162"/>
        <v/>
      </c>
      <c r="M568" s="8" t="str">
        <f t="shared" ca="1" si="163"/>
        <v/>
      </c>
      <c r="N568" s="8" t="str">
        <f t="shared" ca="1" si="164"/>
        <v/>
      </c>
      <c r="O568" s="8" t="str">
        <f t="shared" ca="1" si="165"/>
        <v/>
      </c>
      <c r="P568" s="8" t="str">
        <f t="shared" ca="1" si="166"/>
        <v/>
      </c>
      <c r="Q568" s="8" t="str">
        <f t="shared" ca="1" si="167"/>
        <v/>
      </c>
      <c r="R568" s="7" t="str">
        <f ca="1">IF(L568="","",OFFSET(program!$A$1,0,disasm!$A568+COLUMN()-COLUMN($R568)+1))</f>
        <v/>
      </c>
      <c r="S568" s="7" t="str">
        <f ca="1">IF(M568="","",OFFSET(program!$A$1,0,disasm!$A568+COLUMN()-COLUMN($R568)+1))</f>
        <v/>
      </c>
      <c r="T568" s="7" t="str">
        <f ca="1">IF(N568="","",OFFSET(program!$A$1,0,disasm!$A568+COLUMN()-COLUMN($R568)+1))</f>
        <v/>
      </c>
      <c r="U568" s="3" t="str">
        <f t="shared" ca="1" si="168"/>
        <v/>
      </c>
      <c r="V568" s="3" t="str">
        <f t="shared" ca="1" si="169"/>
        <v/>
      </c>
      <c r="W568" s="3" t="str">
        <f t="shared" ca="1" si="170"/>
        <v/>
      </c>
      <c r="X568" s="3" t="str">
        <f t="shared" ca="1" si="171"/>
        <v/>
      </c>
    </row>
    <row r="569" spans="1:24" x14ac:dyDescent="0.2">
      <c r="A569" s="1">
        <f t="shared" ca="1" si="172"/>
        <v>749</v>
      </c>
      <c r="B569" s="2" t="str">
        <f t="shared" ca="1" si="157"/>
        <v>mapdata+497</v>
      </c>
      <c r="C569" s="3" t="str">
        <f ca="1">_xlfn.TEXTJOIN(" ",FALSE,OFFSET(program!$A$1,0,disasm!A569,1,1+K569))</f>
        <v>37</v>
      </c>
      <c r="D569" s="4" t="str">
        <f t="shared" ca="1" si="173"/>
        <v>.dat 37</v>
      </c>
      <c r="E569" s="5" t="str">
        <f t="shared" si="174"/>
        <v>mapdata</v>
      </c>
      <c r="F569" s="5">
        <f t="shared" ca="1" si="175"/>
        <v>252</v>
      </c>
      <c r="G569" s="14" t="b">
        <f t="shared" ca="1" si="158"/>
        <v>1</v>
      </c>
      <c r="H569" s="6">
        <f ca="1">OFFSET(program!$A$1,0,disasm!A569)</f>
        <v>37</v>
      </c>
      <c r="I569" s="7">
        <f t="shared" ca="1" si="159"/>
        <v>37</v>
      </c>
      <c r="J569" s="7" t="e">
        <f t="shared" ca="1" si="160"/>
        <v>#VALUE!</v>
      </c>
      <c r="K569" s="7">
        <f t="shared" ca="1" si="161"/>
        <v>0</v>
      </c>
      <c r="L569" s="8" t="str">
        <f t="shared" ca="1" si="162"/>
        <v/>
      </c>
      <c r="M569" s="8" t="str">
        <f t="shared" ca="1" si="163"/>
        <v/>
      </c>
      <c r="N569" s="8" t="str">
        <f t="shared" ca="1" si="164"/>
        <v/>
      </c>
      <c r="O569" s="8" t="str">
        <f t="shared" ca="1" si="165"/>
        <v/>
      </c>
      <c r="P569" s="8" t="str">
        <f t="shared" ca="1" si="166"/>
        <v/>
      </c>
      <c r="Q569" s="8" t="str">
        <f t="shared" ca="1" si="167"/>
        <v/>
      </c>
      <c r="R569" s="7" t="str">
        <f ca="1">IF(L569="","",OFFSET(program!$A$1,0,disasm!$A569+COLUMN()-COLUMN($R569)+1))</f>
        <v/>
      </c>
      <c r="S569" s="7" t="str">
        <f ca="1">IF(M569="","",OFFSET(program!$A$1,0,disasm!$A569+COLUMN()-COLUMN($R569)+1))</f>
        <v/>
      </c>
      <c r="T569" s="7" t="str">
        <f ca="1">IF(N569="","",OFFSET(program!$A$1,0,disasm!$A569+COLUMN()-COLUMN($R569)+1))</f>
        <v/>
      </c>
      <c r="U569" s="3" t="str">
        <f t="shared" ca="1" si="168"/>
        <v/>
      </c>
      <c r="V569" s="3" t="str">
        <f t="shared" ca="1" si="169"/>
        <v/>
      </c>
      <c r="W569" s="3" t="str">
        <f t="shared" ca="1" si="170"/>
        <v/>
      </c>
      <c r="X569" s="3" t="str">
        <f t="shared" ca="1" si="171"/>
        <v/>
      </c>
    </row>
    <row r="570" spans="1:24" x14ac:dyDescent="0.2">
      <c r="A570" s="1">
        <f t="shared" ca="1" si="172"/>
        <v>750</v>
      </c>
      <c r="B570" s="2" t="str">
        <f t="shared" ca="1" si="157"/>
        <v>mapdata+498</v>
      </c>
      <c r="C570" s="3" t="str">
        <f ca="1">_xlfn.TEXTJOIN(" ",FALSE,OFFSET(program!$A$1,0,disasm!A570,1,1+K570))</f>
        <v>23</v>
      </c>
      <c r="D570" s="4" t="str">
        <f t="shared" ca="1" si="173"/>
        <v>.dat 23</v>
      </c>
      <c r="E570" s="5" t="str">
        <f t="shared" si="174"/>
        <v>mapdata</v>
      </c>
      <c r="F570" s="5">
        <f t="shared" ca="1" si="175"/>
        <v>252</v>
      </c>
      <c r="G570" s="14" t="b">
        <f t="shared" ca="1" si="158"/>
        <v>1</v>
      </c>
      <c r="H570" s="6">
        <f ca="1">OFFSET(program!$A$1,0,disasm!A570)</f>
        <v>23</v>
      </c>
      <c r="I570" s="7">
        <f t="shared" ca="1" si="159"/>
        <v>23</v>
      </c>
      <c r="J570" s="7" t="e">
        <f t="shared" ca="1" si="160"/>
        <v>#VALUE!</v>
      </c>
      <c r="K570" s="7">
        <f t="shared" ca="1" si="161"/>
        <v>0</v>
      </c>
      <c r="L570" s="8" t="str">
        <f t="shared" ca="1" si="162"/>
        <v/>
      </c>
      <c r="M570" s="8" t="str">
        <f t="shared" ca="1" si="163"/>
        <v/>
      </c>
      <c r="N570" s="8" t="str">
        <f t="shared" ca="1" si="164"/>
        <v/>
      </c>
      <c r="O570" s="8" t="str">
        <f t="shared" ca="1" si="165"/>
        <v/>
      </c>
      <c r="P570" s="8" t="str">
        <f t="shared" ca="1" si="166"/>
        <v/>
      </c>
      <c r="Q570" s="8" t="str">
        <f t="shared" ca="1" si="167"/>
        <v/>
      </c>
      <c r="R570" s="7" t="str">
        <f ca="1">IF(L570="","",OFFSET(program!$A$1,0,disasm!$A570+COLUMN()-COLUMN($R570)+1))</f>
        <v/>
      </c>
      <c r="S570" s="7" t="str">
        <f ca="1">IF(M570="","",OFFSET(program!$A$1,0,disasm!$A570+COLUMN()-COLUMN($R570)+1))</f>
        <v/>
      </c>
      <c r="T570" s="7" t="str">
        <f ca="1">IF(N570="","",OFFSET(program!$A$1,0,disasm!$A570+COLUMN()-COLUMN($R570)+1))</f>
        <v/>
      </c>
      <c r="U570" s="3" t="str">
        <f t="shared" ca="1" si="168"/>
        <v/>
      </c>
      <c r="V570" s="3" t="str">
        <f t="shared" ca="1" si="169"/>
        <v/>
      </c>
      <c r="W570" s="3" t="str">
        <f t="shared" ca="1" si="170"/>
        <v/>
      </c>
      <c r="X570" s="3" t="str">
        <f t="shared" ca="1" si="171"/>
        <v/>
      </c>
    </row>
    <row r="571" spans="1:24" x14ac:dyDescent="0.2">
      <c r="A571" s="1">
        <f t="shared" ca="1" si="172"/>
        <v>751</v>
      </c>
      <c r="B571" s="2" t="str">
        <f t="shared" ca="1" si="157"/>
        <v>mapdata+499</v>
      </c>
      <c r="C571" s="3" t="str">
        <f ca="1">_xlfn.TEXTJOIN(" ",FALSE,OFFSET(program!$A$1,0,disasm!A571,1,1+K571))</f>
        <v>83</v>
      </c>
      <c r="D571" s="4" t="str">
        <f t="shared" ca="1" si="173"/>
        <v>.dat 83</v>
      </c>
      <c r="E571" s="5" t="str">
        <f t="shared" si="174"/>
        <v>mapdata</v>
      </c>
      <c r="F571" s="5">
        <f t="shared" ca="1" si="175"/>
        <v>252</v>
      </c>
      <c r="G571" s="14" t="b">
        <f t="shared" ca="1" si="158"/>
        <v>1</v>
      </c>
      <c r="H571" s="6">
        <f ca="1">OFFSET(program!$A$1,0,disasm!A571)</f>
        <v>83</v>
      </c>
      <c r="I571" s="7">
        <f t="shared" ca="1" si="159"/>
        <v>83</v>
      </c>
      <c r="J571" s="7" t="e">
        <f t="shared" ca="1" si="160"/>
        <v>#VALUE!</v>
      </c>
      <c r="K571" s="7">
        <f t="shared" ca="1" si="161"/>
        <v>0</v>
      </c>
      <c r="L571" s="8" t="str">
        <f t="shared" ca="1" si="162"/>
        <v/>
      </c>
      <c r="M571" s="8" t="str">
        <f t="shared" ca="1" si="163"/>
        <v/>
      </c>
      <c r="N571" s="8" t="str">
        <f t="shared" ca="1" si="164"/>
        <v/>
      </c>
      <c r="O571" s="8" t="str">
        <f t="shared" ca="1" si="165"/>
        <v/>
      </c>
      <c r="P571" s="8" t="str">
        <f t="shared" ca="1" si="166"/>
        <v/>
      </c>
      <c r="Q571" s="8" t="str">
        <f t="shared" ca="1" si="167"/>
        <v/>
      </c>
      <c r="R571" s="7" t="str">
        <f ca="1">IF(L571="","",OFFSET(program!$A$1,0,disasm!$A571+COLUMN()-COLUMN($R571)+1))</f>
        <v/>
      </c>
      <c r="S571" s="7" t="str">
        <f ca="1">IF(M571="","",OFFSET(program!$A$1,0,disasm!$A571+COLUMN()-COLUMN($R571)+1))</f>
        <v/>
      </c>
      <c r="T571" s="7" t="str">
        <f ca="1">IF(N571="","",OFFSET(program!$A$1,0,disasm!$A571+COLUMN()-COLUMN($R571)+1))</f>
        <v/>
      </c>
      <c r="U571" s="3" t="str">
        <f t="shared" ca="1" si="168"/>
        <v/>
      </c>
      <c r="V571" s="3" t="str">
        <f t="shared" ca="1" si="169"/>
        <v/>
      </c>
      <c r="W571" s="3" t="str">
        <f t="shared" ca="1" si="170"/>
        <v/>
      </c>
      <c r="X571" s="3" t="str">
        <f t="shared" ca="1" si="171"/>
        <v/>
      </c>
    </row>
    <row r="572" spans="1:24" x14ac:dyDescent="0.2">
      <c r="A572" s="1">
        <f t="shared" ca="1" si="172"/>
        <v>752</v>
      </c>
      <c r="B572" s="2" t="str">
        <f t="shared" ca="1" si="157"/>
        <v>mapdata+500</v>
      </c>
      <c r="C572" s="3" t="str">
        <f ca="1">_xlfn.TEXTJOIN(" ",FALSE,OFFSET(program!$A$1,0,disasm!A572,1,1+K572))</f>
        <v>58</v>
      </c>
      <c r="D572" s="4" t="str">
        <f t="shared" ca="1" si="173"/>
        <v>.dat 58</v>
      </c>
      <c r="E572" s="5" t="str">
        <f t="shared" si="174"/>
        <v>mapdata</v>
      </c>
      <c r="F572" s="5">
        <f t="shared" ca="1" si="175"/>
        <v>252</v>
      </c>
      <c r="G572" s="14" t="b">
        <f t="shared" ca="1" si="158"/>
        <v>1</v>
      </c>
      <c r="H572" s="6">
        <f ca="1">OFFSET(program!$A$1,0,disasm!A572)</f>
        <v>58</v>
      </c>
      <c r="I572" s="7">
        <f t="shared" ca="1" si="159"/>
        <v>58</v>
      </c>
      <c r="J572" s="7" t="e">
        <f t="shared" ca="1" si="160"/>
        <v>#VALUE!</v>
      </c>
      <c r="K572" s="7">
        <f t="shared" ca="1" si="161"/>
        <v>0</v>
      </c>
      <c r="L572" s="8" t="str">
        <f t="shared" ca="1" si="162"/>
        <v/>
      </c>
      <c r="M572" s="8" t="str">
        <f t="shared" ca="1" si="163"/>
        <v/>
      </c>
      <c r="N572" s="8" t="str">
        <f t="shared" ca="1" si="164"/>
        <v/>
      </c>
      <c r="O572" s="8" t="str">
        <f t="shared" ca="1" si="165"/>
        <v/>
      </c>
      <c r="P572" s="8" t="str">
        <f t="shared" ca="1" si="166"/>
        <v/>
      </c>
      <c r="Q572" s="8" t="str">
        <f t="shared" ca="1" si="167"/>
        <v/>
      </c>
      <c r="R572" s="7" t="str">
        <f ca="1">IF(L572="","",OFFSET(program!$A$1,0,disasm!$A572+COLUMN()-COLUMN($R572)+1))</f>
        <v/>
      </c>
      <c r="S572" s="7" t="str">
        <f ca="1">IF(M572="","",OFFSET(program!$A$1,0,disasm!$A572+COLUMN()-COLUMN($R572)+1))</f>
        <v/>
      </c>
      <c r="T572" s="7" t="str">
        <f ca="1">IF(N572="","",OFFSET(program!$A$1,0,disasm!$A572+COLUMN()-COLUMN($R572)+1))</f>
        <v/>
      </c>
      <c r="U572" s="3" t="str">
        <f t="shared" ca="1" si="168"/>
        <v/>
      </c>
      <c r="V572" s="3" t="str">
        <f t="shared" ca="1" si="169"/>
        <v/>
      </c>
      <c r="W572" s="3" t="str">
        <f t="shared" ca="1" si="170"/>
        <v/>
      </c>
      <c r="X572" s="3" t="str">
        <f t="shared" ca="1" si="171"/>
        <v/>
      </c>
    </row>
    <row r="573" spans="1:24" x14ac:dyDescent="0.2">
      <c r="A573" s="1">
        <f t="shared" ca="1" si="172"/>
        <v>753</v>
      </c>
      <c r="B573" s="2" t="str">
        <f t="shared" ca="1" si="157"/>
        <v>mapdata+501</v>
      </c>
      <c r="C573" s="3" t="str">
        <f ca="1">_xlfn.TEXTJOIN(" ",FALSE,OFFSET(program!$A$1,0,disasm!A573,1,1+K573))</f>
        <v>68</v>
      </c>
      <c r="D573" s="4" t="str">
        <f t="shared" ca="1" si="173"/>
        <v>.dat 68</v>
      </c>
      <c r="E573" s="5" t="str">
        <f t="shared" si="174"/>
        <v>mapdata</v>
      </c>
      <c r="F573" s="5">
        <f t="shared" ca="1" si="175"/>
        <v>252</v>
      </c>
      <c r="G573" s="14" t="b">
        <f t="shared" ca="1" si="158"/>
        <v>1</v>
      </c>
      <c r="H573" s="6">
        <f ca="1">OFFSET(program!$A$1,0,disasm!A573)</f>
        <v>68</v>
      </c>
      <c r="I573" s="7">
        <f t="shared" ca="1" si="159"/>
        <v>68</v>
      </c>
      <c r="J573" s="7" t="e">
        <f t="shared" ca="1" si="160"/>
        <v>#VALUE!</v>
      </c>
      <c r="K573" s="7">
        <f t="shared" ca="1" si="161"/>
        <v>0</v>
      </c>
      <c r="L573" s="8" t="str">
        <f t="shared" ca="1" si="162"/>
        <v/>
      </c>
      <c r="M573" s="8" t="str">
        <f t="shared" ca="1" si="163"/>
        <v/>
      </c>
      <c r="N573" s="8" t="str">
        <f t="shared" ca="1" si="164"/>
        <v/>
      </c>
      <c r="O573" s="8" t="str">
        <f t="shared" ca="1" si="165"/>
        <v/>
      </c>
      <c r="P573" s="8" t="str">
        <f t="shared" ca="1" si="166"/>
        <v/>
      </c>
      <c r="Q573" s="8" t="str">
        <f t="shared" ca="1" si="167"/>
        <v/>
      </c>
      <c r="R573" s="7" t="str">
        <f ca="1">IF(L573="","",OFFSET(program!$A$1,0,disasm!$A573+COLUMN()-COLUMN($R573)+1))</f>
        <v/>
      </c>
      <c r="S573" s="7" t="str">
        <f ca="1">IF(M573="","",OFFSET(program!$A$1,0,disasm!$A573+COLUMN()-COLUMN($R573)+1))</f>
        <v/>
      </c>
      <c r="T573" s="7" t="str">
        <f ca="1">IF(N573="","",OFFSET(program!$A$1,0,disasm!$A573+COLUMN()-COLUMN($R573)+1))</f>
        <v/>
      </c>
      <c r="U573" s="3" t="str">
        <f t="shared" ca="1" si="168"/>
        <v/>
      </c>
      <c r="V573" s="3" t="str">
        <f t="shared" ca="1" si="169"/>
        <v/>
      </c>
      <c r="W573" s="3" t="str">
        <f t="shared" ca="1" si="170"/>
        <v/>
      </c>
      <c r="X573" s="3" t="str">
        <f t="shared" ca="1" si="171"/>
        <v/>
      </c>
    </row>
    <row r="574" spans="1:24" x14ac:dyDescent="0.2">
      <c r="A574" s="1">
        <f t="shared" ca="1" si="172"/>
        <v>754</v>
      </c>
      <c r="B574" s="2" t="str">
        <f t="shared" ca="1" si="157"/>
        <v>mapdata+502</v>
      </c>
      <c r="C574" s="3" t="str">
        <f ca="1">_xlfn.TEXTJOIN(" ",FALSE,OFFSET(program!$A$1,0,disasm!A574,1,1+K574))</f>
        <v>83</v>
      </c>
      <c r="D574" s="4" t="str">
        <f t="shared" ca="1" si="173"/>
        <v>.dat 83</v>
      </c>
      <c r="E574" s="5" t="str">
        <f t="shared" si="174"/>
        <v>mapdata</v>
      </c>
      <c r="F574" s="5">
        <f t="shared" ca="1" si="175"/>
        <v>252</v>
      </c>
      <c r="G574" s="14" t="b">
        <f t="shared" ca="1" si="158"/>
        <v>1</v>
      </c>
      <c r="H574" s="6">
        <f ca="1">OFFSET(program!$A$1,0,disasm!A574)</f>
        <v>83</v>
      </c>
      <c r="I574" s="7">
        <f t="shared" ca="1" si="159"/>
        <v>83</v>
      </c>
      <c r="J574" s="7" t="e">
        <f t="shared" ca="1" si="160"/>
        <v>#VALUE!</v>
      </c>
      <c r="K574" s="7">
        <f t="shared" ca="1" si="161"/>
        <v>0</v>
      </c>
      <c r="L574" s="8" t="str">
        <f t="shared" ca="1" si="162"/>
        <v/>
      </c>
      <c r="M574" s="8" t="str">
        <f t="shared" ca="1" si="163"/>
        <v/>
      </c>
      <c r="N574" s="8" t="str">
        <f t="shared" ca="1" si="164"/>
        <v/>
      </c>
      <c r="O574" s="8" t="str">
        <f t="shared" ca="1" si="165"/>
        <v/>
      </c>
      <c r="P574" s="8" t="str">
        <f t="shared" ca="1" si="166"/>
        <v/>
      </c>
      <c r="Q574" s="8" t="str">
        <f t="shared" ca="1" si="167"/>
        <v/>
      </c>
      <c r="R574" s="7" t="str">
        <f ca="1">IF(L574="","",OFFSET(program!$A$1,0,disasm!$A574+COLUMN()-COLUMN($R574)+1))</f>
        <v/>
      </c>
      <c r="S574" s="7" t="str">
        <f ca="1">IF(M574="","",OFFSET(program!$A$1,0,disasm!$A574+COLUMN()-COLUMN($R574)+1))</f>
        <v/>
      </c>
      <c r="T574" s="7" t="str">
        <f ca="1">IF(N574="","",OFFSET(program!$A$1,0,disasm!$A574+COLUMN()-COLUMN($R574)+1))</f>
        <v/>
      </c>
      <c r="U574" s="3" t="str">
        <f t="shared" ca="1" si="168"/>
        <v/>
      </c>
      <c r="V574" s="3" t="str">
        <f t="shared" ca="1" si="169"/>
        <v/>
      </c>
      <c r="W574" s="3" t="str">
        <f t="shared" ca="1" si="170"/>
        <v/>
      </c>
      <c r="X574" s="3" t="str">
        <f t="shared" ca="1" si="171"/>
        <v/>
      </c>
    </row>
    <row r="575" spans="1:24" x14ac:dyDescent="0.2">
      <c r="A575" s="1">
        <f t="shared" ca="1" si="172"/>
        <v>755</v>
      </c>
      <c r="B575" s="2" t="str">
        <f t="shared" ca="1" si="157"/>
        <v>mapdata+503</v>
      </c>
      <c r="C575" s="3" t="str">
        <f ca="1">_xlfn.TEXTJOIN(" ",FALSE,OFFSET(program!$A$1,0,disasm!A575,1,1+K575))</f>
        <v>50</v>
      </c>
      <c r="D575" s="4" t="str">
        <f t="shared" ca="1" si="173"/>
        <v>.dat 50</v>
      </c>
      <c r="E575" s="5" t="str">
        <f t="shared" si="174"/>
        <v>mapdata</v>
      </c>
      <c r="F575" s="5">
        <f t="shared" ca="1" si="175"/>
        <v>252</v>
      </c>
      <c r="G575" s="14" t="b">
        <f t="shared" ca="1" si="158"/>
        <v>1</v>
      </c>
      <c r="H575" s="6">
        <f ca="1">OFFSET(program!$A$1,0,disasm!A575)</f>
        <v>50</v>
      </c>
      <c r="I575" s="7">
        <f t="shared" ca="1" si="159"/>
        <v>50</v>
      </c>
      <c r="J575" s="7" t="e">
        <f t="shared" ca="1" si="160"/>
        <v>#VALUE!</v>
      </c>
      <c r="K575" s="7">
        <f t="shared" ca="1" si="161"/>
        <v>0</v>
      </c>
      <c r="L575" s="8" t="str">
        <f t="shared" ca="1" si="162"/>
        <v/>
      </c>
      <c r="M575" s="8" t="str">
        <f t="shared" ca="1" si="163"/>
        <v/>
      </c>
      <c r="N575" s="8" t="str">
        <f t="shared" ca="1" si="164"/>
        <v/>
      </c>
      <c r="O575" s="8" t="str">
        <f t="shared" ca="1" si="165"/>
        <v/>
      </c>
      <c r="P575" s="8" t="str">
        <f t="shared" ca="1" si="166"/>
        <v/>
      </c>
      <c r="Q575" s="8" t="str">
        <f t="shared" ca="1" si="167"/>
        <v/>
      </c>
      <c r="R575" s="7" t="str">
        <f ca="1">IF(L575="","",OFFSET(program!$A$1,0,disasm!$A575+COLUMN()-COLUMN($R575)+1))</f>
        <v/>
      </c>
      <c r="S575" s="7" t="str">
        <f ca="1">IF(M575="","",OFFSET(program!$A$1,0,disasm!$A575+COLUMN()-COLUMN($R575)+1))</f>
        <v/>
      </c>
      <c r="T575" s="7" t="str">
        <f ca="1">IF(N575="","",OFFSET(program!$A$1,0,disasm!$A575+COLUMN()-COLUMN($R575)+1))</f>
        <v/>
      </c>
      <c r="U575" s="3" t="str">
        <f t="shared" ca="1" si="168"/>
        <v/>
      </c>
      <c r="V575" s="3" t="str">
        <f t="shared" ca="1" si="169"/>
        <v/>
      </c>
      <c r="W575" s="3" t="str">
        <f t="shared" ca="1" si="170"/>
        <v/>
      </c>
      <c r="X575" s="3" t="str">
        <f t="shared" ca="1" si="171"/>
        <v/>
      </c>
    </row>
    <row r="576" spans="1:24" x14ac:dyDescent="0.2">
      <c r="A576" s="1">
        <f t="shared" ca="1" si="172"/>
        <v>756</v>
      </c>
      <c r="B576" s="2" t="str">
        <f t="shared" ca="1" si="157"/>
        <v>mapdata+504</v>
      </c>
      <c r="C576" s="3" t="str">
        <f ca="1">_xlfn.TEXTJOIN(" ",FALSE,OFFSET(program!$A$1,0,disasm!A576,1,1+K576))</f>
        <v>67</v>
      </c>
      <c r="D576" s="4" t="str">
        <f t="shared" ca="1" si="173"/>
        <v>.dat 67</v>
      </c>
      <c r="E576" s="5" t="str">
        <f t="shared" si="174"/>
        <v>mapdata</v>
      </c>
      <c r="F576" s="5">
        <f t="shared" ca="1" si="175"/>
        <v>252</v>
      </c>
      <c r="G576" s="14" t="b">
        <f t="shared" ca="1" si="158"/>
        <v>1</v>
      </c>
      <c r="H576" s="6">
        <f ca="1">OFFSET(program!$A$1,0,disasm!A576)</f>
        <v>67</v>
      </c>
      <c r="I576" s="7">
        <f t="shared" ca="1" si="159"/>
        <v>67</v>
      </c>
      <c r="J576" s="7" t="e">
        <f t="shared" ca="1" si="160"/>
        <v>#VALUE!</v>
      </c>
      <c r="K576" s="7">
        <f t="shared" ca="1" si="161"/>
        <v>0</v>
      </c>
      <c r="L576" s="8" t="str">
        <f t="shared" ca="1" si="162"/>
        <v/>
      </c>
      <c r="M576" s="8" t="str">
        <f t="shared" ca="1" si="163"/>
        <v/>
      </c>
      <c r="N576" s="8" t="str">
        <f t="shared" ca="1" si="164"/>
        <v/>
      </c>
      <c r="O576" s="8" t="str">
        <f t="shared" ca="1" si="165"/>
        <v/>
      </c>
      <c r="P576" s="8" t="str">
        <f t="shared" ca="1" si="166"/>
        <v/>
      </c>
      <c r="Q576" s="8" t="str">
        <f t="shared" ca="1" si="167"/>
        <v/>
      </c>
      <c r="R576" s="7" t="str">
        <f ca="1">IF(L576="","",OFFSET(program!$A$1,0,disasm!$A576+COLUMN()-COLUMN($R576)+1))</f>
        <v/>
      </c>
      <c r="S576" s="7" t="str">
        <f ca="1">IF(M576="","",OFFSET(program!$A$1,0,disasm!$A576+COLUMN()-COLUMN($R576)+1))</f>
        <v/>
      </c>
      <c r="T576" s="7" t="str">
        <f ca="1">IF(N576="","",OFFSET(program!$A$1,0,disasm!$A576+COLUMN()-COLUMN($R576)+1))</f>
        <v/>
      </c>
      <c r="U576" s="3" t="str">
        <f t="shared" ca="1" si="168"/>
        <v/>
      </c>
      <c r="V576" s="3" t="str">
        <f t="shared" ca="1" si="169"/>
        <v/>
      </c>
      <c r="W576" s="3" t="str">
        <f t="shared" ca="1" si="170"/>
        <v/>
      </c>
      <c r="X576" s="3" t="str">
        <f t="shared" ca="1" si="171"/>
        <v/>
      </c>
    </row>
    <row r="577" spans="1:24" x14ac:dyDescent="0.2">
      <c r="A577" s="1">
        <f t="shared" ca="1" si="172"/>
        <v>757</v>
      </c>
      <c r="B577" s="2" t="str">
        <f t="shared" ca="1" si="157"/>
        <v>mapdata+505</v>
      </c>
      <c r="C577" s="3" t="str">
        <f ca="1">_xlfn.TEXTJOIN(" ",FALSE,OFFSET(program!$A$1,0,disasm!A577,1,1+K577))</f>
        <v>41</v>
      </c>
      <c r="D577" s="4" t="str">
        <f t="shared" ca="1" si="173"/>
        <v>.dat 41</v>
      </c>
      <c r="E577" s="5" t="str">
        <f t="shared" si="174"/>
        <v>mapdata</v>
      </c>
      <c r="F577" s="5">
        <f t="shared" ca="1" si="175"/>
        <v>252</v>
      </c>
      <c r="G577" s="14" t="b">
        <f t="shared" ca="1" si="158"/>
        <v>1</v>
      </c>
      <c r="H577" s="6">
        <f ca="1">OFFSET(program!$A$1,0,disasm!A577)</f>
        <v>41</v>
      </c>
      <c r="I577" s="7">
        <f t="shared" ca="1" si="159"/>
        <v>41</v>
      </c>
      <c r="J577" s="7" t="e">
        <f t="shared" ca="1" si="160"/>
        <v>#VALUE!</v>
      </c>
      <c r="K577" s="7">
        <f t="shared" ca="1" si="161"/>
        <v>0</v>
      </c>
      <c r="L577" s="8" t="str">
        <f t="shared" ca="1" si="162"/>
        <v/>
      </c>
      <c r="M577" s="8" t="str">
        <f t="shared" ca="1" si="163"/>
        <v/>
      </c>
      <c r="N577" s="8" t="str">
        <f t="shared" ca="1" si="164"/>
        <v/>
      </c>
      <c r="O577" s="8" t="str">
        <f t="shared" ca="1" si="165"/>
        <v/>
      </c>
      <c r="P577" s="8" t="str">
        <f t="shared" ca="1" si="166"/>
        <v/>
      </c>
      <c r="Q577" s="8" t="str">
        <f t="shared" ca="1" si="167"/>
        <v/>
      </c>
      <c r="R577" s="7" t="str">
        <f ca="1">IF(L577="","",OFFSET(program!$A$1,0,disasm!$A577+COLUMN()-COLUMN($R577)+1))</f>
        <v/>
      </c>
      <c r="S577" s="7" t="str">
        <f ca="1">IF(M577="","",OFFSET(program!$A$1,0,disasm!$A577+COLUMN()-COLUMN($R577)+1))</f>
        <v/>
      </c>
      <c r="T577" s="7" t="str">
        <f ca="1">IF(N577="","",OFFSET(program!$A$1,0,disasm!$A577+COLUMN()-COLUMN($R577)+1))</f>
        <v/>
      </c>
      <c r="U577" s="3" t="str">
        <f t="shared" ca="1" si="168"/>
        <v/>
      </c>
      <c r="V577" s="3" t="str">
        <f t="shared" ca="1" si="169"/>
        <v/>
      </c>
      <c r="W577" s="3" t="str">
        <f t="shared" ca="1" si="170"/>
        <v/>
      </c>
      <c r="X577" s="3" t="str">
        <f t="shared" ca="1" si="171"/>
        <v/>
      </c>
    </row>
    <row r="578" spans="1:24" x14ac:dyDescent="0.2">
      <c r="A578" s="1">
        <f t="shared" ca="1" si="172"/>
        <v>758</v>
      </c>
      <c r="B578" s="2" t="str">
        <f t="shared" ca="1" si="157"/>
        <v>mapdata+506</v>
      </c>
      <c r="C578" s="3" t="str">
        <f ca="1">_xlfn.TEXTJOIN(" ",FALSE,OFFSET(program!$A$1,0,disasm!A578,1,1+K578))</f>
        <v>39</v>
      </c>
      <c r="D578" s="4" t="str">
        <f t="shared" ca="1" si="173"/>
        <v>.dat 39</v>
      </c>
      <c r="E578" s="5" t="str">
        <f t="shared" si="174"/>
        <v>mapdata</v>
      </c>
      <c r="F578" s="5">
        <f t="shared" ca="1" si="175"/>
        <v>252</v>
      </c>
      <c r="G578" s="14" t="b">
        <f t="shared" ca="1" si="158"/>
        <v>1</v>
      </c>
      <c r="H578" s="6">
        <f ca="1">OFFSET(program!$A$1,0,disasm!A578)</f>
        <v>39</v>
      </c>
      <c r="I578" s="7">
        <f t="shared" ca="1" si="159"/>
        <v>39</v>
      </c>
      <c r="J578" s="7" t="e">
        <f t="shared" ca="1" si="160"/>
        <v>#VALUE!</v>
      </c>
      <c r="K578" s="7">
        <f t="shared" ca="1" si="161"/>
        <v>0</v>
      </c>
      <c r="L578" s="8" t="str">
        <f t="shared" ca="1" si="162"/>
        <v/>
      </c>
      <c r="M578" s="8" t="str">
        <f t="shared" ca="1" si="163"/>
        <v/>
      </c>
      <c r="N578" s="8" t="str">
        <f t="shared" ca="1" si="164"/>
        <v/>
      </c>
      <c r="O578" s="8" t="str">
        <f t="shared" ca="1" si="165"/>
        <v/>
      </c>
      <c r="P578" s="8" t="str">
        <f t="shared" ca="1" si="166"/>
        <v/>
      </c>
      <c r="Q578" s="8" t="str">
        <f t="shared" ca="1" si="167"/>
        <v/>
      </c>
      <c r="R578" s="7" t="str">
        <f ca="1">IF(L578="","",OFFSET(program!$A$1,0,disasm!$A578+COLUMN()-COLUMN($R578)+1))</f>
        <v/>
      </c>
      <c r="S578" s="7" t="str">
        <f ca="1">IF(M578="","",OFFSET(program!$A$1,0,disasm!$A578+COLUMN()-COLUMN($R578)+1))</f>
        <v/>
      </c>
      <c r="T578" s="7" t="str">
        <f ca="1">IF(N578="","",OFFSET(program!$A$1,0,disasm!$A578+COLUMN()-COLUMN($R578)+1))</f>
        <v/>
      </c>
      <c r="U578" s="3" t="str">
        <f t="shared" ca="1" si="168"/>
        <v/>
      </c>
      <c r="V578" s="3" t="str">
        <f t="shared" ca="1" si="169"/>
        <v/>
      </c>
      <c r="W578" s="3" t="str">
        <f t="shared" ca="1" si="170"/>
        <v/>
      </c>
      <c r="X578" s="3" t="str">
        <f t="shared" ca="1" si="171"/>
        <v/>
      </c>
    </row>
    <row r="579" spans="1:24" x14ac:dyDescent="0.2">
      <c r="A579" s="1">
        <f t="shared" ca="1" si="172"/>
        <v>759</v>
      </c>
      <c r="B579" s="2" t="str">
        <f t="shared" ref="B579:B642" ca="1" si="176">$E579&amp;IF($A579=$F579,"","+"&amp;$A579-$F579)</f>
        <v>mapdata+507</v>
      </c>
      <c r="C579" s="3" t="str">
        <f ca="1">_xlfn.TEXTJOIN(" ",FALSE,OFFSET(program!$A$1,0,disasm!A579,1,1+K579))</f>
        <v>89</v>
      </c>
      <c r="D579" s="4" t="str">
        <f t="shared" ca="1" si="173"/>
        <v>.dat 89</v>
      </c>
      <c r="E579" s="5" t="str">
        <f t="shared" si="174"/>
        <v>mapdata</v>
      </c>
      <c r="F579" s="5">
        <f t="shared" ca="1" si="175"/>
        <v>252</v>
      </c>
      <c r="G579" s="14" t="b">
        <f t="shared" ref="G579:G642" ca="1" si="177">CHOOSE(1+IF(ISNUMBER(FIND(" C "," "&amp;X579&amp;" ")),2,0) + IF(ISNUMBER(FIND(" D "," "&amp;AA579&amp;" ")),1,0),G578,TRUE,FALSE,NOT(G578))</f>
        <v>1</v>
      </c>
      <c r="H579" s="6">
        <f ca="1">OFFSET(program!$A$1,0,disasm!A579)</f>
        <v>89</v>
      </c>
      <c r="I579" s="7">
        <f t="shared" ref="I579:I642" ca="1" si="178">MOD($H579,100)</f>
        <v>89</v>
      </c>
      <c r="J579" s="7" t="e">
        <f t="shared" ref="J579:J642" ca="1" si="179">IF(I579=99,"END",CHOOSE(I579,"ADD ","MUL ","IN  ","OUT ","J!=0","J=0 ","CMP&lt;","CMP=","SP+ "))</f>
        <v>#VALUE!</v>
      </c>
      <c r="K579" s="7">
        <f t="shared" ref="K579:K642" ca="1" si="180">IF($G579,0,IFERROR(CHOOSE($I579,3,3,1,1,2,2,3,3,1),0))</f>
        <v>0</v>
      </c>
      <c r="L579" s="8" t="str">
        <f t="shared" ref="L579:L642" ca="1" si="181">IF($K579&gt;=1,MOD(INT($H579/100),10),"")</f>
        <v/>
      </c>
      <c r="M579" s="8" t="str">
        <f t="shared" ref="M579:M642" ca="1" si="182">IF($K579&gt;=2,MOD(INT($H579/1000),10),"")</f>
        <v/>
      </c>
      <c r="N579" s="8" t="str">
        <f t="shared" ref="N579:N642" ca="1" si="183">IF($K579&gt;=3,MOD(INT($H579/10000),10),"")</f>
        <v/>
      </c>
      <c r="O579" s="8" t="str">
        <f t="shared" ref="O579:O642" ca="1" si="184">IF(L579="","",IF(ISNUMBER(FIND(" "&amp;O$1&amp;" "," "&amp;$X579&amp;" ")),TRUE,CHOOSE(L579+1,TRUE,FALSE,FALSE)))</f>
        <v/>
      </c>
      <c r="P579" s="8" t="str">
        <f t="shared" ref="P579:P642" ca="1" si="185">IF(M579="","",IF(ISNUMBER(FIND(" "&amp;P$1&amp;" "," "&amp;$X579&amp;" ")),TRUE,CHOOSE(M579+1,TRUE,FALSE,FALSE)))</f>
        <v/>
      </c>
      <c r="Q579" s="8" t="str">
        <f t="shared" ref="Q579:Q642" ca="1" si="186">IF(N579="","",IF(ISNUMBER(FIND(" "&amp;Q$1&amp;" "," "&amp;$X579&amp;" ")),TRUE,CHOOSE(N579+1,TRUE,FALSE,FALSE)))</f>
        <v/>
      </c>
      <c r="R579" s="7" t="str">
        <f ca="1">IF(L579="","",OFFSET(program!$A$1,0,disasm!$A579+COLUMN()-COLUMN($R579)+1))</f>
        <v/>
      </c>
      <c r="S579" s="7" t="str">
        <f ca="1">IF(M579="","",OFFSET(program!$A$1,0,disasm!$A579+COLUMN()-COLUMN($R579)+1))</f>
        <v/>
      </c>
      <c r="T579" s="7" t="str">
        <f ca="1">IF(N579="","",OFFSET(program!$A$1,0,disasm!$A579+COLUMN()-COLUMN($R579)+1))</f>
        <v/>
      </c>
      <c r="U579" s="3" t="str">
        <f t="shared" ref="U579:U642" ca="1" si="187">IF(L579="","",
  SUBSTITUTE(
    CHOOSE(1+L579,"[val]","val","[SP+val]"),
    "val",
    IF(O579,
      INDEX($B:$B,MATCH(R579,$A:$A,1))
        &amp; IF(INDEX($A:$A,MATCH(R579,$A:$A,1)) &lt; R579, ".a"&amp;(R579 - INDEX($A:$A,MATCH(R579,$A:$A,1))),""),
      R579
    )
  )
)</f>
        <v/>
      </c>
      <c r="V579" s="3" t="str">
        <f t="shared" ref="V579:V642" ca="1" si="188">IF(M579="","",
  SUBSTITUTE(
    CHOOSE(1+M579,"[val]","val","[SP+val]"),
    "val",
    IF(P579,
      INDEX($B:$B,MATCH(S579,$A:$A,1))
        &amp; IF(INDEX($A:$A,MATCH(S579,$A:$A,1)) &lt; S579, ".a"&amp;(S579 - INDEX($A:$A,MATCH(S579,$A:$A,1))),""),
      S579
    )
  )
)</f>
        <v/>
      </c>
      <c r="W579" s="3" t="str">
        <f t="shared" ref="W579:W642" ca="1" si="189">IF(N579="","",
  SUBSTITUTE(
    CHOOSE(1+N579,"[val]","val","[SP+val]"),
    "val",
    IF(Q579,
      INDEX($B:$B,MATCH(T579,$A:$A,1))
        &amp; IF(INDEX($A:$A,MATCH(T579,$A:$A,1)) &lt; T579, ".a"&amp;(T579 - INDEX($A:$A,MATCH(T579,$A:$A,1))),""),
      T579
    )
  )
)</f>
        <v/>
      </c>
      <c r="X579" s="3" t="str">
        <f t="shared" ref="X579:X642" ca="1" si="190">AA579&amp;IF(OR(I579=5,I579=6)," A2","")</f>
        <v/>
      </c>
    </row>
    <row r="580" spans="1:24" x14ac:dyDescent="0.2">
      <c r="A580" s="1">
        <f t="shared" ref="A580:A643" ca="1" si="191">A579+1+K579</f>
        <v>760</v>
      </c>
      <c r="B580" s="2" t="str">
        <f t="shared" ca="1" si="176"/>
        <v>mapdata+508</v>
      </c>
      <c r="C580" s="3" t="str">
        <f ca="1">_xlfn.TEXTJOIN(" ",FALSE,OFFSET(program!$A$1,0,disasm!A580,1,1+K580))</f>
        <v>24</v>
      </c>
      <c r="D580" s="4" t="str">
        <f t="shared" ref="D580:D643" ca="1" si="192">IF($G580,".dat "&amp;H580,$J580&amp;" "&amp;_xlfn.TEXTJOIN(", ",TRUE,$U580:$W580))</f>
        <v>.dat 24</v>
      </c>
      <c r="E580" s="5" t="str">
        <f t="shared" ref="E580:E643" si="193">IF(ISBLANK($Z580),E579,$Z580)</f>
        <v>mapdata</v>
      </c>
      <c r="F580" s="5">
        <f t="shared" ref="F580:F643" ca="1" si="194">IF(ISBLANK($Z580),F579,$A580)</f>
        <v>252</v>
      </c>
      <c r="G580" s="14" t="b">
        <f t="shared" ca="1" si="177"/>
        <v>1</v>
      </c>
      <c r="H580" s="6">
        <f ca="1">OFFSET(program!$A$1,0,disasm!A580)</f>
        <v>24</v>
      </c>
      <c r="I580" s="7">
        <f t="shared" ca="1" si="178"/>
        <v>24</v>
      </c>
      <c r="J580" s="7" t="e">
        <f t="shared" ca="1" si="179"/>
        <v>#VALUE!</v>
      </c>
      <c r="K580" s="7">
        <f t="shared" ca="1" si="180"/>
        <v>0</v>
      </c>
      <c r="L580" s="8" t="str">
        <f t="shared" ca="1" si="181"/>
        <v/>
      </c>
      <c r="M580" s="8" t="str">
        <f t="shared" ca="1" si="182"/>
        <v/>
      </c>
      <c r="N580" s="8" t="str">
        <f t="shared" ca="1" si="183"/>
        <v/>
      </c>
      <c r="O580" s="8" t="str">
        <f t="shared" ca="1" si="184"/>
        <v/>
      </c>
      <c r="P580" s="8" t="str">
        <f t="shared" ca="1" si="185"/>
        <v/>
      </c>
      <c r="Q580" s="8" t="str">
        <f t="shared" ca="1" si="186"/>
        <v/>
      </c>
      <c r="R580" s="7" t="str">
        <f ca="1">IF(L580="","",OFFSET(program!$A$1,0,disasm!$A580+COLUMN()-COLUMN($R580)+1))</f>
        <v/>
      </c>
      <c r="S580" s="7" t="str">
        <f ca="1">IF(M580="","",OFFSET(program!$A$1,0,disasm!$A580+COLUMN()-COLUMN($R580)+1))</f>
        <v/>
      </c>
      <c r="T580" s="7" t="str">
        <f ca="1">IF(N580="","",OFFSET(program!$A$1,0,disasm!$A580+COLUMN()-COLUMN($R580)+1))</f>
        <v/>
      </c>
      <c r="U580" s="3" t="str">
        <f t="shared" ca="1" si="187"/>
        <v/>
      </c>
      <c r="V580" s="3" t="str">
        <f t="shared" ca="1" si="188"/>
        <v/>
      </c>
      <c r="W580" s="3" t="str">
        <f t="shared" ca="1" si="189"/>
        <v/>
      </c>
      <c r="X580" s="3" t="str">
        <f t="shared" ca="1" si="190"/>
        <v/>
      </c>
    </row>
    <row r="581" spans="1:24" x14ac:dyDescent="0.2">
      <c r="A581" s="1">
        <f t="shared" ca="1" si="191"/>
        <v>761</v>
      </c>
      <c r="B581" s="2" t="str">
        <f t="shared" ca="1" si="176"/>
        <v>mapdata+509</v>
      </c>
      <c r="C581" s="3" t="str">
        <f ca="1">_xlfn.TEXTJOIN(" ",FALSE,OFFSET(program!$A$1,0,disasm!A581,1,1+K581))</f>
        <v>1</v>
      </c>
      <c r="D581" s="4" t="str">
        <f t="shared" ca="1" si="192"/>
        <v>.dat 1</v>
      </c>
      <c r="E581" s="5" t="str">
        <f t="shared" si="193"/>
        <v>mapdata</v>
      </c>
      <c r="F581" s="5">
        <f t="shared" ca="1" si="194"/>
        <v>252</v>
      </c>
      <c r="G581" s="14" t="b">
        <f t="shared" ca="1" si="177"/>
        <v>1</v>
      </c>
      <c r="H581" s="6">
        <f ca="1">OFFSET(program!$A$1,0,disasm!A581)</f>
        <v>1</v>
      </c>
      <c r="I581" s="7">
        <f t="shared" ca="1" si="178"/>
        <v>1</v>
      </c>
      <c r="J581" s="7" t="str">
        <f t="shared" ca="1" si="179"/>
        <v xml:space="preserve">ADD </v>
      </c>
      <c r="K581" s="7">
        <f t="shared" ca="1" si="180"/>
        <v>0</v>
      </c>
      <c r="L581" s="8" t="str">
        <f t="shared" ca="1" si="181"/>
        <v/>
      </c>
      <c r="M581" s="8" t="str">
        <f t="shared" ca="1" si="182"/>
        <v/>
      </c>
      <c r="N581" s="8" t="str">
        <f t="shared" ca="1" si="183"/>
        <v/>
      </c>
      <c r="O581" s="8" t="str">
        <f t="shared" ca="1" si="184"/>
        <v/>
      </c>
      <c r="P581" s="8" t="str">
        <f t="shared" ca="1" si="185"/>
        <v/>
      </c>
      <c r="Q581" s="8" t="str">
        <f t="shared" ca="1" si="186"/>
        <v/>
      </c>
      <c r="R581" s="7" t="str">
        <f ca="1">IF(L581="","",OFFSET(program!$A$1,0,disasm!$A581+COLUMN()-COLUMN($R581)+1))</f>
        <v/>
      </c>
      <c r="S581" s="7" t="str">
        <f ca="1">IF(M581="","",OFFSET(program!$A$1,0,disasm!$A581+COLUMN()-COLUMN($R581)+1))</f>
        <v/>
      </c>
      <c r="T581" s="7" t="str">
        <f ca="1">IF(N581="","",OFFSET(program!$A$1,0,disasm!$A581+COLUMN()-COLUMN($R581)+1))</f>
        <v/>
      </c>
      <c r="U581" s="3" t="str">
        <f t="shared" ca="1" si="187"/>
        <v/>
      </c>
      <c r="V581" s="3" t="str">
        <f t="shared" ca="1" si="188"/>
        <v/>
      </c>
      <c r="W581" s="3" t="str">
        <f t="shared" ca="1" si="189"/>
        <v/>
      </c>
      <c r="X581" s="3" t="str">
        <f t="shared" ca="1" si="190"/>
        <v/>
      </c>
    </row>
    <row r="582" spans="1:24" x14ac:dyDescent="0.2">
      <c r="A582" s="1">
        <f t="shared" ca="1" si="191"/>
        <v>762</v>
      </c>
      <c r="B582" s="2" t="str">
        <f t="shared" ca="1" si="176"/>
        <v>mapdata+510</v>
      </c>
      <c r="C582" s="3" t="str">
        <f ca="1">_xlfn.TEXTJOIN(" ",FALSE,OFFSET(program!$A$1,0,disasm!A582,1,1+K582))</f>
        <v>83</v>
      </c>
      <c r="D582" s="4" t="str">
        <f t="shared" ca="1" si="192"/>
        <v>.dat 83</v>
      </c>
      <c r="E582" s="5" t="str">
        <f t="shared" si="193"/>
        <v>mapdata</v>
      </c>
      <c r="F582" s="5">
        <f t="shared" ca="1" si="194"/>
        <v>252</v>
      </c>
      <c r="G582" s="14" t="b">
        <f t="shared" ca="1" si="177"/>
        <v>1</v>
      </c>
      <c r="H582" s="6">
        <f ca="1">OFFSET(program!$A$1,0,disasm!A582)</f>
        <v>83</v>
      </c>
      <c r="I582" s="7">
        <f t="shared" ca="1" si="178"/>
        <v>83</v>
      </c>
      <c r="J582" s="7" t="e">
        <f t="shared" ca="1" si="179"/>
        <v>#VALUE!</v>
      </c>
      <c r="K582" s="7">
        <f t="shared" ca="1" si="180"/>
        <v>0</v>
      </c>
      <c r="L582" s="8" t="str">
        <f t="shared" ca="1" si="181"/>
        <v/>
      </c>
      <c r="M582" s="8" t="str">
        <f t="shared" ca="1" si="182"/>
        <v/>
      </c>
      <c r="N582" s="8" t="str">
        <f t="shared" ca="1" si="183"/>
        <v/>
      </c>
      <c r="O582" s="8" t="str">
        <f t="shared" ca="1" si="184"/>
        <v/>
      </c>
      <c r="P582" s="8" t="str">
        <f t="shared" ca="1" si="185"/>
        <v/>
      </c>
      <c r="Q582" s="8" t="str">
        <f t="shared" ca="1" si="186"/>
        <v/>
      </c>
      <c r="R582" s="7" t="str">
        <f ca="1">IF(L582="","",OFFSET(program!$A$1,0,disasm!$A582+COLUMN()-COLUMN($R582)+1))</f>
        <v/>
      </c>
      <c r="S582" s="7" t="str">
        <f ca="1">IF(M582="","",OFFSET(program!$A$1,0,disasm!$A582+COLUMN()-COLUMN($R582)+1))</f>
        <v/>
      </c>
      <c r="T582" s="7" t="str">
        <f ca="1">IF(N582="","",OFFSET(program!$A$1,0,disasm!$A582+COLUMN()-COLUMN($R582)+1))</f>
        <v/>
      </c>
      <c r="U582" s="3" t="str">
        <f t="shared" ca="1" si="187"/>
        <v/>
      </c>
      <c r="V582" s="3" t="str">
        <f t="shared" ca="1" si="188"/>
        <v/>
      </c>
      <c r="W582" s="3" t="str">
        <f t="shared" ca="1" si="189"/>
        <v/>
      </c>
      <c r="X582" s="3" t="str">
        <f t="shared" ca="1" si="190"/>
        <v/>
      </c>
    </row>
    <row r="583" spans="1:24" x14ac:dyDescent="0.2">
      <c r="A583" s="1">
        <f t="shared" ca="1" si="191"/>
        <v>763</v>
      </c>
      <c r="B583" s="2" t="str">
        <f t="shared" ca="1" si="176"/>
        <v>mapdata+511</v>
      </c>
      <c r="C583" s="3" t="str">
        <f ca="1">_xlfn.TEXTJOIN(" ",FALSE,OFFSET(program!$A$1,0,disasm!A583,1,1+K583))</f>
        <v>63</v>
      </c>
      <c r="D583" s="4" t="str">
        <f t="shared" ca="1" si="192"/>
        <v>.dat 63</v>
      </c>
      <c r="E583" s="5" t="str">
        <f t="shared" si="193"/>
        <v>mapdata</v>
      </c>
      <c r="F583" s="5">
        <f t="shared" ca="1" si="194"/>
        <v>252</v>
      </c>
      <c r="G583" s="14" t="b">
        <f t="shared" ca="1" si="177"/>
        <v>1</v>
      </c>
      <c r="H583" s="6">
        <f ca="1">OFFSET(program!$A$1,0,disasm!A583)</f>
        <v>63</v>
      </c>
      <c r="I583" s="7">
        <f t="shared" ca="1" si="178"/>
        <v>63</v>
      </c>
      <c r="J583" s="7" t="e">
        <f t="shared" ca="1" si="179"/>
        <v>#VALUE!</v>
      </c>
      <c r="K583" s="7">
        <f t="shared" ca="1" si="180"/>
        <v>0</v>
      </c>
      <c r="L583" s="8" t="str">
        <f t="shared" ca="1" si="181"/>
        <v/>
      </c>
      <c r="M583" s="8" t="str">
        <f t="shared" ca="1" si="182"/>
        <v/>
      </c>
      <c r="N583" s="8" t="str">
        <f t="shared" ca="1" si="183"/>
        <v/>
      </c>
      <c r="O583" s="8" t="str">
        <f t="shared" ca="1" si="184"/>
        <v/>
      </c>
      <c r="P583" s="8" t="str">
        <f t="shared" ca="1" si="185"/>
        <v/>
      </c>
      <c r="Q583" s="8" t="str">
        <f t="shared" ca="1" si="186"/>
        <v/>
      </c>
      <c r="R583" s="7" t="str">
        <f ca="1">IF(L583="","",OFFSET(program!$A$1,0,disasm!$A583+COLUMN()-COLUMN($R583)+1))</f>
        <v/>
      </c>
      <c r="S583" s="7" t="str">
        <f ca="1">IF(M583="","",OFFSET(program!$A$1,0,disasm!$A583+COLUMN()-COLUMN($R583)+1))</f>
        <v/>
      </c>
      <c r="T583" s="7" t="str">
        <f ca="1">IF(N583="","",OFFSET(program!$A$1,0,disasm!$A583+COLUMN()-COLUMN($R583)+1))</f>
        <v/>
      </c>
      <c r="U583" s="3" t="str">
        <f t="shared" ca="1" si="187"/>
        <v/>
      </c>
      <c r="V583" s="3" t="str">
        <f t="shared" ca="1" si="188"/>
        <v/>
      </c>
      <c r="W583" s="3" t="str">
        <f t="shared" ca="1" si="189"/>
        <v/>
      </c>
      <c r="X583" s="3" t="str">
        <f t="shared" ca="1" si="190"/>
        <v/>
      </c>
    </row>
    <row r="584" spans="1:24" x14ac:dyDescent="0.2">
      <c r="A584" s="1">
        <f t="shared" ca="1" si="191"/>
        <v>764</v>
      </c>
      <c r="B584" s="2" t="str">
        <f t="shared" ca="1" si="176"/>
        <v>mapdata+512</v>
      </c>
      <c r="C584" s="3" t="str">
        <f ca="1">_xlfn.TEXTJOIN(" ",FALSE,OFFSET(program!$A$1,0,disasm!A584,1,1+K584))</f>
        <v>8</v>
      </c>
      <c r="D584" s="4" t="str">
        <f t="shared" ca="1" si="192"/>
        <v>.dat 8</v>
      </c>
      <c r="E584" s="5" t="str">
        <f t="shared" si="193"/>
        <v>mapdata</v>
      </c>
      <c r="F584" s="5">
        <f t="shared" ca="1" si="194"/>
        <v>252</v>
      </c>
      <c r="G584" s="14" t="b">
        <f t="shared" ca="1" si="177"/>
        <v>1</v>
      </c>
      <c r="H584" s="6">
        <f ca="1">OFFSET(program!$A$1,0,disasm!A584)</f>
        <v>8</v>
      </c>
      <c r="I584" s="7">
        <f t="shared" ca="1" si="178"/>
        <v>8</v>
      </c>
      <c r="J584" s="7" t="str">
        <f t="shared" ca="1" si="179"/>
        <v>CMP=</v>
      </c>
      <c r="K584" s="7">
        <f t="shared" ca="1" si="180"/>
        <v>0</v>
      </c>
      <c r="L584" s="8" t="str">
        <f t="shared" ca="1" si="181"/>
        <v/>
      </c>
      <c r="M584" s="8" t="str">
        <f t="shared" ca="1" si="182"/>
        <v/>
      </c>
      <c r="N584" s="8" t="str">
        <f t="shared" ca="1" si="183"/>
        <v/>
      </c>
      <c r="O584" s="8" t="str">
        <f t="shared" ca="1" si="184"/>
        <v/>
      </c>
      <c r="P584" s="8" t="str">
        <f t="shared" ca="1" si="185"/>
        <v/>
      </c>
      <c r="Q584" s="8" t="str">
        <f t="shared" ca="1" si="186"/>
        <v/>
      </c>
      <c r="R584" s="7" t="str">
        <f ca="1">IF(L584="","",OFFSET(program!$A$1,0,disasm!$A584+COLUMN()-COLUMN($R584)+1))</f>
        <v/>
      </c>
      <c r="S584" s="7" t="str">
        <f ca="1">IF(M584="","",OFFSET(program!$A$1,0,disasm!$A584+COLUMN()-COLUMN($R584)+1))</f>
        <v/>
      </c>
      <c r="T584" s="7" t="str">
        <f ca="1">IF(N584="","",OFFSET(program!$A$1,0,disasm!$A584+COLUMN()-COLUMN($R584)+1))</f>
        <v/>
      </c>
      <c r="U584" s="3" t="str">
        <f t="shared" ca="1" si="187"/>
        <v/>
      </c>
      <c r="V584" s="3" t="str">
        <f t="shared" ca="1" si="188"/>
        <v/>
      </c>
      <c r="W584" s="3" t="str">
        <f t="shared" ca="1" si="189"/>
        <v/>
      </c>
      <c r="X584" s="3" t="str">
        <f t="shared" ca="1" si="190"/>
        <v/>
      </c>
    </row>
    <row r="585" spans="1:24" x14ac:dyDescent="0.2">
      <c r="A585" s="1">
        <f t="shared" ca="1" si="191"/>
        <v>765</v>
      </c>
      <c r="B585" s="2" t="str">
        <f t="shared" ca="1" si="176"/>
        <v>mapdata+513</v>
      </c>
      <c r="C585" s="3" t="str">
        <f ca="1">_xlfn.TEXTJOIN(" ",FALSE,OFFSET(program!$A$1,0,disasm!A585,1,1+K585))</f>
        <v>64</v>
      </c>
      <c r="D585" s="4" t="str">
        <f t="shared" ca="1" si="192"/>
        <v>.dat 64</v>
      </c>
      <c r="E585" s="5" t="str">
        <f t="shared" si="193"/>
        <v>mapdata</v>
      </c>
      <c r="F585" s="5">
        <f t="shared" ca="1" si="194"/>
        <v>252</v>
      </c>
      <c r="G585" s="14" t="b">
        <f t="shared" ca="1" si="177"/>
        <v>1</v>
      </c>
      <c r="H585" s="6">
        <f ca="1">OFFSET(program!$A$1,0,disasm!A585)</f>
        <v>64</v>
      </c>
      <c r="I585" s="7">
        <f t="shared" ca="1" si="178"/>
        <v>64</v>
      </c>
      <c r="J585" s="7" t="e">
        <f t="shared" ca="1" si="179"/>
        <v>#VALUE!</v>
      </c>
      <c r="K585" s="7">
        <f t="shared" ca="1" si="180"/>
        <v>0</v>
      </c>
      <c r="L585" s="8" t="str">
        <f t="shared" ca="1" si="181"/>
        <v/>
      </c>
      <c r="M585" s="8" t="str">
        <f t="shared" ca="1" si="182"/>
        <v/>
      </c>
      <c r="N585" s="8" t="str">
        <f t="shared" ca="1" si="183"/>
        <v/>
      </c>
      <c r="O585" s="8" t="str">
        <f t="shared" ca="1" si="184"/>
        <v/>
      </c>
      <c r="P585" s="8" t="str">
        <f t="shared" ca="1" si="185"/>
        <v/>
      </c>
      <c r="Q585" s="8" t="str">
        <f t="shared" ca="1" si="186"/>
        <v/>
      </c>
      <c r="R585" s="7" t="str">
        <f ca="1">IF(L585="","",OFFSET(program!$A$1,0,disasm!$A585+COLUMN()-COLUMN($R585)+1))</f>
        <v/>
      </c>
      <c r="S585" s="7" t="str">
        <f ca="1">IF(M585="","",OFFSET(program!$A$1,0,disasm!$A585+COLUMN()-COLUMN($R585)+1))</f>
        <v/>
      </c>
      <c r="T585" s="7" t="str">
        <f ca="1">IF(N585="","",OFFSET(program!$A$1,0,disasm!$A585+COLUMN()-COLUMN($R585)+1))</f>
        <v/>
      </c>
      <c r="U585" s="3" t="str">
        <f t="shared" ca="1" si="187"/>
        <v/>
      </c>
      <c r="V585" s="3" t="str">
        <f t="shared" ca="1" si="188"/>
        <v/>
      </c>
      <c r="W585" s="3" t="str">
        <f t="shared" ca="1" si="189"/>
        <v/>
      </c>
      <c r="X585" s="3" t="str">
        <f t="shared" ca="1" si="190"/>
        <v/>
      </c>
    </row>
    <row r="586" spans="1:24" x14ac:dyDescent="0.2">
      <c r="A586" s="1">
        <f t="shared" ca="1" si="191"/>
        <v>766</v>
      </c>
      <c r="B586" s="2" t="str">
        <f t="shared" ca="1" si="176"/>
        <v>mapdata+514</v>
      </c>
      <c r="C586" s="3" t="str">
        <f ca="1">_xlfn.TEXTJOIN(" ",FALSE,OFFSET(program!$A$1,0,disasm!A586,1,1+K586))</f>
        <v>54</v>
      </c>
      <c r="D586" s="4" t="str">
        <f t="shared" ca="1" si="192"/>
        <v>.dat 54</v>
      </c>
      <c r="E586" s="5" t="str">
        <f t="shared" si="193"/>
        <v>mapdata</v>
      </c>
      <c r="F586" s="5">
        <f t="shared" ca="1" si="194"/>
        <v>252</v>
      </c>
      <c r="G586" s="14" t="b">
        <f t="shared" ca="1" si="177"/>
        <v>1</v>
      </c>
      <c r="H586" s="6">
        <f ca="1">OFFSET(program!$A$1,0,disasm!A586)</f>
        <v>54</v>
      </c>
      <c r="I586" s="7">
        <f t="shared" ca="1" si="178"/>
        <v>54</v>
      </c>
      <c r="J586" s="7" t="e">
        <f t="shared" ca="1" si="179"/>
        <v>#VALUE!</v>
      </c>
      <c r="K586" s="7">
        <f t="shared" ca="1" si="180"/>
        <v>0</v>
      </c>
      <c r="L586" s="8" t="str">
        <f t="shared" ca="1" si="181"/>
        <v/>
      </c>
      <c r="M586" s="8" t="str">
        <f t="shared" ca="1" si="182"/>
        <v/>
      </c>
      <c r="N586" s="8" t="str">
        <f t="shared" ca="1" si="183"/>
        <v/>
      </c>
      <c r="O586" s="8" t="str">
        <f t="shared" ca="1" si="184"/>
        <v/>
      </c>
      <c r="P586" s="8" t="str">
        <f t="shared" ca="1" si="185"/>
        <v/>
      </c>
      <c r="Q586" s="8" t="str">
        <f t="shared" ca="1" si="186"/>
        <v/>
      </c>
      <c r="R586" s="7" t="str">
        <f ca="1">IF(L586="","",OFFSET(program!$A$1,0,disasm!$A586+COLUMN()-COLUMN($R586)+1))</f>
        <v/>
      </c>
      <c r="S586" s="7" t="str">
        <f ca="1">IF(M586="","",OFFSET(program!$A$1,0,disasm!$A586+COLUMN()-COLUMN($R586)+1))</f>
        <v/>
      </c>
      <c r="T586" s="7" t="str">
        <f ca="1">IF(N586="","",OFFSET(program!$A$1,0,disasm!$A586+COLUMN()-COLUMN($R586)+1))</f>
        <v/>
      </c>
      <c r="U586" s="3" t="str">
        <f t="shared" ca="1" si="187"/>
        <v/>
      </c>
      <c r="V586" s="3" t="str">
        <f t="shared" ca="1" si="188"/>
        <v/>
      </c>
      <c r="W586" s="3" t="str">
        <f t="shared" ca="1" si="189"/>
        <v/>
      </c>
      <c r="X586" s="3" t="str">
        <f t="shared" ca="1" si="190"/>
        <v/>
      </c>
    </row>
    <row r="587" spans="1:24" x14ac:dyDescent="0.2">
      <c r="A587" s="1">
        <f t="shared" ca="1" si="191"/>
        <v>767</v>
      </c>
      <c r="B587" s="2" t="str">
        <f t="shared" ca="1" si="176"/>
        <v>mapdata+515</v>
      </c>
      <c r="C587" s="3" t="str">
        <f ca="1">_xlfn.TEXTJOIN(" ",FALSE,OFFSET(program!$A$1,0,disasm!A587,1,1+K587))</f>
        <v>76</v>
      </c>
      <c r="D587" s="4" t="str">
        <f t="shared" ca="1" si="192"/>
        <v>.dat 76</v>
      </c>
      <c r="E587" s="5" t="str">
        <f t="shared" si="193"/>
        <v>mapdata</v>
      </c>
      <c r="F587" s="5">
        <f t="shared" ca="1" si="194"/>
        <v>252</v>
      </c>
      <c r="G587" s="14" t="b">
        <f t="shared" ca="1" si="177"/>
        <v>1</v>
      </c>
      <c r="H587" s="6">
        <f ca="1">OFFSET(program!$A$1,0,disasm!A587)</f>
        <v>76</v>
      </c>
      <c r="I587" s="7">
        <f t="shared" ca="1" si="178"/>
        <v>76</v>
      </c>
      <c r="J587" s="7" t="e">
        <f t="shared" ca="1" si="179"/>
        <v>#VALUE!</v>
      </c>
      <c r="K587" s="7">
        <f t="shared" ca="1" si="180"/>
        <v>0</v>
      </c>
      <c r="L587" s="8" t="str">
        <f t="shared" ca="1" si="181"/>
        <v/>
      </c>
      <c r="M587" s="8" t="str">
        <f t="shared" ca="1" si="182"/>
        <v/>
      </c>
      <c r="N587" s="8" t="str">
        <f t="shared" ca="1" si="183"/>
        <v/>
      </c>
      <c r="O587" s="8" t="str">
        <f t="shared" ca="1" si="184"/>
        <v/>
      </c>
      <c r="P587" s="8" t="str">
        <f t="shared" ca="1" si="185"/>
        <v/>
      </c>
      <c r="Q587" s="8" t="str">
        <f t="shared" ca="1" si="186"/>
        <v/>
      </c>
      <c r="R587" s="7" t="str">
        <f ca="1">IF(L587="","",OFFSET(program!$A$1,0,disasm!$A587+COLUMN()-COLUMN($R587)+1))</f>
        <v/>
      </c>
      <c r="S587" s="7" t="str">
        <f ca="1">IF(M587="","",OFFSET(program!$A$1,0,disasm!$A587+COLUMN()-COLUMN($R587)+1))</f>
        <v/>
      </c>
      <c r="T587" s="7" t="str">
        <f ca="1">IF(N587="","",OFFSET(program!$A$1,0,disasm!$A587+COLUMN()-COLUMN($R587)+1))</f>
        <v/>
      </c>
      <c r="U587" s="3" t="str">
        <f t="shared" ca="1" si="187"/>
        <v/>
      </c>
      <c r="V587" s="3" t="str">
        <f t="shared" ca="1" si="188"/>
        <v/>
      </c>
      <c r="W587" s="3" t="str">
        <f t="shared" ca="1" si="189"/>
        <v/>
      </c>
      <c r="X587" s="3" t="str">
        <f t="shared" ca="1" si="190"/>
        <v/>
      </c>
    </row>
    <row r="588" spans="1:24" x14ac:dyDescent="0.2">
      <c r="A588" s="1">
        <f t="shared" ca="1" si="191"/>
        <v>768</v>
      </c>
      <c r="B588" s="2" t="str">
        <f t="shared" ca="1" si="176"/>
        <v>mapdata+516</v>
      </c>
      <c r="C588" s="3" t="str">
        <f ca="1">_xlfn.TEXTJOIN(" ",FALSE,OFFSET(program!$A$1,0,disasm!A588,1,1+K588))</f>
        <v>50</v>
      </c>
      <c r="D588" s="4" t="str">
        <f t="shared" ca="1" si="192"/>
        <v>.dat 50</v>
      </c>
      <c r="E588" s="5" t="str">
        <f t="shared" si="193"/>
        <v>mapdata</v>
      </c>
      <c r="F588" s="5">
        <f t="shared" ca="1" si="194"/>
        <v>252</v>
      </c>
      <c r="G588" s="14" t="b">
        <f t="shared" ca="1" si="177"/>
        <v>1</v>
      </c>
      <c r="H588" s="6">
        <f ca="1">OFFSET(program!$A$1,0,disasm!A588)</f>
        <v>50</v>
      </c>
      <c r="I588" s="7">
        <f t="shared" ca="1" si="178"/>
        <v>50</v>
      </c>
      <c r="J588" s="7" t="e">
        <f t="shared" ca="1" si="179"/>
        <v>#VALUE!</v>
      </c>
      <c r="K588" s="7">
        <f t="shared" ca="1" si="180"/>
        <v>0</v>
      </c>
      <c r="L588" s="8" t="str">
        <f t="shared" ca="1" si="181"/>
        <v/>
      </c>
      <c r="M588" s="8" t="str">
        <f t="shared" ca="1" si="182"/>
        <v/>
      </c>
      <c r="N588" s="8" t="str">
        <f t="shared" ca="1" si="183"/>
        <v/>
      </c>
      <c r="O588" s="8" t="str">
        <f t="shared" ca="1" si="184"/>
        <v/>
      </c>
      <c r="P588" s="8" t="str">
        <f t="shared" ca="1" si="185"/>
        <v/>
      </c>
      <c r="Q588" s="8" t="str">
        <f t="shared" ca="1" si="186"/>
        <v/>
      </c>
      <c r="R588" s="7" t="str">
        <f ca="1">IF(L588="","",OFFSET(program!$A$1,0,disasm!$A588+COLUMN()-COLUMN($R588)+1))</f>
        <v/>
      </c>
      <c r="S588" s="7" t="str">
        <f ca="1">IF(M588="","",OFFSET(program!$A$1,0,disasm!$A588+COLUMN()-COLUMN($R588)+1))</f>
        <v/>
      </c>
      <c r="T588" s="7" t="str">
        <f ca="1">IF(N588="","",OFFSET(program!$A$1,0,disasm!$A588+COLUMN()-COLUMN($R588)+1))</f>
        <v/>
      </c>
      <c r="U588" s="3" t="str">
        <f t="shared" ca="1" si="187"/>
        <v/>
      </c>
      <c r="V588" s="3" t="str">
        <f t="shared" ca="1" si="188"/>
        <v/>
      </c>
      <c r="W588" s="3" t="str">
        <f t="shared" ca="1" si="189"/>
        <v/>
      </c>
      <c r="X588" s="3" t="str">
        <f t="shared" ca="1" si="190"/>
        <v/>
      </c>
    </row>
    <row r="589" spans="1:24" x14ac:dyDescent="0.2">
      <c r="A589" s="1">
        <f t="shared" ca="1" si="191"/>
        <v>769</v>
      </c>
      <c r="B589" s="2" t="str">
        <f t="shared" ca="1" si="176"/>
        <v>mapdata+517</v>
      </c>
      <c r="C589" s="3" t="str">
        <f ca="1">_xlfn.TEXTJOIN(" ",FALSE,OFFSET(program!$A$1,0,disasm!A589,1,1+K589))</f>
        <v>3</v>
      </c>
      <c r="D589" s="4" t="str">
        <f t="shared" ca="1" si="192"/>
        <v>.dat 3</v>
      </c>
      <c r="E589" s="5" t="str">
        <f t="shared" si="193"/>
        <v>mapdata</v>
      </c>
      <c r="F589" s="5">
        <f t="shared" ca="1" si="194"/>
        <v>252</v>
      </c>
      <c r="G589" s="14" t="b">
        <f t="shared" ca="1" si="177"/>
        <v>1</v>
      </c>
      <c r="H589" s="6">
        <f ca="1">OFFSET(program!$A$1,0,disasm!A589)</f>
        <v>3</v>
      </c>
      <c r="I589" s="7">
        <f t="shared" ca="1" si="178"/>
        <v>3</v>
      </c>
      <c r="J589" s="7" t="str">
        <f t="shared" ca="1" si="179"/>
        <v xml:space="preserve">IN  </v>
      </c>
      <c r="K589" s="7">
        <f t="shared" ca="1" si="180"/>
        <v>0</v>
      </c>
      <c r="L589" s="8" t="str">
        <f t="shared" ca="1" si="181"/>
        <v/>
      </c>
      <c r="M589" s="8" t="str">
        <f t="shared" ca="1" si="182"/>
        <v/>
      </c>
      <c r="N589" s="8" t="str">
        <f t="shared" ca="1" si="183"/>
        <v/>
      </c>
      <c r="O589" s="8" t="str">
        <f t="shared" ca="1" si="184"/>
        <v/>
      </c>
      <c r="P589" s="8" t="str">
        <f t="shared" ca="1" si="185"/>
        <v/>
      </c>
      <c r="Q589" s="8" t="str">
        <f t="shared" ca="1" si="186"/>
        <v/>
      </c>
      <c r="R589" s="7" t="str">
        <f ca="1">IF(L589="","",OFFSET(program!$A$1,0,disasm!$A589+COLUMN()-COLUMN($R589)+1))</f>
        <v/>
      </c>
      <c r="S589" s="7" t="str">
        <f ca="1">IF(M589="","",OFFSET(program!$A$1,0,disasm!$A589+COLUMN()-COLUMN($R589)+1))</f>
        <v/>
      </c>
      <c r="T589" s="7" t="str">
        <f ca="1">IF(N589="","",OFFSET(program!$A$1,0,disasm!$A589+COLUMN()-COLUMN($R589)+1))</f>
        <v/>
      </c>
      <c r="U589" s="3" t="str">
        <f t="shared" ca="1" si="187"/>
        <v/>
      </c>
      <c r="V589" s="3" t="str">
        <f t="shared" ca="1" si="188"/>
        <v/>
      </c>
      <c r="W589" s="3" t="str">
        <f t="shared" ca="1" si="189"/>
        <v/>
      </c>
      <c r="X589" s="3" t="str">
        <f t="shared" ca="1" si="190"/>
        <v/>
      </c>
    </row>
    <row r="590" spans="1:24" x14ac:dyDescent="0.2">
      <c r="A590" s="1">
        <f t="shared" ca="1" si="191"/>
        <v>770</v>
      </c>
      <c r="B590" s="2" t="str">
        <f t="shared" ca="1" si="176"/>
        <v>mapdata+518</v>
      </c>
      <c r="C590" s="3" t="str">
        <f ca="1">_xlfn.TEXTJOIN(" ",FALSE,OFFSET(program!$A$1,0,disasm!A590,1,1+K590))</f>
        <v>89</v>
      </c>
      <c r="D590" s="4" t="str">
        <f t="shared" ca="1" si="192"/>
        <v>.dat 89</v>
      </c>
      <c r="E590" s="5" t="str">
        <f t="shared" si="193"/>
        <v>mapdata</v>
      </c>
      <c r="F590" s="5">
        <f t="shared" ca="1" si="194"/>
        <v>252</v>
      </c>
      <c r="G590" s="14" t="b">
        <f t="shared" ca="1" si="177"/>
        <v>1</v>
      </c>
      <c r="H590" s="6">
        <f ca="1">OFFSET(program!$A$1,0,disasm!A590)</f>
        <v>89</v>
      </c>
      <c r="I590" s="7">
        <f t="shared" ca="1" si="178"/>
        <v>89</v>
      </c>
      <c r="J590" s="7" t="e">
        <f t="shared" ca="1" si="179"/>
        <v>#VALUE!</v>
      </c>
      <c r="K590" s="7">
        <f t="shared" ca="1" si="180"/>
        <v>0</v>
      </c>
      <c r="L590" s="8" t="str">
        <f t="shared" ca="1" si="181"/>
        <v/>
      </c>
      <c r="M590" s="8" t="str">
        <f t="shared" ca="1" si="182"/>
        <v/>
      </c>
      <c r="N590" s="8" t="str">
        <f t="shared" ca="1" si="183"/>
        <v/>
      </c>
      <c r="O590" s="8" t="str">
        <f t="shared" ca="1" si="184"/>
        <v/>
      </c>
      <c r="P590" s="8" t="str">
        <f t="shared" ca="1" si="185"/>
        <v/>
      </c>
      <c r="Q590" s="8" t="str">
        <f t="shared" ca="1" si="186"/>
        <v/>
      </c>
      <c r="R590" s="7" t="str">
        <f ca="1">IF(L590="","",OFFSET(program!$A$1,0,disasm!$A590+COLUMN()-COLUMN($R590)+1))</f>
        <v/>
      </c>
      <c r="S590" s="7" t="str">
        <f ca="1">IF(M590="","",OFFSET(program!$A$1,0,disasm!$A590+COLUMN()-COLUMN($R590)+1))</f>
        <v/>
      </c>
      <c r="T590" s="7" t="str">
        <f ca="1">IF(N590="","",OFFSET(program!$A$1,0,disasm!$A590+COLUMN()-COLUMN($R590)+1))</f>
        <v/>
      </c>
      <c r="U590" s="3" t="str">
        <f t="shared" ca="1" si="187"/>
        <v/>
      </c>
      <c r="V590" s="3" t="str">
        <f t="shared" ca="1" si="188"/>
        <v/>
      </c>
      <c r="W590" s="3" t="str">
        <f t="shared" ca="1" si="189"/>
        <v/>
      </c>
      <c r="X590" s="3" t="str">
        <f t="shared" ca="1" si="190"/>
        <v/>
      </c>
    </row>
    <row r="591" spans="1:24" x14ac:dyDescent="0.2">
      <c r="A591" s="1">
        <f t="shared" ca="1" si="191"/>
        <v>771</v>
      </c>
      <c r="B591" s="2" t="str">
        <f t="shared" ca="1" si="176"/>
        <v>mapdata+519</v>
      </c>
      <c r="C591" s="3" t="str">
        <f ca="1">_xlfn.TEXTJOIN(" ",FALSE,OFFSET(program!$A$1,0,disasm!A591,1,1+K591))</f>
        <v>97</v>
      </c>
      <c r="D591" s="4" t="str">
        <f t="shared" ca="1" si="192"/>
        <v>.dat 97</v>
      </c>
      <c r="E591" s="5" t="str">
        <f t="shared" si="193"/>
        <v>mapdata</v>
      </c>
      <c r="F591" s="5">
        <f t="shared" ca="1" si="194"/>
        <v>252</v>
      </c>
      <c r="G591" s="14" t="b">
        <f t="shared" ca="1" si="177"/>
        <v>1</v>
      </c>
      <c r="H591" s="6">
        <f ca="1">OFFSET(program!$A$1,0,disasm!A591)</f>
        <v>97</v>
      </c>
      <c r="I591" s="7">
        <f t="shared" ca="1" si="178"/>
        <v>97</v>
      </c>
      <c r="J591" s="7" t="e">
        <f t="shared" ca="1" si="179"/>
        <v>#VALUE!</v>
      </c>
      <c r="K591" s="7">
        <f t="shared" ca="1" si="180"/>
        <v>0</v>
      </c>
      <c r="L591" s="8" t="str">
        <f t="shared" ca="1" si="181"/>
        <v/>
      </c>
      <c r="M591" s="8" t="str">
        <f t="shared" ca="1" si="182"/>
        <v/>
      </c>
      <c r="N591" s="8" t="str">
        <f t="shared" ca="1" si="183"/>
        <v/>
      </c>
      <c r="O591" s="8" t="str">
        <f t="shared" ca="1" si="184"/>
        <v/>
      </c>
      <c r="P591" s="8" t="str">
        <f t="shared" ca="1" si="185"/>
        <v/>
      </c>
      <c r="Q591" s="8" t="str">
        <f t="shared" ca="1" si="186"/>
        <v/>
      </c>
      <c r="R591" s="7" t="str">
        <f ca="1">IF(L591="","",OFFSET(program!$A$1,0,disasm!$A591+COLUMN()-COLUMN($R591)+1))</f>
        <v/>
      </c>
      <c r="S591" s="7" t="str">
        <f ca="1">IF(M591="","",OFFSET(program!$A$1,0,disasm!$A591+COLUMN()-COLUMN($R591)+1))</f>
        <v/>
      </c>
      <c r="T591" s="7" t="str">
        <f ca="1">IF(N591="","",OFFSET(program!$A$1,0,disasm!$A591+COLUMN()-COLUMN($R591)+1))</f>
        <v/>
      </c>
      <c r="U591" s="3" t="str">
        <f t="shared" ca="1" si="187"/>
        <v/>
      </c>
      <c r="V591" s="3" t="str">
        <f t="shared" ca="1" si="188"/>
        <v/>
      </c>
      <c r="W591" s="3" t="str">
        <f t="shared" ca="1" si="189"/>
        <v/>
      </c>
      <c r="X591" s="3" t="str">
        <f t="shared" ca="1" si="190"/>
        <v/>
      </c>
    </row>
    <row r="592" spans="1:24" x14ac:dyDescent="0.2">
      <c r="A592" s="1">
        <f t="shared" ca="1" si="191"/>
        <v>772</v>
      </c>
      <c r="B592" s="2" t="str">
        <f t="shared" ca="1" si="176"/>
        <v>mapdata+520</v>
      </c>
      <c r="C592" s="3" t="str">
        <f ca="1">_xlfn.TEXTJOIN(" ",FALSE,OFFSET(program!$A$1,0,disasm!A592,1,1+K592))</f>
        <v>74</v>
      </c>
      <c r="D592" s="4" t="str">
        <f t="shared" ca="1" si="192"/>
        <v>.dat 74</v>
      </c>
      <c r="E592" s="5" t="str">
        <f t="shared" si="193"/>
        <v>mapdata</v>
      </c>
      <c r="F592" s="5">
        <f t="shared" ca="1" si="194"/>
        <v>252</v>
      </c>
      <c r="G592" s="14" t="b">
        <f t="shared" ca="1" si="177"/>
        <v>1</v>
      </c>
      <c r="H592" s="6">
        <f ca="1">OFFSET(program!$A$1,0,disasm!A592)</f>
        <v>74</v>
      </c>
      <c r="I592" s="7">
        <f t="shared" ca="1" si="178"/>
        <v>74</v>
      </c>
      <c r="J592" s="7" t="e">
        <f t="shared" ca="1" si="179"/>
        <v>#VALUE!</v>
      </c>
      <c r="K592" s="7">
        <f t="shared" ca="1" si="180"/>
        <v>0</v>
      </c>
      <c r="L592" s="8" t="str">
        <f t="shared" ca="1" si="181"/>
        <v/>
      </c>
      <c r="M592" s="8" t="str">
        <f t="shared" ca="1" si="182"/>
        <v/>
      </c>
      <c r="N592" s="8" t="str">
        <f t="shared" ca="1" si="183"/>
        <v/>
      </c>
      <c r="O592" s="8" t="str">
        <f t="shared" ca="1" si="184"/>
        <v/>
      </c>
      <c r="P592" s="8" t="str">
        <f t="shared" ca="1" si="185"/>
        <v/>
      </c>
      <c r="Q592" s="8" t="str">
        <f t="shared" ca="1" si="186"/>
        <v/>
      </c>
      <c r="R592" s="7" t="str">
        <f ca="1">IF(L592="","",OFFSET(program!$A$1,0,disasm!$A592+COLUMN()-COLUMN($R592)+1))</f>
        <v/>
      </c>
      <c r="S592" s="7" t="str">
        <f ca="1">IF(M592="","",OFFSET(program!$A$1,0,disasm!$A592+COLUMN()-COLUMN($R592)+1))</f>
        <v/>
      </c>
      <c r="T592" s="7" t="str">
        <f ca="1">IF(N592="","",OFFSET(program!$A$1,0,disasm!$A592+COLUMN()-COLUMN($R592)+1))</f>
        <v/>
      </c>
      <c r="U592" s="3" t="str">
        <f t="shared" ca="1" si="187"/>
        <v/>
      </c>
      <c r="V592" s="3" t="str">
        <f t="shared" ca="1" si="188"/>
        <v/>
      </c>
      <c r="W592" s="3" t="str">
        <f t="shared" ca="1" si="189"/>
        <v/>
      </c>
      <c r="X592" s="3" t="str">
        <f t="shared" ca="1" si="190"/>
        <v/>
      </c>
    </row>
    <row r="593" spans="1:26" x14ac:dyDescent="0.2">
      <c r="A593" s="1">
        <f t="shared" ca="1" si="191"/>
        <v>773</v>
      </c>
      <c r="B593" s="2" t="str">
        <f t="shared" ca="1" si="176"/>
        <v>mapdata+521</v>
      </c>
      <c r="C593" s="3" t="str">
        <f ca="1">_xlfn.TEXTJOIN(" ",FALSE,OFFSET(program!$A$1,0,disasm!A593,1,1+K593))</f>
        <v>48</v>
      </c>
      <c r="D593" s="4" t="str">
        <f t="shared" ca="1" si="192"/>
        <v>.dat 48</v>
      </c>
      <c r="E593" s="5" t="str">
        <f t="shared" si="193"/>
        <v>mapdata</v>
      </c>
      <c r="F593" s="5">
        <f t="shared" ca="1" si="194"/>
        <v>252</v>
      </c>
      <c r="G593" s="14" t="b">
        <f t="shared" ca="1" si="177"/>
        <v>1</v>
      </c>
      <c r="H593" s="6">
        <f ca="1">OFFSET(program!$A$1,0,disasm!A593)</f>
        <v>48</v>
      </c>
      <c r="I593" s="7">
        <f t="shared" ca="1" si="178"/>
        <v>48</v>
      </c>
      <c r="J593" s="7" t="e">
        <f t="shared" ca="1" si="179"/>
        <v>#VALUE!</v>
      </c>
      <c r="K593" s="7">
        <f t="shared" ca="1" si="180"/>
        <v>0</v>
      </c>
      <c r="L593" s="8" t="str">
        <f t="shared" ca="1" si="181"/>
        <v/>
      </c>
      <c r="M593" s="8" t="str">
        <f t="shared" ca="1" si="182"/>
        <v/>
      </c>
      <c r="N593" s="8" t="str">
        <f t="shared" ca="1" si="183"/>
        <v/>
      </c>
      <c r="O593" s="8" t="str">
        <f t="shared" ca="1" si="184"/>
        <v/>
      </c>
      <c r="P593" s="8" t="str">
        <f t="shared" ca="1" si="185"/>
        <v/>
      </c>
      <c r="Q593" s="8" t="str">
        <f t="shared" ca="1" si="186"/>
        <v/>
      </c>
      <c r="R593" s="7" t="str">
        <f ca="1">IF(L593="","",OFFSET(program!$A$1,0,disasm!$A593+COLUMN()-COLUMN($R593)+1))</f>
        <v/>
      </c>
      <c r="S593" s="7" t="str">
        <f ca="1">IF(M593="","",OFFSET(program!$A$1,0,disasm!$A593+COLUMN()-COLUMN($R593)+1))</f>
        <v/>
      </c>
      <c r="T593" s="7" t="str">
        <f ca="1">IF(N593="","",OFFSET(program!$A$1,0,disasm!$A593+COLUMN()-COLUMN($R593)+1))</f>
        <v/>
      </c>
      <c r="U593" s="3" t="str">
        <f t="shared" ca="1" si="187"/>
        <v/>
      </c>
      <c r="V593" s="3" t="str">
        <f t="shared" ca="1" si="188"/>
        <v/>
      </c>
      <c r="W593" s="3" t="str">
        <f t="shared" ca="1" si="189"/>
        <v/>
      </c>
      <c r="X593" s="3" t="str">
        <f t="shared" ca="1" si="190"/>
        <v/>
      </c>
    </row>
    <row r="594" spans="1:26" x14ac:dyDescent="0.2">
      <c r="A594" s="1">
        <f t="shared" ca="1" si="191"/>
        <v>774</v>
      </c>
      <c r="B594" s="2" t="str">
        <f t="shared" ca="1" si="176"/>
        <v>mapdata+522</v>
      </c>
      <c r="C594" s="3" t="str">
        <f ca="1">_xlfn.TEXTJOIN(" ",FALSE,OFFSET(program!$A$1,0,disasm!A594,1,1+K594))</f>
        <v>15</v>
      </c>
      <c r="D594" s="4" t="str">
        <f t="shared" ca="1" si="192"/>
        <v>.dat 15</v>
      </c>
      <c r="E594" s="5" t="str">
        <f t="shared" si="193"/>
        <v>mapdata</v>
      </c>
      <c r="F594" s="5">
        <f t="shared" ca="1" si="194"/>
        <v>252</v>
      </c>
      <c r="G594" s="14" t="b">
        <f t="shared" ca="1" si="177"/>
        <v>1</v>
      </c>
      <c r="H594" s="6">
        <f ca="1">OFFSET(program!$A$1,0,disasm!A594)</f>
        <v>15</v>
      </c>
      <c r="I594" s="7">
        <f t="shared" ca="1" si="178"/>
        <v>15</v>
      </c>
      <c r="J594" s="7" t="e">
        <f t="shared" ca="1" si="179"/>
        <v>#VALUE!</v>
      </c>
      <c r="K594" s="7">
        <f t="shared" ca="1" si="180"/>
        <v>0</v>
      </c>
      <c r="L594" s="8" t="str">
        <f t="shared" ca="1" si="181"/>
        <v/>
      </c>
      <c r="M594" s="8" t="str">
        <f t="shared" ca="1" si="182"/>
        <v/>
      </c>
      <c r="N594" s="8" t="str">
        <f t="shared" ca="1" si="183"/>
        <v/>
      </c>
      <c r="O594" s="8" t="str">
        <f t="shared" ca="1" si="184"/>
        <v/>
      </c>
      <c r="P594" s="8" t="str">
        <f t="shared" ca="1" si="185"/>
        <v/>
      </c>
      <c r="Q594" s="8" t="str">
        <f t="shared" ca="1" si="186"/>
        <v/>
      </c>
      <c r="R594" s="7" t="str">
        <f ca="1">IF(L594="","",OFFSET(program!$A$1,0,disasm!$A594+COLUMN()-COLUMN($R594)+1))</f>
        <v/>
      </c>
      <c r="S594" s="7" t="str">
        <f ca="1">IF(M594="","",OFFSET(program!$A$1,0,disasm!$A594+COLUMN()-COLUMN($R594)+1))</f>
        <v/>
      </c>
      <c r="T594" s="7" t="str">
        <f ca="1">IF(N594="","",OFFSET(program!$A$1,0,disasm!$A594+COLUMN()-COLUMN($R594)+1))</f>
        <v/>
      </c>
      <c r="U594" s="3" t="str">
        <f t="shared" ca="1" si="187"/>
        <v/>
      </c>
      <c r="V594" s="3" t="str">
        <f t="shared" ca="1" si="188"/>
        <v/>
      </c>
      <c r="W594" s="3" t="str">
        <f t="shared" ca="1" si="189"/>
        <v/>
      </c>
      <c r="X594" s="3" t="str">
        <f t="shared" ca="1" si="190"/>
        <v/>
      </c>
    </row>
    <row r="595" spans="1:26" x14ac:dyDescent="0.2">
      <c r="A595" s="1">
        <f t="shared" ca="1" si="191"/>
        <v>775</v>
      </c>
      <c r="B595" s="2" t="str">
        <f t="shared" ca="1" si="176"/>
        <v>mapdata+523</v>
      </c>
      <c r="C595" s="3" t="str">
        <f ca="1">_xlfn.TEXTJOIN(" ",FALSE,OFFSET(program!$A$1,0,disasm!A595,1,1+K595))</f>
        <v>91</v>
      </c>
      <c r="D595" s="4" t="str">
        <f t="shared" ca="1" si="192"/>
        <v>.dat 91</v>
      </c>
      <c r="E595" s="5" t="str">
        <f t="shared" si="193"/>
        <v>mapdata</v>
      </c>
      <c r="F595" s="5">
        <f t="shared" ca="1" si="194"/>
        <v>252</v>
      </c>
      <c r="G595" s="14" t="b">
        <f t="shared" ca="1" si="177"/>
        <v>1</v>
      </c>
      <c r="H595" s="6">
        <f ca="1">OFFSET(program!$A$1,0,disasm!A595)</f>
        <v>91</v>
      </c>
      <c r="I595" s="7">
        <f t="shared" ca="1" si="178"/>
        <v>91</v>
      </c>
      <c r="J595" s="7" t="e">
        <f t="shared" ca="1" si="179"/>
        <v>#VALUE!</v>
      </c>
      <c r="K595" s="7">
        <f t="shared" ca="1" si="180"/>
        <v>0</v>
      </c>
      <c r="L595" s="8" t="str">
        <f t="shared" ca="1" si="181"/>
        <v/>
      </c>
      <c r="M595" s="8" t="str">
        <f t="shared" ca="1" si="182"/>
        <v/>
      </c>
      <c r="N595" s="8" t="str">
        <f t="shared" ca="1" si="183"/>
        <v/>
      </c>
      <c r="O595" s="8" t="str">
        <f t="shared" ca="1" si="184"/>
        <v/>
      </c>
      <c r="P595" s="8" t="str">
        <f t="shared" ca="1" si="185"/>
        <v/>
      </c>
      <c r="Q595" s="8" t="str">
        <f t="shared" ca="1" si="186"/>
        <v/>
      </c>
      <c r="R595" s="7" t="str">
        <f ca="1">IF(L595="","",OFFSET(program!$A$1,0,disasm!$A595+COLUMN()-COLUMN($R595)+1))</f>
        <v/>
      </c>
      <c r="S595" s="7" t="str">
        <f ca="1">IF(M595="","",OFFSET(program!$A$1,0,disasm!$A595+COLUMN()-COLUMN($R595)+1))</f>
        <v/>
      </c>
      <c r="T595" s="7" t="str">
        <f ca="1">IF(N595="","",OFFSET(program!$A$1,0,disasm!$A595+COLUMN()-COLUMN($R595)+1))</f>
        <v/>
      </c>
      <c r="U595" s="3" t="str">
        <f t="shared" ca="1" si="187"/>
        <v/>
      </c>
      <c r="V595" s="3" t="str">
        <f t="shared" ca="1" si="188"/>
        <v/>
      </c>
      <c r="W595" s="3" t="str">
        <f t="shared" ca="1" si="189"/>
        <v/>
      </c>
      <c r="X595" s="3" t="str">
        <f t="shared" ca="1" si="190"/>
        <v/>
      </c>
    </row>
    <row r="596" spans="1:26" x14ac:dyDescent="0.2">
      <c r="A596" s="1">
        <f t="shared" ca="1" si="191"/>
        <v>776</v>
      </c>
      <c r="B596" s="2" t="str">
        <f t="shared" ca="1" si="176"/>
        <v>mapdata+524</v>
      </c>
      <c r="C596" s="3" t="str">
        <f ca="1">_xlfn.TEXTJOIN(" ",FALSE,OFFSET(program!$A$1,0,disasm!A596,1,1+K596))</f>
        <v>22</v>
      </c>
      <c r="D596" s="4" t="str">
        <f t="shared" ca="1" si="192"/>
        <v>.dat 22</v>
      </c>
      <c r="E596" s="5" t="str">
        <f t="shared" si="193"/>
        <v>mapdata</v>
      </c>
      <c r="F596" s="5">
        <f t="shared" ca="1" si="194"/>
        <v>252</v>
      </c>
      <c r="G596" s="14" t="b">
        <f t="shared" ca="1" si="177"/>
        <v>1</v>
      </c>
      <c r="H596" s="6">
        <f ca="1">OFFSET(program!$A$1,0,disasm!A596)</f>
        <v>22</v>
      </c>
      <c r="I596" s="7">
        <f t="shared" ca="1" si="178"/>
        <v>22</v>
      </c>
      <c r="J596" s="7" t="e">
        <f t="shared" ca="1" si="179"/>
        <v>#VALUE!</v>
      </c>
      <c r="K596" s="7">
        <f t="shared" ca="1" si="180"/>
        <v>0</v>
      </c>
      <c r="L596" s="8" t="str">
        <f t="shared" ca="1" si="181"/>
        <v/>
      </c>
      <c r="M596" s="8" t="str">
        <f t="shared" ca="1" si="182"/>
        <v/>
      </c>
      <c r="N596" s="8" t="str">
        <f t="shared" ca="1" si="183"/>
        <v/>
      </c>
      <c r="O596" s="8" t="str">
        <f t="shared" ca="1" si="184"/>
        <v/>
      </c>
      <c r="P596" s="8" t="str">
        <f t="shared" ca="1" si="185"/>
        <v/>
      </c>
      <c r="Q596" s="8" t="str">
        <f t="shared" ca="1" si="186"/>
        <v/>
      </c>
      <c r="R596" s="7" t="str">
        <f ca="1">IF(L596="","",OFFSET(program!$A$1,0,disasm!$A596+COLUMN()-COLUMN($R596)+1))</f>
        <v/>
      </c>
      <c r="S596" s="7" t="str">
        <f ca="1">IF(M596="","",OFFSET(program!$A$1,0,disasm!$A596+COLUMN()-COLUMN($R596)+1))</f>
        <v/>
      </c>
      <c r="T596" s="7" t="str">
        <f ca="1">IF(N596="","",OFFSET(program!$A$1,0,disasm!$A596+COLUMN()-COLUMN($R596)+1))</f>
        <v/>
      </c>
      <c r="U596" s="3" t="str">
        <f t="shared" ca="1" si="187"/>
        <v/>
      </c>
      <c r="V596" s="3" t="str">
        <f t="shared" ca="1" si="188"/>
        <v/>
      </c>
      <c r="W596" s="3" t="str">
        <f t="shared" ca="1" si="189"/>
        <v/>
      </c>
      <c r="X596" s="3" t="str">
        <f t="shared" ca="1" si="190"/>
        <v/>
      </c>
    </row>
    <row r="597" spans="1:26" x14ac:dyDescent="0.2">
      <c r="A597" s="1">
        <f t="shared" ca="1" si="191"/>
        <v>777</v>
      </c>
      <c r="B597" s="2" t="str">
        <f t="shared" ca="1" si="176"/>
        <v>mapdata+525</v>
      </c>
      <c r="C597" s="3" t="str">
        <f ca="1">_xlfn.TEXTJOIN(" ",FALSE,OFFSET(program!$A$1,0,disasm!A597,1,1+K597))</f>
        <v>37</v>
      </c>
      <c r="D597" s="4" t="str">
        <f t="shared" ca="1" si="192"/>
        <v>.dat 37</v>
      </c>
      <c r="E597" s="5" t="str">
        <f t="shared" si="193"/>
        <v>mapdata</v>
      </c>
      <c r="F597" s="5">
        <f t="shared" ca="1" si="194"/>
        <v>252</v>
      </c>
      <c r="G597" s="14" t="b">
        <f t="shared" ca="1" si="177"/>
        <v>1</v>
      </c>
      <c r="H597" s="6">
        <f ca="1">OFFSET(program!$A$1,0,disasm!A597)</f>
        <v>37</v>
      </c>
      <c r="I597" s="7">
        <f t="shared" ca="1" si="178"/>
        <v>37</v>
      </c>
      <c r="J597" s="7" t="e">
        <f t="shared" ca="1" si="179"/>
        <v>#VALUE!</v>
      </c>
      <c r="K597" s="7">
        <f t="shared" ca="1" si="180"/>
        <v>0</v>
      </c>
      <c r="L597" s="8" t="str">
        <f t="shared" ca="1" si="181"/>
        <v/>
      </c>
      <c r="M597" s="8" t="str">
        <f t="shared" ca="1" si="182"/>
        <v/>
      </c>
      <c r="N597" s="8" t="str">
        <f t="shared" ca="1" si="183"/>
        <v/>
      </c>
      <c r="O597" s="8" t="str">
        <f t="shared" ca="1" si="184"/>
        <v/>
      </c>
      <c r="P597" s="8" t="str">
        <f t="shared" ca="1" si="185"/>
        <v/>
      </c>
      <c r="Q597" s="8" t="str">
        <f t="shared" ca="1" si="186"/>
        <v/>
      </c>
      <c r="R597" s="7" t="str">
        <f ca="1">IF(L597="","",OFFSET(program!$A$1,0,disasm!$A597+COLUMN()-COLUMN($R597)+1))</f>
        <v/>
      </c>
      <c r="S597" s="7" t="str">
        <f ca="1">IF(M597="","",OFFSET(program!$A$1,0,disasm!$A597+COLUMN()-COLUMN($R597)+1))</f>
        <v/>
      </c>
      <c r="T597" s="7" t="str">
        <f ca="1">IF(N597="","",OFFSET(program!$A$1,0,disasm!$A597+COLUMN()-COLUMN($R597)+1))</f>
        <v/>
      </c>
      <c r="U597" s="3" t="str">
        <f t="shared" ca="1" si="187"/>
        <v/>
      </c>
      <c r="V597" s="3" t="str">
        <f t="shared" ca="1" si="188"/>
        <v/>
      </c>
      <c r="W597" s="3" t="str">
        <f t="shared" ca="1" si="189"/>
        <v/>
      </c>
      <c r="X597" s="3" t="str">
        <f t="shared" ca="1" si="190"/>
        <v/>
      </c>
    </row>
    <row r="598" spans="1:26" x14ac:dyDescent="0.2">
      <c r="A598" s="1">
        <f t="shared" ca="1" si="191"/>
        <v>778</v>
      </c>
      <c r="B598" s="2" t="str">
        <f t="shared" ca="1" si="176"/>
        <v>mapdata+526</v>
      </c>
      <c r="C598" s="3" t="str">
        <f ca="1">_xlfn.TEXTJOIN(" ",FALSE,OFFSET(program!$A$1,0,disasm!A598,1,1+K598))</f>
        <v>71</v>
      </c>
      <c r="D598" s="4" t="str">
        <f t="shared" ca="1" si="192"/>
        <v>.dat 71</v>
      </c>
      <c r="E598" s="5" t="str">
        <f t="shared" si="193"/>
        <v>mapdata</v>
      </c>
      <c r="F598" s="5">
        <f t="shared" ca="1" si="194"/>
        <v>252</v>
      </c>
      <c r="G598" s="14" t="b">
        <f t="shared" ca="1" si="177"/>
        <v>1</v>
      </c>
      <c r="H598" s="6">
        <f ca="1">OFFSET(program!$A$1,0,disasm!A598)</f>
        <v>71</v>
      </c>
      <c r="I598" s="7">
        <f t="shared" ca="1" si="178"/>
        <v>71</v>
      </c>
      <c r="J598" s="7" t="e">
        <f t="shared" ca="1" si="179"/>
        <v>#VALUE!</v>
      </c>
      <c r="K598" s="7">
        <f t="shared" ca="1" si="180"/>
        <v>0</v>
      </c>
      <c r="L598" s="8" t="str">
        <f t="shared" ca="1" si="181"/>
        <v/>
      </c>
      <c r="M598" s="8" t="str">
        <f t="shared" ca="1" si="182"/>
        <v/>
      </c>
      <c r="N598" s="8" t="str">
        <f t="shared" ca="1" si="183"/>
        <v/>
      </c>
      <c r="O598" s="8" t="str">
        <f t="shared" ca="1" si="184"/>
        <v/>
      </c>
      <c r="P598" s="8" t="str">
        <f t="shared" ca="1" si="185"/>
        <v/>
      </c>
      <c r="Q598" s="8" t="str">
        <f t="shared" ca="1" si="186"/>
        <v/>
      </c>
      <c r="R598" s="7" t="str">
        <f ca="1">IF(L598="","",OFFSET(program!$A$1,0,disasm!$A598+COLUMN()-COLUMN($R598)+1))</f>
        <v/>
      </c>
      <c r="S598" s="7" t="str">
        <f ca="1">IF(M598="","",OFFSET(program!$A$1,0,disasm!$A598+COLUMN()-COLUMN($R598)+1))</f>
        <v/>
      </c>
      <c r="T598" s="7" t="str">
        <f ca="1">IF(N598="","",OFFSET(program!$A$1,0,disasm!$A598+COLUMN()-COLUMN($R598)+1))</f>
        <v/>
      </c>
      <c r="U598" s="3" t="str">
        <f t="shared" ca="1" si="187"/>
        <v/>
      </c>
      <c r="V598" s="3" t="str">
        <f t="shared" ca="1" si="188"/>
        <v/>
      </c>
      <c r="W598" s="3" t="str">
        <f t="shared" ca="1" si="189"/>
        <v/>
      </c>
      <c r="X598" s="3" t="str">
        <f t="shared" ca="1" si="190"/>
        <v/>
      </c>
    </row>
    <row r="599" spans="1:26" x14ac:dyDescent="0.2">
      <c r="A599" s="1">
        <f t="shared" ca="1" si="191"/>
        <v>779</v>
      </c>
      <c r="B599" s="2" t="str">
        <f t="shared" ca="1" si="176"/>
        <v>mapdata+527</v>
      </c>
      <c r="C599" s="3" t="str">
        <f ca="1">_xlfn.TEXTJOIN(" ",FALSE,OFFSET(program!$A$1,0,disasm!A599,1,1+K599))</f>
        <v>77</v>
      </c>
      <c r="D599" s="4" t="str">
        <f t="shared" ca="1" si="192"/>
        <v>.dat 77</v>
      </c>
      <c r="E599" s="5" t="str">
        <f t="shared" si="193"/>
        <v>mapdata</v>
      </c>
      <c r="F599" s="5">
        <f t="shared" ca="1" si="194"/>
        <v>252</v>
      </c>
      <c r="G599" s="14" t="b">
        <f t="shared" ca="1" si="177"/>
        <v>1</v>
      </c>
      <c r="H599" s="6">
        <f ca="1">OFFSET(program!$A$1,0,disasm!A599)</f>
        <v>77</v>
      </c>
      <c r="I599" s="7">
        <f t="shared" ca="1" si="178"/>
        <v>77</v>
      </c>
      <c r="J599" s="7" t="e">
        <f t="shared" ca="1" si="179"/>
        <v>#VALUE!</v>
      </c>
      <c r="K599" s="7">
        <f t="shared" ca="1" si="180"/>
        <v>0</v>
      </c>
      <c r="L599" s="8" t="str">
        <f t="shared" ca="1" si="181"/>
        <v/>
      </c>
      <c r="M599" s="8" t="str">
        <f t="shared" ca="1" si="182"/>
        <v/>
      </c>
      <c r="N599" s="8" t="str">
        <f t="shared" ca="1" si="183"/>
        <v/>
      </c>
      <c r="O599" s="8" t="str">
        <f t="shared" ca="1" si="184"/>
        <v/>
      </c>
      <c r="P599" s="8" t="str">
        <f t="shared" ca="1" si="185"/>
        <v/>
      </c>
      <c r="Q599" s="8" t="str">
        <f t="shared" ca="1" si="186"/>
        <v/>
      </c>
      <c r="R599" s="7" t="str">
        <f ca="1">IF(L599="","",OFFSET(program!$A$1,0,disasm!$A599+COLUMN()-COLUMN($R599)+1))</f>
        <v/>
      </c>
      <c r="S599" s="7" t="str">
        <f ca="1">IF(M599="","",OFFSET(program!$A$1,0,disasm!$A599+COLUMN()-COLUMN($R599)+1))</f>
        <v/>
      </c>
      <c r="T599" s="7" t="str">
        <f ca="1">IF(N599="","",OFFSET(program!$A$1,0,disasm!$A599+COLUMN()-COLUMN($R599)+1))</f>
        <v/>
      </c>
      <c r="U599" s="3" t="str">
        <f t="shared" ca="1" si="187"/>
        <v/>
      </c>
      <c r="V599" s="3" t="str">
        <f t="shared" ca="1" si="188"/>
        <v/>
      </c>
      <c r="W599" s="3" t="str">
        <f t="shared" ca="1" si="189"/>
        <v/>
      </c>
      <c r="X599" s="3" t="str">
        <f t="shared" ca="1" si="190"/>
        <v/>
      </c>
    </row>
    <row r="600" spans="1:26" x14ac:dyDescent="0.2">
      <c r="A600" s="1">
        <f t="shared" ca="1" si="191"/>
        <v>780</v>
      </c>
      <c r="B600" s="2" t="str">
        <f t="shared" ca="1" si="176"/>
        <v>mapdata+528</v>
      </c>
      <c r="C600" s="3" t="str">
        <f ca="1">_xlfn.TEXTJOIN(" ",FALSE,OFFSET(program!$A$1,0,disasm!A600,1,1+K600))</f>
        <v>9</v>
      </c>
      <c r="D600" s="4" t="str">
        <f t="shared" ca="1" si="192"/>
        <v>.dat 9</v>
      </c>
      <c r="E600" s="5" t="str">
        <f t="shared" si="193"/>
        <v>mapdata</v>
      </c>
      <c r="F600" s="5">
        <f t="shared" ca="1" si="194"/>
        <v>252</v>
      </c>
      <c r="G600" s="14" t="b">
        <f t="shared" ca="1" si="177"/>
        <v>1</v>
      </c>
      <c r="H600" s="6">
        <f ca="1">OFFSET(program!$A$1,0,disasm!A600)</f>
        <v>9</v>
      </c>
      <c r="I600" s="7">
        <f t="shared" ca="1" si="178"/>
        <v>9</v>
      </c>
      <c r="J600" s="7" t="str">
        <f t="shared" ca="1" si="179"/>
        <v xml:space="preserve">SP+ </v>
      </c>
      <c r="K600" s="7">
        <f t="shared" ca="1" si="180"/>
        <v>0</v>
      </c>
      <c r="L600" s="8" t="str">
        <f t="shared" ca="1" si="181"/>
        <v/>
      </c>
      <c r="M600" s="8" t="str">
        <f t="shared" ca="1" si="182"/>
        <v/>
      </c>
      <c r="N600" s="8" t="str">
        <f t="shared" ca="1" si="183"/>
        <v/>
      </c>
      <c r="O600" s="8" t="str">
        <f t="shared" ca="1" si="184"/>
        <v/>
      </c>
      <c r="P600" s="8" t="str">
        <f t="shared" ca="1" si="185"/>
        <v/>
      </c>
      <c r="Q600" s="8" t="str">
        <f t="shared" ca="1" si="186"/>
        <v/>
      </c>
      <c r="R600" s="7" t="str">
        <f ca="1">IF(L600="","",OFFSET(program!$A$1,0,disasm!$A600+COLUMN()-COLUMN($R600)+1))</f>
        <v/>
      </c>
      <c r="S600" s="7" t="str">
        <f ca="1">IF(M600="","",OFFSET(program!$A$1,0,disasm!$A600+COLUMN()-COLUMN($R600)+1))</f>
        <v/>
      </c>
      <c r="T600" s="7" t="str">
        <f ca="1">IF(N600="","",OFFSET(program!$A$1,0,disasm!$A600+COLUMN()-COLUMN($R600)+1))</f>
        <v/>
      </c>
      <c r="U600" s="3" t="str">
        <f t="shared" ca="1" si="187"/>
        <v/>
      </c>
      <c r="V600" s="3" t="str">
        <f t="shared" ca="1" si="188"/>
        <v/>
      </c>
      <c r="W600" s="3" t="str">
        <f t="shared" ca="1" si="189"/>
        <v/>
      </c>
      <c r="X600" s="3" t="str">
        <f t="shared" ca="1" si="190"/>
        <v/>
      </c>
      <c r="Z600" s="13"/>
    </row>
    <row r="601" spans="1:26" x14ac:dyDescent="0.2">
      <c r="A601" s="1">
        <f t="shared" ca="1" si="191"/>
        <v>781</v>
      </c>
      <c r="B601" s="2" t="str">
        <f t="shared" ca="1" si="176"/>
        <v>mapdata+529</v>
      </c>
      <c r="C601" s="3" t="str">
        <f ca="1">_xlfn.TEXTJOIN(" ",FALSE,OFFSET(program!$A$1,0,disasm!A601,1,1+K601))</f>
        <v>1</v>
      </c>
      <c r="D601" s="4" t="str">
        <f t="shared" ca="1" si="192"/>
        <v>.dat 1</v>
      </c>
      <c r="E601" s="5" t="str">
        <f t="shared" si="193"/>
        <v>mapdata</v>
      </c>
      <c r="F601" s="5">
        <f t="shared" ca="1" si="194"/>
        <v>252</v>
      </c>
      <c r="G601" s="14" t="b">
        <f t="shared" ca="1" si="177"/>
        <v>1</v>
      </c>
      <c r="H601" s="6">
        <f ca="1">OFFSET(program!$A$1,0,disasm!A601)</f>
        <v>1</v>
      </c>
      <c r="I601" s="7">
        <f t="shared" ca="1" si="178"/>
        <v>1</v>
      </c>
      <c r="J601" s="7" t="str">
        <f t="shared" ca="1" si="179"/>
        <v xml:space="preserve">ADD </v>
      </c>
      <c r="K601" s="7">
        <f t="shared" ca="1" si="180"/>
        <v>0</v>
      </c>
      <c r="L601" s="8" t="str">
        <f t="shared" ca="1" si="181"/>
        <v/>
      </c>
      <c r="M601" s="8" t="str">
        <f t="shared" ca="1" si="182"/>
        <v/>
      </c>
      <c r="N601" s="8" t="str">
        <f t="shared" ca="1" si="183"/>
        <v/>
      </c>
      <c r="O601" s="8" t="str">
        <f t="shared" ca="1" si="184"/>
        <v/>
      </c>
      <c r="P601" s="8" t="str">
        <f t="shared" ca="1" si="185"/>
        <v/>
      </c>
      <c r="Q601" s="8" t="str">
        <f t="shared" ca="1" si="186"/>
        <v/>
      </c>
      <c r="R601" s="7" t="str">
        <f ca="1">IF(L601="","",OFFSET(program!$A$1,0,disasm!$A601+COLUMN()-COLUMN($R601)+1))</f>
        <v/>
      </c>
      <c r="S601" s="7" t="str">
        <f ca="1">IF(M601="","",OFFSET(program!$A$1,0,disasm!$A601+COLUMN()-COLUMN($R601)+1))</f>
        <v/>
      </c>
      <c r="T601" s="7" t="str">
        <f ca="1">IF(N601="","",OFFSET(program!$A$1,0,disasm!$A601+COLUMN()-COLUMN($R601)+1))</f>
        <v/>
      </c>
      <c r="U601" s="3" t="str">
        <f t="shared" ca="1" si="187"/>
        <v/>
      </c>
      <c r="V601" s="3" t="str">
        <f t="shared" ca="1" si="188"/>
        <v/>
      </c>
      <c r="W601" s="3" t="str">
        <f t="shared" ca="1" si="189"/>
        <v/>
      </c>
      <c r="X601" s="3" t="str">
        <f t="shared" ca="1" si="190"/>
        <v/>
      </c>
    </row>
    <row r="602" spans="1:26" x14ac:dyDescent="0.2">
      <c r="A602" s="1">
        <f t="shared" ca="1" si="191"/>
        <v>782</v>
      </c>
      <c r="B602" s="2" t="str">
        <f t="shared" ca="1" si="176"/>
        <v>mapdata+530</v>
      </c>
      <c r="C602" s="3" t="str">
        <f ca="1">_xlfn.TEXTJOIN(" ",FALSE,OFFSET(program!$A$1,0,disasm!A602,1,1+K602))</f>
        <v>85</v>
      </c>
      <c r="D602" s="4" t="str">
        <f t="shared" ca="1" si="192"/>
        <v>.dat 85</v>
      </c>
      <c r="E602" s="5" t="str">
        <f t="shared" si="193"/>
        <v>mapdata</v>
      </c>
      <c r="F602" s="5">
        <f t="shared" ca="1" si="194"/>
        <v>252</v>
      </c>
      <c r="G602" s="14" t="b">
        <f t="shared" ca="1" si="177"/>
        <v>1</v>
      </c>
      <c r="H602" s="6">
        <f ca="1">OFFSET(program!$A$1,0,disasm!A602)</f>
        <v>85</v>
      </c>
      <c r="I602" s="7">
        <f t="shared" ca="1" si="178"/>
        <v>85</v>
      </c>
      <c r="J602" s="7" t="e">
        <f t="shared" ca="1" si="179"/>
        <v>#VALUE!</v>
      </c>
      <c r="K602" s="7">
        <f t="shared" ca="1" si="180"/>
        <v>0</v>
      </c>
      <c r="L602" s="8" t="str">
        <f t="shared" ca="1" si="181"/>
        <v/>
      </c>
      <c r="M602" s="8" t="str">
        <f t="shared" ca="1" si="182"/>
        <v/>
      </c>
      <c r="N602" s="8" t="str">
        <f t="shared" ca="1" si="183"/>
        <v/>
      </c>
      <c r="O602" s="8" t="str">
        <f t="shared" ca="1" si="184"/>
        <v/>
      </c>
      <c r="P602" s="8" t="str">
        <f t="shared" ca="1" si="185"/>
        <v/>
      </c>
      <c r="Q602" s="8" t="str">
        <f t="shared" ca="1" si="186"/>
        <v/>
      </c>
      <c r="R602" s="7" t="str">
        <f ca="1">IF(L602="","",OFFSET(program!$A$1,0,disasm!$A602+COLUMN()-COLUMN($R602)+1))</f>
        <v/>
      </c>
      <c r="S602" s="7" t="str">
        <f ca="1">IF(M602="","",OFFSET(program!$A$1,0,disasm!$A602+COLUMN()-COLUMN($R602)+1))</f>
        <v/>
      </c>
      <c r="T602" s="7" t="str">
        <f ca="1">IF(N602="","",OFFSET(program!$A$1,0,disasm!$A602+COLUMN()-COLUMN($R602)+1))</f>
        <v/>
      </c>
      <c r="U602" s="3" t="str">
        <f t="shared" ca="1" si="187"/>
        <v/>
      </c>
      <c r="V602" s="3" t="str">
        <f t="shared" ca="1" si="188"/>
        <v/>
      </c>
      <c r="W602" s="3" t="str">
        <f t="shared" ca="1" si="189"/>
        <v/>
      </c>
      <c r="X602" s="3" t="str">
        <f t="shared" ca="1" si="190"/>
        <v/>
      </c>
    </row>
    <row r="603" spans="1:26" x14ac:dyDescent="0.2">
      <c r="A603" s="1">
        <f t="shared" ca="1" si="191"/>
        <v>783</v>
      </c>
      <c r="B603" s="2" t="str">
        <f t="shared" ca="1" si="176"/>
        <v>mapdata+531</v>
      </c>
      <c r="C603" s="3" t="str">
        <f ca="1">_xlfn.TEXTJOIN(" ",FALSE,OFFSET(program!$A$1,0,disasm!A603,1,1+K603))</f>
        <v>38</v>
      </c>
      <c r="D603" s="4" t="str">
        <f t="shared" ca="1" si="192"/>
        <v>.dat 38</v>
      </c>
      <c r="E603" s="5" t="str">
        <f t="shared" si="193"/>
        <v>mapdata</v>
      </c>
      <c r="F603" s="5">
        <f t="shared" ca="1" si="194"/>
        <v>252</v>
      </c>
      <c r="G603" s="14" t="b">
        <f t="shared" ca="1" si="177"/>
        <v>1</v>
      </c>
      <c r="H603" s="6">
        <f ca="1">OFFSET(program!$A$1,0,disasm!A603)</f>
        <v>38</v>
      </c>
      <c r="I603" s="7">
        <f t="shared" ca="1" si="178"/>
        <v>38</v>
      </c>
      <c r="J603" s="7" t="e">
        <f t="shared" ca="1" si="179"/>
        <v>#VALUE!</v>
      </c>
      <c r="K603" s="7">
        <f t="shared" ca="1" si="180"/>
        <v>0</v>
      </c>
      <c r="L603" s="8" t="str">
        <f t="shared" ca="1" si="181"/>
        <v/>
      </c>
      <c r="M603" s="8" t="str">
        <f t="shared" ca="1" si="182"/>
        <v/>
      </c>
      <c r="N603" s="8" t="str">
        <f t="shared" ca="1" si="183"/>
        <v/>
      </c>
      <c r="O603" s="8" t="str">
        <f t="shared" ca="1" si="184"/>
        <v/>
      </c>
      <c r="P603" s="8" t="str">
        <f t="shared" ca="1" si="185"/>
        <v/>
      </c>
      <c r="Q603" s="8" t="str">
        <f t="shared" ca="1" si="186"/>
        <v/>
      </c>
      <c r="R603" s="7" t="str">
        <f ca="1">IF(L603="","",OFFSET(program!$A$1,0,disasm!$A603+COLUMN()-COLUMN($R603)+1))</f>
        <v/>
      </c>
      <c r="S603" s="7" t="str">
        <f ca="1">IF(M603="","",OFFSET(program!$A$1,0,disasm!$A603+COLUMN()-COLUMN($R603)+1))</f>
        <v/>
      </c>
      <c r="T603" s="7" t="str">
        <f ca="1">IF(N603="","",OFFSET(program!$A$1,0,disasm!$A603+COLUMN()-COLUMN($R603)+1))</f>
        <v/>
      </c>
      <c r="U603" s="3" t="str">
        <f t="shared" ca="1" si="187"/>
        <v/>
      </c>
      <c r="V603" s="3" t="str">
        <f t="shared" ca="1" si="188"/>
        <v/>
      </c>
      <c r="W603" s="3" t="str">
        <f t="shared" ca="1" si="189"/>
        <v/>
      </c>
      <c r="X603" s="3" t="str">
        <f t="shared" ca="1" si="190"/>
        <v/>
      </c>
    </row>
    <row r="604" spans="1:26" x14ac:dyDescent="0.2">
      <c r="A604" s="1">
        <f t="shared" ca="1" si="191"/>
        <v>784</v>
      </c>
      <c r="B604" s="2" t="str">
        <f t="shared" ca="1" si="176"/>
        <v>mapdata+532</v>
      </c>
      <c r="C604" s="3" t="str">
        <f ca="1">_xlfn.TEXTJOIN(" ",FALSE,OFFSET(program!$A$1,0,disasm!A604,1,1+K604))</f>
        <v>23</v>
      </c>
      <c r="D604" s="4" t="str">
        <f t="shared" ca="1" si="192"/>
        <v>.dat 23</v>
      </c>
      <c r="E604" s="5" t="str">
        <f t="shared" si="193"/>
        <v>mapdata</v>
      </c>
      <c r="F604" s="5">
        <f t="shared" ca="1" si="194"/>
        <v>252</v>
      </c>
      <c r="G604" s="14" t="b">
        <f t="shared" ca="1" si="177"/>
        <v>1</v>
      </c>
      <c r="H604" s="6">
        <f ca="1">OFFSET(program!$A$1,0,disasm!A604)</f>
        <v>23</v>
      </c>
      <c r="I604" s="7">
        <f t="shared" ca="1" si="178"/>
        <v>23</v>
      </c>
      <c r="J604" s="7" t="e">
        <f t="shared" ca="1" si="179"/>
        <v>#VALUE!</v>
      </c>
      <c r="K604" s="7">
        <f t="shared" ca="1" si="180"/>
        <v>0</v>
      </c>
      <c r="L604" s="8" t="str">
        <f t="shared" ca="1" si="181"/>
        <v/>
      </c>
      <c r="M604" s="8" t="str">
        <f t="shared" ca="1" si="182"/>
        <v/>
      </c>
      <c r="N604" s="8" t="str">
        <f t="shared" ca="1" si="183"/>
        <v/>
      </c>
      <c r="O604" s="8" t="str">
        <f t="shared" ca="1" si="184"/>
        <v/>
      </c>
      <c r="P604" s="8" t="str">
        <f t="shared" ca="1" si="185"/>
        <v/>
      </c>
      <c r="Q604" s="8" t="str">
        <f t="shared" ca="1" si="186"/>
        <v/>
      </c>
      <c r="R604" s="7" t="str">
        <f ca="1">IF(L604="","",OFFSET(program!$A$1,0,disasm!$A604+COLUMN()-COLUMN($R604)+1))</f>
        <v/>
      </c>
      <c r="S604" s="7" t="str">
        <f ca="1">IF(M604="","",OFFSET(program!$A$1,0,disasm!$A604+COLUMN()-COLUMN($R604)+1))</f>
        <v/>
      </c>
      <c r="T604" s="7" t="str">
        <f ca="1">IF(N604="","",OFFSET(program!$A$1,0,disasm!$A604+COLUMN()-COLUMN($R604)+1))</f>
        <v/>
      </c>
      <c r="U604" s="3" t="str">
        <f t="shared" ca="1" si="187"/>
        <v/>
      </c>
      <c r="V604" s="3" t="str">
        <f t="shared" ca="1" si="188"/>
        <v/>
      </c>
      <c r="W604" s="3" t="str">
        <f t="shared" ca="1" si="189"/>
        <v/>
      </c>
      <c r="X604" s="3" t="str">
        <f t="shared" ca="1" si="190"/>
        <v/>
      </c>
    </row>
    <row r="605" spans="1:26" x14ac:dyDescent="0.2">
      <c r="A605" s="1">
        <f t="shared" ca="1" si="191"/>
        <v>785</v>
      </c>
      <c r="B605" s="2" t="str">
        <f t="shared" ca="1" si="176"/>
        <v>mapdata+533</v>
      </c>
      <c r="C605" s="3" t="str">
        <f ca="1">_xlfn.TEXTJOIN(" ",FALSE,OFFSET(program!$A$1,0,disasm!A605,1,1+K605))</f>
        <v>58</v>
      </c>
      <c r="D605" s="4" t="str">
        <f t="shared" ca="1" si="192"/>
        <v>.dat 58</v>
      </c>
      <c r="E605" s="5" t="str">
        <f t="shared" si="193"/>
        <v>mapdata</v>
      </c>
      <c r="F605" s="5">
        <f t="shared" ca="1" si="194"/>
        <v>252</v>
      </c>
      <c r="G605" s="14" t="b">
        <f t="shared" ca="1" si="177"/>
        <v>1</v>
      </c>
      <c r="H605" s="6">
        <f ca="1">OFFSET(program!$A$1,0,disasm!A605)</f>
        <v>58</v>
      </c>
      <c r="I605" s="7">
        <f t="shared" ca="1" si="178"/>
        <v>58</v>
      </c>
      <c r="J605" s="7" t="e">
        <f t="shared" ca="1" si="179"/>
        <v>#VALUE!</v>
      </c>
      <c r="K605" s="7">
        <f t="shared" ca="1" si="180"/>
        <v>0</v>
      </c>
      <c r="L605" s="8" t="str">
        <f t="shared" ca="1" si="181"/>
        <v/>
      </c>
      <c r="M605" s="8" t="str">
        <f t="shared" ca="1" si="182"/>
        <v/>
      </c>
      <c r="N605" s="8" t="str">
        <f t="shared" ca="1" si="183"/>
        <v/>
      </c>
      <c r="O605" s="8" t="str">
        <f t="shared" ca="1" si="184"/>
        <v/>
      </c>
      <c r="P605" s="8" t="str">
        <f t="shared" ca="1" si="185"/>
        <v/>
      </c>
      <c r="Q605" s="8" t="str">
        <f t="shared" ca="1" si="186"/>
        <v/>
      </c>
      <c r="R605" s="7" t="str">
        <f ca="1">IF(L605="","",OFFSET(program!$A$1,0,disasm!$A605+COLUMN()-COLUMN($R605)+1))</f>
        <v/>
      </c>
      <c r="S605" s="7" t="str">
        <f ca="1">IF(M605="","",OFFSET(program!$A$1,0,disasm!$A605+COLUMN()-COLUMN($R605)+1))</f>
        <v/>
      </c>
      <c r="T605" s="7" t="str">
        <f ca="1">IF(N605="","",OFFSET(program!$A$1,0,disasm!$A605+COLUMN()-COLUMN($R605)+1))</f>
        <v/>
      </c>
      <c r="U605" s="3" t="str">
        <f t="shared" ca="1" si="187"/>
        <v/>
      </c>
      <c r="V605" s="3" t="str">
        <f t="shared" ca="1" si="188"/>
        <v/>
      </c>
      <c r="W605" s="3" t="str">
        <f t="shared" ca="1" si="189"/>
        <v/>
      </c>
      <c r="X605" s="3" t="str">
        <f t="shared" ca="1" si="190"/>
        <v/>
      </c>
    </row>
    <row r="606" spans="1:26" x14ac:dyDescent="0.2">
      <c r="A606" s="1">
        <f t="shared" ca="1" si="191"/>
        <v>786</v>
      </c>
      <c r="B606" s="2" t="str">
        <f t="shared" ca="1" si="176"/>
        <v>mapdata+534</v>
      </c>
      <c r="C606" s="3" t="str">
        <f ca="1">_xlfn.TEXTJOIN(" ",FALSE,OFFSET(program!$A$1,0,disasm!A606,1,1+K606))</f>
        <v>10</v>
      </c>
      <c r="D606" s="4" t="str">
        <f t="shared" ca="1" si="192"/>
        <v>.dat 10</v>
      </c>
      <c r="E606" s="5" t="str">
        <f t="shared" si="193"/>
        <v>mapdata</v>
      </c>
      <c r="F606" s="5">
        <f t="shared" ca="1" si="194"/>
        <v>252</v>
      </c>
      <c r="G606" s="14" t="b">
        <f t="shared" ca="1" si="177"/>
        <v>1</v>
      </c>
      <c r="H606" s="6">
        <f ca="1">OFFSET(program!$A$1,0,disasm!A606)</f>
        <v>10</v>
      </c>
      <c r="I606" s="7">
        <f t="shared" ca="1" si="178"/>
        <v>10</v>
      </c>
      <c r="J606" s="7" t="e">
        <f t="shared" ca="1" si="179"/>
        <v>#VALUE!</v>
      </c>
      <c r="K606" s="7">
        <f t="shared" ca="1" si="180"/>
        <v>0</v>
      </c>
      <c r="L606" s="8" t="str">
        <f t="shared" ca="1" si="181"/>
        <v/>
      </c>
      <c r="M606" s="8" t="str">
        <f t="shared" ca="1" si="182"/>
        <v/>
      </c>
      <c r="N606" s="8" t="str">
        <f t="shared" ca="1" si="183"/>
        <v/>
      </c>
      <c r="O606" s="8" t="str">
        <f t="shared" ca="1" si="184"/>
        <v/>
      </c>
      <c r="P606" s="8" t="str">
        <f t="shared" ca="1" si="185"/>
        <v/>
      </c>
      <c r="Q606" s="8" t="str">
        <f t="shared" ca="1" si="186"/>
        <v/>
      </c>
      <c r="R606" s="7" t="str">
        <f ca="1">IF(L606="","",OFFSET(program!$A$1,0,disasm!$A606+COLUMN()-COLUMN($R606)+1))</f>
        <v/>
      </c>
      <c r="S606" s="7" t="str">
        <f ca="1">IF(M606="","",OFFSET(program!$A$1,0,disasm!$A606+COLUMN()-COLUMN($R606)+1))</f>
        <v/>
      </c>
      <c r="T606" s="7" t="str">
        <f ca="1">IF(N606="","",OFFSET(program!$A$1,0,disasm!$A606+COLUMN()-COLUMN($R606)+1))</f>
        <v/>
      </c>
      <c r="U606" s="3" t="str">
        <f t="shared" ca="1" si="187"/>
        <v/>
      </c>
      <c r="V606" s="3" t="str">
        <f t="shared" ca="1" si="188"/>
        <v/>
      </c>
      <c r="W606" s="3" t="str">
        <f t="shared" ca="1" si="189"/>
        <v/>
      </c>
      <c r="X606" s="3" t="str">
        <f t="shared" ca="1" si="190"/>
        <v/>
      </c>
    </row>
    <row r="607" spans="1:26" x14ac:dyDescent="0.2">
      <c r="A607" s="1">
        <f t="shared" ca="1" si="191"/>
        <v>787</v>
      </c>
      <c r="B607" s="2" t="str">
        <f t="shared" ca="1" si="176"/>
        <v>mapdata+535</v>
      </c>
      <c r="C607" s="3" t="str">
        <f ca="1">_xlfn.TEXTJOIN(" ",FALSE,OFFSET(program!$A$1,0,disasm!A607,1,1+K607))</f>
        <v>75</v>
      </c>
      <c r="D607" s="4" t="str">
        <f t="shared" ca="1" si="192"/>
        <v>.dat 75</v>
      </c>
      <c r="E607" s="5" t="str">
        <f t="shared" si="193"/>
        <v>mapdata</v>
      </c>
      <c r="F607" s="5">
        <f t="shared" ca="1" si="194"/>
        <v>252</v>
      </c>
      <c r="G607" s="14" t="b">
        <f t="shared" ca="1" si="177"/>
        <v>1</v>
      </c>
      <c r="H607" s="6">
        <f ca="1">OFFSET(program!$A$1,0,disasm!A607)</f>
        <v>75</v>
      </c>
      <c r="I607" s="7">
        <f t="shared" ca="1" si="178"/>
        <v>75</v>
      </c>
      <c r="J607" s="7" t="e">
        <f t="shared" ca="1" si="179"/>
        <v>#VALUE!</v>
      </c>
      <c r="K607" s="7">
        <f t="shared" ca="1" si="180"/>
        <v>0</v>
      </c>
      <c r="L607" s="8" t="str">
        <f t="shared" ca="1" si="181"/>
        <v/>
      </c>
      <c r="M607" s="8" t="str">
        <f t="shared" ca="1" si="182"/>
        <v/>
      </c>
      <c r="N607" s="8" t="str">
        <f t="shared" ca="1" si="183"/>
        <v/>
      </c>
      <c r="O607" s="8" t="str">
        <f t="shared" ca="1" si="184"/>
        <v/>
      </c>
      <c r="P607" s="8" t="str">
        <f t="shared" ca="1" si="185"/>
        <v/>
      </c>
      <c r="Q607" s="8" t="str">
        <f t="shared" ca="1" si="186"/>
        <v/>
      </c>
      <c r="R607" s="7" t="str">
        <f ca="1">IF(L607="","",OFFSET(program!$A$1,0,disasm!$A607+COLUMN()-COLUMN($R607)+1))</f>
        <v/>
      </c>
      <c r="S607" s="7" t="str">
        <f ca="1">IF(M607="","",OFFSET(program!$A$1,0,disasm!$A607+COLUMN()-COLUMN($R607)+1))</f>
        <v/>
      </c>
      <c r="T607" s="7" t="str">
        <f ca="1">IF(N607="","",OFFSET(program!$A$1,0,disasm!$A607+COLUMN()-COLUMN($R607)+1))</f>
        <v/>
      </c>
      <c r="U607" s="3" t="str">
        <f t="shared" ca="1" si="187"/>
        <v/>
      </c>
      <c r="V607" s="3" t="str">
        <f t="shared" ca="1" si="188"/>
        <v/>
      </c>
      <c r="W607" s="3" t="str">
        <f t="shared" ca="1" si="189"/>
        <v/>
      </c>
      <c r="X607" s="3" t="str">
        <f t="shared" ca="1" si="190"/>
        <v/>
      </c>
    </row>
    <row r="608" spans="1:26" x14ac:dyDescent="0.2">
      <c r="A608" s="1">
        <f t="shared" ca="1" si="191"/>
        <v>788</v>
      </c>
      <c r="B608" s="2" t="str">
        <f t="shared" ca="1" si="176"/>
        <v>mapdata+536</v>
      </c>
      <c r="C608" s="3" t="str">
        <f ca="1">_xlfn.TEXTJOIN(" ",FALSE,OFFSET(program!$A$1,0,disasm!A608,1,1+K608))</f>
        <v>86</v>
      </c>
      <c r="D608" s="4" t="str">
        <f t="shared" ca="1" si="192"/>
        <v>.dat 86</v>
      </c>
      <c r="E608" s="5" t="str">
        <f t="shared" si="193"/>
        <v>mapdata</v>
      </c>
      <c r="F608" s="5">
        <f t="shared" ca="1" si="194"/>
        <v>252</v>
      </c>
      <c r="G608" s="14" t="b">
        <f t="shared" ca="1" si="177"/>
        <v>1</v>
      </c>
      <c r="H608" s="6">
        <f ca="1">OFFSET(program!$A$1,0,disasm!A608)</f>
        <v>86</v>
      </c>
      <c r="I608" s="7">
        <f t="shared" ca="1" si="178"/>
        <v>86</v>
      </c>
      <c r="J608" s="7" t="e">
        <f t="shared" ca="1" si="179"/>
        <v>#VALUE!</v>
      </c>
      <c r="K608" s="7">
        <f t="shared" ca="1" si="180"/>
        <v>0</v>
      </c>
      <c r="L608" s="8" t="str">
        <f t="shared" ca="1" si="181"/>
        <v/>
      </c>
      <c r="M608" s="8" t="str">
        <f t="shared" ca="1" si="182"/>
        <v/>
      </c>
      <c r="N608" s="8" t="str">
        <f t="shared" ca="1" si="183"/>
        <v/>
      </c>
      <c r="O608" s="8" t="str">
        <f t="shared" ca="1" si="184"/>
        <v/>
      </c>
      <c r="P608" s="8" t="str">
        <f t="shared" ca="1" si="185"/>
        <v/>
      </c>
      <c r="Q608" s="8" t="str">
        <f t="shared" ca="1" si="186"/>
        <v/>
      </c>
      <c r="R608" s="7" t="str">
        <f ca="1">IF(L608="","",OFFSET(program!$A$1,0,disasm!$A608+COLUMN()-COLUMN($R608)+1))</f>
        <v/>
      </c>
      <c r="S608" s="7" t="str">
        <f ca="1">IF(M608="","",OFFSET(program!$A$1,0,disasm!$A608+COLUMN()-COLUMN($R608)+1))</f>
        <v/>
      </c>
      <c r="T608" s="7" t="str">
        <f ca="1">IF(N608="","",OFFSET(program!$A$1,0,disasm!$A608+COLUMN()-COLUMN($R608)+1))</f>
        <v/>
      </c>
      <c r="U608" s="3" t="str">
        <f t="shared" ca="1" si="187"/>
        <v/>
      </c>
      <c r="V608" s="3" t="str">
        <f t="shared" ca="1" si="188"/>
        <v/>
      </c>
      <c r="W608" s="3" t="str">
        <f t="shared" ca="1" si="189"/>
        <v/>
      </c>
      <c r="X608" s="3" t="str">
        <f t="shared" ca="1" si="190"/>
        <v/>
      </c>
    </row>
    <row r="609" spans="1:24" x14ac:dyDescent="0.2">
      <c r="A609" s="1">
        <f t="shared" ca="1" si="191"/>
        <v>789</v>
      </c>
      <c r="B609" s="2" t="str">
        <f t="shared" ca="1" si="176"/>
        <v>mapdata+537</v>
      </c>
      <c r="C609" s="3" t="str">
        <f ca="1">_xlfn.TEXTJOIN(" ",FALSE,OFFSET(program!$A$1,0,disasm!A609,1,1+K609))</f>
        <v>72</v>
      </c>
      <c r="D609" s="4" t="str">
        <f t="shared" ca="1" si="192"/>
        <v>.dat 72</v>
      </c>
      <c r="E609" s="5" t="str">
        <f t="shared" si="193"/>
        <v>mapdata</v>
      </c>
      <c r="F609" s="5">
        <f t="shared" ca="1" si="194"/>
        <v>252</v>
      </c>
      <c r="G609" s="14" t="b">
        <f t="shared" ca="1" si="177"/>
        <v>1</v>
      </c>
      <c r="H609" s="6">
        <f ca="1">OFFSET(program!$A$1,0,disasm!A609)</f>
        <v>72</v>
      </c>
      <c r="I609" s="7">
        <f t="shared" ca="1" si="178"/>
        <v>72</v>
      </c>
      <c r="J609" s="7" t="e">
        <f t="shared" ca="1" si="179"/>
        <v>#VALUE!</v>
      </c>
      <c r="K609" s="7">
        <f t="shared" ca="1" si="180"/>
        <v>0</v>
      </c>
      <c r="L609" s="8" t="str">
        <f t="shared" ca="1" si="181"/>
        <v/>
      </c>
      <c r="M609" s="8" t="str">
        <f t="shared" ca="1" si="182"/>
        <v/>
      </c>
      <c r="N609" s="8" t="str">
        <f t="shared" ca="1" si="183"/>
        <v/>
      </c>
      <c r="O609" s="8" t="str">
        <f t="shared" ca="1" si="184"/>
        <v/>
      </c>
      <c r="P609" s="8" t="str">
        <f t="shared" ca="1" si="185"/>
        <v/>
      </c>
      <c r="Q609" s="8" t="str">
        <f t="shared" ca="1" si="186"/>
        <v/>
      </c>
      <c r="R609" s="7" t="str">
        <f ca="1">IF(L609="","",OFFSET(program!$A$1,0,disasm!$A609+COLUMN()-COLUMN($R609)+1))</f>
        <v/>
      </c>
      <c r="S609" s="7" t="str">
        <f ca="1">IF(M609="","",OFFSET(program!$A$1,0,disasm!$A609+COLUMN()-COLUMN($R609)+1))</f>
        <v/>
      </c>
      <c r="T609" s="7" t="str">
        <f ca="1">IF(N609="","",OFFSET(program!$A$1,0,disasm!$A609+COLUMN()-COLUMN($R609)+1))</f>
        <v/>
      </c>
      <c r="U609" s="3" t="str">
        <f t="shared" ca="1" si="187"/>
        <v/>
      </c>
      <c r="V609" s="3" t="str">
        <f t="shared" ca="1" si="188"/>
        <v/>
      </c>
      <c r="W609" s="3" t="str">
        <f t="shared" ca="1" si="189"/>
        <v/>
      </c>
      <c r="X609" s="3" t="str">
        <f t="shared" ca="1" si="190"/>
        <v/>
      </c>
    </row>
    <row r="610" spans="1:24" x14ac:dyDescent="0.2">
      <c r="A610" s="1">
        <f t="shared" ca="1" si="191"/>
        <v>790</v>
      </c>
      <c r="B610" s="2" t="str">
        <f t="shared" ca="1" si="176"/>
        <v>mapdata+538</v>
      </c>
      <c r="C610" s="3" t="str">
        <f ca="1">_xlfn.TEXTJOIN(" ",FALSE,OFFSET(program!$A$1,0,disasm!A610,1,1+K610))</f>
        <v>80</v>
      </c>
      <c r="D610" s="4" t="str">
        <f t="shared" ca="1" si="192"/>
        <v>.dat 80</v>
      </c>
      <c r="E610" s="5" t="str">
        <f t="shared" si="193"/>
        <v>mapdata</v>
      </c>
      <c r="F610" s="5">
        <f t="shared" ca="1" si="194"/>
        <v>252</v>
      </c>
      <c r="G610" s="14" t="b">
        <f t="shared" ca="1" si="177"/>
        <v>1</v>
      </c>
      <c r="H610" s="6">
        <f ca="1">OFFSET(program!$A$1,0,disasm!A610)</f>
        <v>80</v>
      </c>
      <c r="I610" s="7">
        <f t="shared" ca="1" si="178"/>
        <v>80</v>
      </c>
      <c r="J610" s="7" t="e">
        <f t="shared" ca="1" si="179"/>
        <v>#VALUE!</v>
      </c>
      <c r="K610" s="7">
        <f t="shared" ca="1" si="180"/>
        <v>0</v>
      </c>
      <c r="L610" s="8" t="str">
        <f t="shared" ca="1" si="181"/>
        <v/>
      </c>
      <c r="M610" s="8" t="str">
        <f t="shared" ca="1" si="182"/>
        <v/>
      </c>
      <c r="N610" s="8" t="str">
        <f t="shared" ca="1" si="183"/>
        <v/>
      </c>
      <c r="O610" s="8" t="str">
        <f t="shared" ca="1" si="184"/>
        <v/>
      </c>
      <c r="P610" s="8" t="str">
        <f t="shared" ca="1" si="185"/>
        <v/>
      </c>
      <c r="Q610" s="8" t="str">
        <f t="shared" ca="1" si="186"/>
        <v/>
      </c>
      <c r="R610" s="7" t="str">
        <f ca="1">IF(L610="","",OFFSET(program!$A$1,0,disasm!$A610+COLUMN()-COLUMN($R610)+1))</f>
        <v/>
      </c>
      <c r="S610" s="7" t="str">
        <f ca="1">IF(M610="","",OFFSET(program!$A$1,0,disasm!$A610+COLUMN()-COLUMN($R610)+1))</f>
        <v/>
      </c>
      <c r="T610" s="7" t="str">
        <f ca="1">IF(N610="","",OFFSET(program!$A$1,0,disasm!$A610+COLUMN()-COLUMN($R610)+1))</f>
        <v/>
      </c>
      <c r="U610" s="3" t="str">
        <f t="shared" ca="1" si="187"/>
        <v/>
      </c>
      <c r="V610" s="3" t="str">
        <f t="shared" ca="1" si="188"/>
        <v/>
      </c>
      <c r="W610" s="3" t="str">
        <f t="shared" ca="1" si="189"/>
        <v/>
      </c>
      <c r="X610" s="3" t="str">
        <f t="shared" ca="1" si="190"/>
        <v/>
      </c>
    </row>
    <row r="611" spans="1:24" x14ac:dyDescent="0.2">
      <c r="A611" s="1">
        <f t="shared" ca="1" si="191"/>
        <v>791</v>
      </c>
      <c r="B611" s="2" t="str">
        <f t="shared" ca="1" si="176"/>
        <v>mapdata+539</v>
      </c>
      <c r="C611" s="3" t="str">
        <f ca="1">_xlfn.TEXTJOIN(" ",FALSE,OFFSET(program!$A$1,0,disasm!A611,1,1+K611))</f>
        <v>59</v>
      </c>
      <c r="D611" s="4" t="str">
        <f t="shared" ca="1" si="192"/>
        <v>.dat 59</v>
      </c>
      <c r="E611" s="5" t="str">
        <f t="shared" si="193"/>
        <v>mapdata</v>
      </c>
      <c r="F611" s="5">
        <f t="shared" ca="1" si="194"/>
        <v>252</v>
      </c>
      <c r="G611" s="14" t="b">
        <f t="shared" ca="1" si="177"/>
        <v>1</v>
      </c>
      <c r="H611" s="6">
        <f ca="1">OFFSET(program!$A$1,0,disasm!A611)</f>
        <v>59</v>
      </c>
      <c r="I611" s="7">
        <f t="shared" ca="1" si="178"/>
        <v>59</v>
      </c>
      <c r="J611" s="7" t="e">
        <f t="shared" ca="1" si="179"/>
        <v>#VALUE!</v>
      </c>
      <c r="K611" s="7">
        <f t="shared" ca="1" si="180"/>
        <v>0</v>
      </c>
      <c r="L611" s="8" t="str">
        <f t="shared" ca="1" si="181"/>
        <v/>
      </c>
      <c r="M611" s="8" t="str">
        <f t="shared" ca="1" si="182"/>
        <v/>
      </c>
      <c r="N611" s="8" t="str">
        <f t="shared" ca="1" si="183"/>
        <v/>
      </c>
      <c r="O611" s="8" t="str">
        <f t="shared" ca="1" si="184"/>
        <v/>
      </c>
      <c r="P611" s="8" t="str">
        <f t="shared" ca="1" si="185"/>
        <v/>
      </c>
      <c r="Q611" s="8" t="str">
        <f t="shared" ca="1" si="186"/>
        <v/>
      </c>
      <c r="R611" s="7" t="str">
        <f ca="1">IF(L611="","",OFFSET(program!$A$1,0,disasm!$A611+COLUMN()-COLUMN($R611)+1))</f>
        <v/>
      </c>
      <c r="S611" s="7" t="str">
        <f ca="1">IF(M611="","",OFFSET(program!$A$1,0,disasm!$A611+COLUMN()-COLUMN($R611)+1))</f>
        <v/>
      </c>
      <c r="T611" s="7" t="str">
        <f ca="1">IF(N611="","",OFFSET(program!$A$1,0,disasm!$A611+COLUMN()-COLUMN($R611)+1))</f>
        <v/>
      </c>
      <c r="U611" s="3" t="str">
        <f t="shared" ca="1" si="187"/>
        <v/>
      </c>
      <c r="V611" s="3" t="str">
        <f t="shared" ca="1" si="188"/>
        <v/>
      </c>
      <c r="W611" s="3" t="str">
        <f t="shared" ca="1" si="189"/>
        <v/>
      </c>
      <c r="X611" s="3" t="str">
        <f t="shared" ca="1" si="190"/>
        <v/>
      </c>
    </row>
    <row r="612" spans="1:24" x14ac:dyDescent="0.2">
      <c r="A612" s="1">
        <f t="shared" ca="1" si="191"/>
        <v>792</v>
      </c>
      <c r="B612" s="2" t="str">
        <f t="shared" ca="1" si="176"/>
        <v>mapdata+540</v>
      </c>
      <c r="C612" s="3" t="str">
        <f ca="1">_xlfn.TEXTJOIN(" ",FALSE,OFFSET(program!$A$1,0,disasm!A612,1,1+K612))</f>
        <v>24</v>
      </c>
      <c r="D612" s="4" t="str">
        <f t="shared" ca="1" si="192"/>
        <v>.dat 24</v>
      </c>
      <c r="E612" s="5" t="str">
        <f t="shared" si="193"/>
        <v>mapdata</v>
      </c>
      <c r="F612" s="5">
        <f t="shared" ca="1" si="194"/>
        <v>252</v>
      </c>
      <c r="G612" s="14" t="b">
        <f t="shared" ca="1" si="177"/>
        <v>1</v>
      </c>
      <c r="H612" s="6">
        <f ca="1">OFFSET(program!$A$1,0,disasm!A612)</f>
        <v>24</v>
      </c>
      <c r="I612" s="7">
        <f t="shared" ca="1" si="178"/>
        <v>24</v>
      </c>
      <c r="J612" s="7" t="e">
        <f t="shared" ca="1" si="179"/>
        <v>#VALUE!</v>
      </c>
      <c r="K612" s="7">
        <f t="shared" ca="1" si="180"/>
        <v>0</v>
      </c>
      <c r="L612" s="8" t="str">
        <f t="shared" ca="1" si="181"/>
        <v/>
      </c>
      <c r="M612" s="8" t="str">
        <f t="shared" ca="1" si="182"/>
        <v/>
      </c>
      <c r="N612" s="8" t="str">
        <f t="shared" ca="1" si="183"/>
        <v/>
      </c>
      <c r="O612" s="8" t="str">
        <f t="shared" ca="1" si="184"/>
        <v/>
      </c>
      <c r="P612" s="8" t="str">
        <f t="shared" ca="1" si="185"/>
        <v/>
      </c>
      <c r="Q612" s="8" t="str">
        <f t="shared" ca="1" si="186"/>
        <v/>
      </c>
      <c r="R612" s="7" t="str">
        <f ca="1">IF(L612="","",OFFSET(program!$A$1,0,disasm!$A612+COLUMN()-COLUMN($R612)+1))</f>
        <v/>
      </c>
      <c r="S612" s="7" t="str">
        <f ca="1">IF(M612="","",OFFSET(program!$A$1,0,disasm!$A612+COLUMN()-COLUMN($R612)+1))</f>
        <v/>
      </c>
      <c r="T612" s="7" t="str">
        <f ca="1">IF(N612="","",OFFSET(program!$A$1,0,disasm!$A612+COLUMN()-COLUMN($R612)+1))</f>
        <v/>
      </c>
      <c r="U612" s="3" t="str">
        <f t="shared" ca="1" si="187"/>
        <v/>
      </c>
      <c r="V612" s="3" t="str">
        <f t="shared" ca="1" si="188"/>
        <v/>
      </c>
      <c r="W612" s="3" t="str">
        <f t="shared" ca="1" si="189"/>
        <v/>
      </c>
      <c r="X612" s="3" t="str">
        <f t="shared" ca="1" si="190"/>
        <v/>
      </c>
    </row>
    <row r="613" spans="1:24" x14ac:dyDescent="0.2">
      <c r="A613" s="1">
        <f t="shared" ca="1" si="191"/>
        <v>793</v>
      </c>
      <c r="B613" s="2" t="str">
        <f t="shared" ca="1" si="176"/>
        <v>mapdata+541</v>
      </c>
      <c r="C613" s="3" t="str">
        <f ca="1">_xlfn.TEXTJOIN(" ",FALSE,OFFSET(program!$A$1,0,disasm!A613,1,1+K613))</f>
        <v>64</v>
      </c>
      <c r="D613" s="4" t="str">
        <f t="shared" ca="1" si="192"/>
        <v>.dat 64</v>
      </c>
      <c r="E613" s="5" t="str">
        <f t="shared" si="193"/>
        <v>mapdata</v>
      </c>
      <c r="F613" s="5">
        <f t="shared" ca="1" si="194"/>
        <v>252</v>
      </c>
      <c r="G613" s="14" t="b">
        <f t="shared" ca="1" si="177"/>
        <v>1</v>
      </c>
      <c r="H613" s="6">
        <f ca="1">OFFSET(program!$A$1,0,disasm!A613)</f>
        <v>64</v>
      </c>
      <c r="I613" s="7">
        <f t="shared" ca="1" si="178"/>
        <v>64</v>
      </c>
      <c r="J613" s="7" t="e">
        <f t="shared" ca="1" si="179"/>
        <v>#VALUE!</v>
      </c>
      <c r="K613" s="7">
        <f t="shared" ca="1" si="180"/>
        <v>0</v>
      </c>
      <c r="L613" s="8" t="str">
        <f t="shared" ca="1" si="181"/>
        <v/>
      </c>
      <c r="M613" s="8" t="str">
        <f t="shared" ca="1" si="182"/>
        <v/>
      </c>
      <c r="N613" s="8" t="str">
        <f t="shared" ca="1" si="183"/>
        <v/>
      </c>
      <c r="O613" s="8" t="str">
        <f t="shared" ca="1" si="184"/>
        <v/>
      </c>
      <c r="P613" s="8" t="str">
        <f t="shared" ca="1" si="185"/>
        <v/>
      </c>
      <c r="Q613" s="8" t="str">
        <f t="shared" ca="1" si="186"/>
        <v/>
      </c>
      <c r="R613" s="7" t="str">
        <f ca="1">IF(L613="","",OFFSET(program!$A$1,0,disasm!$A613+COLUMN()-COLUMN($R613)+1))</f>
        <v/>
      </c>
      <c r="S613" s="7" t="str">
        <f ca="1">IF(M613="","",OFFSET(program!$A$1,0,disasm!$A613+COLUMN()-COLUMN($R613)+1))</f>
        <v/>
      </c>
      <c r="T613" s="7" t="str">
        <f ca="1">IF(N613="","",OFFSET(program!$A$1,0,disasm!$A613+COLUMN()-COLUMN($R613)+1))</f>
        <v/>
      </c>
      <c r="U613" s="3" t="str">
        <f t="shared" ca="1" si="187"/>
        <v/>
      </c>
      <c r="V613" s="3" t="str">
        <f t="shared" ca="1" si="188"/>
        <v/>
      </c>
      <c r="W613" s="3" t="str">
        <f t="shared" ca="1" si="189"/>
        <v/>
      </c>
      <c r="X613" s="3" t="str">
        <f t="shared" ca="1" si="190"/>
        <v/>
      </c>
    </row>
    <row r="614" spans="1:24" x14ac:dyDescent="0.2">
      <c r="A614" s="1">
        <f t="shared" ca="1" si="191"/>
        <v>794</v>
      </c>
      <c r="B614" s="2" t="str">
        <f t="shared" ca="1" si="176"/>
        <v>mapdata+542</v>
      </c>
      <c r="C614" s="3" t="str">
        <f ca="1">_xlfn.TEXTJOIN(" ",FALSE,OFFSET(program!$A$1,0,disasm!A614,1,1+K614))</f>
        <v>7</v>
      </c>
      <c r="D614" s="4" t="str">
        <f t="shared" ca="1" si="192"/>
        <v>.dat 7</v>
      </c>
      <c r="E614" s="5" t="str">
        <f t="shared" si="193"/>
        <v>mapdata</v>
      </c>
      <c r="F614" s="5">
        <f t="shared" ca="1" si="194"/>
        <v>252</v>
      </c>
      <c r="G614" s="14" t="b">
        <f t="shared" ca="1" si="177"/>
        <v>1</v>
      </c>
      <c r="H614" s="6">
        <f ca="1">OFFSET(program!$A$1,0,disasm!A614)</f>
        <v>7</v>
      </c>
      <c r="I614" s="7">
        <f t="shared" ca="1" si="178"/>
        <v>7</v>
      </c>
      <c r="J614" s="7" t="str">
        <f t="shared" ca="1" si="179"/>
        <v>CMP&lt;</v>
      </c>
      <c r="K614" s="7">
        <f t="shared" ca="1" si="180"/>
        <v>0</v>
      </c>
      <c r="L614" s="8" t="str">
        <f t="shared" ca="1" si="181"/>
        <v/>
      </c>
      <c r="M614" s="8" t="str">
        <f t="shared" ca="1" si="182"/>
        <v/>
      </c>
      <c r="N614" s="8" t="str">
        <f t="shared" ca="1" si="183"/>
        <v/>
      </c>
      <c r="O614" s="8" t="str">
        <f t="shared" ca="1" si="184"/>
        <v/>
      </c>
      <c r="P614" s="8" t="str">
        <f t="shared" ca="1" si="185"/>
        <v/>
      </c>
      <c r="Q614" s="8" t="str">
        <f t="shared" ca="1" si="186"/>
        <v/>
      </c>
      <c r="R614" s="7" t="str">
        <f ca="1">IF(L614="","",OFFSET(program!$A$1,0,disasm!$A614+COLUMN()-COLUMN($R614)+1))</f>
        <v/>
      </c>
      <c r="S614" s="7" t="str">
        <f ca="1">IF(M614="","",OFFSET(program!$A$1,0,disasm!$A614+COLUMN()-COLUMN($R614)+1))</f>
        <v/>
      </c>
      <c r="T614" s="7" t="str">
        <f ca="1">IF(N614="","",OFFSET(program!$A$1,0,disasm!$A614+COLUMN()-COLUMN($R614)+1))</f>
        <v/>
      </c>
      <c r="U614" s="3" t="str">
        <f t="shared" ca="1" si="187"/>
        <v/>
      </c>
      <c r="V614" s="3" t="str">
        <f t="shared" ca="1" si="188"/>
        <v/>
      </c>
      <c r="W614" s="3" t="str">
        <f t="shared" ca="1" si="189"/>
        <v/>
      </c>
      <c r="X614" s="3" t="str">
        <f t="shared" ca="1" si="190"/>
        <v/>
      </c>
    </row>
    <row r="615" spans="1:24" x14ac:dyDescent="0.2">
      <c r="A615" s="1">
        <f t="shared" ca="1" si="191"/>
        <v>795</v>
      </c>
      <c r="B615" s="2" t="str">
        <f t="shared" ca="1" si="176"/>
        <v>mapdata+543</v>
      </c>
      <c r="C615" s="3" t="str">
        <f ca="1">_xlfn.TEXTJOIN(" ",FALSE,OFFSET(program!$A$1,0,disasm!A615,1,1+K615))</f>
        <v>63</v>
      </c>
      <c r="D615" s="4" t="str">
        <f t="shared" ca="1" si="192"/>
        <v>.dat 63</v>
      </c>
      <c r="E615" s="5" t="str">
        <f t="shared" si="193"/>
        <v>mapdata</v>
      </c>
      <c r="F615" s="5">
        <f t="shared" ca="1" si="194"/>
        <v>252</v>
      </c>
      <c r="G615" s="14" t="b">
        <f t="shared" ca="1" si="177"/>
        <v>1</v>
      </c>
      <c r="H615" s="6">
        <f ca="1">OFFSET(program!$A$1,0,disasm!A615)</f>
        <v>63</v>
      </c>
      <c r="I615" s="7">
        <f t="shared" ca="1" si="178"/>
        <v>63</v>
      </c>
      <c r="J615" s="7" t="e">
        <f t="shared" ca="1" si="179"/>
        <v>#VALUE!</v>
      </c>
      <c r="K615" s="7">
        <f t="shared" ca="1" si="180"/>
        <v>0</v>
      </c>
      <c r="L615" s="8" t="str">
        <f t="shared" ca="1" si="181"/>
        <v/>
      </c>
      <c r="M615" s="8" t="str">
        <f t="shared" ca="1" si="182"/>
        <v/>
      </c>
      <c r="N615" s="8" t="str">
        <f t="shared" ca="1" si="183"/>
        <v/>
      </c>
      <c r="O615" s="8" t="str">
        <f t="shared" ca="1" si="184"/>
        <v/>
      </c>
      <c r="P615" s="8" t="str">
        <f t="shared" ca="1" si="185"/>
        <v/>
      </c>
      <c r="Q615" s="8" t="str">
        <f t="shared" ca="1" si="186"/>
        <v/>
      </c>
      <c r="R615" s="7" t="str">
        <f ca="1">IF(L615="","",OFFSET(program!$A$1,0,disasm!$A615+COLUMN()-COLUMN($R615)+1))</f>
        <v/>
      </c>
      <c r="S615" s="7" t="str">
        <f ca="1">IF(M615="","",OFFSET(program!$A$1,0,disasm!$A615+COLUMN()-COLUMN($R615)+1))</f>
        <v/>
      </c>
      <c r="T615" s="7" t="str">
        <f ca="1">IF(N615="","",OFFSET(program!$A$1,0,disasm!$A615+COLUMN()-COLUMN($R615)+1))</f>
        <v/>
      </c>
      <c r="U615" s="3" t="str">
        <f t="shared" ca="1" si="187"/>
        <v/>
      </c>
      <c r="V615" s="3" t="str">
        <f t="shared" ca="1" si="188"/>
        <v/>
      </c>
      <c r="W615" s="3" t="str">
        <f t="shared" ca="1" si="189"/>
        <v/>
      </c>
      <c r="X615" s="3" t="str">
        <f t="shared" ca="1" si="190"/>
        <v/>
      </c>
    </row>
    <row r="616" spans="1:24" x14ac:dyDescent="0.2">
      <c r="A616" s="1">
        <f t="shared" ca="1" si="191"/>
        <v>796</v>
      </c>
      <c r="B616" s="2" t="str">
        <f t="shared" ca="1" si="176"/>
        <v>mapdata+544</v>
      </c>
      <c r="C616" s="3" t="str">
        <f ca="1">_xlfn.TEXTJOIN(" ",FALSE,OFFSET(program!$A$1,0,disasm!A616,1,1+K616))</f>
        <v>85</v>
      </c>
      <c r="D616" s="4" t="str">
        <f t="shared" ca="1" si="192"/>
        <v>.dat 85</v>
      </c>
      <c r="E616" s="5" t="str">
        <f t="shared" si="193"/>
        <v>mapdata</v>
      </c>
      <c r="F616" s="5">
        <f t="shared" ca="1" si="194"/>
        <v>252</v>
      </c>
      <c r="G616" s="14" t="b">
        <f t="shared" ca="1" si="177"/>
        <v>1</v>
      </c>
      <c r="H616" s="6">
        <f ca="1">OFFSET(program!$A$1,0,disasm!A616)</f>
        <v>85</v>
      </c>
      <c r="I616" s="7">
        <f t="shared" ca="1" si="178"/>
        <v>85</v>
      </c>
      <c r="J616" s="7" t="e">
        <f t="shared" ca="1" si="179"/>
        <v>#VALUE!</v>
      </c>
      <c r="K616" s="7">
        <f t="shared" ca="1" si="180"/>
        <v>0</v>
      </c>
      <c r="L616" s="8" t="str">
        <f t="shared" ca="1" si="181"/>
        <v/>
      </c>
      <c r="M616" s="8" t="str">
        <f t="shared" ca="1" si="182"/>
        <v/>
      </c>
      <c r="N616" s="8" t="str">
        <f t="shared" ca="1" si="183"/>
        <v/>
      </c>
      <c r="O616" s="8" t="str">
        <f t="shared" ca="1" si="184"/>
        <v/>
      </c>
      <c r="P616" s="8" t="str">
        <f t="shared" ca="1" si="185"/>
        <v/>
      </c>
      <c r="Q616" s="8" t="str">
        <f t="shared" ca="1" si="186"/>
        <v/>
      </c>
      <c r="R616" s="7" t="str">
        <f ca="1">IF(L616="","",OFFSET(program!$A$1,0,disasm!$A616+COLUMN()-COLUMN($R616)+1))</f>
        <v/>
      </c>
      <c r="S616" s="7" t="str">
        <f ca="1">IF(M616="","",OFFSET(program!$A$1,0,disasm!$A616+COLUMN()-COLUMN($R616)+1))</f>
        <v/>
      </c>
      <c r="T616" s="7" t="str">
        <f ca="1">IF(N616="","",OFFSET(program!$A$1,0,disasm!$A616+COLUMN()-COLUMN($R616)+1))</f>
        <v/>
      </c>
      <c r="U616" s="3" t="str">
        <f t="shared" ca="1" si="187"/>
        <v/>
      </c>
      <c r="V616" s="3" t="str">
        <f t="shared" ca="1" si="188"/>
        <v/>
      </c>
      <c r="W616" s="3" t="str">
        <f t="shared" ca="1" si="189"/>
        <v/>
      </c>
      <c r="X616" s="3" t="str">
        <f t="shared" ca="1" si="190"/>
        <v/>
      </c>
    </row>
    <row r="617" spans="1:24" x14ac:dyDescent="0.2">
      <c r="A617" s="1">
        <f t="shared" ca="1" si="191"/>
        <v>797</v>
      </c>
      <c r="B617" s="2" t="str">
        <f t="shared" ca="1" si="176"/>
        <v>mapdata+545</v>
      </c>
      <c r="C617" s="3" t="str">
        <f ca="1">_xlfn.TEXTJOIN(" ",FALSE,OFFSET(program!$A$1,0,disasm!A617,1,1+K617))</f>
        <v>53</v>
      </c>
      <c r="D617" s="4" t="str">
        <f t="shared" ca="1" si="192"/>
        <v>.dat 53</v>
      </c>
      <c r="E617" s="5" t="str">
        <f t="shared" si="193"/>
        <v>mapdata</v>
      </c>
      <c r="F617" s="5">
        <f t="shared" ca="1" si="194"/>
        <v>252</v>
      </c>
      <c r="G617" s="14" t="b">
        <f t="shared" ca="1" si="177"/>
        <v>1</v>
      </c>
      <c r="H617" s="6">
        <f ca="1">OFFSET(program!$A$1,0,disasm!A617)</f>
        <v>53</v>
      </c>
      <c r="I617" s="7">
        <f t="shared" ca="1" si="178"/>
        <v>53</v>
      </c>
      <c r="J617" s="7" t="e">
        <f t="shared" ca="1" si="179"/>
        <v>#VALUE!</v>
      </c>
      <c r="K617" s="7">
        <f t="shared" ca="1" si="180"/>
        <v>0</v>
      </c>
      <c r="L617" s="8" t="str">
        <f t="shared" ca="1" si="181"/>
        <v/>
      </c>
      <c r="M617" s="8" t="str">
        <f t="shared" ca="1" si="182"/>
        <v/>
      </c>
      <c r="N617" s="8" t="str">
        <f t="shared" ca="1" si="183"/>
        <v/>
      </c>
      <c r="O617" s="8" t="str">
        <f t="shared" ca="1" si="184"/>
        <v/>
      </c>
      <c r="P617" s="8" t="str">
        <f t="shared" ca="1" si="185"/>
        <v/>
      </c>
      <c r="Q617" s="8" t="str">
        <f t="shared" ca="1" si="186"/>
        <v/>
      </c>
      <c r="R617" s="7" t="str">
        <f ca="1">IF(L617="","",OFFSET(program!$A$1,0,disasm!$A617+COLUMN()-COLUMN($R617)+1))</f>
        <v/>
      </c>
      <c r="S617" s="7" t="str">
        <f ca="1">IF(M617="","",OFFSET(program!$A$1,0,disasm!$A617+COLUMN()-COLUMN($R617)+1))</f>
        <v/>
      </c>
      <c r="T617" s="7" t="str">
        <f ca="1">IF(N617="","",OFFSET(program!$A$1,0,disasm!$A617+COLUMN()-COLUMN($R617)+1))</f>
        <v/>
      </c>
      <c r="U617" s="3" t="str">
        <f t="shared" ca="1" si="187"/>
        <v/>
      </c>
      <c r="V617" s="3" t="str">
        <f t="shared" ca="1" si="188"/>
        <v/>
      </c>
      <c r="W617" s="3" t="str">
        <f t="shared" ca="1" si="189"/>
        <v/>
      </c>
      <c r="X617" s="3" t="str">
        <f t="shared" ca="1" si="190"/>
        <v/>
      </c>
    </row>
    <row r="618" spans="1:24" x14ac:dyDescent="0.2">
      <c r="A618" s="1">
        <f t="shared" ca="1" si="191"/>
        <v>798</v>
      </c>
      <c r="B618" s="2" t="str">
        <f t="shared" ca="1" si="176"/>
        <v>mapdata+546</v>
      </c>
      <c r="C618" s="3" t="str">
        <f ca="1">_xlfn.TEXTJOIN(" ",FALSE,OFFSET(program!$A$1,0,disasm!A618,1,1+K618))</f>
        <v>61</v>
      </c>
      <c r="D618" s="4" t="str">
        <f t="shared" ca="1" si="192"/>
        <v>.dat 61</v>
      </c>
      <c r="E618" s="5" t="str">
        <f t="shared" si="193"/>
        <v>mapdata</v>
      </c>
      <c r="F618" s="5">
        <f t="shared" ca="1" si="194"/>
        <v>252</v>
      </c>
      <c r="G618" s="14" t="b">
        <f t="shared" ca="1" si="177"/>
        <v>1</v>
      </c>
      <c r="H618" s="6">
        <f ca="1">OFFSET(program!$A$1,0,disasm!A618)</f>
        <v>61</v>
      </c>
      <c r="I618" s="7">
        <f t="shared" ca="1" si="178"/>
        <v>61</v>
      </c>
      <c r="J618" s="7" t="e">
        <f t="shared" ca="1" si="179"/>
        <v>#VALUE!</v>
      </c>
      <c r="K618" s="7">
        <f t="shared" ca="1" si="180"/>
        <v>0</v>
      </c>
      <c r="L618" s="8" t="str">
        <f t="shared" ca="1" si="181"/>
        <v/>
      </c>
      <c r="M618" s="8" t="str">
        <f t="shared" ca="1" si="182"/>
        <v/>
      </c>
      <c r="N618" s="8" t="str">
        <f t="shared" ca="1" si="183"/>
        <v/>
      </c>
      <c r="O618" s="8" t="str">
        <f t="shared" ca="1" si="184"/>
        <v/>
      </c>
      <c r="P618" s="8" t="str">
        <f t="shared" ca="1" si="185"/>
        <v/>
      </c>
      <c r="Q618" s="8" t="str">
        <f t="shared" ca="1" si="186"/>
        <v/>
      </c>
      <c r="R618" s="7" t="str">
        <f ca="1">IF(L618="","",OFFSET(program!$A$1,0,disasm!$A618+COLUMN()-COLUMN($R618)+1))</f>
        <v/>
      </c>
      <c r="S618" s="7" t="str">
        <f ca="1">IF(M618="","",OFFSET(program!$A$1,0,disasm!$A618+COLUMN()-COLUMN($R618)+1))</f>
        <v/>
      </c>
      <c r="T618" s="7" t="str">
        <f ca="1">IF(N618="","",OFFSET(program!$A$1,0,disasm!$A618+COLUMN()-COLUMN($R618)+1))</f>
        <v/>
      </c>
      <c r="U618" s="3" t="str">
        <f t="shared" ca="1" si="187"/>
        <v/>
      </c>
      <c r="V618" s="3" t="str">
        <f t="shared" ca="1" si="188"/>
        <v/>
      </c>
      <c r="W618" s="3" t="str">
        <f t="shared" ca="1" si="189"/>
        <v/>
      </c>
      <c r="X618" s="3" t="str">
        <f t="shared" ca="1" si="190"/>
        <v/>
      </c>
    </row>
    <row r="619" spans="1:24" x14ac:dyDescent="0.2">
      <c r="A619" s="1">
        <f t="shared" ca="1" si="191"/>
        <v>799</v>
      </c>
      <c r="B619" s="2" t="str">
        <f t="shared" ca="1" si="176"/>
        <v>mapdata+547</v>
      </c>
      <c r="C619" s="3" t="str">
        <f ca="1">_xlfn.TEXTJOIN(" ",FALSE,OFFSET(program!$A$1,0,disasm!A619,1,1+K619))</f>
        <v>89</v>
      </c>
      <c r="D619" s="4" t="str">
        <f t="shared" ca="1" si="192"/>
        <v>.dat 89</v>
      </c>
      <c r="E619" s="5" t="str">
        <f t="shared" si="193"/>
        <v>mapdata</v>
      </c>
      <c r="F619" s="5">
        <f t="shared" ca="1" si="194"/>
        <v>252</v>
      </c>
      <c r="G619" s="14" t="b">
        <f t="shared" ca="1" si="177"/>
        <v>1</v>
      </c>
      <c r="H619" s="6">
        <f ca="1">OFFSET(program!$A$1,0,disasm!A619)</f>
        <v>89</v>
      </c>
      <c r="I619" s="7">
        <f t="shared" ca="1" si="178"/>
        <v>89</v>
      </c>
      <c r="J619" s="7" t="e">
        <f t="shared" ca="1" si="179"/>
        <v>#VALUE!</v>
      </c>
      <c r="K619" s="7">
        <f t="shared" ca="1" si="180"/>
        <v>0</v>
      </c>
      <c r="L619" s="8" t="str">
        <f t="shared" ca="1" si="181"/>
        <v/>
      </c>
      <c r="M619" s="8" t="str">
        <f t="shared" ca="1" si="182"/>
        <v/>
      </c>
      <c r="N619" s="8" t="str">
        <f t="shared" ca="1" si="183"/>
        <v/>
      </c>
      <c r="O619" s="8" t="str">
        <f t="shared" ca="1" si="184"/>
        <v/>
      </c>
      <c r="P619" s="8" t="str">
        <f t="shared" ca="1" si="185"/>
        <v/>
      </c>
      <c r="Q619" s="8" t="str">
        <f t="shared" ca="1" si="186"/>
        <v/>
      </c>
      <c r="R619" s="7" t="str">
        <f ca="1">IF(L619="","",OFFSET(program!$A$1,0,disasm!$A619+COLUMN()-COLUMN($R619)+1))</f>
        <v/>
      </c>
      <c r="S619" s="7" t="str">
        <f ca="1">IF(M619="","",OFFSET(program!$A$1,0,disasm!$A619+COLUMN()-COLUMN($R619)+1))</f>
        <v/>
      </c>
      <c r="T619" s="7" t="str">
        <f ca="1">IF(N619="","",OFFSET(program!$A$1,0,disasm!$A619+COLUMN()-COLUMN($R619)+1))</f>
        <v/>
      </c>
      <c r="U619" s="3" t="str">
        <f t="shared" ca="1" si="187"/>
        <v/>
      </c>
      <c r="V619" s="3" t="str">
        <f t="shared" ca="1" si="188"/>
        <v/>
      </c>
      <c r="W619" s="3" t="str">
        <f t="shared" ca="1" si="189"/>
        <v/>
      </c>
      <c r="X619" s="3" t="str">
        <f t="shared" ca="1" si="190"/>
        <v/>
      </c>
    </row>
    <row r="620" spans="1:24" x14ac:dyDescent="0.2">
      <c r="A620" s="1">
        <f t="shared" ca="1" si="191"/>
        <v>800</v>
      </c>
      <c r="B620" s="2" t="str">
        <f t="shared" ca="1" si="176"/>
        <v>mapdata+548</v>
      </c>
      <c r="C620" s="3" t="str">
        <f ca="1">_xlfn.TEXTJOIN(" ",FALSE,OFFSET(program!$A$1,0,disasm!A620,1,1+K620))</f>
        <v>68</v>
      </c>
      <c r="D620" s="4" t="str">
        <f t="shared" ca="1" si="192"/>
        <v>.dat 68</v>
      </c>
      <c r="E620" s="5" t="str">
        <f t="shared" si="193"/>
        <v>mapdata</v>
      </c>
      <c r="F620" s="5">
        <f t="shared" ca="1" si="194"/>
        <v>252</v>
      </c>
      <c r="G620" s="14" t="b">
        <f t="shared" ca="1" si="177"/>
        <v>1</v>
      </c>
      <c r="H620" s="6">
        <f ca="1">OFFSET(program!$A$1,0,disasm!A620)</f>
        <v>68</v>
      </c>
      <c r="I620" s="7">
        <f t="shared" ca="1" si="178"/>
        <v>68</v>
      </c>
      <c r="J620" s="7" t="e">
        <f t="shared" ca="1" si="179"/>
        <v>#VALUE!</v>
      </c>
      <c r="K620" s="7">
        <f t="shared" ca="1" si="180"/>
        <v>0</v>
      </c>
      <c r="L620" s="8" t="str">
        <f t="shared" ca="1" si="181"/>
        <v/>
      </c>
      <c r="M620" s="8" t="str">
        <f t="shared" ca="1" si="182"/>
        <v/>
      </c>
      <c r="N620" s="8" t="str">
        <f t="shared" ca="1" si="183"/>
        <v/>
      </c>
      <c r="O620" s="8" t="str">
        <f t="shared" ca="1" si="184"/>
        <v/>
      </c>
      <c r="P620" s="8" t="str">
        <f t="shared" ca="1" si="185"/>
        <v/>
      </c>
      <c r="Q620" s="8" t="str">
        <f t="shared" ca="1" si="186"/>
        <v/>
      </c>
      <c r="R620" s="7" t="str">
        <f ca="1">IF(L620="","",OFFSET(program!$A$1,0,disasm!$A620+COLUMN()-COLUMN($R620)+1))</f>
        <v/>
      </c>
      <c r="S620" s="7" t="str">
        <f ca="1">IF(M620="","",OFFSET(program!$A$1,0,disasm!$A620+COLUMN()-COLUMN($R620)+1))</f>
        <v/>
      </c>
      <c r="T620" s="7" t="str">
        <f ca="1">IF(N620="","",OFFSET(program!$A$1,0,disasm!$A620+COLUMN()-COLUMN($R620)+1))</f>
        <v/>
      </c>
      <c r="U620" s="3" t="str">
        <f t="shared" ca="1" si="187"/>
        <v/>
      </c>
      <c r="V620" s="3" t="str">
        <f t="shared" ca="1" si="188"/>
        <v/>
      </c>
      <c r="W620" s="3" t="str">
        <f t="shared" ca="1" si="189"/>
        <v/>
      </c>
      <c r="X620" s="3" t="str">
        <f t="shared" ca="1" si="190"/>
        <v/>
      </c>
    </row>
    <row r="621" spans="1:24" x14ac:dyDescent="0.2">
      <c r="A621" s="1">
        <f t="shared" ca="1" si="191"/>
        <v>801</v>
      </c>
      <c r="B621" s="2" t="str">
        <f t="shared" ca="1" si="176"/>
        <v>mapdata+549</v>
      </c>
      <c r="C621" s="3" t="str">
        <f ca="1">_xlfn.TEXTJOIN(" ",FALSE,OFFSET(program!$A$1,0,disasm!A621,1,1+K621))</f>
        <v>7</v>
      </c>
      <c r="D621" s="4" t="str">
        <f t="shared" ca="1" si="192"/>
        <v>.dat 7</v>
      </c>
      <c r="E621" s="5" t="str">
        <f t="shared" si="193"/>
        <v>mapdata</v>
      </c>
      <c r="F621" s="5">
        <f t="shared" ca="1" si="194"/>
        <v>252</v>
      </c>
      <c r="G621" s="14" t="b">
        <f t="shared" ca="1" si="177"/>
        <v>1</v>
      </c>
      <c r="H621" s="6">
        <f ca="1">OFFSET(program!$A$1,0,disasm!A621)</f>
        <v>7</v>
      </c>
      <c r="I621" s="7">
        <f t="shared" ca="1" si="178"/>
        <v>7</v>
      </c>
      <c r="J621" s="7" t="str">
        <f t="shared" ca="1" si="179"/>
        <v>CMP&lt;</v>
      </c>
      <c r="K621" s="7">
        <f t="shared" ca="1" si="180"/>
        <v>0</v>
      </c>
      <c r="L621" s="8" t="str">
        <f t="shared" ca="1" si="181"/>
        <v/>
      </c>
      <c r="M621" s="8" t="str">
        <f t="shared" ca="1" si="182"/>
        <v/>
      </c>
      <c r="N621" s="8" t="str">
        <f t="shared" ca="1" si="183"/>
        <v/>
      </c>
      <c r="O621" s="8" t="str">
        <f t="shared" ca="1" si="184"/>
        <v/>
      </c>
      <c r="P621" s="8" t="str">
        <f t="shared" ca="1" si="185"/>
        <v/>
      </c>
      <c r="Q621" s="8" t="str">
        <f t="shared" ca="1" si="186"/>
        <v/>
      </c>
      <c r="R621" s="7" t="str">
        <f ca="1">IF(L621="","",OFFSET(program!$A$1,0,disasm!$A621+COLUMN()-COLUMN($R621)+1))</f>
        <v/>
      </c>
      <c r="S621" s="7" t="str">
        <f ca="1">IF(M621="","",OFFSET(program!$A$1,0,disasm!$A621+COLUMN()-COLUMN($R621)+1))</f>
        <v/>
      </c>
      <c r="T621" s="7" t="str">
        <f ca="1">IF(N621="","",OFFSET(program!$A$1,0,disasm!$A621+COLUMN()-COLUMN($R621)+1))</f>
        <v/>
      </c>
      <c r="U621" s="3" t="str">
        <f t="shared" ca="1" si="187"/>
        <v/>
      </c>
      <c r="V621" s="3" t="str">
        <f t="shared" ca="1" si="188"/>
        <v/>
      </c>
      <c r="W621" s="3" t="str">
        <f t="shared" ca="1" si="189"/>
        <v/>
      </c>
      <c r="X621" s="3" t="str">
        <f t="shared" ca="1" si="190"/>
        <v/>
      </c>
    </row>
    <row r="622" spans="1:24" x14ac:dyDescent="0.2">
      <c r="A622" s="1">
        <f t="shared" ca="1" si="191"/>
        <v>802</v>
      </c>
      <c r="B622" s="2" t="str">
        <f t="shared" ca="1" si="176"/>
        <v>mapdata+550</v>
      </c>
      <c r="C622" s="3" t="str">
        <f ca="1">_xlfn.TEXTJOIN(" ",FALSE,OFFSET(program!$A$1,0,disasm!A622,1,1+K622))</f>
        <v>80</v>
      </c>
      <c r="D622" s="4" t="str">
        <f t="shared" ca="1" si="192"/>
        <v>.dat 80</v>
      </c>
      <c r="E622" s="5" t="str">
        <f t="shared" si="193"/>
        <v>mapdata</v>
      </c>
      <c r="F622" s="5">
        <f t="shared" ca="1" si="194"/>
        <v>252</v>
      </c>
      <c r="G622" s="14" t="b">
        <f t="shared" ca="1" si="177"/>
        <v>1</v>
      </c>
      <c r="H622" s="6">
        <f ca="1">OFFSET(program!$A$1,0,disasm!A622)</f>
        <v>80</v>
      </c>
      <c r="I622" s="7">
        <f t="shared" ca="1" si="178"/>
        <v>80</v>
      </c>
      <c r="J622" s="7" t="e">
        <f t="shared" ca="1" si="179"/>
        <v>#VALUE!</v>
      </c>
      <c r="K622" s="7">
        <f t="shared" ca="1" si="180"/>
        <v>0</v>
      </c>
      <c r="L622" s="8" t="str">
        <f t="shared" ca="1" si="181"/>
        <v/>
      </c>
      <c r="M622" s="8" t="str">
        <f t="shared" ca="1" si="182"/>
        <v/>
      </c>
      <c r="N622" s="8" t="str">
        <f t="shared" ca="1" si="183"/>
        <v/>
      </c>
      <c r="O622" s="8" t="str">
        <f t="shared" ca="1" si="184"/>
        <v/>
      </c>
      <c r="P622" s="8" t="str">
        <f t="shared" ca="1" si="185"/>
        <v/>
      </c>
      <c r="Q622" s="8" t="str">
        <f t="shared" ca="1" si="186"/>
        <v/>
      </c>
      <c r="R622" s="7" t="str">
        <f ca="1">IF(L622="","",OFFSET(program!$A$1,0,disasm!$A622+COLUMN()-COLUMN($R622)+1))</f>
        <v/>
      </c>
      <c r="S622" s="7" t="str">
        <f ca="1">IF(M622="","",OFFSET(program!$A$1,0,disasm!$A622+COLUMN()-COLUMN($R622)+1))</f>
        <v/>
      </c>
      <c r="T622" s="7" t="str">
        <f ca="1">IF(N622="","",OFFSET(program!$A$1,0,disasm!$A622+COLUMN()-COLUMN($R622)+1))</f>
        <v/>
      </c>
      <c r="U622" s="3" t="str">
        <f t="shared" ca="1" si="187"/>
        <v/>
      </c>
      <c r="V622" s="3" t="str">
        <f t="shared" ca="1" si="188"/>
        <v/>
      </c>
      <c r="W622" s="3" t="str">
        <f t="shared" ca="1" si="189"/>
        <v/>
      </c>
      <c r="X622" s="3" t="str">
        <f t="shared" ca="1" si="190"/>
        <v/>
      </c>
    </row>
    <row r="623" spans="1:24" x14ac:dyDescent="0.2">
      <c r="A623" s="1">
        <f t="shared" ca="1" si="191"/>
        <v>803</v>
      </c>
      <c r="B623" s="2" t="str">
        <f t="shared" ca="1" si="176"/>
        <v>mapdata+551</v>
      </c>
      <c r="C623" s="3" t="str">
        <f ca="1">_xlfn.TEXTJOIN(" ",FALSE,OFFSET(program!$A$1,0,disasm!A623,1,1+K623))</f>
        <v>4</v>
      </c>
      <c r="D623" s="4" t="str">
        <f t="shared" ca="1" si="192"/>
        <v>.dat 4</v>
      </c>
      <c r="E623" s="5" t="str">
        <f t="shared" si="193"/>
        <v>mapdata</v>
      </c>
      <c r="F623" s="5">
        <f t="shared" ca="1" si="194"/>
        <v>252</v>
      </c>
      <c r="G623" s="14" t="b">
        <f t="shared" ca="1" si="177"/>
        <v>1</v>
      </c>
      <c r="H623" s="6">
        <f ca="1">OFFSET(program!$A$1,0,disasm!A623)</f>
        <v>4</v>
      </c>
      <c r="I623" s="7">
        <f t="shared" ca="1" si="178"/>
        <v>4</v>
      </c>
      <c r="J623" s="7" t="str">
        <f t="shared" ca="1" si="179"/>
        <v xml:space="preserve">OUT </v>
      </c>
      <c r="K623" s="7">
        <f t="shared" ca="1" si="180"/>
        <v>0</v>
      </c>
      <c r="L623" s="8" t="str">
        <f t="shared" ca="1" si="181"/>
        <v/>
      </c>
      <c r="M623" s="8" t="str">
        <f t="shared" ca="1" si="182"/>
        <v/>
      </c>
      <c r="N623" s="8" t="str">
        <f t="shared" ca="1" si="183"/>
        <v/>
      </c>
      <c r="O623" s="8" t="str">
        <f t="shared" ca="1" si="184"/>
        <v/>
      </c>
      <c r="P623" s="8" t="str">
        <f t="shared" ca="1" si="185"/>
        <v/>
      </c>
      <c r="Q623" s="8" t="str">
        <f t="shared" ca="1" si="186"/>
        <v/>
      </c>
      <c r="R623" s="7" t="str">
        <f ca="1">IF(L623="","",OFFSET(program!$A$1,0,disasm!$A623+COLUMN()-COLUMN($R623)+1))</f>
        <v/>
      </c>
      <c r="S623" s="7" t="str">
        <f ca="1">IF(M623="","",OFFSET(program!$A$1,0,disasm!$A623+COLUMN()-COLUMN($R623)+1))</f>
        <v/>
      </c>
      <c r="T623" s="7" t="str">
        <f ca="1">IF(N623="","",OFFSET(program!$A$1,0,disasm!$A623+COLUMN()-COLUMN($R623)+1))</f>
        <v/>
      </c>
      <c r="U623" s="3" t="str">
        <f t="shared" ca="1" si="187"/>
        <v/>
      </c>
      <c r="V623" s="3" t="str">
        <f t="shared" ca="1" si="188"/>
        <v/>
      </c>
      <c r="W623" s="3" t="str">
        <f t="shared" ca="1" si="189"/>
        <v/>
      </c>
      <c r="X623" s="3" t="str">
        <f t="shared" ca="1" si="190"/>
        <v/>
      </c>
    </row>
    <row r="624" spans="1:24" x14ac:dyDescent="0.2">
      <c r="A624" s="1">
        <f t="shared" ca="1" si="191"/>
        <v>804</v>
      </c>
      <c r="B624" s="2" t="str">
        <f t="shared" ca="1" si="176"/>
        <v>mapdata+552</v>
      </c>
      <c r="C624" s="3" t="str">
        <f ca="1">_xlfn.TEXTJOIN(" ",FALSE,OFFSET(program!$A$1,0,disasm!A624,1,1+K624))</f>
        <v>68</v>
      </c>
      <c r="D624" s="4" t="str">
        <f t="shared" ca="1" si="192"/>
        <v>.dat 68</v>
      </c>
      <c r="E624" s="5" t="str">
        <f t="shared" si="193"/>
        <v>mapdata</v>
      </c>
      <c r="F624" s="5">
        <f t="shared" ca="1" si="194"/>
        <v>252</v>
      </c>
      <c r="G624" s="14" t="b">
        <f t="shared" ca="1" si="177"/>
        <v>1</v>
      </c>
      <c r="H624" s="6">
        <f ca="1">OFFSET(program!$A$1,0,disasm!A624)</f>
        <v>68</v>
      </c>
      <c r="I624" s="7">
        <f t="shared" ca="1" si="178"/>
        <v>68</v>
      </c>
      <c r="J624" s="7" t="e">
        <f t="shared" ca="1" si="179"/>
        <v>#VALUE!</v>
      </c>
      <c r="K624" s="7">
        <f t="shared" ca="1" si="180"/>
        <v>0</v>
      </c>
      <c r="L624" s="8" t="str">
        <f t="shared" ca="1" si="181"/>
        <v/>
      </c>
      <c r="M624" s="8" t="str">
        <f t="shared" ca="1" si="182"/>
        <v/>
      </c>
      <c r="N624" s="8" t="str">
        <f t="shared" ca="1" si="183"/>
        <v/>
      </c>
      <c r="O624" s="8" t="str">
        <f t="shared" ca="1" si="184"/>
        <v/>
      </c>
      <c r="P624" s="8" t="str">
        <f t="shared" ca="1" si="185"/>
        <v/>
      </c>
      <c r="Q624" s="8" t="str">
        <f t="shared" ca="1" si="186"/>
        <v/>
      </c>
      <c r="R624" s="7" t="str">
        <f ca="1">IF(L624="","",OFFSET(program!$A$1,0,disasm!$A624+COLUMN()-COLUMN($R624)+1))</f>
        <v/>
      </c>
      <c r="S624" s="7" t="str">
        <f ca="1">IF(M624="","",OFFSET(program!$A$1,0,disasm!$A624+COLUMN()-COLUMN($R624)+1))</f>
        <v/>
      </c>
      <c r="T624" s="7" t="str">
        <f ca="1">IF(N624="","",OFFSET(program!$A$1,0,disasm!$A624+COLUMN()-COLUMN($R624)+1))</f>
        <v/>
      </c>
      <c r="U624" s="3" t="str">
        <f t="shared" ca="1" si="187"/>
        <v/>
      </c>
      <c r="V624" s="3" t="str">
        <f t="shared" ca="1" si="188"/>
        <v/>
      </c>
      <c r="W624" s="3" t="str">
        <f t="shared" ca="1" si="189"/>
        <v/>
      </c>
      <c r="X624" s="3" t="str">
        <f t="shared" ca="1" si="190"/>
        <v/>
      </c>
    </row>
    <row r="625" spans="1:24" x14ac:dyDescent="0.2">
      <c r="A625" s="1">
        <f t="shared" ca="1" si="191"/>
        <v>805</v>
      </c>
      <c r="B625" s="2" t="str">
        <f t="shared" ca="1" si="176"/>
        <v>mapdata+553</v>
      </c>
      <c r="C625" s="3" t="str">
        <f ca="1">_xlfn.TEXTJOIN(" ",FALSE,OFFSET(program!$A$1,0,disasm!A625,1,1+K625))</f>
        <v>56</v>
      </c>
      <c r="D625" s="4" t="str">
        <f t="shared" ca="1" si="192"/>
        <v>.dat 56</v>
      </c>
      <c r="E625" s="5" t="str">
        <f t="shared" si="193"/>
        <v>mapdata</v>
      </c>
      <c r="F625" s="5">
        <f t="shared" ca="1" si="194"/>
        <v>252</v>
      </c>
      <c r="G625" s="14" t="b">
        <f t="shared" ca="1" si="177"/>
        <v>1</v>
      </c>
      <c r="H625" s="6">
        <f ca="1">OFFSET(program!$A$1,0,disasm!A625)</f>
        <v>56</v>
      </c>
      <c r="I625" s="7">
        <f t="shared" ca="1" si="178"/>
        <v>56</v>
      </c>
      <c r="J625" s="7" t="e">
        <f t="shared" ca="1" si="179"/>
        <v>#VALUE!</v>
      </c>
      <c r="K625" s="7">
        <f t="shared" ca="1" si="180"/>
        <v>0</v>
      </c>
      <c r="L625" s="8" t="str">
        <f t="shared" ca="1" si="181"/>
        <v/>
      </c>
      <c r="M625" s="8" t="str">
        <f t="shared" ca="1" si="182"/>
        <v/>
      </c>
      <c r="N625" s="8" t="str">
        <f t="shared" ca="1" si="183"/>
        <v/>
      </c>
      <c r="O625" s="8" t="str">
        <f t="shared" ca="1" si="184"/>
        <v/>
      </c>
      <c r="P625" s="8" t="str">
        <f t="shared" ca="1" si="185"/>
        <v/>
      </c>
      <c r="Q625" s="8" t="str">
        <f t="shared" ca="1" si="186"/>
        <v/>
      </c>
      <c r="R625" s="7" t="str">
        <f ca="1">IF(L625="","",OFFSET(program!$A$1,0,disasm!$A625+COLUMN()-COLUMN($R625)+1))</f>
        <v/>
      </c>
      <c r="S625" s="7" t="str">
        <f ca="1">IF(M625="","",OFFSET(program!$A$1,0,disasm!$A625+COLUMN()-COLUMN($R625)+1))</f>
        <v/>
      </c>
      <c r="T625" s="7" t="str">
        <f ca="1">IF(N625="","",OFFSET(program!$A$1,0,disasm!$A625+COLUMN()-COLUMN($R625)+1))</f>
        <v/>
      </c>
      <c r="U625" s="3" t="str">
        <f t="shared" ca="1" si="187"/>
        <v/>
      </c>
      <c r="V625" s="3" t="str">
        <f t="shared" ca="1" si="188"/>
        <v/>
      </c>
      <c r="W625" s="3" t="str">
        <f t="shared" ca="1" si="189"/>
        <v/>
      </c>
      <c r="X625" s="3" t="str">
        <f t="shared" ca="1" si="190"/>
        <v/>
      </c>
    </row>
    <row r="626" spans="1:24" x14ac:dyDescent="0.2">
      <c r="A626" s="1">
        <f t="shared" ca="1" si="191"/>
        <v>806</v>
      </c>
      <c r="B626" s="2" t="str">
        <f t="shared" ca="1" si="176"/>
        <v>mapdata+554</v>
      </c>
      <c r="C626" s="3" t="str">
        <f ca="1">_xlfn.TEXTJOIN(" ",FALSE,OFFSET(program!$A$1,0,disasm!A626,1,1+K626))</f>
        <v>39</v>
      </c>
      <c r="D626" s="4" t="str">
        <f t="shared" ca="1" si="192"/>
        <v>.dat 39</v>
      </c>
      <c r="E626" s="5" t="str">
        <f t="shared" si="193"/>
        <v>mapdata</v>
      </c>
      <c r="F626" s="5">
        <f t="shared" ca="1" si="194"/>
        <v>252</v>
      </c>
      <c r="G626" s="14" t="b">
        <f t="shared" ca="1" si="177"/>
        <v>1</v>
      </c>
      <c r="H626" s="6">
        <f ca="1">OFFSET(program!$A$1,0,disasm!A626)</f>
        <v>39</v>
      </c>
      <c r="I626" s="7">
        <f t="shared" ca="1" si="178"/>
        <v>39</v>
      </c>
      <c r="J626" s="7" t="e">
        <f t="shared" ca="1" si="179"/>
        <v>#VALUE!</v>
      </c>
      <c r="K626" s="7">
        <f t="shared" ca="1" si="180"/>
        <v>0</v>
      </c>
      <c r="L626" s="8" t="str">
        <f t="shared" ca="1" si="181"/>
        <v/>
      </c>
      <c r="M626" s="8" t="str">
        <f t="shared" ca="1" si="182"/>
        <v/>
      </c>
      <c r="N626" s="8" t="str">
        <f t="shared" ca="1" si="183"/>
        <v/>
      </c>
      <c r="O626" s="8" t="str">
        <f t="shared" ca="1" si="184"/>
        <v/>
      </c>
      <c r="P626" s="8" t="str">
        <f t="shared" ca="1" si="185"/>
        <v/>
      </c>
      <c r="Q626" s="8" t="str">
        <f t="shared" ca="1" si="186"/>
        <v/>
      </c>
      <c r="R626" s="7" t="str">
        <f ca="1">IF(L626="","",OFFSET(program!$A$1,0,disasm!$A626+COLUMN()-COLUMN($R626)+1))</f>
        <v/>
      </c>
      <c r="S626" s="7" t="str">
        <f ca="1">IF(M626="","",OFFSET(program!$A$1,0,disasm!$A626+COLUMN()-COLUMN($R626)+1))</f>
        <v/>
      </c>
      <c r="T626" s="7" t="str">
        <f ca="1">IF(N626="","",OFFSET(program!$A$1,0,disasm!$A626+COLUMN()-COLUMN($R626)+1))</f>
        <v/>
      </c>
      <c r="U626" s="3" t="str">
        <f t="shared" ca="1" si="187"/>
        <v/>
      </c>
      <c r="V626" s="3" t="str">
        <f t="shared" ca="1" si="188"/>
        <v/>
      </c>
      <c r="W626" s="3" t="str">
        <f t="shared" ca="1" si="189"/>
        <v/>
      </c>
      <c r="X626" s="3" t="str">
        <f t="shared" ca="1" si="190"/>
        <v/>
      </c>
    </row>
    <row r="627" spans="1:24" x14ac:dyDescent="0.2">
      <c r="A627" s="1">
        <f t="shared" ca="1" si="191"/>
        <v>807</v>
      </c>
      <c r="B627" s="2" t="str">
        <f t="shared" ca="1" si="176"/>
        <v>mapdata+555</v>
      </c>
      <c r="C627" s="3" t="str">
        <f ca="1">_xlfn.TEXTJOIN(" ",FALSE,OFFSET(program!$A$1,0,disasm!A627,1,1+K627))</f>
        <v>66</v>
      </c>
      <c r="D627" s="4" t="str">
        <f t="shared" ca="1" si="192"/>
        <v>.dat 66</v>
      </c>
      <c r="E627" s="5" t="str">
        <f t="shared" si="193"/>
        <v>mapdata</v>
      </c>
      <c r="F627" s="5">
        <f t="shared" ca="1" si="194"/>
        <v>252</v>
      </c>
      <c r="G627" s="14" t="b">
        <f t="shared" ca="1" si="177"/>
        <v>1</v>
      </c>
      <c r="H627" s="6">
        <f ca="1">OFFSET(program!$A$1,0,disasm!A627)</f>
        <v>66</v>
      </c>
      <c r="I627" s="7">
        <f t="shared" ca="1" si="178"/>
        <v>66</v>
      </c>
      <c r="J627" s="7" t="e">
        <f t="shared" ca="1" si="179"/>
        <v>#VALUE!</v>
      </c>
      <c r="K627" s="7">
        <f t="shared" ca="1" si="180"/>
        <v>0</v>
      </c>
      <c r="L627" s="8" t="str">
        <f t="shared" ca="1" si="181"/>
        <v/>
      </c>
      <c r="M627" s="8" t="str">
        <f t="shared" ca="1" si="182"/>
        <v/>
      </c>
      <c r="N627" s="8" t="str">
        <f t="shared" ca="1" si="183"/>
        <v/>
      </c>
      <c r="O627" s="8" t="str">
        <f t="shared" ca="1" si="184"/>
        <v/>
      </c>
      <c r="P627" s="8" t="str">
        <f t="shared" ca="1" si="185"/>
        <v/>
      </c>
      <c r="Q627" s="8" t="str">
        <f t="shared" ca="1" si="186"/>
        <v/>
      </c>
      <c r="R627" s="7" t="str">
        <f ca="1">IF(L627="","",OFFSET(program!$A$1,0,disasm!$A627+COLUMN()-COLUMN($R627)+1))</f>
        <v/>
      </c>
      <c r="S627" s="7" t="str">
        <f ca="1">IF(M627="","",OFFSET(program!$A$1,0,disasm!$A627+COLUMN()-COLUMN($R627)+1))</f>
        <v/>
      </c>
      <c r="T627" s="7" t="str">
        <f ca="1">IF(N627="","",OFFSET(program!$A$1,0,disasm!$A627+COLUMN()-COLUMN($R627)+1))</f>
        <v/>
      </c>
      <c r="U627" s="3" t="str">
        <f t="shared" ca="1" si="187"/>
        <v/>
      </c>
      <c r="V627" s="3" t="str">
        <f t="shared" ca="1" si="188"/>
        <v/>
      </c>
      <c r="W627" s="3" t="str">
        <f t="shared" ca="1" si="189"/>
        <v/>
      </c>
      <c r="X627" s="3" t="str">
        <f t="shared" ca="1" si="190"/>
        <v/>
      </c>
    </row>
    <row r="628" spans="1:24" x14ac:dyDescent="0.2">
      <c r="A628" s="1">
        <f t="shared" ca="1" si="191"/>
        <v>808</v>
      </c>
      <c r="B628" s="2" t="str">
        <f t="shared" ca="1" si="176"/>
        <v>mapdata+556</v>
      </c>
      <c r="C628" s="3" t="str">
        <f ca="1">_xlfn.TEXTJOIN(" ",FALSE,OFFSET(program!$A$1,0,disasm!A628,1,1+K628))</f>
        <v>31</v>
      </c>
      <c r="D628" s="4" t="str">
        <f t="shared" ca="1" si="192"/>
        <v>.dat 31</v>
      </c>
      <c r="E628" s="5" t="str">
        <f t="shared" si="193"/>
        <v>mapdata</v>
      </c>
      <c r="F628" s="5">
        <f t="shared" ca="1" si="194"/>
        <v>252</v>
      </c>
      <c r="G628" s="14" t="b">
        <f t="shared" ca="1" si="177"/>
        <v>1</v>
      </c>
      <c r="H628" s="6">
        <f ca="1">OFFSET(program!$A$1,0,disasm!A628)</f>
        <v>31</v>
      </c>
      <c r="I628" s="7">
        <f t="shared" ca="1" si="178"/>
        <v>31</v>
      </c>
      <c r="J628" s="7" t="e">
        <f t="shared" ca="1" si="179"/>
        <v>#VALUE!</v>
      </c>
      <c r="K628" s="7">
        <f t="shared" ca="1" si="180"/>
        <v>0</v>
      </c>
      <c r="L628" s="8" t="str">
        <f t="shared" ca="1" si="181"/>
        <v/>
      </c>
      <c r="M628" s="8" t="str">
        <f t="shared" ca="1" si="182"/>
        <v/>
      </c>
      <c r="N628" s="8" t="str">
        <f t="shared" ca="1" si="183"/>
        <v/>
      </c>
      <c r="O628" s="8" t="str">
        <f t="shared" ca="1" si="184"/>
        <v/>
      </c>
      <c r="P628" s="8" t="str">
        <f t="shared" ca="1" si="185"/>
        <v/>
      </c>
      <c r="Q628" s="8" t="str">
        <f t="shared" ca="1" si="186"/>
        <v/>
      </c>
      <c r="R628" s="7" t="str">
        <f ca="1">IF(L628="","",OFFSET(program!$A$1,0,disasm!$A628+COLUMN()-COLUMN($R628)+1))</f>
        <v/>
      </c>
      <c r="S628" s="7" t="str">
        <f ca="1">IF(M628="","",OFFSET(program!$A$1,0,disasm!$A628+COLUMN()-COLUMN($R628)+1))</f>
        <v/>
      </c>
      <c r="T628" s="7" t="str">
        <f ca="1">IF(N628="","",OFFSET(program!$A$1,0,disasm!$A628+COLUMN()-COLUMN($R628)+1))</f>
        <v/>
      </c>
      <c r="U628" s="3" t="str">
        <f t="shared" ca="1" si="187"/>
        <v/>
      </c>
      <c r="V628" s="3" t="str">
        <f t="shared" ca="1" si="188"/>
        <v/>
      </c>
      <c r="W628" s="3" t="str">
        <f t="shared" ca="1" si="189"/>
        <v/>
      </c>
      <c r="X628" s="3" t="str">
        <f t="shared" ca="1" si="190"/>
        <v/>
      </c>
    </row>
    <row r="629" spans="1:24" x14ac:dyDescent="0.2">
      <c r="A629" s="1">
        <f t="shared" ca="1" si="191"/>
        <v>809</v>
      </c>
      <c r="B629" s="2" t="str">
        <f t="shared" ca="1" si="176"/>
        <v>mapdata+557</v>
      </c>
      <c r="C629" s="3" t="str">
        <f ca="1">_xlfn.TEXTJOIN(" ",FALSE,OFFSET(program!$A$1,0,disasm!A629,1,1+K629))</f>
        <v>69</v>
      </c>
      <c r="D629" s="4" t="str">
        <f t="shared" ca="1" si="192"/>
        <v>.dat 69</v>
      </c>
      <c r="E629" s="5" t="str">
        <f t="shared" si="193"/>
        <v>mapdata</v>
      </c>
      <c r="F629" s="5">
        <f t="shared" ca="1" si="194"/>
        <v>252</v>
      </c>
      <c r="G629" s="14" t="b">
        <f t="shared" ca="1" si="177"/>
        <v>1</v>
      </c>
      <c r="H629" s="6">
        <f ca="1">OFFSET(program!$A$1,0,disasm!A629)</f>
        <v>69</v>
      </c>
      <c r="I629" s="7">
        <f t="shared" ca="1" si="178"/>
        <v>69</v>
      </c>
      <c r="J629" s="7" t="e">
        <f t="shared" ca="1" si="179"/>
        <v>#VALUE!</v>
      </c>
      <c r="K629" s="7">
        <f t="shared" ca="1" si="180"/>
        <v>0</v>
      </c>
      <c r="L629" s="8" t="str">
        <f t="shared" ca="1" si="181"/>
        <v/>
      </c>
      <c r="M629" s="8" t="str">
        <f t="shared" ca="1" si="182"/>
        <v/>
      </c>
      <c r="N629" s="8" t="str">
        <f t="shared" ca="1" si="183"/>
        <v/>
      </c>
      <c r="O629" s="8" t="str">
        <f t="shared" ca="1" si="184"/>
        <v/>
      </c>
      <c r="P629" s="8" t="str">
        <f t="shared" ca="1" si="185"/>
        <v/>
      </c>
      <c r="Q629" s="8" t="str">
        <f t="shared" ca="1" si="186"/>
        <v/>
      </c>
      <c r="R629" s="7" t="str">
        <f ca="1">IF(L629="","",OFFSET(program!$A$1,0,disasm!$A629+COLUMN()-COLUMN($R629)+1))</f>
        <v/>
      </c>
      <c r="S629" s="7" t="str">
        <f ca="1">IF(M629="","",OFFSET(program!$A$1,0,disasm!$A629+COLUMN()-COLUMN($R629)+1))</f>
        <v/>
      </c>
      <c r="T629" s="7" t="str">
        <f ca="1">IF(N629="","",OFFSET(program!$A$1,0,disasm!$A629+COLUMN()-COLUMN($R629)+1))</f>
        <v/>
      </c>
      <c r="U629" s="3" t="str">
        <f t="shared" ca="1" si="187"/>
        <v/>
      </c>
      <c r="V629" s="3" t="str">
        <f t="shared" ca="1" si="188"/>
        <v/>
      </c>
      <c r="W629" s="3" t="str">
        <f t="shared" ca="1" si="189"/>
        <v/>
      </c>
      <c r="X629" s="3" t="str">
        <f t="shared" ca="1" si="190"/>
        <v/>
      </c>
    </row>
    <row r="630" spans="1:24" x14ac:dyDescent="0.2">
      <c r="A630" s="1">
        <f t="shared" ca="1" si="191"/>
        <v>810</v>
      </c>
      <c r="B630" s="2" t="str">
        <f t="shared" ca="1" si="176"/>
        <v>mapdata+558</v>
      </c>
      <c r="C630" s="3" t="str">
        <f ca="1">_xlfn.TEXTJOIN(" ",FALSE,OFFSET(program!$A$1,0,disasm!A630,1,1+K630))</f>
        <v>6</v>
      </c>
      <c r="D630" s="4" t="str">
        <f t="shared" ca="1" si="192"/>
        <v>.dat 6</v>
      </c>
      <c r="E630" s="5" t="str">
        <f t="shared" si="193"/>
        <v>mapdata</v>
      </c>
      <c r="F630" s="5">
        <f t="shared" ca="1" si="194"/>
        <v>252</v>
      </c>
      <c r="G630" s="14" t="b">
        <f t="shared" ca="1" si="177"/>
        <v>1</v>
      </c>
      <c r="H630" s="6">
        <f ca="1">OFFSET(program!$A$1,0,disasm!A630)</f>
        <v>6</v>
      </c>
      <c r="I630" s="7">
        <f t="shared" ca="1" si="178"/>
        <v>6</v>
      </c>
      <c r="J630" s="7" t="str">
        <f t="shared" ca="1" si="179"/>
        <v xml:space="preserve">J=0 </v>
      </c>
      <c r="K630" s="7">
        <f t="shared" ca="1" si="180"/>
        <v>0</v>
      </c>
      <c r="L630" s="8" t="str">
        <f t="shared" ca="1" si="181"/>
        <v/>
      </c>
      <c r="M630" s="8" t="str">
        <f t="shared" ca="1" si="182"/>
        <v/>
      </c>
      <c r="N630" s="8" t="str">
        <f t="shared" ca="1" si="183"/>
        <v/>
      </c>
      <c r="O630" s="8" t="str">
        <f t="shared" ca="1" si="184"/>
        <v/>
      </c>
      <c r="P630" s="8" t="str">
        <f t="shared" ca="1" si="185"/>
        <v/>
      </c>
      <c r="Q630" s="8" t="str">
        <f t="shared" ca="1" si="186"/>
        <v/>
      </c>
      <c r="R630" s="7" t="str">
        <f ca="1">IF(L630="","",OFFSET(program!$A$1,0,disasm!$A630+COLUMN()-COLUMN($R630)+1))</f>
        <v/>
      </c>
      <c r="S630" s="7" t="str">
        <f ca="1">IF(M630="","",OFFSET(program!$A$1,0,disasm!$A630+COLUMN()-COLUMN($R630)+1))</f>
        <v/>
      </c>
      <c r="T630" s="7" t="str">
        <f ca="1">IF(N630="","",OFFSET(program!$A$1,0,disasm!$A630+COLUMN()-COLUMN($R630)+1))</f>
        <v/>
      </c>
      <c r="U630" s="3" t="str">
        <f t="shared" ca="1" si="187"/>
        <v/>
      </c>
      <c r="V630" s="3" t="str">
        <f t="shared" ca="1" si="188"/>
        <v/>
      </c>
      <c r="W630" s="3" t="str">
        <f t="shared" ca="1" si="189"/>
        <v/>
      </c>
      <c r="X630" s="3" t="str">
        <f t="shared" ca="1" si="190"/>
        <v xml:space="preserve"> A2</v>
      </c>
    </row>
    <row r="631" spans="1:24" x14ac:dyDescent="0.2">
      <c r="A631" s="1">
        <f t="shared" ca="1" si="191"/>
        <v>811</v>
      </c>
      <c r="B631" s="2" t="str">
        <f t="shared" ca="1" si="176"/>
        <v>mapdata+559</v>
      </c>
      <c r="C631" s="3" t="str">
        <f ca="1">_xlfn.TEXTJOIN(" ",FALSE,OFFSET(program!$A$1,0,disasm!A631,1,1+K631))</f>
        <v>7</v>
      </c>
      <c r="D631" s="4" t="str">
        <f t="shared" ca="1" si="192"/>
        <v>.dat 7</v>
      </c>
      <c r="E631" s="5" t="str">
        <f t="shared" si="193"/>
        <v>mapdata</v>
      </c>
      <c r="F631" s="5">
        <f t="shared" ca="1" si="194"/>
        <v>252</v>
      </c>
      <c r="G631" s="14" t="b">
        <f t="shared" ca="1" si="177"/>
        <v>1</v>
      </c>
      <c r="H631" s="6">
        <f ca="1">OFFSET(program!$A$1,0,disasm!A631)</f>
        <v>7</v>
      </c>
      <c r="I631" s="7">
        <f t="shared" ca="1" si="178"/>
        <v>7</v>
      </c>
      <c r="J631" s="7" t="str">
        <f t="shared" ca="1" si="179"/>
        <v>CMP&lt;</v>
      </c>
      <c r="K631" s="7">
        <f t="shared" ca="1" si="180"/>
        <v>0</v>
      </c>
      <c r="L631" s="8" t="str">
        <f t="shared" ca="1" si="181"/>
        <v/>
      </c>
      <c r="M631" s="8" t="str">
        <f t="shared" ca="1" si="182"/>
        <v/>
      </c>
      <c r="N631" s="8" t="str">
        <f t="shared" ca="1" si="183"/>
        <v/>
      </c>
      <c r="O631" s="8" t="str">
        <f t="shared" ca="1" si="184"/>
        <v/>
      </c>
      <c r="P631" s="8" t="str">
        <f t="shared" ca="1" si="185"/>
        <v/>
      </c>
      <c r="Q631" s="8" t="str">
        <f t="shared" ca="1" si="186"/>
        <v/>
      </c>
      <c r="R631" s="7" t="str">
        <f ca="1">IF(L631="","",OFFSET(program!$A$1,0,disasm!$A631+COLUMN()-COLUMN($R631)+1))</f>
        <v/>
      </c>
      <c r="S631" s="7" t="str">
        <f ca="1">IF(M631="","",OFFSET(program!$A$1,0,disasm!$A631+COLUMN()-COLUMN($R631)+1))</f>
        <v/>
      </c>
      <c r="T631" s="7" t="str">
        <f ca="1">IF(N631="","",OFFSET(program!$A$1,0,disasm!$A631+COLUMN()-COLUMN($R631)+1))</f>
        <v/>
      </c>
      <c r="U631" s="3" t="str">
        <f t="shared" ca="1" si="187"/>
        <v/>
      </c>
      <c r="V631" s="3" t="str">
        <f t="shared" ca="1" si="188"/>
        <v/>
      </c>
      <c r="W631" s="3" t="str">
        <f t="shared" ca="1" si="189"/>
        <v/>
      </c>
      <c r="X631" s="3" t="str">
        <f t="shared" ca="1" si="190"/>
        <v/>
      </c>
    </row>
    <row r="632" spans="1:24" x14ac:dyDescent="0.2">
      <c r="A632" s="1">
        <f t="shared" ca="1" si="191"/>
        <v>812</v>
      </c>
      <c r="B632" s="2" t="str">
        <f t="shared" ca="1" si="176"/>
        <v>mapdata+560</v>
      </c>
      <c r="C632" s="3" t="str">
        <f ca="1">_xlfn.TEXTJOIN(" ",FALSE,OFFSET(program!$A$1,0,disasm!A632,1,1+K632))</f>
        <v>76</v>
      </c>
      <c r="D632" s="4" t="str">
        <f t="shared" ca="1" si="192"/>
        <v>.dat 76</v>
      </c>
      <c r="E632" s="5" t="str">
        <f t="shared" si="193"/>
        <v>mapdata</v>
      </c>
      <c r="F632" s="5">
        <f t="shared" ca="1" si="194"/>
        <v>252</v>
      </c>
      <c r="G632" s="14" t="b">
        <f t="shared" ca="1" si="177"/>
        <v>1</v>
      </c>
      <c r="H632" s="6">
        <f ca="1">OFFSET(program!$A$1,0,disasm!A632)</f>
        <v>76</v>
      </c>
      <c r="I632" s="7">
        <f t="shared" ca="1" si="178"/>
        <v>76</v>
      </c>
      <c r="J632" s="7" t="e">
        <f t="shared" ca="1" si="179"/>
        <v>#VALUE!</v>
      </c>
      <c r="K632" s="7">
        <f t="shared" ca="1" si="180"/>
        <v>0</v>
      </c>
      <c r="L632" s="8" t="str">
        <f t="shared" ca="1" si="181"/>
        <v/>
      </c>
      <c r="M632" s="8" t="str">
        <f t="shared" ca="1" si="182"/>
        <v/>
      </c>
      <c r="N632" s="8" t="str">
        <f t="shared" ca="1" si="183"/>
        <v/>
      </c>
      <c r="O632" s="8" t="str">
        <f t="shared" ca="1" si="184"/>
        <v/>
      </c>
      <c r="P632" s="8" t="str">
        <f t="shared" ca="1" si="185"/>
        <v/>
      </c>
      <c r="Q632" s="8" t="str">
        <f t="shared" ca="1" si="186"/>
        <v/>
      </c>
      <c r="R632" s="7" t="str">
        <f ca="1">IF(L632="","",OFFSET(program!$A$1,0,disasm!$A632+COLUMN()-COLUMN($R632)+1))</f>
        <v/>
      </c>
      <c r="S632" s="7" t="str">
        <f ca="1">IF(M632="","",OFFSET(program!$A$1,0,disasm!$A632+COLUMN()-COLUMN($R632)+1))</f>
        <v/>
      </c>
      <c r="T632" s="7" t="str">
        <f ca="1">IF(N632="","",OFFSET(program!$A$1,0,disasm!$A632+COLUMN()-COLUMN($R632)+1))</f>
        <v/>
      </c>
      <c r="U632" s="3" t="str">
        <f t="shared" ca="1" si="187"/>
        <v/>
      </c>
      <c r="V632" s="3" t="str">
        <f t="shared" ca="1" si="188"/>
        <v/>
      </c>
      <c r="W632" s="3" t="str">
        <f t="shared" ca="1" si="189"/>
        <v/>
      </c>
      <c r="X632" s="3" t="str">
        <f t="shared" ca="1" si="190"/>
        <v/>
      </c>
    </row>
    <row r="633" spans="1:24" x14ac:dyDescent="0.2">
      <c r="A633" s="1">
        <f t="shared" ca="1" si="191"/>
        <v>813</v>
      </c>
      <c r="B633" s="2" t="str">
        <f t="shared" ca="1" si="176"/>
        <v>mapdata+561</v>
      </c>
      <c r="C633" s="3" t="str">
        <f ca="1">_xlfn.TEXTJOIN(" ",FALSE,OFFSET(program!$A$1,0,disasm!A633,1,1+K633))</f>
        <v>88</v>
      </c>
      <c r="D633" s="4" t="str">
        <f t="shared" ca="1" si="192"/>
        <v>.dat 88</v>
      </c>
      <c r="E633" s="5" t="str">
        <f t="shared" si="193"/>
        <v>mapdata</v>
      </c>
      <c r="F633" s="5">
        <f t="shared" ca="1" si="194"/>
        <v>252</v>
      </c>
      <c r="G633" s="14" t="b">
        <f t="shared" ca="1" si="177"/>
        <v>1</v>
      </c>
      <c r="H633" s="6">
        <f ca="1">OFFSET(program!$A$1,0,disasm!A633)</f>
        <v>88</v>
      </c>
      <c r="I633" s="7">
        <f t="shared" ca="1" si="178"/>
        <v>88</v>
      </c>
      <c r="J633" s="7" t="e">
        <f t="shared" ca="1" si="179"/>
        <v>#VALUE!</v>
      </c>
      <c r="K633" s="7">
        <f t="shared" ca="1" si="180"/>
        <v>0</v>
      </c>
      <c r="L633" s="8" t="str">
        <f t="shared" ca="1" si="181"/>
        <v/>
      </c>
      <c r="M633" s="8" t="str">
        <f t="shared" ca="1" si="182"/>
        <v/>
      </c>
      <c r="N633" s="8" t="str">
        <f t="shared" ca="1" si="183"/>
        <v/>
      </c>
      <c r="O633" s="8" t="str">
        <f t="shared" ca="1" si="184"/>
        <v/>
      </c>
      <c r="P633" s="8" t="str">
        <f t="shared" ca="1" si="185"/>
        <v/>
      </c>
      <c r="Q633" s="8" t="str">
        <f t="shared" ca="1" si="186"/>
        <v/>
      </c>
      <c r="R633" s="7" t="str">
        <f ca="1">IF(L633="","",OFFSET(program!$A$1,0,disasm!$A633+COLUMN()-COLUMN($R633)+1))</f>
        <v/>
      </c>
      <c r="S633" s="7" t="str">
        <f ca="1">IF(M633="","",OFFSET(program!$A$1,0,disasm!$A633+COLUMN()-COLUMN($R633)+1))</f>
        <v/>
      </c>
      <c r="T633" s="7" t="str">
        <f ca="1">IF(N633="","",OFFSET(program!$A$1,0,disasm!$A633+COLUMN()-COLUMN($R633)+1))</f>
        <v/>
      </c>
      <c r="U633" s="3" t="str">
        <f t="shared" ca="1" si="187"/>
        <v/>
      </c>
      <c r="V633" s="3" t="str">
        <f t="shared" ca="1" si="188"/>
        <v/>
      </c>
      <c r="W633" s="3" t="str">
        <f t="shared" ca="1" si="189"/>
        <v/>
      </c>
      <c r="X633" s="3" t="str">
        <f t="shared" ca="1" si="190"/>
        <v/>
      </c>
    </row>
    <row r="634" spans="1:24" x14ac:dyDescent="0.2">
      <c r="A634" s="1">
        <f t="shared" ca="1" si="191"/>
        <v>814</v>
      </c>
      <c r="B634" s="2" t="str">
        <f t="shared" ca="1" si="176"/>
        <v>mapdata+562</v>
      </c>
      <c r="C634" s="3" t="str">
        <f ca="1">_xlfn.TEXTJOIN(" ",FALSE,OFFSET(program!$A$1,0,disasm!A634,1,1+K634))</f>
        <v>17</v>
      </c>
      <c r="D634" s="4" t="str">
        <f t="shared" ca="1" si="192"/>
        <v>.dat 17</v>
      </c>
      <c r="E634" s="5" t="str">
        <f t="shared" si="193"/>
        <v>mapdata</v>
      </c>
      <c r="F634" s="5">
        <f t="shared" ca="1" si="194"/>
        <v>252</v>
      </c>
      <c r="G634" s="14" t="b">
        <f t="shared" ca="1" si="177"/>
        <v>1</v>
      </c>
      <c r="H634" s="6">
        <f ca="1">OFFSET(program!$A$1,0,disasm!A634)</f>
        <v>17</v>
      </c>
      <c r="I634" s="7">
        <f t="shared" ca="1" si="178"/>
        <v>17</v>
      </c>
      <c r="J634" s="7" t="e">
        <f t="shared" ca="1" si="179"/>
        <v>#VALUE!</v>
      </c>
      <c r="K634" s="7">
        <f t="shared" ca="1" si="180"/>
        <v>0</v>
      </c>
      <c r="L634" s="8" t="str">
        <f t="shared" ca="1" si="181"/>
        <v/>
      </c>
      <c r="M634" s="8" t="str">
        <f t="shared" ca="1" si="182"/>
        <v/>
      </c>
      <c r="N634" s="8" t="str">
        <f t="shared" ca="1" si="183"/>
        <v/>
      </c>
      <c r="O634" s="8" t="str">
        <f t="shared" ca="1" si="184"/>
        <v/>
      </c>
      <c r="P634" s="8" t="str">
        <f t="shared" ca="1" si="185"/>
        <v/>
      </c>
      <c r="Q634" s="8" t="str">
        <f t="shared" ca="1" si="186"/>
        <v/>
      </c>
      <c r="R634" s="7" t="str">
        <f ca="1">IF(L634="","",OFFSET(program!$A$1,0,disasm!$A634+COLUMN()-COLUMN($R634)+1))</f>
        <v/>
      </c>
      <c r="S634" s="7" t="str">
        <f ca="1">IF(M634="","",OFFSET(program!$A$1,0,disasm!$A634+COLUMN()-COLUMN($R634)+1))</f>
        <v/>
      </c>
      <c r="T634" s="7" t="str">
        <f ca="1">IF(N634="","",OFFSET(program!$A$1,0,disasm!$A634+COLUMN()-COLUMN($R634)+1))</f>
        <v/>
      </c>
      <c r="U634" s="3" t="str">
        <f t="shared" ca="1" si="187"/>
        <v/>
      </c>
      <c r="V634" s="3" t="str">
        <f t="shared" ca="1" si="188"/>
        <v/>
      </c>
      <c r="W634" s="3" t="str">
        <f t="shared" ca="1" si="189"/>
        <v/>
      </c>
      <c r="X634" s="3" t="str">
        <f t="shared" ca="1" si="190"/>
        <v/>
      </c>
    </row>
    <row r="635" spans="1:24" x14ac:dyDescent="0.2">
      <c r="A635" s="1">
        <f t="shared" ca="1" si="191"/>
        <v>815</v>
      </c>
      <c r="B635" s="2" t="str">
        <f t="shared" ca="1" si="176"/>
        <v>mapdata+563</v>
      </c>
      <c r="C635" s="3" t="str">
        <f ca="1">_xlfn.TEXTJOIN(" ",FALSE,OFFSET(program!$A$1,0,disasm!A635,1,1+K635))</f>
        <v>89</v>
      </c>
      <c r="D635" s="4" t="str">
        <f t="shared" ca="1" si="192"/>
        <v>.dat 89</v>
      </c>
      <c r="E635" s="5" t="str">
        <f t="shared" si="193"/>
        <v>mapdata</v>
      </c>
      <c r="F635" s="5">
        <f t="shared" ca="1" si="194"/>
        <v>252</v>
      </c>
      <c r="G635" s="14" t="b">
        <f t="shared" ca="1" si="177"/>
        <v>1</v>
      </c>
      <c r="H635" s="6">
        <f ca="1">OFFSET(program!$A$1,0,disasm!A635)</f>
        <v>89</v>
      </c>
      <c r="I635" s="7">
        <f t="shared" ca="1" si="178"/>
        <v>89</v>
      </c>
      <c r="J635" s="7" t="e">
        <f t="shared" ca="1" si="179"/>
        <v>#VALUE!</v>
      </c>
      <c r="K635" s="7">
        <f t="shared" ca="1" si="180"/>
        <v>0</v>
      </c>
      <c r="L635" s="8" t="str">
        <f t="shared" ca="1" si="181"/>
        <v/>
      </c>
      <c r="M635" s="8" t="str">
        <f t="shared" ca="1" si="182"/>
        <v/>
      </c>
      <c r="N635" s="8" t="str">
        <f t="shared" ca="1" si="183"/>
        <v/>
      </c>
      <c r="O635" s="8" t="str">
        <f t="shared" ca="1" si="184"/>
        <v/>
      </c>
      <c r="P635" s="8" t="str">
        <f t="shared" ca="1" si="185"/>
        <v/>
      </c>
      <c r="Q635" s="8" t="str">
        <f t="shared" ca="1" si="186"/>
        <v/>
      </c>
      <c r="R635" s="7" t="str">
        <f ca="1">IF(L635="","",OFFSET(program!$A$1,0,disasm!$A635+COLUMN()-COLUMN($R635)+1))</f>
        <v/>
      </c>
      <c r="S635" s="7" t="str">
        <f ca="1">IF(M635="","",OFFSET(program!$A$1,0,disasm!$A635+COLUMN()-COLUMN($R635)+1))</f>
        <v/>
      </c>
      <c r="T635" s="7" t="str">
        <f ca="1">IF(N635="","",OFFSET(program!$A$1,0,disasm!$A635+COLUMN()-COLUMN($R635)+1))</f>
        <v/>
      </c>
      <c r="U635" s="3" t="str">
        <f t="shared" ca="1" si="187"/>
        <v/>
      </c>
      <c r="V635" s="3" t="str">
        <f t="shared" ca="1" si="188"/>
        <v/>
      </c>
      <c r="W635" s="3" t="str">
        <f t="shared" ca="1" si="189"/>
        <v/>
      </c>
      <c r="X635" s="3" t="str">
        <f t="shared" ca="1" si="190"/>
        <v/>
      </c>
    </row>
    <row r="636" spans="1:24" x14ac:dyDescent="0.2">
      <c r="A636" s="1">
        <f t="shared" ca="1" si="191"/>
        <v>816</v>
      </c>
      <c r="B636" s="2" t="str">
        <f t="shared" ca="1" si="176"/>
        <v>mapdata+564</v>
      </c>
      <c r="C636" s="3" t="str">
        <f ca="1">_xlfn.TEXTJOIN(" ",FALSE,OFFSET(program!$A$1,0,disasm!A636,1,1+K636))</f>
        <v>42</v>
      </c>
      <c r="D636" s="4" t="str">
        <f t="shared" ca="1" si="192"/>
        <v>.dat 42</v>
      </c>
      <c r="E636" s="5" t="str">
        <f t="shared" si="193"/>
        <v>mapdata</v>
      </c>
      <c r="F636" s="5">
        <f t="shared" ca="1" si="194"/>
        <v>252</v>
      </c>
      <c r="G636" s="14" t="b">
        <f t="shared" ca="1" si="177"/>
        <v>1</v>
      </c>
      <c r="H636" s="6">
        <f ca="1">OFFSET(program!$A$1,0,disasm!A636)</f>
        <v>42</v>
      </c>
      <c r="I636" s="7">
        <f t="shared" ca="1" si="178"/>
        <v>42</v>
      </c>
      <c r="J636" s="7" t="e">
        <f t="shared" ca="1" si="179"/>
        <v>#VALUE!</v>
      </c>
      <c r="K636" s="7">
        <f t="shared" ca="1" si="180"/>
        <v>0</v>
      </c>
      <c r="L636" s="8" t="str">
        <f t="shared" ca="1" si="181"/>
        <v/>
      </c>
      <c r="M636" s="8" t="str">
        <f t="shared" ca="1" si="182"/>
        <v/>
      </c>
      <c r="N636" s="8" t="str">
        <f t="shared" ca="1" si="183"/>
        <v/>
      </c>
      <c r="O636" s="8" t="str">
        <f t="shared" ca="1" si="184"/>
        <v/>
      </c>
      <c r="P636" s="8" t="str">
        <f t="shared" ca="1" si="185"/>
        <v/>
      </c>
      <c r="Q636" s="8" t="str">
        <f t="shared" ca="1" si="186"/>
        <v/>
      </c>
      <c r="R636" s="7" t="str">
        <f ca="1">IF(L636="","",OFFSET(program!$A$1,0,disasm!$A636+COLUMN()-COLUMN($R636)+1))</f>
        <v/>
      </c>
      <c r="S636" s="7" t="str">
        <f ca="1">IF(M636="","",OFFSET(program!$A$1,0,disasm!$A636+COLUMN()-COLUMN($R636)+1))</f>
        <v/>
      </c>
      <c r="T636" s="7" t="str">
        <f ca="1">IF(N636="","",OFFSET(program!$A$1,0,disasm!$A636+COLUMN()-COLUMN($R636)+1))</f>
        <v/>
      </c>
      <c r="U636" s="3" t="str">
        <f t="shared" ca="1" si="187"/>
        <v/>
      </c>
      <c r="V636" s="3" t="str">
        <f t="shared" ca="1" si="188"/>
        <v/>
      </c>
      <c r="W636" s="3" t="str">
        <f t="shared" ca="1" si="189"/>
        <v/>
      </c>
      <c r="X636" s="3" t="str">
        <f t="shared" ca="1" si="190"/>
        <v/>
      </c>
    </row>
    <row r="637" spans="1:24" x14ac:dyDescent="0.2">
      <c r="A637" s="1">
        <f t="shared" ca="1" si="191"/>
        <v>817</v>
      </c>
      <c r="B637" s="2" t="str">
        <f t="shared" ca="1" si="176"/>
        <v>mapdata+565</v>
      </c>
      <c r="C637" s="3" t="str">
        <f ca="1">_xlfn.TEXTJOIN(" ",FALSE,OFFSET(program!$A$1,0,disasm!A637,1,1+K637))</f>
        <v>64</v>
      </c>
      <c r="D637" s="4" t="str">
        <f t="shared" ca="1" si="192"/>
        <v>.dat 64</v>
      </c>
      <c r="E637" s="5" t="str">
        <f t="shared" si="193"/>
        <v>mapdata</v>
      </c>
      <c r="F637" s="5">
        <f t="shared" ca="1" si="194"/>
        <v>252</v>
      </c>
      <c r="G637" s="14" t="b">
        <f t="shared" ca="1" si="177"/>
        <v>1</v>
      </c>
      <c r="H637" s="6">
        <f ca="1">OFFSET(program!$A$1,0,disasm!A637)</f>
        <v>64</v>
      </c>
      <c r="I637" s="7">
        <f t="shared" ca="1" si="178"/>
        <v>64</v>
      </c>
      <c r="J637" s="7" t="e">
        <f t="shared" ca="1" si="179"/>
        <v>#VALUE!</v>
      </c>
      <c r="K637" s="7">
        <f t="shared" ca="1" si="180"/>
        <v>0</v>
      </c>
      <c r="L637" s="8" t="str">
        <f t="shared" ca="1" si="181"/>
        <v/>
      </c>
      <c r="M637" s="8" t="str">
        <f t="shared" ca="1" si="182"/>
        <v/>
      </c>
      <c r="N637" s="8" t="str">
        <f t="shared" ca="1" si="183"/>
        <v/>
      </c>
      <c r="O637" s="8" t="str">
        <f t="shared" ca="1" si="184"/>
        <v/>
      </c>
      <c r="P637" s="8" t="str">
        <f t="shared" ca="1" si="185"/>
        <v/>
      </c>
      <c r="Q637" s="8" t="str">
        <f t="shared" ca="1" si="186"/>
        <v/>
      </c>
      <c r="R637" s="7" t="str">
        <f ca="1">IF(L637="","",OFFSET(program!$A$1,0,disasm!$A637+COLUMN()-COLUMN($R637)+1))</f>
        <v/>
      </c>
      <c r="S637" s="7" t="str">
        <f ca="1">IF(M637="","",OFFSET(program!$A$1,0,disasm!$A637+COLUMN()-COLUMN($R637)+1))</f>
        <v/>
      </c>
      <c r="T637" s="7" t="str">
        <f ca="1">IF(N637="","",OFFSET(program!$A$1,0,disasm!$A637+COLUMN()-COLUMN($R637)+1))</f>
        <v/>
      </c>
      <c r="U637" s="3" t="str">
        <f t="shared" ca="1" si="187"/>
        <v/>
      </c>
      <c r="V637" s="3" t="str">
        <f t="shared" ca="1" si="188"/>
        <v/>
      </c>
      <c r="W637" s="3" t="str">
        <f t="shared" ca="1" si="189"/>
        <v/>
      </c>
      <c r="X637" s="3" t="str">
        <f t="shared" ca="1" si="190"/>
        <v/>
      </c>
    </row>
    <row r="638" spans="1:24" x14ac:dyDescent="0.2">
      <c r="A638" s="1">
        <f t="shared" ca="1" si="191"/>
        <v>818</v>
      </c>
      <c r="B638" s="2" t="str">
        <f t="shared" ca="1" si="176"/>
        <v>mapdata+566</v>
      </c>
      <c r="C638" s="3" t="str">
        <f ca="1">_xlfn.TEXTJOIN(" ",FALSE,OFFSET(program!$A$1,0,disasm!A638,1,1+K638))</f>
        <v>56</v>
      </c>
      <c r="D638" s="4" t="str">
        <f t="shared" ca="1" si="192"/>
        <v>.dat 56</v>
      </c>
      <c r="E638" s="5" t="str">
        <f t="shared" si="193"/>
        <v>mapdata</v>
      </c>
      <c r="F638" s="5">
        <f t="shared" ca="1" si="194"/>
        <v>252</v>
      </c>
      <c r="G638" s="14" t="b">
        <f t="shared" ca="1" si="177"/>
        <v>1</v>
      </c>
      <c r="H638" s="6">
        <f ca="1">OFFSET(program!$A$1,0,disasm!A638)</f>
        <v>56</v>
      </c>
      <c r="I638" s="7">
        <f t="shared" ca="1" si="178"/>
        <v>56</v>
      </c>
      <c r="J638" s="7" t="e">
        <f t="shared" ca="1" si="179"/>
        <v>#VALUE!</v>
      </c>
      <c r="K638" s="7">
        <f t="shared" ca="1" si="180"/>
        <v>0</v>
      </c>
      <c r="L638" s="8" t="str">
        <f t="shared" ca="1" si="181"/>
        <v/>
      </c>
      <c r="M638" s="8" t="str">
        <f t="shared" ca="1" si="182"/>
        <v/>
      </c>
      <c r="N638" s="8" t="str">
        <f t="shared" ca="1" si="183"/>
        <v/>
      </c>
      <c r="O638" s="8" t="str">
        <f t="shared" ca="1" si="184"/>
        <v/>
      </c>
      <c r="P638" s="8" t="str">
        <f t="shared" ca="1" si="185"/>
        <v/>
      </c>
      <c r="Q638" s="8" t="str">
        <f t="shared" ca="1" si="186"/>
        <v/>
      </c>
      <c r="R638" s="7" t="str">
        <f ca="1">IF(L638="","",OFFSET(program!$A$1,0,disasm!$A638+COLUMN()-COLUMN($R638)+1))</f>
        <v/>
      </c>
      <c r="S638" s="7" t="str">
        <f ca="1">IF(M638="","",OFFSET(program!$A$1,0,disasm!$A638+COLUMN()-COLUMN($R638)+1))</f>
        <v/>
      </c>
      <c r="T638" s="7" t="str">
        <f ca="1">IF(N638="","",OFFSET(program!$A$1,0,disasm!$A638+COLUMN()-COLUMN($R638)+1))</f>
        <v/>
      </c>
      <c r="U638" s="3" t="str">
        <f t="shared" ca="1" si="187"/>
        <v/>
      </c>
      <c r="V638" s="3" t="str">
        <f t="shared" ca="1" si="188"/>
        <v/>
      </c>
      <c r="W638" s="3" t="str">
        <f t="shared" ca="1" si="189"/>
        <v/>
      </c>
      <c r="X638" s="3" t="str">
        <f t="shared" ca="1" si="190"/>
        <v/>
      </c>
    </row>
    <row r="639" spans="1:24" x14ac:dyDescent="0.2">
      <c r="A639" s="1">
        <f t="shared" ca="1" si="191"/>
        <v>819</v>
      </c>
      <c r="B639" s="2" t="str">
        <f t="shared" ca="1" si="176"/>
        <v>mapdata+567</v>
      </c>
      <c r="C639" s="3" t="str">
        <f ca="1">_xlfn.TEXTJOIN(" ",FALSE,OFFSET(program!$A$1,0,disasm!A639,1,1+K639))</f>
        <v>11</v>
      </c>
      <c r="D639" s="4" t="str">
        <f t="shared" ca="1" si="192"/>
        <v>.dat 11</v>
      </c>
      <c r="E639" s="5" t="str">
        <f t="shared" si="193"/>
        <v>mapdata</v>
      </c>
      <c r="F639" s="5">
        <f t="shared" ca="1" si="194"/>
        <v>252</v>
      </c>
      <c r="G639" s="14" t="b">
        <f t="shared" ca="1" si="177"/>
        <v>1</v>
      </c>
      <c r="H639" s="6">
        <f ca="1">OFFSET(program!$A$1,0,disasm!A639)</f>
        <v>11</v>
      </c>
      <c r="I639" s="7">
        <f t="shared" ca="1" si="178"/>
        <v>11</v>
      </c>
      <c r="J639" s="7" t="e">
        <f t="shared" ca="1" si="179"/>
        <v>#VALUE!</v>
      </c>
      <c r="K639" s="7">
        <f t="shared" ca="1" si="180"/>
        <v>0</v>
      </c>
      <c r="L639" s="8" t="str">
        <f t="shared" ca="1" si="181"/>
        <v/>
      </c>
      <c r="M639" s="8" t="str">
        <f t="shared" ca="1" si="182"/>
        <v/>
      </c>
      <c r="N639" s="8" t="str">
        <f t="shared" ca="1" si="183"/>
        <v/>
      </c>
      <c r="O639" s="8" t="str">
        <f t="shared" ca="1" si="184"/>
        <v/>
      </c>
      <c r="P639" s="8" t="str">
        <f t="shared" ca="1" si="185"/>
        <v/>
      </c>
      <c r="Q639" s="8" t="str">
        <f t="shared" ca="1" si="186"/>
        <v/>
      </c>
      <c r="R639" s="7" t="str">
        <f ca="1">IF(L639="","",OFFSET(program!$A$1,0,disasm!$A639+COLUMN()-COLUMN($R639)+1))</f>
        <v/>
      </c>
      <c r="S639" s="7" t="str">
        <f ca="1">IF(M639="","",OFFSET(program!$A$1,0,disasm!$A639+COLUMN()-COLUMN($R639)+1))</f>
        <v/>
      </c>
      <c r="T639" s="7" t="str">
        <f ca="1">IF(N639="","",OFFSET(program!$A$1,0,disasm!$A639+COLUMN()-COLUMN($R639)+1))</f>
        <v/>
      </c>
      <c r="U639" s="3" t="str">
        <f t="shared" ca="1" si="187"/>
        <v/>
      </c>
      <c r="V639" s="3" t="str">
        <f t="shared" ca="1" si="188"/>
        <v/>
      </c>
      <c r="W639" s="3" t="str">
        <f t="shared" ca="1" si="189"/>
        <v/>
      </c>
      <c r="X639" s="3" t="str">
        <f t="shared" ca="1" si="190"/>
        <v/>
      </c>
    </row>
    <row r="640" spans="1:24" x14ac:dyDescent="0.2">
      <c r="A640" s="1">
        <f t="shared" ca="1" si="191"/>
        <v>820</v>
      </c>
      <c r="B640" s="2" t="str">
        <f t="shared" ca="1" si="176"/>
        <v>mapdata+568</v>
      </c>
      <c r="C640" s="3" t="str">
        <f ca="1">_xlfn.TEXTJOIN(" ",FALSE,OFFSET(program!$A$1,0,disasm!A640,1,1+K640))</f>
        <v>97</v>
      </c>
      <c r="D640" s="4" t="str">
        <f t="shared" ca="1" si="192"/>
        <v>.dat 97</v>
      </c>
      <c r="E640" s="5" t="str">
        <f t="shared" si="193"/>
        <v>mapdata</v>
      </c>
      <c r="F640" s="5">
        <f t="shared" ca="1" si="194"/>
        <v>252</v>
      </c>
      <c r="G640" s="14" t="b">
        <f t="shared" ca="1" si="177"/>
        <v>1</v>
      </c>
      <c r="H640" s="6">
        <f ca="1">OFFSET(program!$A$1,0,disasm!A640)</f>
        <v>97</v>
      </c>
      <c r="I640" s="7">
        <f t="shared" ca="1" si="178"/>
        <v>97</v>
      </c>
      <c r="J640" s="7" t="e">
        <f t="shared" ca="1" si="179"/>
        <v>#VALUE!</v>
      </c>
      <c r="K640" s="7">
        <f t="shared" ca="1" si="180"/>
        <v>0</v>
      </c>
      <c r="L640" s="8" t="str">
        <f t="shared" ca="1" si="181"/>
        <v/>
      </c>
      <c r="M640" s="8" t="str">
        <f t="shared" ca="1" si="182"/>
        <v/>
      </c>
      <c r="N640" s="8" t="str">
        <f t="shared" ca="1" si="183"/>
        <v/>
      </c>
      <c r="O640" s="8" t="str">
        <f t="shared" ca="1" si="184"/>
        <v/>
      </c>
      <c r="P640" s="8" t="str">
        <f t="shared" ca="1" si="185"/>
        <v/>
      </c>
      <c r="Q640" s="8" t="str">
        <f t="shared" ca="1" si="186"/>
        <v/>
      </c>
      <c r="R640" s="7" t="str">
        <f ca="1">IF(L640="","",OFFSET(program!$A$1,0,disasm!$A640+COLUMN()-COLUMN($R640)+1))</f>
        <v/>
      </c>
      <c r="S640" s="7" t="str">
        <f ca="1">IF(M640="","",OFFSET(program!$A$1,0,disasm!$A640+COLUMN()-COLUMN($R640)+1))</f>
        <v/>
      </c>
      <c r="T640" s="7" t="str">
        <f ca="1">IF(N640="","",OFFSET(program!$A$1,0,disasm!$A640+COLUMN()-COLUMN($R640)+1))</f>
        <v/>
      </c>
      <c r="U640" s="3" t="str">
        <f t="shared" ca="1" si="187"/>
        <v/>
      </c>
      <c r="V640" s="3" t="str">
        <f t="shared" ca="1" si="188"/>
        <v/>
      </c>
      <c r="W640" s="3" t="str">
        <f t="shared" ca="1" si="189"/>
        <v/>
      </c>
      <c r="X640" s="3" t="str">
        <f t="shared" ca="1" si="190"/>
        <v/>
      </c>
    </row>
    <row r="641" spans="1:24" x14ac:dyDescent="0.2">
      <c r="A641" s="1">
        <f t="shared" ca="1" si="191"/>
        <v>821</v>
      </c>
      <c r="B641" s="2" t="str">
        <f t="shared" ca="1" si="176"/>
        <v>mapdata+569</v>
      </c>
      <c r="C641" s="3" t="str">
        <f ca="1">_xlfn.TEXTJOIN(" ",FALSE,OFFSET(program!$A$1,0,disasm!A641,1,1+K641))</f>
        <v>65</v>
      </c>
      <c r="D641" s="4" t="str">
        <f t="shared" ca="1" si="192"/>
        <v>.dat 65</v>
      </c>
      <c r="E641" s="5" t="str">
        <f t="shared" si="193"/>
        <v>mapdata</v>
      </c>
      <c r="F641" s="5">
        <f t="shared" ca="1" si="194"/>
        <v>252</v>
      </c>
      <c r="G641" s="14" t="b">
        <f t="shared" ca="1" si="177"/>
        <v>1</v>
      </c>
      <c r="H641" s="6">
        <f ca="1">OFFSET(program!$A$1,0,disasm!A641)</f>
        <v>65</v>
      </c>
      <c r="I641" s="7">
        <f t="shared" ca="1" si="178"/>
        <v>65</v>
      </c>
      <c r="J641" s="7" t="e">
        <f t="shared" ca="1" si="179"/>
        <v>#VALUE!</v>
      </c>
      <c r="K641" s="7">
        <f t="shared" ca="1" si="180"/>
        <v>0</v>
      </c>
      <c r="L641" s="8" t="str">
        <f t="shared" ca="1" si="181"/>
        <v/>
      </c>
      <c r="M641" s="8" t="str">
        <f t="shared" ca="1" si="182"/>
        <v/>
      </c>
      <c r="N641" s="8" t="str">
        <f t="shared" ca="1" si="183"/>
        <v/>
      </c>
      <c r="O641" s="8" t="str">
        <f t="shared" ca="1" si="184"/>
        <v/>
      </c>
      <c r="P641" s="8" t="str">
        <f t="shared" ca="1" si="185"/>
        <v/>
      </c>
      <c r="Q641" s="8" t="str">
        <f t="shared" ca="1" si="186"/>
        <v/>
      </c>
      <c r="R641" s="7" t="str">
        <f ca="1">IF(L641="","",OFFSET(program!$A$1,0,disasm!$A641+COLUMN()-COLUMN($R641)+1))</f>
        <v/>
      </c>
      <c r="S641" s="7" t="str">
        <f ca="1">IF(M641="","",OFFSET(program!$A$1,0,disasm!$A641+COLUMN()-COLUMN($R641)+1))</f>
        <v/>
      </c>
      <c r="T641" s="7" t="str">
        <f ca="1">IF(N641="","",OFFSET(program!$A$1,0,disasm!$A641+COLUMN()-COLUMN($R641)+1))</f>
        <v/>
      </c>
      <c r="U641" s="3" t="str">
        <f t="shared" ca="1" si="187"/>
        <v/>
      </c>
      <c r="V641" s="3" t="str">
        <f t="shared" ca="1" si="188"/>
        <v/>
      </c>
      <c r="W641" s="3" t="str">
        <f t="shared" ca="1" si="189"/>
        <v/>
      </c>
      <c r="X641" s="3" t="str">
        <f t="shared" ca="1" si="190"/>
        <v/>
      </c>
    </row>
    <row r="642" spans="1:24" x14ac:dyDescent="0.2">
      <c r="A642" s="1">
        <f t="shared" ca="1" si="191"/>
        <v>822</v>
      </c>
      <c r="B642" s="2" t="str">
        <f t="shared" ca="1" si="176"/>
        <v>mapdata+570</v>
      </c>
      <c r="C642" s="3" t="str">
        <f ca="1">_xlfn.TEXTJOIN(" ",FALSE,OFFSET(program!$A$1,0,disasm!A642,1,1+K642))</f>
        <v>64</v>
      </c>
      <c r="D642" s="4" t="str">
        <f t="shared" ca="1" si="192"/>
        <v>.dat 64</v>
      </c>
      <c r="E642" s="5" t="str">
        <f t="shared" si="193"/>
        <v>mapdata</v>
      </c>
      <c r="F642" s="5">
        <f t="shared" ca="1" si="194"/>
        <v>252</v>
      </c>
      <c r="G642" s="14" t="b">
        <f t="shared" ca="1" si="177"/>
        <v>1</v>
      </c>
      <c r="H642" s="6">
        <f ca="1">OFFSET(program!$A$1,0,disasm!A642)</f>
        <v>64</v>
      </c>
      <c r="I642" s="7">
        <f t="shared" ca="1" si="178"/>
        <v>64</v>
      </c>
      <c r="J642" s="7" t="e">
        <f t="shared" ca="1" si="179"/>
        <v>#VALUE!</v>
      </c>
      <c r="K642" s="7">
        <f t="shared" ca="1" si="180"/>
        <v>0</v>
      </c>
      <c r="L642" s="8" t="str">
        <f t="shared" ca="1" si="181"/>
        <v/>
      </c>
      <c r="M642" s="8" t="str">
        <f t="shared" ca="1" si="182"/>
        <v/>
      </c>
      <c r="N642" s="8" t="str">
        <f t="shared" ca="1" si="183"/>
        <v/>
      </c>
      <c r="O642" s="8" t="str">
        <f t="shared" ca="1" si="184"/>
        <v/>
      </c>
      <c r="P642" s="8" t="str">
        <f t="shared" ca="1" si="185"/>
        <v/>
      </c>
      <c r="Q642" s="8" t="str">
        <f t="shared" ca="1" si="186"/>
        <v/>
      </c>
      <c r="R642" s="7" t="str">
        <f ca="1">IF(L642="","",OFFSET(program!$A$1,0,disasm!$A642+COLUMN()-COLUMN($R642)+1))</f>
        <v/>
      </c>
      <c r="S642" s="7" t="str">
        <f ca="1">IF(M642="","",OFFSET(program!$A$1,0,disasm!$A642+COLUMN()-COLUMN($R642)+1))</f>
        <v/>
      </c>
      <c r="T642" s="7" t="str">
        <f ca="1">IF(N642="","",OFFSET(program!$A$1,0,disasm!$A642+COLUMN()-COLUMN($R642)+1))</f>
        <v/>
      </c>
      <c r="U642" s="3" t="str">
        <f t="shared" ca="1" si="187"/>
        <v/>
      </c>
      <c r="V642" s="3" t="str">
        <f t="shared" ca="1" si="188"/>
        <v/>
      </c>
      <c r="W642" s="3" t="str">
        <f t="shared" ca="1" si="189"/>
        <v/>
      </c>
      <c r="X642" s="3" t="str">
        <f t="shared" ca="1" si="190"/>
        <v/>
      </c>
    </row>
    <row r="643" spans="1:24" x14ac:dyDescent="0.2">
      <c r="A643" s="1">
        <f t="shared" ca="1" si="191"/>
        <v>823</v>
      </c>
      <c r="B643" s="2" t="str">
        <f t="shared" ref="B643:B706" ca="1" si="195">$E643&amp;IF($A643=$F643,"","+"&amp;$A643-$F643)</f>
        <v>mapdata+571</v>
      </c>
      <c r="C643" s="3" t="str">
        <f ca="1">_xlfn.TEXTJOIN(" ",FALSE,OFFSET(program!$A$1,0,disasm!A643,1,1+K643))</f>
        <v>71</v>
      </c>
      <c r="D643" s="4" t="str">
        <f t="shared" ca="1" si="192"/>
        <v>.dat 71</v>
      </c>
      <c r="E643" s="5" t="str">
        <f t="shared" si="193"/>
        <v>mapdata</v>
      </c>
      <c r="F643" s="5">
        <f t="shared" ca="1" si="194"/>
        <v>252</v>
      </c>
      <c r="G643" s="14" t="b">
        <f t="shared" ref="G643:G706" ca="1" si="196">CHOOSE(1+IF(ISNUMBER(FIND(" C "," "&amp;X643&amp;" ")),2,0) + IF(ISNUMBER(FIND(" D "," "&amp;AA643&amp;" ")),1,0),G642,TRUE,FALSE,NOT(G642))</f>
        <v>1</v>
      </c>
      <c r="H643" s="6">
        <f ca="1">OFFSET(program!$A$1,0,disasm!A643)</f>
        <v>71</v>
      </c>
      <c r="I643" s="7">
        <f t="shared" ref="I643:I706" ca="1" si="197">MOD($H643,100)</f>
        <v>71</v>
      </c>
      <c r="J643" s="7" t="e">
        <f t="shared" ref="J643:J706" ca="1" si="198">IF(I643=99,"END",CHOOSE(I643,"ADD ","MUL ","IN  ","OUT ","J!=0","J=0 ","CMP&lt;","CMP=","SP+ "))</f>
        <v>#VALUE!</v>
      </c>
      <c r="K643" s="7">
        <f t="shared" ref="K643:K706" ca="1" si="199">IF($G643,0,IFERROR(CHOOSE($I643,3,3,1,1,2,2,3,3,1),0))</f>
        <v>0</v>
      </c>
      <c r="L643" s="8" t="str">
        <f t="shared" ref="L643:L706" ca="1" si="200">IF($K643&gt;=1,MOD(INT($H643/100),10),"")</f>
        <v/>
      </c>
      <c r="M643" s="8" t="str">
        <f t="shared" ref="M643:M706" ca="1" si="201">IF($K643&gt;=2,MOD(INT($H643/1000),10),"")</f>
        <v/>
      </c>
      <c r="N643" s="8" t="str">
        <f t="shared" ref="N643:N706" ca="1" si="202">IF($K643&gt;=3,MOD(INT($H643/10000),10),"")</f>
        <v/>
      </c>
      <c r="O643" s="8" t="str">
        <f t="shared" ref="O643:O706" ca="1" si="203">IF(L643="","",IF(ISNUMBER(FIND(" "&amp;O$1&amp;" "," "&amp;$X643&amp;" ")),TRUE,CHOOSE(L643+1,TRUE,FALSE,FALSE)))</f>
        <v/>
      </c>
      <c r="P643" s="8" t="str">
        <f t="shared" ref="P643:P706" ca="1" si="204">IF(M643="","",IF(ISNUMBER(FIND(" "&amp;P$1&amp;" "," "&amp;$X643&amp;" ")),TRUE,CHOOSE(M643+1,TRUE,FALSE,FALSE)))</f>
        <v/>
      </c>
      <c r="Q643" s="8" t="str">
        <f t="shared" ref="Q643:Q706" ca="1" si="205">IF(N643="","",IF(ISNUMBER(FIND(" "&amp;Q$1&amp;" "," "&amp;$X643&amp;" ")),TRUE,CHOOSE(N643+1,TRUE,FALSE,FALSE)))</f>
        <v/>
      </c>
      <c r="R643" s="7" t="str">
        <f ca="1">IF(L643="","",OFFSET(program!$A$1,0,disasm!$A643+COLUMN()-COLUMN($R643)+1))</f>
        <v/>
      </c>
      <c r="S643" s="7" t="str">
        <f ca="1">IF(M643="","",OFFSET(program!$A$1,0,disasm!$A643+COLUMN()-COLUMN($R643)+1))</f>
        <v/>
      </c>
      <c r="T643" s="7" t="str">
        <f ca="1">IF(N643="","",OFFSET(program!$A$1,0,disasm!$A643+COLUMN()-COLUMN($R643)+1))</f>
        <v/>
      </c>
      <c r="U643" s="3" t="str">
        <f t="shared" ref="U643:U706" ca="1" si="206">IF(L643="","",
  SUBSTITUTE(
    CHOOSE(1+L643,"[val]","val","[SP+val]"),
    "val",
    IF(O643,
      INDEX($B:$B,MATCH(R643,$A:$A,1))
        &amp; IF(INDEX($A:$A,MATCH(R643,$A:$A,1)) &lt; R643, ".a"&amp;(R643 - INDEX($A:$A,MATCH(R643,$A:$A,1))),""),
      R643
    )
  )
)</f>
        <v/>
      </c>
      <c r="V643" s="3" t="str">
        <f t="shared" ref="V643:V706" ca="1" si="207">IF(M643="","",
  SUBSTITUTE(
    CHOOSE(1+M643,"[val]","val","[SP+val]"),
    "val",
    IF(P643,
      INDEX($B:$B,MATCH(S643,$A:$A,1))
        &amp; IF(INDEX($A:$A,MATCH(S643,$A:$A,1)) &lt; S643, ".a"&amp;(S643 - INDEX($A:$A,MATCH(S643,$A:$A,1))),""),
      S643
    )
  )
)</f>
        <v/>
      </c>
      <c r="W643" s="3" t="str">
        <f t="shared" ref="W643:W706" ca="1" si="208">IF(N643="","",
  SUBSTITUTE(
    CHOOSE(1+N643,"[val]","val","[SP+val]"),
    "val",
    IF(Q643,
      INDEX($B:$B,MATCH(T643,$A:$A,1))
        &amp; IF(INDEX($A:$A,MATCH(T643,$A:$A,1)) &lt; T643, ".a"&amp;(T643 - INDEX($A:$A,MATCH(T643,$A:$A,1))),""),
      T643
    )
  )
)</f>
        <v/>
      </c>
      <c r="X643" s="3" t="str">
        <f t="shared" ref="X643:X706" ca="1" si="209">AA643&amp;IF(OR(I643=5,I643=6)," A2","")</f>
        <v/>
      </c>
    </row>
    <row r="644" spans="1:24" x14ac:dyDescent="0.2">
      <c r="A644" s="1">
        <f t="shared" ref="A644:A707" ca="1" si="210">A643+1+K643</f>
        <v>824</v>
      </c>
      <c r="B644" s="2" t="str">
        <f t="shared" ca="1" si="195"/>
        <v>mapdata+572</v>
      </c>
      <c r="C644" s="3" t="str">
        <f ca="1">_xlfn.TEXTJOIN(" ",FALSE,OFFSET(program!$A$1,0,disasm!A644,1,1+K644))</f>
        <v>88</v>
      </c>
      <c r="D644" s="4" t="str">
        <f t="shared" ref="D644:D707" ca="1" si="211">IF($G644,".dat "&amp;H644,$J644&amp;" "&amp;_xlfn.TEXTJOIN(", ",TRUE,$U644:$W644))</f>
        <v>.dat 88</v>
      </c>
      <c r="E644" s="5" t="str">
        <f t="shared" ref="E644:E707" si="212">IF(ISBLANK($Z644),E643,$Z644)</f>
        <v>mapdata</v>
      </c>
      <c r="F644" s="5">
        <f t="shared" ref="F644:F707" ca="1" si="213">IF(ISBLANK($Z644),F643,$A644)</f>
        <v>252</v>
      </c>
      <c r="G644" s="14" t="b">
        <f t="shared" ca="1" si="196"/>
        <v>1</v>
      </c>
      <c r="H644" s="6">
        <f ca="1">OFFSET(program!$A$1,0,disasm!A644)</f>
        <v>88</v>
      </c>
      <c r="I644" s="7">
        <f t="shared" ca="1" si="197"/>
        <v>88</v>
      </c>
      <c r="J644" s="7" t="e">
        <f t="shared" ca="1" si="198"/>
        <v>#VALUE!</v>
      </c>
      <c r="K644" s="7">
        <f t="shared" ca="1" si="199"/>
        <v>0</v>
      </c>
      <c r="L644" s="8" t="str">
        <f t="shared" ca="1" si="200"/>
        <v/>
      </c>
      <c r="M644" s="8" t="str">
        <f t="shared" ca="1" si="201"/>
        <v/>
      </c>
      <c r="N644" s="8" t="str">
        <f t="shared" ca="1" si="202"/>
        <v/>
      </c>
      <c r="O644" s="8" t="str">
        <f t="shared" ca="1" si="203"/>
        <v/>
      </c>
      <c r="P644" s="8" t="str">
        <f t="shared" ca="1" si="204"/>
        <v/>
      </c>
      <c r="Q644" s="8" t="str">
        <f t="shared" ca="1" si="205"/>
        <v/>
      </c>
      <c r="R644" s="7" t="str">
        <f ca="1">IF(L644="","",OFFSET(program!$A$1,0,disasm!$A644+COLUMN()-COLUMN($R644)+1))</f>
        <v/>
      </c>
      <c r="S644" s="7" t="str">
        <f ca="1">IF(M644="","",OFFSET(program!$A$1,0,disasm!$A644+COLUMN()-COLUMN($R644)+1))</f>
        <v/>
      </c>
      <c r="T644" s="7" t="str">
        <f ca="1">IF(N644="","",OFFSET(program!$A$1,0,disasm!$A644+COLUMN()-COLUMN($R644)+1))</f>
        <v/>
      </c>
      <c r="U644" s="3" t="str">
        <f t="shared" ca="1" si="206"/>
        <v/>
      </c>
      <c r="V644" s="3" t="str">
        <f t="shared" ca="1" si="207"/>
        <v/>
      </c>
      <c r="W644" s="3" t="str">
        <f t="shared" ca="1" si="208"/>
        <v/>
      </c>
      <c r="X644" s="3" t="str">
        <f t="shared" ca="1" si="209"/>
        <v/>
      </c>
    </row>
    <row r="645" spans="1:24" x14ac:dyDescent="0.2">
      <c r="A645" s="1">
        <f t="shared" ca="1" si="210"/>
        <v>825</v>
      </c>
      <c r="B645" s="2" t="str">
        <f t="shared" ca="1" si="195"/>
        <v>mapdata+573</v>
      </c>
      <c r="C645" s="3" t="str">
        <f ca="1">_xlfn.TEXTJOIN(" ",FALSE,OFFSET(program!$A$1,0,disasm!A645,1,1+K645))</f>
        <v>61</v>
      </c>
      <c r="D645" s="4" t="str">
        <f t="shared" ca="1" si="211"/>
        <v>.dat 61</v>
      </c>
      <c r="E645" s="5" t="str">
        <f t="shared" si="212"/>
        <v>mapdata</v>
      </c>
      <c r="F645" s="5">
        <f t="shared" ca="1" si="213"/>
        <v>252</v>
      </c>
      <c r="G645" s="14" t="b">
        <f t="shared" ca="1" si="196"/>
        <v>1</v>
      </c>
      <c r="H645" s="6">
        <f ca="1">OFFSET(program!$A$1,0,disasm!A645)</f>
        <v>61</v>
      </c>
      <c r="I645" s="7">
        <f t="shared" ca="1" si="197"/>
        <v>61</v>
      </c>
      <c r="J645" s="7" t="e">
        <f t="shared" ca="1" si="198"/>
        <v>#VALUE!</v>
      </c>
      <c r="K645" s="7">
        <f t="shared" ca="1" si="199"/>
        <v>0</v>
      </c>
      <c r="L645" s="8" t="str">
        <f t="shared" ca="1" si="200"/>
        <v/>
      </c>
      <c r="M645" s="8" t="str">
        <f t="shared" ca="1" si="201"/>
        <v/>
      </c>
      <c r="N645" s="8" t="str">
        <f t="shared" ca="1" si="202"/>
        <v/>
      </c>
      <c r="O645" s="8" t="str">
        <f t="shared" ca="1" si="203"/>
        <v/>
      </c>
      <c r="P645" s="8" t="str">
        <f t="shared" ca="1" si="204"/>
        <v/>
      </c>
      <c r="Q645" s="8" t="str">
        <f t="shared" ca="1" si="205"/>
        <v/>
      </c>
      <c r="R645" s="7" t="str">
        <f ca="1">IF(L645="","",OFFSET(program!$A$1,0,disasm!$A645+COLUMN()-COLUMN($R645)+1))</f>
        <v/>
      </c>
      <c r="S645" s="7" t="str">
        <f ca="1">IF(M645="","",OFFSET(program!$A$1,0,disasm!$A645+COLUMN()-COLUMN($R645)+1))</f>
        <v/>
      </c>
      <c r="T645" s="7" t="str">
        <f ca="1">IF(N645="","",OFFSET(program!$A$1,0,disasm!$A645+COLUMN()-COLUMN($R645)+1))</f>
        <v/>
      </c>
      <c r="U645" s="3" t="str">
        <f t="shared" ca="1" si="206"/>
        <v/>
      </c>
      <c r="V645" s="3" t="str">
        <f t="shared" ca="1" si="207"/>
        <v/>
      </c>
      <c r="W645" s="3" t="str">
        <f t="shared" ca="1" si="208"/>
        <v/>
      </c>
      <c r="X645" s="3" t="str">
        <f t="shared" ca="1" si="209"/>
        <v/>
      </c>
    </row>
    <row r="646" spans="1:24" x14ac:dyDescent="0.2">
      <c r="A646" s="1">
        <f t="shared" ca="1" si="210"/>
        <v>826</v>
      </c>
      <c r="B646" s="2" t="str">
        <f t="shared" ca="1" si="195"/>
        <v>mapdata+574</v>
      </c>
      <c r="C646" s="3" t="str">
        <f ca="1">_xlfn.TEXTJOIN(" ",FALSE,OFFSET(program!$A$1,0,disasm!A646,1,1+K646))</f>
        <v>31</v>
      </c>
      <c r="D646" s="4" t="str">
        <f t="shared" ca="1" si="211"/>
        <v>.dat 31</v>
      </c>
      <c r="E646" s="5" t="str">
        <f t="shared" si="212"/>
        <v>mapdata</v>
      </c>
      <c r="F646" s="5">
        <f t="shared" ca="1" si="213"/>
        <v>252</v>
      </c>
      <c r="G646" s="14" t="b">
        <f t="shared" ca="1" si="196"/>
        <v>1</v>
      </c>
      <c r="H646" s="6">
        <f ca="1">OFFSET(program!$A$1,0,disasm!A646)</f>
        <v>31</v>
      </c>
      <c r="I646" s="7">
        <f t="shared" ca="1" si="197"/>
        <v>31</v>
      </c>
      <c r="J646" s="7" t="e">
        <f t="shared" ca="1" si="198"/>
        <v>#VALUE!</v>
      </c>
      <c r="K646" s="7">
        <f t="shared" ca="1" si="199"/>
        <v>0</v>
      </c>
      <c r="L646" s="8" t="str">
        <f t="shared" ca="1" si="200"/>
        <v/>
      </c>
      <c r="M646" s="8" t="str">
        <f t="shared" ca="1" si="201"/>
        <v/>
      </c>
      <c r="N646" s="8" t="str">
        <f t="shared" ca="1" si="202"/>
        <v/>
      </c>
      <c r="O646" s="8" t="str">
        <f t="shared" ca="1" si="203"/>
        <v/>
      </c>
      <c r="P646" s="8" t="str">
        <f t="shared" ca="1" si="204"/>
        <v/>
      </c>
      <c r="Q646" s="8" t="str">
        <f t="shared" ca="1" si="205"/>
        <v/>
      </c>
      <c r="R646" s="7" t="str">
        <f ca="1">IF(L646="","",OFFSET(program!$A$1,0,disasm!$A646+COLUMN()-COLUMN($R646)+1))</f>
        <v/>
      </c>
      <c r="S646" s="7" t="str">
        <f ca="1">IF(M646="","",OFFSET(program!$A$1,0,disasm!$A646+COLUMN()-COLUMN($R646)+1))</f>
        <v/>
      </c>
      <c r="T646" s="7" t="str">
        <f ca="1">IF(N646="","",OFFSET(program!$A$1,0,disasm!$A646+COLUMN()-COLUMN($R646)+1))</f>
        <v/>
      </c>
      <c r="U646" s="3" t="str">
        <f t="shared" ca="1" si="206"/>
        <v/>
      </c>
      <c r="V646" s="3" t="str">
        <f t="shared" ca="1" si="207"/>
        <v/>
      </c>
      <c r="W646" s="3" t="str">
        <f t="shared" ca="1" si="208"/>
        <v/>
      </c>
      <c r="X646" s="3" t="str">
        <f t="shared" ca="1" si="209"/>
        <v/>
      </c>
    </row>
    <row r="647" spans="1:24" x14ac:dyDescent="0.2">
      <c r="A647" s="1">
        <f t="shared" ca="1" si="210"/>
        <v>827</v>
      </c>
      <c r="B647" s="2" t="str">
        <f t="shared" ca="1" si="195"/>
        <v>mapdata+575</v>
      </c>
      <c r="C647" s="3" t="str">
        <f ca="1">_xlfn.TEXTJOIN(" ",FALSE,OFFSET(program!$A$1,0,disasm!A647,1,1+K647))</f>
        <v>32</v>
      </c>
      <c r="D647" s="4" t="str">
        <f t="shared" ca="1" si="211"/>
        <v>.dat 32</v>
      </c>
      <c r="E647" s="5" t="str">
        <f t="shared" si="212"/>
        <v>mapdata</v>
      </c>
      <c r="F647" s="5">
        <f t="shared" ca="1" si="213"/>
        <v>252</v>
      </c>
      <c r="G647" s="14" t="b">
        <f t="shared" ca="1" si="196"/>
        <v>1</v>
      </c>
      <c r="H647" s="6">
        <f ca="1">OFFSET(program!$A$1,0,disasm!A647)</f>
        <v>32</v>
      </c>
      <c r="I647" s="7">
        <f t="shared" ca="1" si="197"/>
        <v>32</v>
      </c>
      <c r="J647" s="7" t="e">
        <f t="shared" ca="1" si="198"/>
        <v>#VALUE!</v>
      </c>
      <c r="K647" s="7">
        <f t="shared" ca="1" si="199"/>
        <v>0</v>
      </c>
      <c r="L647" s="8" t="str">
        <f t="shared" ca="1" si="200"/>
        <v/>
      </c>
      <c r="M647" s="8" t="str">
        <f t="shared" ca="1" si="201"/>
        <v/>
      </c>
      <c r="N647" s="8" t="str">
        <f t="shared" ca="1" si="202"/>
        <v/>
      </c>
      <c r="O647" s="8" t="str">
        <f t="shared" ca="1" si="203"/>
        <v/>
      </c>
      <c r="P647" s="8" t="str">
        <f t="shared" ca="1" si="204"/>
        <v/>
      </c>
      <c r="Q647" s="8" t="str">
        <f t="shared" ca="1" si="205"/>
        <v/>
      </c>
      <c r="R647" s="7" t="str">
        <f ca="1">IF(L647="","",OFFSET(program!$A$1,0,disasm!$A647+COLUMN()-COLUMN($R647)+1))</f>
        <v/>
      </c>
      <c r="S647" s="7" t="str">
        <f ca="1">IF(M647="","",OFFSET(program!$A$1,0,disasm!$A647+COLUMN()-COLUMN($R647)+1))</f>
        <v/>
      </c>
      <c r="T647" s="7" t="str">
        <f ca="1">IF(N647="","",OFFSET(program!$A$1,0,disasm!$A647+COLUMN()-COLUMN($R647)+1))</f>
        <v/>
      </c>
      <c r="U647" s="3" t="str">
        <f t="shared" ca="1" si="206"/>
        <v/>
      </c>
      <c r="V647" s="3" t="str">
        <f t="shared" ca="1" si="207"/>
        <v/>
      </c>
      <c r="W647" s="3" t="str">
        <f t="shared" ca="1" si="208"/>
        <v/>
      </c>
      <c r="X647" s="3" t="str">
        <f t="shared" ca="1" si="209"/>
        <v/>
      </c>
    </row>
    <row r="648" spans="1:24" x14ac:dyDescent="0.2">
      <c r="A648" s="1">
        <f t="shared" ca="1" si="210"/>
        <v>828</v>
      </c>
      <c r="B648" s="2" t="str">
        <f t="shared" ca="1" si="195"/>
        <v>mapdata+576</v>
      </c>
      <c r="C648" s="3" t="str">
        <f ca="1">_xlfn.TEXTJOIN(" ",FALSE,OFFSET(program!$A$1,0,disasm!A648,1,1+K648))</f>
        <v>53</v>
      </c>
      <c r="D648" s="4" t="str">
        <f t="shared" ca="1" si="211"/>
        <v>.dat 53</v>
      </c>
      <c r="E648" s="5" t="str">
        <f t="shared" si="212"/>
        <v>mapdata</v>
      </c>
      <c r="F648" s="5">
        <f t="shared" ca="1" si="213"/>
        <v>252</v>
      </c>
      <c r="G648" s="14" t="b">
        <f t="shared" ca="1" si="196"/>
        <v>1</v>
      </c>
      <c r="H648" s="6">
        <f ca="1">OFFSET(program!$A$1,0,disasm!A648)</f>
        <v>53</v>
      </c>
      <c r="I648" s="7">
        <f t="shared" ca="1" si="197"/>
        <v>53</v>
      </c>
      <c r="J648" s="7" t="e">
        <f t="shared" ca="1" si="198"/>
        <v>#VALUE!</v>
      </c>
      <c r="K648" s="7">
        <f t="shared" ca="1" si="199"/>
        <v>0</v>
      </c>
      <c r="L648" s="8" t="str">
        <f t="shared" ca="1" si="200"/>
        <v/>
      </c>
      <c r="M648" s="8" t="str">
        <f t="shared" ca="1" si="201"/>
        <v/>
      </c>
      <c r="N648" s="8" t="str">
        <f t="shared" ca="1" si="202"/>
        <v/>
      </c>
      <c r="O648" s="8" t="str">
        <f t="shared" ca="1" si="203"/>
        <v/>
      </c>
      <c r="P648" s="8" t="str">
        <f t="shared" ca="1" si="204"/>
        <v/>
      </c>
      <c r="Q648" s="8" t="str">
        <f t="shared" ca="1" si="205"/>
        <v/>
      </c>
      <c r="R648" s="7" t="str">
        <f ca="1">IF(L648="","",OFFSET(program!$A$1,0,disasm!$A648+COLUMN()-COLUMN($R648)+1))</f>
        <v/>
      </c>
      <c r="S648" s="7" t="str">
        <f ca="1">IF(M648="","",OFFSET(program!$A$1,0,disasm!$A648+COLUMN()-COLUMN($R648)+1))</f>
        <v/>
      </c>
      <c r="T648" s="7" t="str">
        <f ca="1">IF(N648="","",OFFSET(program!$A$1,0,disasm!$A648+COLUMN()-COLUMN($R648)+1))</f>
        <v/>
      </c>
      <c r="U648" s="3" t="str">
        <f t="shared" ca="1" si="206"/>
        <v/>
      </c>
      <c r="V648" s="3" t="str">
        <f t="shared" ca="1" si="207"/>
        <v/>
      </c>
      <c r="W648" s="3" t="str">
        <f t="shared" ca="1" si="208"/>
        <v/>
      </c>
      <c r="X648" s="3" t="str">
        <f t="shared" ca="1" si="209"/>
        <v/>
      </c>
    </row>
    <row r="649" spans="1:24" x14ac:dyDescent="0.2">
      <c r="A649" s="1">
        <f t="shared" ca="1" si="210"/>
        <v>829</v>
      </c>
      <c r="B649" s="2" t="str">
        <f t="shared" ca="1" si="195"/>
        <v>mapdata+577</v>
      </c>
      <c r="C649" s="3" t="str">
        <f ca="1">_xlfn.TEXTJOIN(" ",FALSE,OFFSET(program!$A$1,0,disasm!A649,1,1+K649))</f>
        <v>88</v>
      </c>
      <c r="D649" s="4" t="str">
        <f t="shared" ca="1" si="211"/>
        <v>.dat 88</v>
      </c>
      <c r="E649" s="5" t="str">
        <f t="shared" si="212"/>
        <v>mapdata</v>
      </c>
      <c r="F649" s="5">
        <f t="shared" ca="1" si="213"/>
        <v>252</v>
      </c>
      <c r="G649" s="14" t="b">
        <f t="shared" ca="1" si="196"/>
        <v>1</v>
      </c>
      <c r="H649" s="6">
        <f ca="1">OFFSET(program!$A$1,0,disasm!A649)</f>
        <v>88</v>
      </c>
      <c r="I649" s="7">
        <f t="shared" ca="1" si="197"/>
        <v>88</v>
      </c>
      <c r="J649" s="7" t="e">
        <f t="shared" ca="1" si="198"/>
        <v>#VALUE!</v>
      </c>
      <c r="K649" s="7">
        <f t="shared" ca="1" si="199"/>
        <v>0</v>
      </c>
      <c r="L649" s="8" t="str">
        <f t="shared" ca="1" si="200"/>
        <v/>
      </c>
      <c r="M649" s="8" t="str">
        <f t="shared" ca="1" si="201"/>
        <v/>
      </c>
      <c r="N649" s="8" t="str">
        <f t="shared" ca="1" si="202"/>
        <v/>
      </c>
      <c r="O649" s="8" t="str">
        <f t="shared" ca="1" si="203"/>
        <v/>
      </c>
      <c r="P649" s="8" t="str">
        <f t="shared" ca="1" si="204"/>
        <v/>
      </c>
      <c r="Q649" s="8" t="str">
        <f t="shared" ca="1" si="205"/>
        <v/>
      </c>
      <c r="R649" s="7" t="str">
        <f ca="1">IF(L649="","",OFFSET(program!$A$1,0,disasm!$A649+COLUMN()-COLUMN($R649)+1))</f>
        <v/>
      </c>
      <c r="S649" s="7" t="str">
        <f ca="1">IF(M649="","",OFFSET(program!$A$1,0,disasm!$A649+COLUMN()-COLUMN($R649)+1))</f>
        <v/>
      </c>
      <c r="T649" s="7" t="str">
        <f ca="1">IF(N649="","",OFFSET(program!$A$1,0,disasm!$A649+COLUMN()-COLUMN($R649)+1))</f>
        <v/>
      </c>
      <c r="U649" s="3" t="str">
        <f t="shared" ca="1" si="206"/>
        <v/>
      </c>
      <c r="V649" s="3" t="str">
        <f t="shared" ca="1" si="207"/>
        <v/>
      </c>
      <c r="W649" s="3" t="str">
        <f t="shared" ca="1" si="208"/>
        <v/>
      </c>
      <c r="X649" s="3" t="str">
        <f t="shared" ca="1" si="209"/>
        <v/>
      </c>
    </row>
    <row r="650" spans="1:24" x14ac:dyDescent="0.2">
      <c r="A650" s="1">
        <f t="shared" ca="1" si="210"/>
        <v>830</v>
      </c>
      <c r="B650" s="2" t="str">
        <f t="shared" ca="1" si="195"/>
        <v>mapdata+578</v>
      </c>
      <c r="C650" s="3" t="str">
        <f ca="1">_xlfn.TEXTJOIN(" ",FALSE,OFFSET(program!$A$1,0,disasm!A650,1,1+K650))</f>
        <v>99</v>
      </c>
      <c r="D650" s="4" t="str">
        <f t="shared" ca="1" si="211"/>
        <v>.dat 99</v>
      </c>
      <c r="E650" s="5" t="str">
        <f t="shared" si="212"/>
        <v>mapdata</v>
      </c>
      <c r="F650" s="5">
        <f t="shared" ca="1" si="213"/>
        <v>252</v>
      </c>
      <c r="G650" s="14" t="b">
        <f t="shared" ca="1" si="196"/>
        <v>1</v>
      </c>
      <c r="H650" s="6">
        <f ca="1">OFFSET(program!$A$1,0,disasm!A650)</f>
        <v>99</v>
      </c>
      <c r="I650" s="7">
        <f t="shared" ca="1" si="197"/>
        <v>99</v>
      </c>
      <c r="J650" s="7" t="str">
        <f t="shared" ca="1" si="198"/>
        <v>END</v>
      </c>
      <c r="K650" s="7">
        <f t="shared" ca="1" si="199"/>
        <v>0</v>
      </c>
      <c r="L650" s="8" t="str">
        <f t="shared" ca="1" si="200"/>
        <v/>
      </c>
      <c r="M650" s="8" t="str">
        <f t="shared" ca="1" si="201"/>
        <v/>
      </c>
      <c r="N650" s="8" t="str">
        <f t="shared" ca="1" si="202"/>
        <v/>
      </c>
      <c r="O650" s="8" t="str">
        <f t="shared" ca="1" si="203"/>
        <v/>
      </c>
      <c r="P650" s="8" t="str">
        <f t="shared" ca="1" si="204"/>
        <v/>
      </c>
      <c r="Q650" s="8" t="str">
        <f t="shared" ca="1" si="205"/>
        <v/>
      </c>
      <c r="R650" s="7" t="str">
        <f ca="1">IF(L650="","",OFFSET(program!$A$1,0,disasm!$A650+COLUMN()-COLUMN($R650)+1))</f>
        <v/>
      </c>
      <c r="S650" s="7" t="str">
        <f ca="1">IF(M650="","",OFFSET(program!$A$1,0,disasm!$A650+COLUMN()-COLUMN($R650)+1))</f>
        <v/>
      </c>
      <c r="T650" s="7" t="str">
        <f ca="1">IF(N650="","",OFFSET(program!$A$1,0,disasm!$A650+COLUMN()-COLUMN($R650)+1))</f>
        <v/>
      </c>
      <c r="U650" s="3" t="str">
        <f t="shared" ca="1" si="206"/>
        <v/>
      </c>
      <c r="V650" s="3" t="str">
        <f t="shared" ca="1" si="207"/>
        <v/>
      </c>
      <c r="W650" s="3" t="str">
        <f t="shared" ca="1" si="208"/>
        <v/>
      </c>
      <c r="X650" s="3" t="str">
        <f t="shared" ca="1" si="209"/>
        <v/>
      </c>
    </row>
    <row r="651" spans="1:24" x14ac:dyDescent="0.2">
      <c r="A651" s="1">
        <f t="shared" ca="1" si="210"/>
        <v>831</v>
      </c>
      <c r="B651" s="2" t="str">
        <f t="shared" ca="1" si="195"/>
        <v>mapdata+579</v>
      </c>
      <c r="C651" s="3" t="str">
        <f ca="1">_xlfn.TEXTJOIN(" ",FALSE,OFFSET(program!$A$1,0,disasm!A651,1,1+K651))</f>
        <v>55</v>
      </c>
      <c r="D651" s="4" t="str">
        <f t="shared" ca="1" si="211"/>
        <v>.dat 55</v>
      </c>
      <c r="E651" s="5" t="str">
        <f t="shared" si="212"/>
        <v>mapdata</v>
      </c>
      <c r="F651" s="5">
        <f t="shared" ca="1" si="213"/>
        <v>252</v>
      </c>
      <c r="G651" s="14" t="b">
        <f t="shared" ca="1" si="196"/>
        <v>1</v>
      </c>
      <c r="H651" s="6">
        <f ca="1">OFFSET(program!$A$1,0,disasm!A651)</f>
        <v>55</v>
      </c>
      <c r="I651" s="7">
        <f t="shared" ca="1" si="197"/>
        <v>55</v>
      </c>
      <c r="J651" s="7" t="e">
        <f t="shared" ca="1" si="198"/>
        <v>#VALUE!</v>
      </c>
      <c r="K651" s="7">
        <f t="shared" ca="1" si="199"/>
        <v>0</v>
      </c>
      <c r="L651" s="8" t="str">
        <f t="shared" ca="1" si="200"/>
        <v/>
      </c>
      <c r="M651" s="8" t="str">
        <f t="shared" ca="1" si="201"/>
        <v/>
      </c>
      <c r="N651" s="8" t="str">
        <f t="shared" ca="1" si="202"/>
        <v/>
      </c>
      <c r="O651" s="8" t="str">
        <f t="shared" ca="1" si="203"/>
        <v/>
      </c>
      <c r="P651" s="8" t="str">
        <f t="shared" ca="1" si="204"/>
        <v/>
      </c>
      <c r="Q651" s="8" t="str">
        <f t="shared" ca="1" si="205"/>
        <v/>
      </c>
      <c r="R651" s="7" t="str">
        <f ca="1">IF(L651="","",OFFSET(program!$A$1,0,disasm!$A651+COLUMN()-COLUMN($R651)+1))</f>
        <v/>
      </c>
      <c r="S651" s="7" t="str">
        <f ca="1">IF(M651="","",OFFSET(program!$A$1,0,disasm!$A651+COLUMN()-COLUMN($R651)+1))</f>
        <v/>
      </c>
      <c r="T651" s="7" t="str">
        <f ca="1">IF(N651="","",OFFSET(program!$A$1,0,disasm!$A651+COLUMN()-COLUMN($R651)+1))</f>
        <v/>
      </c>
      <c r="U651" s="3" t="str">
        <f t="shared" ca="1" si="206"/>
        <v/>
      </c>
      <c r="V651" s="3" t="str">
        <f t="shared" ca="1" si="207"/>
        <v/>
      </c>
      <c r="W651" s="3" t="str">
        <f t="shared" ca="1" si="208"/>
        <v/>
      </c>
      <c r="X651" s="3" t="str">
        <f t="shared" ca="1" si="209"/>
        <v/>
      </c>
    </row>
    <row r="652" spans="1:24" x14ac:dyDescent="0.2">
      <c r="A652" s="1">
        <f t="shared" ca="1" si="210"/>
        <v>832</v>
      </c>
      <c r="B652" s="2" t="str">
        <f t="shared" ca="1" si="195"/>
        <v>mapdata+580</v>
      </c>
      <c r="C652" s="3" t="str">
        <f ca="1">_xlfn.TEXTJOIN(" ",FALSE,OFFSET(program!$A$1,0,disasm!A652,1,1+K652))</f>
        <v>73</v>
      </c>
      <c r="D652" s="4" t="str">
        <f t="shared" ca="1" si="211"/>
        <v>.dat 73</v>
      </c>
      <c r="E652" s="5" t="str">
        <f t="shared" si="212"/>
        <v>mapdata</v>
      </c>
      <c r="F652" s="5">
        <f t="shared" ca="1" si="213"/>
        <v>252</v>
      </c>
      <c r="G652" s="14" t="b">
        <f t="shared" ca="1" si="196"/>
        <v>1</v>
      </c>
      <c r="H652" s="6">
        <f ca="1">OFFSET(program!$A$1,0,disasm!A652)</f>
        <v>73</v>
      </c>
      <c r="I652" s="7">
        <f t="shared" ca="1" si="197"/>
        <v>73</v>
      </c>
      <c r="J652" s="7" t="e">
        <f t="shared" ca="1" si="198"/>
        <v>#VALUE!</v>
      </c>
      <c r="K652" s="7">
        <f t="shared" ca="1" si="199"/>
        <v>0</v>
      </c>
      <c r="L652" s="8" t="str">
        <f t="shared" ca="1" si="200"/>
        <v/>
      </c>
      <c r="M652" s="8" t="str">
        <f t="shared" ca="1" si="201"/>
        <v/>
      </c>
      <c r="N652" s="8" t="str">
        <f t="shared" ca="1" si="202"/>
        <v/>
      </c>
      <c r="O652" s="8" t="str">
        <f t="shared" ca="1" si="203"/>
        <v/>
      </c>
      <c r="P652" s="8" t="str">
        <f t="shared" ca="1" si="204"/>
        <v/>
      </c>
      <c r="Q652" s="8" t="str">
        <f t="shared" ca="1" si="205"/>
        <v/>
      </c>
      <c r="R652" s="7" t="str">
        <f ca="1">IF(L652="","",OFFSET(program!$A$1,0,disasm!$A652+COLUMN()-COLUMN($R652)+1))</f>
        <v/>
      </c>
      <c r="S652" s="7" t="str">
        <f ca="1">IF(M652="","",OFFSET(program!$A$1,0,disasm!$A652+COLUMN()-COLUMN($R652)+1))</f>
        <v/>
      </c>
      <c r="T652" s="7" t="str">
        <f ca="1">IF(N652="","",OFFSET(program!$A$1,0,disasm!$A652+COLUMN()-COLUMN($R652)+1))</f>
        <v/>
      </c>
      <c r="U652" s="3" t="str">
        <f t="shared" ca="1" si="206"/>
        <v/>
      </c>
      <c r="V652" s="3" t="str">
        <f t="shared" ca="1" si="207"/>
        <v/>
      </c>
      <c r="W652" s="3" t="str">
        <f t="shared" ca="1" si="208"/>
        <v/>
      </c>
      <c r="X652" s="3" t="str">
        <f t="shared" ca="1" si="209"/>
        <v/>
      </c>
    </row>
    <row r="653" spans="1:24" x14ac:dyDescent="0.2">
      <c r="A653" s="1">
        <f t="shared" ca="1" si="210"/>
        <v>833</v>
      </c>
      <c r="B653" s="2" t="str">
        <f t="shared" ca="1" si="195"/>
        <v>mapdata+581</v>
      </c>
      <c r="C653" s="3" t="str">
        <f ca="1">_xlfn.TEXTJOIN(" ",FALSE,OFFSET(program!$A$1,0,disasm!A653,1,1+K653))</f>
        <v>20</v>
      </c>
      <c r="D653" s="4" t="str">
        <f t="shared" ca="1" si="211"/>
        <v>.dat 20</v>
      </c>
      <c r="E653" s="5" t="str">
        <f t="shared" si="212"/>
        <v>mapdata</v>
      </c>
      <c r="F653" s="5">
        <f t="shared" ca="1" si="213"/>
        <v>252</v>
      </c>
      <c r="G653" s="14" t="b">
        <f t="shared" ca="1" si="196"/>
        <v>1</v>
      </c>
      <c r="H653" s="6">
        <f ca="1">OFFSET(program!$A$1,0,disasm!A653)</f>
        <v>20</v>
      </c>
      <c r="I653" s="7">
        <f t="shared" ca="1" si="197"/>
        <v>20</v>
      </c>
      <c r="J653" s="7" t="e">
        <f t="shared" ca="1" si="198"/>
        <v>#VALUE!</v>
      </c>
      <c r="K653" s="7">
        <f t="shared" ca="1" si="199"/>
        <v>0</v>
      </c>
      <c r="L653" s="8" t="str">
        <f t="shared" ca="1" si="200"/>
        <v/>
      </c>
      <c r="M653" s="8" t="str">
        <f t="shared" ca="1" si="201"/>
        <v/>
      </c>
      <c r="N653" s="8" t="str">
        <f t="shared" ca="1" si="202"/>
        <v/>
      </c>
      <c r="O653" s="8" t="str">
        <f t="shared" ca="1" si="203"/>
        <v/>
      </c>
      <c r="P653" s="8" t="str">
        <f t="shared" ca="1" si="204"/>
        <v/>
      </c>
      <c r="Q653" s="8" t="str">
        <f t="shared" ca="1" si="205"/>
        <v/>
      </c>
      <c r="R653" s="7" t="str">
        <f ca="1">IF(L653="","",OFFSET(program!$A$1,0,disasm!$A653+COLUMN()-COLUMN($R653)+1))</f>
        <v/>
      </c>
      <c r="S653" s="7" t="str">
        <f ca="1">IF(M653="","",OFFSET(program!$A$1,0,disasm!$A653+COLUMN()-COLUMN($R653)+1))</f>
        <v/>
      </c>
      <c r="T653" s="7" t="str">
        <f ca="1">IF(N653="","",OFFSET(program!$A$1,0,disasm!$A653+COLUMN()-COLUMN($R653)+1))</f>
        <v/>
      </c>
      <c r="U653" s="3" t="str">
        <f t="shared" ca="1" si="206"/>
        <v/>
      </c>
      <c r="V653" s="3" t="str">
        <f t="shared" ca="1" si="207"/>
        <v/>
      </c>
      <c r="W653" s="3" t="str">
        <f t="shared" ca="1" si="208"/>
        <v/>
      </c>
      <c r="X653" s="3" t="str">
        <f t="shared" ca="1" si="209"/>
        <v/>
      </c>
    </row>
    <row r="654" spans="1:24" x14ac:dyDescent="0.2">
      <c r="A654" s="1">
        <f t="shared" ca="1" si="210"/>
        <v>834</v>
      </c>
      <c r="B654" s="2" t="str">
        <f t="shared" ca="1" si="195"/>
        <v>mapdata+582</v>
      </c>
      <c r="C654" s="3" t="str">
        <f ca="1">_xlfn.TEXTJOIN(" ",FALSE,OFFSET(program!$A$1,0,disasm!A654,1,1+K654))</f>
        <v>90</v>
      </c>
      <c r="D654" s="4" t="str">
        <f t="shared" ca="1" si="211"/>
        <v>.dat 90</v>
      </c>
      <c r="E654" s="5" t="str">
        <f t="shared" si="212"/>
        <v>mapdata</v>
      </c>
      <c r="F654" s="5">
        <f t="shared" ca="1" si="213"/>
        <v>252</v>
      </c>
      <c r="G654" s="14" t="b">
        <f t="shared" ca="1" si="196"/>
        <v>1</v>
      </c>
      <c r="H654" s="6">
        <f ca="1">OFFSET(program!$A$1,0,disasm!A654)</f>
        <v>90</v>
      </c>
      <c r="I654" s="7">
        <f t="shared" ca="1" si="197"/>
        <v>90</v>
      </c>
      <c r="J654" s="7" t="e">
        <f t="shared" ca="1" si="198"/>
        <v>#VALUE!</v>
      </c>
      <c r="K654" s="7">
        <f t="shared" ca="1" si="199"/>
        <v>0</v>
      </c>
      <c r="L654" s="8" t="str">
        <f t="shared" ca="1" si="200"/>
        <v/>
      </c>
      <c r="M654" s="8" t="str">
        <f t="shared" ca="1" si="201"/>
        <v/>
      </c>
      <c r="N654" s="8" t="str">
        <f t="shared" ca="1" si="202"/>
        <v/>
      </c>
      <c r="O654" s="8" t="str">
        <f t="shared" ca="1" si="203"/>
        <v/>
      </c>
      <c r="P654" s="8" t="str">
        <f t="shared" ca="1" si="204"/>
        <v/>
      </c>
      <c r="Q654" s="8" t="str">
        <f t="shared" ca="1" si="205"/>
        <v/>
      </c>
      <c r="R654" s="7" t="str">
        <f ca="1">IF(L654="","",OFFSET(program!$A$1,0,disasm!$A654+COLUMN()-COLUMN($R654)+1))</f>
        <v/>
      </c>
      <c r="S654" s="7" t="str">
        <f ca="1">IF(M654="","",OFFSET(program!$A$1,0,disasm!$A654+COLUMN()-COLUMN($R654)+1))</f>
        <v/>
      </c>
      <c r="T654" s="7" t="str">
        <f ca="1">IF(N654="","",OFFSET(program!$A$1,0,disasm!$A654+COLUMN()-COLUMN($R654)+1))</f>
        <v/>
      </c>
      <c r="U654" s="3" t="str">
        <f t="shared" ca="1" si="206"/>
        <v/>
      </c>
      <c r="V654" s="3" t="str">
        <f t="shared" ca="1" si="207"/>
        <v/>
      </c>
      <c r="W654" s="3" t="str">
        <f t="shared" ca="1" si="208"/>
        <v/>
      </c>
      <c r="X654" s="3" t="str">
        <f t="shared" ca="1" si="209"/>
        <v/>
      </c>
    </row>
    <row r="655" spans="1:24" x14ac:dyDescent="0.2">
      <c r="A655" s="1">
        <f t="shared" ca="1" si="210"/>
        <v>835</v>
      </c>
      <c r="B655" s="2" t="str">
        <f t="shared" ca="1" si="195"/>
        <v>mapdata+583</v>
      </c>
      <c r="C655" s="3" t="str">
        <f ca="1">_xlfn.TEXTJOIN(" ",FALSE,OFFSET(program!$A$1,0,disasm!A655,1,1+K655))</f>
        <v>10</v>
      </c>
      <c r="D655" s="4" t="str">
        <f t="shared" ca="1" si="211"/>
        <v>.dat 10</v>
      </c>
      <c r="E655" s="5" t="str">
        <f t="shared" si="212"/>
        <v>mapdata</v>
      </c>
      <c r="F655" s="5">
        <f t="shared" ca="1" si="213"/>
        <v>252</v>
      </c>
      <c r="G655" s="14" t="b">
        <f t="shared" ca="1" si="196"/>
        <v>1</v>
      </c>
      <c r="H655" s="6">
        <f ca="1">OFFSET(program!$A$1,0,disasm!A655)</f>
        <v>10</v>
      </c>
      <c r="I655" s="7">
        <f t="shared" ca="1" si="197"/>
        <v>10</v>
      </c>
      <c r="J655" s="7" t="e">
        <f t="shared" ca="1" si="198"/>
        <v>#VALUE!</v>
      </c>
      <c r="K655" s="7">
        <f t="shared" ca="1" si="199"/>
        <v>0</v>
      </c>
      <c r="L655" s="8" t="str">
        <f t="shared" ca="1" si="200"/>
        <v/>
      </c>
      <c r="M655" s="8" t="str">
        <f t="shared" ca="1" si="201"/>
        <v/>
      </c>
      <c r="N655" s="8" t="str">
        <f t="shared" ca="1" si="202"/>
        <v/>
      </c>
      <c r="O655" s="8" t="str">
        <f t="shared" ca="1" si="203"/>
        <v/>
      </c>
      <c r="P655" s="8" t="str">
        <f t="shared" ca="1" si="204"/>
        <v/>
      </c>
      <c r="Q655" s="8" t="str">
        <f t="shared" ca="1" si="205"/>
        <v/>
      </c>
      <c r="R655" s="7" t="str">
        <f ca="1">IF(L655="","",OFFSET(program!$A$1,0,disasm!$A655+COLUMN()-COLUMN($R655)+1))</f>
        <v/>
      </c>
      <c r="S655" s="7" t="str">
        <f ca="1">IF(M655="","",OFFSET(program!$A$1,0,disasm!$A655+COLUMN()-COLUMN($R655)+1))</f>
        <v/>
      </c>
      <c r="T655" s="7" t="str">
        <f ca="1">IF(N655="","",OFFSET(program!$A$1,0,disasm!$A655+COLUMN()-COLUMN($R655)+1))</f>
        <v/>
      </c>
      <c r="U655" s="3" t="str">
        <f t="shared" ca="1" si="206"/>
        <v/>
      </c>
      <c r="V655" s="3" t="str">
        <f t="shared" ca="1" si="207"/>
        <v/>
      </c>
      <c r="W655" s="3" t="str">
        <f t="shared" ca="1" si="208"/>
        <v/>
      </c>
      <c r="X655" s="3" t="str">
        <f t="shared" ca="1" si="209"/>
        <v/>
      </c>
    </row>
    <row r="656" spans="1:24" x14ac:dyDescent="0.2">
      <c r="A656" s="1">
        <f t="shared" ca="1" si="210"/>
        <v>836</v>
      </c>
      <c r="B656" s="2" t="str">
        <f t="shared" ca="1" si="195"/>
        <v>mapdata+584</v>
      </c>
      <c r="C656" s="3" t="str">
        <f ca="1">_xlfn.TEXTJOIN(" ",FALSE,OFFSET(program!$A$1,0,disasm!A656,1,1+K656))</f>
        <v>86</v>
      </c>
      <c r="D656" s="4" t="str">
        <f t="shared" ca="1" si="211"/>
        <v>.dat 86</v>
      </c>
      <c r="E656" s="5" t="str">
        <f t="shared" si="212"/>
        <v>mapdata</v>
      </c>
      <c r="F656" s="5">
        <f t="shared" ca="1" si="213"/>
        <v>252</v>
      </c>
      <c r="G656" s="14" t="b">
        <f t="shared" ca="1" si="196"/>
        <v>1</v>
      </c>
      <c r="H656" s="6">
        <f ca="1">OFFSET(program!$A$1,0,disasm!A656)</f>
        <v>86</v>
      </c>
      <c r="I656" s="7">
        <f t="shared" ca="1" si="197"/>
        <v>86</v>
      </c>
      <c r="J656" s="7" t="e">
        <f t="shared" ca="1" si="198"/>
        <v>#VALUE!</v>
      </c>
      <c r="K656" s="7">
        <f t="shared" ca="1" si="199"/>
        <v>0</v>
      </c>
      <c r="L656" s="8" t="str">
        <f t="shared" ca="1" si="200"/>
        <v/>
      </c>
      <c r="M656" s="8" t="str">
        <f t="shared" ca="1" si="201"/>
        <v/>
      </c>
      <c r="N656" s="8" t="str">
        <f t="shared" ca="1" si="202"/>
        <v/>
      </c>
      <c r="O656" s="8" t="str">
        <f t="shared" ca="1" si="203"/>
        <v/>
      </c>
      <c r="P656" s="8" t="str">
        <f t="shared" ca="1" si="204"/>
        <v/>
      </c>
      <c r="Q656" s="8" t="str">
        <f t="shared" ca="1" si="205"/>
        <v/>
      </c>
      <c r="R656" s="7" t="str">
        <f ca="1">IF(L656="","",OFFSET(program!$A$1,0,disasm!$A656+COLUMN()-COLUMN($R656)+1))</f>
        <v/>
      </c>
      <c r="S656" s="7" t="str">
        <f ca="1">IF(M656="","",OFFSET(program!$A$1,0,disasm!$A656+COLUMN()-COLUMN($R656)+1))</f>
        <v/>
      </c>
      <c r="T656" s="7" t="str">
        <f ca="1">IF(N656="","",OFFSET(program!$A$1,0,disasm!$A656+COLUMN()-COLUMN($R656)+1))</f>
        <v/>
      </c>
      <c r="U656" s="3" t="str">
        <f t="shared" ca="1" si="206"/>
        <v/>
      </c>
      <c r="V656" s="3" t="str">
        <f t="shared" ca="1" si="207"/>
        <v/>
      </c>
      <c r="W656" s="3" t="str">
        <f t="shared" ca="1" si="208"/>
        <v/>
      </c>
      <c r="X656" s="3" t="str">
        <f t="shared" ca="1" si="209"/>
        <v/>
      </c>
    </row>
    <row r="657" spans="1:24" x14ac:dyDescent="0.2">
      <c r="A657" s="1">
        <f t="shared" ca="1" si="210"/>
        <v>837</v>
      </c>
      <c r="B657" s="2" t="str">
        <f t="shared" ca="1" si="195"/>
        <v>mapdata+585</v>
      </c>
      <c r="C657" s="3" t="str">
        <f ca="1">_xlfn.TEXTJOIN(" ",FALSE,OFFSET(program!$A$1,0,disasm!A657,1,1+K657))</f>
        <v>32</v>
      </c>
      <c r="D657" s="4" t="str">
        <f t="shared" ca="1" si="211"/>
        <v>.dat 32</v>
      </c>
      <c r="E657" s="5" t="str">
        <f t="shared" si="212"/>
        <v>mapdata</v>
      </c>
      <c r="F657" s="5">
        <f t="shared" ca="1" si="213"/>
        <v>252</v>
      </c>
      <c r="G657" s="14" t="b">
        <f t="shared" ca="1" si="196"/>
        <v>1</v>
      </c>
      <c r="H657" s="6">
        <f ca="1">OFFSET(program!$A$1,0,disasm!A657)</f>
        <v>32</v>
      </c>
      <c r="I657" s="7">
        <f t="shared" ca="1" si="197"/>
        <v>32</v>
      </c>
      <c r="J657" s="7" t="e">
        <f t="shared" ca="1" si="198"/>
        <v>#VALUE!</v>
      </c>
      <c r="K657" s="7">
        <f t="shared" ca="1" si="199"/>
        <v>0</v>
      </c>
      <c r="L657" s="8" t="str">
        <f t="shared" ca="1" si="200"/>
        <v/>
      </c>
      <c r="M657" s="8" t="str">
        <f t="shared" ca="1" si="201"/>
        <v/>
      </c>
      <c r="N657" s="8" t="str">
        <f t="shared" ca="1" si="202"/>
        <v/>
      </c>
      <c r="O657" s="8" t="str">
        <f t="shared" ca="1" si="203"/>
        <v/>
      </c>
      <c r="P657" s="8" t="str">
        <f t="shared" ca="1" si="204"/>
        <v/>
      </c>
      <c r="Q657" s="8" t="str">
        <f t="shared" ca="1" si="205"/>
        <v/>
      </c>
      <c r="R657" s="7" t="str">
        <f ca="1">IF(L657="","",OFFSET(program!$A$1,0,disasm!$A657+COLUMN()-COLUMN($R657)+1))</f>
        <v/>
      </c>
      <c r="S657" s="7" t="str">
        <f ca="1">IF(M657="","",OFFSET(program!$A$1,0,disasm!$A657+COLUMN()-COLUMN($R657)+1))</f>
        <v/>
      </c>
      <c r="T657" s="7" t="str">
        <f ca="1">IF(N657="","",OFFSET(program!$A$1,0,disasm!$A657+COLUMN()-COLUMN($R657)+1))</f>
        <v/>
      </c>
      <c r="U657" s="3" t="str">
        <f t="shared" ca="1" si="206"/>
        <v/>
      </c>
      <c r="V657" s="3" t="str">
        <f t="shared" ca="1" si="207"/>
        <v/>
      </c>
      <c r="W657" s="3" t="str">
        <f t="shared" ca="1" si="208"/>
        <v/>
      </c>
      <c r="X657" s="3" t="str">
        <f t="shared" ca="1" si="209"/>
        <v/>
      </c>
    </row>
    <row r="658" spans="1:24" x14ac:dyDescent="0.2">
      <c r="A658" s="1">
        <f t="shared" ca="1" si="210"/>
        <v>838</v>
      </c>
      <c r="B658" s="2" t="str">
        <f t="shared" ca="1" si="195"/>
        <v>mapdata+586</v>
      </c>
      <c r="C658" s="3" t="str">
        <f ca="1">_xlfn.TEXTJOIN(" ",FALSE,OFFSET(program!$A$1,0,disasm!A658,1,1+K658))</f>
        <v>50</v>
      </c>
      <c r="D658" s="4" t="str">
        <f t="shared" ca="1" si="211"/>
        <v>.dat 50</v>
      </c>
      <c r="E658" s="5" t="str">
        <f t="shared" si="212"/>
        <v>mapdata</v>
      </c>
      <c r="F658" s="5">
        <f t="shared" ca="1" si="213"/>
        <v>252</v>
      </c>
      <c r="G658" s="14" t="b">
        <f t="shared" ca="1" si="196"/>
        <v>1</v>
      </c>
      <c r="H658" s="6">
        <f ca="1">OFFSET(program!$A$1,0,disasm!A658)</f>
        <v>50</v>
      </c>
      <c r="I658" s="7">
        <f t="shared" ca="1" si="197"/>
        <v>50</v>
      </c>
      <c r="J658" s="7" t="e">
        <f t="shared" ca="1" si="198"/>
        <v>#VALUE!</v>
      </c>
      <c r="K658" s="7">
        <f t="shared" ca="1" si="199"/>
        <v>0</v>
      </c>
      <c r="L658" s="8" t="str">
        <f t="shared" ca="1" si="200"/>
        <v/>
      </c>
      <c r="M658" s="8" t="str">
        <f t="shared" ca="1" si="201"/>
        <v/>
      </c>
      <c r="N658" s="8" t="str">
        <f t="shared" ca="1" si="202"/>
        <v/>
      </c>
      <c r="O658" s="8" t="str">
        <f t="shared" ca="1" si="203"/>
        <v/>
      </c>
      <c r="P658" s="8" t="str">
        <f t="shared" ca="1" si="204"/>
        <v/>
      </c>
      <c r="Q658" s="8" t="str">
        <f t="shared" ca="1" si="205"/>
        <v/>
      </c>
      <c r="R658" s="7" t="str">
        <f ca="1">IF(L658="","",OFFSET(program!$A$1,0,disasm!$A658+COLUMN()-COLUMN($R658)+1))</f>
        <v/>
      </c>
      <c r="S658" s="7" t="str">
        <f ca="1">IF(M658="","",OFFSET(program!$A$1,0,disasm!$A658+COLUMN()-COLUMN($R658)+1))</f>
        <v/>
      </c>
      <c r="T658" s="7" t="str">
        <f ca="1">IF(N658="","",OFFSET(program!$A$1,0,disasm!$A658+COLUMN()-COLUMN($R658)+1))</f>
        <v/>
      </c>
      <c r="U658" s="3" t="str">
        <f t="shared" ca="1" si="206"/>
        <v/>
      </c>
      <c r="V658" s="3" t="str">
        <f t="shared" ca="1" si="207"/>
        <v/>
      </c>
      <c r="W658" s="3" t="str">
        <f t="shared" ca="1" si="208"/>
        <v/>
      </c>
      <c r="X658" s="3" t="str">
        <f t="shared" ca="1" si="209"/>
        <v/>
      </c>
    </row>
    <row r="659" spans="1:24" x14ac:dyDescent="0.2">
      <c r="A659" s="1">
        <f t="shared" ca="1" si="210"/>
        <v>839</v>
      </c>
      <c r="B659" s="2" t="str">
        <f t="shared" ca="1" si="195"/>
        <v>mapdata+587</v>
      </c>
      <c r="C659" s="3" t="str">
        <f ca="1">_xlfn.TEXTJOIN(" ",FALSE,OFFSET(program!$A$1,0,disasm!A659,1,1+K659))</f>
        <v>89</v>
      </c>
      <c r="D659" s="4" t="str">
        <f t="shared" ca="1" si="211"/>
        <v>.dat 89</v>
      </c>
      <c r="E659" s="5" t="str">
        <f t="shared" si="212"/>
        <v>mapdata</v>
      </c>
      <c r="F659" s="5">
        <f t="shared" ca="1" si="213"/>
        <v>252</v>
      </c>
      <c r="G659" s="14" t="b">
        <f t="shared" ca="1" si="196"/>
        <v>1</v>
      </c>
      <c r="H659" s="6">
        <f ca="1">OFFSET(program!$A$1,0,disasm!A659)</f>
        <v>89</v>
      </c>
      <c r="I659" s="7">
        <f t="shared" ca="1" si="197"/>
        <v>89</v>
      </c>
      <c r="J659" s="7" t="e">
        <f t="shared" ca="1" si="198"/>
        <v>#VALUE!</v>
      </c>
      <c r="K659" s="7">
        <f t="shared" ca="1" si="199"/>
        <v>0</v>
      </c>
      <c r="L659" s="8" t="str">
        <f t="shared" ca="1" si="200"/>
        <v/>
      </c>
      <c r="M659" s="8" t="str">
        <f t="shared" ca="1" si="201"/>
        <v/>
      </c>
      <c r="N659" s="8" t="str">
        <f t="shared" ca="1" si="202"/>
        <v/>
      </c>
      <c r="O659" s="8" t="str">
        <f t="shared" ca="1" si="203"/>
        <v/>
      </c>
      <c r="P659" s="8" t="str">
        <f t="shared" ca="1" si="204"/>
        <v/>
      </c>
      <c r="Q659" s="8" t="str">
        <f t="shared" ca="1" si="205"/>
        <v/>
      </c>
      <c r="R659" s="7" t="str">
        <f ca="1">IF(L659="","",OFFSET(program!$A$1,0,disasm!$A659+COLUMN()-COLUMN($R659)+1))</f>
        <v/>
      </c>
      <c r="S659" s="7" t="str">
        <f ca="1">IF(M659="","",OFFSET(program!$A$1,0,disasm!$A659+COLUMN()-COLUMN($R659)+1))</f>
        <v/>
      </c>
      <c r="T659" s="7" t="str">
        <f ca="1">IF(N659="","",OFFSET(program!$A$1,0,disasm!$A659+COLUMN()-COLUMN($R659)+1))</f>
        <v/>
      </c>
      <c r="U659" s="3" t="str">
        <f t="shared" ca="1" si="206"/>
        <v/>
      </c>
      <c r="V659" s="3" t="str">
        <f t="shared" ca="1" si="207"/>
        <v/>
      </c>
      <c r="W659" s="3" t="str">
        <f t="shared" ca="1" si="208"/>
        <v/>
      </c>
      <c r="X659" s="3" t="str">
        <f t="shared" ca="1" si="209"/>
        <v/>
      </c>
    </row>
    <row r="660" spans="1:24" x14ac:dyDescent="0.2">
      <c r="A660" s="1">
        <f t="shared" ca="1" si="210"/>
        <v>840</v>
      </c>
      <c r="B660" s="2" t="str">
        <f t="shared" ca="1" si="195"/>
        <v>mapdata+588</v>
      </c>
      <c r="C660" s="3" t="str">
        <f ca="1">_xlfn.TEXTJOIN(" ",FALSE,OFFSET(program!$A$1,0,disasm!A660,1,1+K660))</f>
        <v>53</v>
      </c>
      <c r="D660" s="4" t="str">
        <f t="shared" ca="1" si="211"/>
        <v>.dat 53</v>
      </c>
      <c r="E660" s="5" t="str">
        <f t="shared" si="212"/>
        <v>mapdata</v>
      </c>
      <c r="F660" s="5">
        <f t="shared" ca="1" si="213"/>
        <v>252</v>
      </c>
      <c r="G660" s="14" t="b">
        <f t="shared" ca="1" si="196"/>
        <v>1</v>
      </c>
      <c r="H660" s="6">
        <f ca="1">OFFSET(program!$A$1,0,disasm!A660)</f>
        <v>53</v>
      </c>
      <c r="I660" s="7">
        <f t="shared" ca="1" si="197"/>
        <v>53</v>
      </c>
      <c r="J660" s="7" t="e">
        <f t="shared" ca="1" si="198"/>
        <v>#VALUE!</v>
      </c>
      <c r="K660" s="7">
        <f t="shared" ca="1" si="199"/>
        <v>0</v>
      </c>
      <c r="L660" s="8" t="str">
        <f t="shared" ca="1" si="200"/>
        <v/>
      </c>
      <c r="M660" s="8" t="str">
        <f t="shared" ca="1" si="201"/>
        <v/>
      </c>
      <c r="N660" s="8" t="str">
        <f t="shared" ca="1" si="202"/>
        <v/>
      </c>
      <c r="O660" s="8" t="str">
        <f t="shared" ca="1" si="203"/>
        <v/>
      </c>
      <c r="P660" s="8" t="str">
        <f t="shared" ca="1" si="204"/>
        <v/>
      </c>
      <c r="Q660" s="8" t="str">
        <f t="shared" ca="1" si="205"/>
        <v/>
      </c>
      <c r="R660" s="7" t="str">
        <f ca="1">IF(L660="","",OFFSET(program!$A$1,0,disasm!$A660+COLUMN()-COLUMN($R660)+1))</f>
        <v/>
      </c>
      <c r="S660" s="7" t="str">
        <f ca="1">IF(M660="","",OFFSET(program!$A$1,0,disasm!$A660+COLUMN()-COLUMN($R660)+1))</f>
        <v/>
      </c>
      <c r="T660" s="7" t="str">
        <f ca="1">IF(N660="","",OFFSET(program!$A$1,0,disasm!$A660+COLUMN()-COLUMN($R660)+1))</f>
        <v/>
      </c>
      <c r="U660" s="3" t="str">
        <f t="shared" ca="1" si="206"/>
        <v/>
      </c>
      <c r="V660" s="3" t="str">
        <f t="shared" ca="1" si="207"/>
        <v/>
      </c>
      <c r="W660" s="3" t="str">
        <f t="shared" ca="1" si="208"/>
        <v/>
      </c>
      <c r="X660" s="3" t="str">
        <f t="shared" ca="1" si="209"/>
        <v/>
      </c>
    </row>
    <row r="661" spans="1:24" x14ac:dyDescent="0.2">
      <c r="A661" s="1">
        <f t="shared" ca="1" si="210"/>
        <v>841</v>
      </c>
      <c r="B661" s="2" t="str">
        <f t="shared" ca="1" si="195"/>
        <v>mapdata+589</v>
      </c>
      <c r="C661" s="3" t="str">
        <f ca="1">_xlfn.TEXTJOIN(" ",FALSE,OFFSET(program!$A$1,0,disasm!A661,1,1+K661))</f>
        <v>83</v>
      </c>
      <c r="D661" s="4" t="str">
        <f t="shared" ca="1" si="211"/>
        <v>.dat 83</v>
      </c>
      <c r="E661" s="5" t="str">
        <f t="shared" si="212"/>
        <v>mapdata</v>
      </c>
      <c r="F661" s="5">
        <f t="shared" ca="1" si="213"/>
        <v>252</v>
      </c>
      <c r="G661" s="14" t="b">
        <f t="shared" ca="1" si="196"/>
        <v>1</v>
      </c>
      <c r="H661" s="6">
        <f ca="1">OFFSET(program!$A$1,0,disasm!A661)</f>
        <v>83</v>
      </c>
      <c r="I661" s="7">
        <f t="shared" ca="1" si="197"/>
        <v>83</v>
      </c>
      <c r="J661" s="7" t="e">
        <f t="shared" ca="1" si="198"/>
        <v>#VALUE!</v>
      </c>
      <c r="K661" s="7">
        <f t="shared" ca="1" si="199"/>
        <v>0</v>
      </c>
      <c r="L661" s="8" t="str">
        <f t="shared" ca="1" si="200"/>
        <v/>
      </c>
      <c r="M661" s="8" t="str">
        <f t="shared" ca="1" si="201"/>
        <v/>
      </c>
      <c r="N661" s="8" t="str">
        <f t="shared" ca="1" si="202"/>
        <v/>
      </c>
      <c r="O661" s="8" t="str">
        <f t="shared" ca="1" si="203"/>
        <v/>
      </c>
      <c r="P661" s="8" t="str">
        <f t="shared" ca="1" si="204"/>
        <v/>
      </c>
      <c r="Q661" s="8" t="str">
        <f t="shared" ca="1" si="205"/>
        <v/>
      </c>
      <c r="R661" s="7" t="str">
        <f ca="1">IF(L661="","",OFFSET(program!$A$1,0,disasm!$A661+COLUMN()-COLUMN($R661)+1))</f>
        <v/>
      </c>
      <c r="S661" s="7" t="str">
        <f ca="1">IF(M661="","",OFFSET(program!$A$1,0,disasm!$A661+COLUMN()-COLUMN($R661)+1))</f>
        <v/>
      </c>
      <c r="T661" s="7" t="str">
        <f ca="1">IF(N661="","",OFFSET(program!$A$1,0,disasm!$A661+COLUMN()-COLUMN($R661)+1))</f>
        <v/>
      </c>
      <c r="U661" s="3" t="str">
        <f t="shared" ca="1" si="206"/>
        <v/>
      </c>
      <c r="V661" s="3" t="str">
        <f t="shared" ca="1" si="207"/>
        <v/>
      </c>
      <c r="W661" s="3" t="str">
        <f t="shared" ca="1" si="208"/>
        <v/>
      </c>
      <c r="X661" s="3" t="str">
        <f t="shared" ca="1" si="209"/>
        <v/>
      </c>
    </row>
    <row r="662" spans="1:24" x14ac:dyDescent="0.2">
      <c r="A662" s="1">
        <f t="shared" ca="1" si="210"/>
        <v>842</v>
      </c>
      <c r="B662" s="2" t="str">
        <f t="shared" ca="1" si="195"/>
        <v>mapdata+590</v>
      </c>
      <c r="C662" s="3" t="str">
        <f ca="1">_xlfn.TEXTJOIN(" ",FALSE,OFFSET(program!$A$1,0,disasm!A662,1,1+K662))</f>
        <v>42</v>
      </c>
      <c r="D662" s="4" t="str">
        <f t="shared" ca="1" si="211"/>
        <v>.dat 42</v>
      </c>
      <c r="E662" s="5" t="str">
        <f t="shared" si="212"/>
        <v>mapdata</v>
      </c>
      <c r="F662" s="5">
        <f t="shared" ca="1" si="213"/>
        <v>252</v>
      </c>
      <c r="G662" s="14" t="b">
        <f t="shared" ca="1" si="196"/>
        <v>1</v>
      </c>
      <c r="H662" s="6">
        <f ca="1">OFFSET(program!$A$1,0,disasm!A662)</f>
        <v>42</v>
      </c>
      <c r="I662" s="7">
        <f t="shared" ca="1" si="197"/>
        <v>42</v>
      </c>
      <c r="J662" s="7" t="e">
        <f t="shared" ca="1" si="198"/>
        <v>#VALUE!</v>
      </c>
      <c r="K662" s="7">
        <f t="shared" ca="1" si="199"/>
        <v>0</v>
      </c>
      <c r="L662" s="8" t="str">
        <f t="shared" ca="1" si="200"/>
        <v/>
      </c>
      <c r="M662" s="8" t="str">
        <f t="shared" ca="1" si="201"/>
        <v/>
      </c>
      <c r="N662" s="8" t="str">
        <f t="shared" ca="1" si="202"/>
        <v/>
      </c>
      <c r="O662" s="8" t="str">
        <f t="shared" ca="1" si="203"/>
        <v/>
      </c>
      <c r="P662" s="8" t="str">
        <f t="shared" ca="1" si="204"/>
        <v/>
      </c>
      <c r="Q662" s="8" t="str">
        <f t="shared" ca="1" si="205"/>
        <v/>
      </c>
      <c r="R662" s="7" t="str">
        <f ca="1">IF(L662="","",OFFSET(program!$A$1,0,disasm!$A662+COLUMN()-COLUMN($R662)+1))</f>
        <v/>
      </c>
      <c r="S662" s="7" t="str">
        <f ca="1">IF(M662="","",OFFSET(program!$A$1,0,disasm!$A662+COLUMN()-COLUMN($R662)+1))</f>
        <v/>
      </c>
      <c r="T662" s="7" t="str">
        <f ca="1">IF(N662="","",OFFSET(program!$A$1,0,disasm!$A662+COLUMN()-COLUMN($R662)+1))</f>
        <v/>
      </c>
      <c r="U662" s="3" t="str">
        <f t="shared" ca="1" si="206"/>
        <v/>
      </c>
      <c r="V662" s="3" t="str">
        <f t="shared" ca="1" si="207"/>
        <v/>
      </c>
      <c r="W662" s="3" t="str">
        <f t="shared" ca="1" si="208"/>
        <v/>
      </c>
      <c r="X662" s="3" t="str">
        <f t="shared" ca="1" si="209"/>
        <v/>
      </c>
    </row>
    <row r="663" spans="1:24" x14ac:dyDescent="0.2">
      <c r="A663" s="1">
        <f t="shared" ca="1" si="210"/>
        <v>843</v>
      </c>
      <c r="B663" s="2" t="str">
        <f t="shared" ca="1" si="195"/>
        <v>mapdata+591</v>
      </c>
      <c r="C663" s="3" t="str">
        <f ca="1">_xlfn.TEXTJOIN(" ",FALSE,OFFSET(program!$A$1,0,disasm!A663,1,1+K663))</f>
        <v>80</v>
      </c>
      <c r="D663" s="4" t="str">
        <f t="shared" ca="1" si="211"/>
        <v>.dat 80</v>
      </c>
      <c r="E663" s="5" t="str">
        <f t="shared" si="212"/>
        <v>mapdata</v>
      </c>
      <c r="F663" s="5">
        <f t="shared" ca="1" si="213"/>
        <v>252</v>
      </c>
      <c r="G663" s="14" t="b">
        <f t="shared" ca="1" si="196"/>
        <v>1</v>
      </c>
      <c r="H663" s="6">
        <f ca="1">OFFSET(program!$A$1,0,disasm!A663)</f>
        <v>80</v>
      </c>
      <c r="I663" s="7">
        <f t="shared" ca="1" si="197"/>
        <v>80</v>
      </c>
      <c r="J663" s="7" t="e">
        <f t="shared" ca="1" si="198"/>
        <v>#VALUE!</v>
      </c>
      <c r="K663" s="7">
        <f t="shared" ca="1" si="199"/>
        <v>0</v>
      </c>
      <c r="L663" s="8" t="str">
        <f t="shared" ca="1" si="200"/>
        <v/>
      </c>
      <c r="M663" s="8" t="str">
        <f t="shared" ca="1" si="201"/>
        <v/>
      </c>
      <c r="N663" s="8" t="str">
        <f t="shared" ca="1" si="202"/>
        <v/>
      </c>
      <c r="O663" s="8" t="str">
        <f t="shared" ca="1" si="203"/>
        <v/>
      </c>
      <c r="P663" s="8" t="str">
        <f t="shared" ca="1" si="204"/>
        <v/>
      </c>
      <c r="Q663" s="8" t="str">
        <f t="shared" ca="1" si="205"/>
        <v/>
      </c>
      <c r="R663" s="7" t="str">
        <f ca="1">IF(L663="","",OFFSET(program!$A$1,0,disasm!$A663+COLUMN()-COLUMN($R663)+1))</f>
        <v/>
      </c>
      <c r="S663" s="7" t="str">
        <f ca="1">IF(M663="","",OFFSET(program!$A$1,0,disasm!$A663+COLUMN()-COLUMN($R663)+1))</f>
        <v/>
      </c>
      <c r="T663" s="7" t="str">
        <f ca="1">IF(N663="","",OFFSET(program!$A$1,0,disasm!$A663+COLUMN()-COLUMN($R663)+1))</f>
        <v/>
      </c>
      <c r="U663" s="3" t="str">
        <f t="shared" ca="1" si="206"/>
        <v/>
      </c>
      <c r="V663" s="3" t="str">
        <f t="shared" ca="1" si="207"/>
        <v/>
      </c>
      <c r="W663" s="3" t="str">
        <f t="shared" ca="1" si="208"/>
        <v/>
      </c>
      <c r="X663" s="3" t="str">
        <f t="shared" ca="1" si="209"/>
        <v/>
      </c>
    </row>
    <row r="664" spans="1:24" x14ac:dyDescent="0.2">
      <c r="A664" s="1">
        <f t="shared" ca="1" si="210"/>
        <v>844</v>
      </c>
      <c r="B664" s="2" t="str">
        <f t="shared" ca="1" si="195"/>
        <v>mapdata+592</v>
      </c>
      <c r="C664" s="3" t="str">
        <f ca="1">_xlfn.TEXTJOIN(" ",FALSE,OFFSET(program!$A$1,0,disasm!A664,1,1+K664))</f>
        <v>28</v>
      </c>
      <c r="D664" s="4" t="str">
        <f t="shared" ca="1" si="211"/>
        <v>.dat 28</v>
      </c>
      <c r="E664" s="5" t="str">
        <f t="shared" si="212"/>
        <v>mapdata</v>
      </c>
      <c r="F664" s="5">
        <f t="shared" ca="1" si="213"/>
        <v>252</v>
      </c>
      <c r="G664" s="14" t="b">
        <f t="shared" ca="1" si="196"/>
        <v>1</v>
      </c>
      <c r="H664" s="6">
        <f ca="1">OFFSET(program!$A$1,0,disasm!A664)</f>
        <v>28</v>
      </c>
      <c r="I664" s="7">
        <f t="shared" ca="1" si="197"/>
        <v>28</v>
      </c>
      <c r="J664" s="7" t="e">
        <f t="shared" ca="1" si="198"/>
        <v>#VALUE!</v>
      </c>
      <c r="K664" s="7">
        <f t="shared" ca="1" si="199"/>
        <v>0</v>
      </c>
      <c r="L664" s="8" t="str">
        <f t="shared" ca="1" si="200"/>
        <v/>
      </c>
      <c r="M664" s="8" t="str">
        <f t="shared" ca="1" si="201"/>
        <v/>
      </c>
      <c r="N664" s="8" t="str">
        <f t="shared" ca="1" si="202"/>
        <v/>
      </c>
      <c r="O664" s="8" t="str">
        <f t="shared" ca="1" si="203"/>
        <v/>
      </c>
      <c r="P664" s="8" t="str">
        <f t="shared" ca="1" si="204"/>
        <v/>
      </c>
      <c r="Q664" s="8" t="str">
        <f t="shared" ca="1" si="205"/>
        <v/>
      </c>
      <c r="R664" s="7" t="str">
        <f ca="1">IF(L664="","",OFFSET(program!$A$1,0,disasm!$A664+COLUMN()-COLUMN($R664)+1))</f>
        <v/>
      </c>
      <c r="S664" s="7" t="str">
        <f ca="1">IF(M664="","",OFFSET(program!$A$1,0,disasm!$A664+COLUMN()-COLUMN($R664)+1))</f>
        <v/>
      </c>
      <c r="T664" s="7" t="str">
        <f ca="1">IF(N664="","",OFFSET(program!$A$1,0,disasm!$A664+COLUMN()-COLUMN($R664)+1))</f>
        <v/>
      </c>
      <c r="U664" s="3" t="str">
        <f t="shared" ca="1" si="206"/>
        <v/>
      </c>
      <c r="V664" s="3" t="str">
        <f t="shared" ca="1" si="207"/>
        <v/>
      </c>
      <c r="W664" s="3" t="str">
        <f t="shared" ca="1" si="208"/>
        <v/>
      </c>
      <c r="X664" s="3" t="str">
        <f t="shared" ca="1" si="209"/>
        <v/>
      </c>
    </row>
    <row r="665" spans="1:24" x14ac:dyDescent="0.2">
      <c r="A665" s="1">
        <f t="shared" ca="1" si="210"/>
        <v>845</v>
      </c>
      <c r="B665" s="2" t="str">
        <f t="shared" ca="1" si="195"/>
        <v>mapdata+593</v>
      </c>
      <c r="C665" s="3" t="str">
        <f ca="1">_xlfn.TEXTJOIN(" ",FALSE,OFFSET(program!$A$1,0,disasm!A665,1,1+K665))</f>
        <v>63</v>
      </c>
      <c r="D665" s="4" t="str">
        <f t="shared" ca="1" si="211"/>
        <v>.dat 63</v>
      </c>
      <c r="E665" s="5" t="str">
        <f t="shared" si="212"/>
        <v>mapdata</v>
      </c>
      <c r="F665" s="5">
        <f t="shared" ca="1" si="213"/>
        <v>252</v>
      </c>
      <c r="G665" s="14" t="b">
        <f t="shared" ca="1" si="196"/>
        <v>1</v>
      </c>
      <c r="H665" s="6">
        <f ca="1">OFFSET(program!$A$1,0,disasm!A665)</f>
        <v>63</v>
      </c>
      <c r="I665" s="7">
        <f t="shared" ca="1" si="197"/>
        <v>63</v>
      </c>
      <c r="J665" s="7" t="e">
        <f t="shared" ca="1" si="198"/>
        <v>#VALUE!</v>
      </c>
      <c r="K665" s="7">
        <f t="shared" ca="1" si="199"/>
        <v>0</v>
      </c>
      <c r="L665" s="8" t="str">
        <f t="shared" ca="1" si="200"/>
        <v/>
      </c>
      <c r="M665" s="8" t="str">
        <f t="shared" ca="1" si="201"/>
        <v/>
      </c>
      <c r="N665" s="8" t="str">
        <f t="shared" ca="1" si="202"/>
        <v/>
      </c>
      <c r="O665" s="8" t="str">
        <f t="shared" ca="1" si="203"/>
        <v/>
      </c>
      <c r="P665" s="8" t="str">
        <f t="shared" ca="1" si="204"/>
        <v/>
      </c>
      <c r="Q665" s="8" t="str">
        <f t="shared" ca="1" si="205"/>
        <v/>
      </c>
      <c r="R665" s="7" t="str">
        <f ca="1">IF(L665="","",OFFSET(program!$A$1,0,disasm!$A665+COLUMN()-COLUMN($R665)+1))</f>
        <v/>
      </c>
      <c r="S665" s="7" t="str">
        <f ca="1">IF(M665="","",OFFSET(program!$A$1,0,disasm!$A665+COLUMN()-COLUMN($R665)+1))</f>
        <v/>
      </c>
      <c r="T665" s="7" t="str">
        <f ca="1">IF(N665="","",OFFSET(program!$A$1,0,disasm!$A665+COLUMN()-COLUMN($R665)+1))</f>
        <v/>
      </c>
      <c r="U665" s="3" t="str">
        <f t="shared" ca="1" si="206"/>
        <v/>
      </c>
      <c r="V665" s="3" t="str">
        <f t="shared" ca="1" si="207"/>
        <v/>
      </c>
      <c r="W665" s="3" t="str">
        <f t="shared" ca="1" si="208"/>
        <v/>
      </c>
      <c r="X665" s="3" t="str">
        <f t="shared" ca="1" si="209"/>
        <v/>
      </c>
    </row>
    <row r="666" spans="1:24" x14ac:dyDescent="0.2">
      <c r="A666" s="1">
        <f t="shared" ca="1" si="210"/>
        <v>846</v>
      </c>
      <c r="B666" s="2" t="str">
        <f t="shared" ca="1" si="195"/>
        <v>mapdata+594</v>
      </c>
      <c r="C666" s="3" t="str">
        <f ca="1">_xlfn.TEXTJOIN(" ",FALSE,OFFSET(program!$A$1,0,disasm!A666,1,1+K666))</f>
        <v>98</v>
      </c>
      <c r="D666" s="4" t="str">
        <f t="shared" ca="1" si="211"/>
        <v>.dat 98</v>
      </c>
      <c r="E666" s="5" t="str">
        <f t="shared" si="212"/>
        <v>mapdata</v>
      </c>
      <c r="F666" s="5">
        <f t="shared" ca="1" si="213"/>
        <v>252</v>
      </c>
      <c r="G666" s="14" t="b">
        <f t="shared" ca="1" si="196"/>
        <v>1</v>
      </c>
      <c r="H666" s="6">
        <f ca="1">OFFSET(program!$A$1,0,disasm!A666)</f>
        <v>98</v>
      </c>
      <c r="I666" s="7">
        <f t="shared" ca="1" si="197"/>
        <v>98</v>
      </c>
      <c r="J666" s="7" t="e">
        <f t="shared" ca="1" si="198"/>
        <v>#VALUE!</v>
      </c>
      <c r="K666" s="7">
        <f t="shared" ca="1" si="199"/>
        <v>0</v>
      </c>
      <c r="L666" s="8" t="str">
        <f t="shared" ca="1" si="200"/>
        <v/>
      </c>
      <c r="M666" s="8" t="str">
        <f t="shared" ca="1" si="201"/>
        <v/>
      </c>
      <c r="N666" s="8" t="str">
        <f t="shared" ca="1" si="202"/>
        <v/>
      </c>
      <c r="O666" s="8" t="str">
        <f t="shared" ca="1" si="203"/>
        <v/>
      </c>
      <c r="P666" s="8" t="str">
        <f t="shared" ca="1" si="204"/>
        <v/>
      </c>
      <c r="Q666" s="8" t="str">
        <f t="shared" ca="1" si="205"/>
        <v/>
      </c>
      <c r="R666" s="7" t="str">
        <f ca="1">IF(L666="","",OFFSET(program!$A$1,0,disasm!$A666+COLUMN()-COLUMN($R666)+1))</f>
        <v/>
      </c>
      <c r="S666" s="7" t="str">
        <f ca="1">IF(M666="","",OFFSET(program!$A$1,0,disasm!$A666+COLUMN()-COLUMN($R666)+1))</f>
        <v/>
      </c>
      <c r="T666" s="7" t="str">
        <f ca="1">IF(N666="","",OFFSET(program!$A$1,0,disasm!$A666+COLUMN()-COLUMN($R666)+1))</f>
        <v/>
      </c>
      <c r="U666" s="3" t="str">
        <f t="shared" ca="1" si="206"/>
        <v/>
      </c>
      <c r="V666" s="3" t="str">
        <f t="shared" ca="1" si="207"/>
        <v/>
      </c>
      <c r="W666" s="3" t="str">
        <f t="shared" ca="1" si="208"/>
        <v/>
      </c>
      <c r="X666" s="3" t="str">
        <f t="shared" ca="1" si="209"/>
        <v/>
      </c>
    </row>
    <row r="667" spans="1:24" x14ac:dyDescent="0.2">
      <c r="A667" s="1">
        <f t="shared" ca="1" si="210"/>
        <v>847</v>
      </c>
      <c r="B667" s="2" t="str">
        <f t="shared" ca="1" si="195"/>
        <v>mapdata+595</v>
      </c>
      <c r="C667" s="3" t="str">
        <f ca="1">_xlfn.TEXTJOIN(" ",FALSE,OFFSET(program!$A$1,0,disasm!A667,1,1+K667))</f>
        <v>38</v>
      </c>
      <c r="D667" s="4" t="str">
        <f t="shared" ca="1" si="211"/>
        <v>.dat 38</v>
      </c>
      <c r="E667" s="5" t="str">
        <f t="shared" si="212"/>
        <v>mapdata</v>
      </c>
      <c r="F667" s="5">
        <f t="shared" ca="1" si="213"/>
        <v>252</v>
      </c>
      <c r="G667" s="14" t="b">
        <f t="shared" ca="1" si="196"/>
        <v>1</v>
      </c>
      <c r="H667" s="6">
        <f ca="1">OFFSET(program!$A$1,0,disasm!A667)</f>
        <v>38</v>
      </c>
      <c r="I667" s="7">
        <f t="shared" ca="1" si="197"/>
        <v>38</v>
      </c>
      <c r="J667" s="7" t="e">
        <f t="shared" ca="1" si="198"/>
        <v>#VALUE!</v>
      </c>
      <c r="K667" s="7">
        <f t="shared" ca="1" si="199"/>
        <v>0</v>
      </c>
      <c r="L667" s="8" t="str">
        <f t="shared" ca="1" si="200"/>
        <v/>
      </c>
      <c r="M667" s="8" t="str">
        <f t="shared" ca="1" si="201"/>
        <v/>
      </c>
      <c r="N667" s="8" t="str">
        <f t="shared" ca="1" si="202"/>
        <v/>
      </c>
      <c r="O667" s="8" t="str">
        <f t="shared" ca="1" si="203"/>
        <v/>
      </c>
      <c r="P667" s="8" t="str">
        <f t="shared" ca="1" si="204"/>
        <v/>
      </c>
      <c r="Q667" s="8" t="str">
        <f t="shared" ca="1" si="205"/>
        <v/>
      </c>
      <c r="R667" s="7" t="str">
        <f ca="1">IF(L667="","",OFFSET(program!$A$1,0,disasm!$A667+COLUMN()-COLUMN($R667)+1))</f>
        <v/>
      </c>
      <c r="S667" s="7" t="str">
        <f ca="1">IF(M667="","",OFFSET(program!$A$1,0,disasm!$A667+COLUMN()-COLUMN($R667)+1))</f>
        <v/>
      </c>
      <c r="T667" s="7" t="str">
        <f ca="1">IF(N667="","",OFFSET(program!$A$1,0,disasm!$A667+COLUMN()-COLUMN($R667)+1))</f>
        <v/>
      </c>
      <c r="U667" s="3" t="str">
        <f t="shared" ca="1" si="206"/>
        <v/>
      </c>
      <c r="V667" s="3" t="str">
        <f t="shared" ca="1" si="207"/>
        <v/>
      </c>
      <c r="W667" s="3" t="str">
        <f t="shared" ca="1" si="208"/>
        <v/>
      </c>
      <c r="X667" s="3" t="str">
        <f t="shared" ca="1" si="209"/>
        <v/>
      </c>
    </row>
    <row r="668" spans="1:24" x14ac:dyDescent="0.2">
      <c r="A668" s="1">
        <f t="shared" ca="1" si="210"/>
        <v>848</v>
      </c>
      <c r="B668" s="2" t="str">
        <f t="shared" ca="1" si="195"/>
        <v>mapdata+596</v>
      </c>
      <c r="C668" s="3" t="str">
        <f ca="1">_xlfn.TEXTJOIN(" ",FALSE,OFFSET(program!$A$1,0,disasm!A668,1,1+K668))</f>
        <v>85</v>
      </c>
      <c r="D668" s="4" t="str">
        <f t="shared" ca="1" si="211"/>
        <v>.dat 85</v>
      </c>
      <c r="E668" s="5" t="str">
        <f t="shared" si="212"/>
        <v>mapdata</v>
      </c>
      <c r="F668" s="5">
        <f t="shared" ca="1" si="213"/>
        <v>252</v>
      </c>
      <c r="G668" s="14" t="b">
        <f t="shared" ca="1" si="196"/>
        <v>1</v>
      </c>
      <c r="H668" s="6">
        <f ca="1">OFFSET(program!$A$1,0,disasm!A668)</f>
        <v>85</v>
      </c>
      <c r="I668" s="7">
        <f t="shared" ca="1" si="197"/>
        <v>85</v>
      </c>
      <c r="J668" s="7" t="e">
        <f t="shared" ca="1" si="198"/>
        <v>#VALUE!</v>
      </c>
      <c r="K668" s="7">
        <f t="shared" ca="1" si="199"/>
        <v>0</v>
      </c>
      <c r="L668" s="8" t="str">
        <f t="shared" ca="1" si="200"/>
        <v/>
      </c>
      <c r="M668" s="8" t="str">
        <f t="shared" ca="1" si="201"/>
        <v/>
      </c>
      <c r="N668" s="8" t="str">
        <f t="shared" ca="1" si="202"/>
        <v/>
      </c>
      <c r="O668" s="8" t="str">
        <f t="shared" ca="1" si="203"/>
        <v/>
      </c>
      <c r="P668" s="8" t="str">
        <f t="shared" ca="1" si="204"/>
        <v/>
      </c>
      <c r="Q668" s="8" t="str">
        <f t="shared" ca="1" si="205"/>
        <v/>
      </c>
      <c r="R668" s="7" t="str">
        <f ca="1">IF(L668="","",OFFSET(program!$A$1,0,disasm!$A668+COLUMN()-COLUMN($R668)+1))</f>
        <v/>
      </c>
      <c r="S668" s="7" t="str">
        <f ca="1">IF(M668="","",OFFSET(program!$A$1,0,disasm!$A668+COLUMN()-COLUMN($R668)+1))</f>
        <v/>
      </c>
      <c r="T668" s="7" t="str">
        <f ca="1">IF(N668="","",OFFSET(program!$A$1,0,disasm!$A668+COLUMN()-COLUMN($R668)+1))</f>
        <v/>
      </c>
      <c r="U668" s="3" t="str">
        <f t="shared" ca="1" si="206"/>
        <v/>
      </c>
      <c r="V668" s="3" t="str">
        <f t="shared" ca="1" si="207"/>
        <v/>
      </c>
      <c r="W668" s="3" t="str">
        <f t="shared" ca="1" si="208"/>
        <v/>
      </c>
      <c r="X668" s="3" t="str">
        <f t="shared" ca="1" si="209"/>
        <v/>
      </c>
    </row>
    <row r="669" spans="1:24" x14ac:dyDescent="0.2">
      <c r="A669" s="1">
        <f t="shared" ca="1" si="210"/>
        <v>849</v>
      </c>
      <c r="B669" s="2" t="str">
        <f t="shared" ca="1" si="195"/>
        <v>mapdata+597</v>
      </c>
      <c r="C669" s="3" t="str">
        <f ca="1">_xlfn.TEXTJOIN(" ",FALSE,OFFSET(program!$A$1,0,disasm!A669,1,1+K669))</f>
        <v>72</v>
      </c>
      <c r="D669" s="4" t="str">
        <f t="shared" ca="1" si="211"/>
        <v>.dat 72</v>
      </c>
      <c r="E669" s="5" t="str">
        <f t="shared" si="212"/>
        <v>mapdata</v>
      </c>
      <c r="F669" s="5">
        <f t="shared" ca="1" si="213"/>
        <v>252</v>
      </c>
      <c r="G669" s="14" t="b">
        <f t="shared" ca="1" si="196"/>
        <v>1</v>
      </c>
      <c r="H669" s="6">
        <f ca="1">OFFSET(program!$A$1,0,disasm!A669)</f>
        <v>72</v>
      </c>
      <c r="I669" s="7">
        <f t="shared" ca="1" si="197"/>
        <v>72</v>
      </c>
      <c r="J669" s="7" t="e">
        <f t="shared" ca="1" si="198"/>
        <v>#VALUE!</v>
      </c>
      <c r="K669" s="7">
        <f t="shared" ca="1" si="199"/>
        <v>0</v>
      </c>
      <c r="L669" s="8" t="str">
        <f t="shared" ca="1" si="200"/>
        <v/>
      </c>
      <c r="M669" s="8" t="str">
        <f t="shared" ca="1" si="201"/>
        <v/>
      </c>
      <c r="N669" s="8" t="str">
        <f t="shared" ca="1" si="202"/>
        <v/>
      </c>
      <c r="O669" s="8" t="str">
        <f t="shared" ca="1" si="203"/>
        <v/>
      </c>
      <c r="P669" s="8" t="str">
        <f t="shared" ca="1" si="204"/>
        <v/>
      </c>
      <c r="Q669" s="8" t="str">
        <f t="shared" ca="1" si="205"/>
        <v/>
      </c>
      <c r="R669" s="7" t="str">
        <f ca="1">IF(L669="","",OFFSET(program!$A$1,0,disasm!$A669+COLUMN()-COLUMN($R669)+1))</f>
        <v/>
      </c>
      <c r="S669" s="7" t="str">
        <f ca="1">IF(M669="","",OFFSET(program!$A$1,0,disasm!$A669+COLUMN()-COLUMN($R669)+1))</f>
        <v/>
      </c>
      <c r="T669" s="7" t="str">
        <f ca="1">IF(N669="","",OFFSET(program!$A$1,0,disasm!$A669+COLUMN()-COLUMN($R669)+1))</f>
        <v/>
      </c>
      <c r="U669" s="3" t="str">
        <f t="shared" ca="1" si="206"/>
        <v/>
      </c>
      <c r="V669" s="3" t="str">
        <f t="shared" ca="1" si="207"/>
        <v/>
      </c>
      <c r="W669" s="3" t="str">
        <f t="shared" ca="1" si="208"/>
        <v/>
      </c>
      <c r="X669" s="3" t="str">
        <f t="shared" ca="1" si="209"/>
        <v/>
      </c>
    </row>
    <row r="670" spans="1:24" x14ac:dyDescent="0.2">
      <c r="A670" s="1">
        <f t="shared" ca="1" si="210"/>
        <v>850</v>
      </c>
      <c r="B670" s="2" t="str">
        <f t="shared" ca="1" si="195"/>
        <v>mapdata+598</v>
      </c>
      <c r="C670" s="3" t="str">
        <f ca="1">_xlfn.TEXTJOIN(" ",FALSE,OFFSET(program!$A$1,0,disasm!A670,1,1+K670))</f>
        <v>57</v>
      </c>
      <c r="D670" s="4" t="str">
        <f t="shared" ca="1" si="211"/>
        <v>.dat 57</v>
      </c>
      <c r="E670" s="5" t="str">
        <f t="shared" si="212"/>
        <v>mapdata</v>
      </c>
      <c r="F670" s="5">
        <f t="shared" ca="1" si="213"/>
        <v>252</v>
      </c>
      <c r="G670" s="14" t="b">
        <f t="shared" ca="1" si="196"/>
        <v>1</v>
      </c>
      <c r="H670" s="6">
        <f ca="1">OFFSET(program!$A$1,0,disasm!A670)</f>
        <v>57</v>
      </c>
      <c r="I670" s="7">
        <f t="shared" ca="1" si="197"/>
        <v>57</v>
      </c>
      <c r="J670" s="7" t="e">
        <f t="shared" ca="1" si="198"/>
        <v>#VALUE!</v>
      </c>
      <c r="K670" s="7">
        <f t="shared" ca="1" si="199"/>
        <v>0</v>
      </c>
      <c r="L670" s="8" t="str">
        <f t="shared" ca="1" si="200"/>
        <v/>
      </c>
      <c r="M670" s="8" t="str">
        <f t="shared" ca="1" si="201"/>
        <v/>
      </c>
      <c r="N670" s="8" t="str">
        <f t="shared" ca="1" si="202"/>
        <v/>
      </c>
      <c r="O670" s="8" t="str">
        <f t="shared" ca="1" si="203"/>
        <v/>
      </c>
      <c r="P670" s="8" t="str">
        <f t="shared" ca="1" si="204"/>
        <v/>
      </c>
      <c r="Q670" s="8" t="str">
        <f t="shared" ca="1" si="205"/>
        <v/>
      </c>
      <c r="R670" s="7" t="str">
        <f ca="1">IF(L670="","",OFFSET(program!$A$1,0,disasm!$A670+COLUMN()-COLUMN($R670)+1))</f>
        <v/>
      </c>
      <c r="S670" s="7" t="str">
        <f ca="1">IF(M670="","",OFFSET(program!$A$1,0,disasm!$A670+COLUMN()-COLUMN($R670)+1))</f>
        <v/>
      </c>
      <c r="T670" s="7" t="str">
        <f ca="1">IF(N670="","",OFFSET(program!$A$1,0,disasm!$A670+COLUMN()-COLUMN($R670)+1))</f>
        <v/>
      </c>
      <c r="U670" s="3" t="str">
        <f t="shared" ca="1" si="206"/>
        <v/>
      </c>
      <c r="V670" s="3" t="str">
        <f t="shared" ca="1" si="207"/>
        <v/>
      </c>
      <c r="W670" s="3" t="str">
        <f t="shared" ca="1" si="208"/>
        <v/>
      </c>
      <c r="X670" s="3" t="str">
        <f t="shared" ca="1" si="209"/>
        <v/>
      </c>
    </row>
    <row r="671" spans="1:24" x14ac:dyDescent="0.2">
      <c r="A671" s="1">
        <f t="shared" ca="1" si="210"/>
        <v>851</v>
      </c>
      <c r="B671" s="2" t="str">
        <f t="shared" ca="1" si="195"/>
        <v>mapdata+599</v>
      </c>
      <c r="C671" s="3" t="str">
        <f ca="1">_xlfn.TEXTJOIN(" ",FALSE,OFFSET(program!$A$1,0,disasm!A671,1,1+K671))</f>
        <v>88</v>
      </c>
      <c r="D671" s="4" t="str">
        <f t="shared" ca="1" si="211"/>
        <v>.dat 88</v>
      </c>
      <c r="E671" s="5" t="str">
        <f t="shared" si="212"/>
        <v>mapdata</v>
      </c>
      <c r="F671" s="5">
        <f t="shared" ca="1" si="213"/>
        <v>252</v>
      </c>
      <c r="G671" s="14" t="b">
        <f t="shared" ca="1" si="196"/>
        <v>1</v>
      </c>
      <c r="H671" s="6">
        <f ca="1">OFFSET(program!$A$1,0,disasm!A671)</f>
        <v>88</v>
      </c>
      <c r="I671" s="7">
        <f t="shared" ca="1" si="197"/>
        <v>88</v>
      </c>
      <c r="J671" s="7" t="e">
        <f t="shared" ca="1" si="198"/>
        <v>#VALUE!</v>
      </c>
      <c r="K671" s="7">
        <f t="shared" ca="1" si="199"/>
        <v>0</v>
      </c>
      <c r="L671" s="8" t="str">
        <f t="shared" ca="1" si="200"/>
        <v/>
      </c>
      <c r="M671" s="8" t="str">
        <f t="shared" ca="1" si="201"/>
        <v/>
      </c>
      <c r="N671" s="8" t="str">
        <f t="shared" ca="1" si="202"/>
        <v/>
      </c>
      <c r="O671" s="8" t="str">
        <f t="shared" ca="1" si="203"/>
        <v/>
      </c>
      <c r="P671" s="8" t="str">
        <f t="shared" ca="1" si="204"/>
        <v/>
      </c>
      <c r="Q671" s="8" t="str">
        <f t="shared" ca="1" si="205"/>
        <v/>
      </c>
      <c r="R671" s="7" t="str">
        <f ca="1">IF(L671="","",OFFSET(program!$A$1,0,disasm!$A671+COLUMN()-COLUMN($R671)+1))</f>
        <v/>
      </c>
      <c r="S671" s="7" t="str">
        <f ca="1">IF(M671="","",OFFSET(program!$A$1,0,disasm!$A671+COLUMN()-COLUMN($R671)+1))</f>
        <v/>
      </c>
      <c r="T671" s="7" t="str">
        <f ca="1">IF(N671="","",OFFSET(program!$A$1,0,disasm!$A671+COLUMN()-COLUMN($R671)+1))</f>
        <v/>
      </c>
      <c r="U671" s="3" t="str">
        <f t="shared" ca="1" si="206"/>
        <v/>
      </c>
      <c r="V671" s="3" t="str">
        <f t="shared" ca="1" si="207"/>
        <v/>
      </c>
      <c r="W671" s="3" t="str">
        <f t="shared" ca="1" si="208"/>
        <v/>
      </c>
      <c r="X671" s="3" t="str">
        <f t="shared" ca="1" si="209"/>
        <v/>
      </c>
    </row>
    <row r="672" spans="1:24" x14ac:dyDescent="0.2">
      <c r="A672" s="1">
        <f t="shared" ca="1" si="210"/>
        <v>852</v>
      </c>
      <c r="B672" s="2" t="str">
        <f t="shared" ca="1" si="195"/>
        <v>mapdata+600</v>
      </c>
      <c r="C672" s="3" t="str">
        <f ca="1">_xlfn.TEXTJOIN(" ",FALSE,OFFSET(program!$A$1,0,disasm!A672,1,1+K672))</f>
        <v>23</v>
      </c>
      <c r="D672" s="4" t="str">
        <f t="shared" ca="1" si="211"/>
        <v>.dat 23</v>
      </c>
      <c r="E672" s="5" t="str">
        <f t="shared" si="212"/>
        <v>mapdata</v>
      </c>
      <c r="F672" s="5">
        <f t="shared" ca="1" si="213"/>
        <v>252</v>
      </c>
      <c r="G672" s="14" t="b">
        <f t="shared" ca="1" si="196"/>
        <v>1</v>
      </c>
      <c r="H672" s="6">
        <f ca="1">OFFSET(program!$A$1,0,disasm!A672)</f>
        <v>23</v>
      </c>
      <c r="I672" s="7">
        <f t="shared" ca="1" si="197"/>
        <v>23</v>
      </c>
      <c r="J672" s="7" t="e">
        <f t="shared" ca="1" si="198"/>
        <v>#VALUE!</v>
      </c>
      <c r="K672" s="7">
        <f t="shared" ca="1" si="199"/>
        <v>0</v>
      </c>
      <c r="L672" s="8" t="str">
        <f t="shared" ca="1" si="200"/>
        <v/>
      </c>
      <c r="M672" s="8" t="str">
        <f t="shared" ca="1" si="201"/>
        <v/>
      </c>
      <c r="N672" s="8" t="str">
        <f t="shared" ca="1" si="202"/>
        <v/>
      </c>
      <c r="O672" s="8" t="str">
        <f t="shared" ca="1" si="203"/>
        <v/>
      </c>
      <c r="P672" s="8" t="str">
        <f t="shared" ca="1" si="204"/>
        <v/>
      </c>
      <c r="Q672" s="8" t="str">
        <f t="shared" ca="1" si="205"/>
        <v/>
      </c>
      <c r="R672" s="7" t="str">
        <f ca="1">IF(L672="","",OFFSET(program!$A$1,0,disasm!$A672+COLUMN()-COLUMN($R672)+1))</f>
        <v/>
      </c>
      <c r="S672" s="7" t="str">
        <f ca="1">IF(M672="","",OFFSET(program!$A$1,0,disasm!$A672+COLUMN()-COLUMN($R672)+1))</f>
        <v/>
      </c>
      <c r="T672" s="7" t="str">
        <f ca="1">IF(N672="","",OFFSET(program!$A$1,0,disasm!$A672+COLUMN()-COLUMN($R672)+1))</f>
        <v/>
      </c>
      <c r="U672" s="3" t="str">
        <f t="shared" ca="1" si="206"/>
        <v/>
      </c>
      <c r="V672" s="3" t="str">
        <f t="shared" ca="1" si="207"/>
        <v/>
      </c>
      <c r="W672" s="3" t="str">
        <f t="shared" ca="1" si="208"/>
        <v/>
      </c>
      <c r="X672" s="3" t="str">
        <f t="shared" ca="1" si="209"/>
        <v/>
      </c>
    </row>
    <row r="673" spans="1:24" x14ac:dyDescent="0.2">
      <c r="A673" s="1">
        <f t="shared" ca="1" si="210"/>
        <v>853</v>
      </c>
      <c r="B673" s="2" t="str">
        <f t="shared" ca="1" si="195"/>
        <v>mapdata+601</v>
      </c>
      <c r="C673" s="3" t="str">
        <f ca="1">_xlfn.TEXTJOIN(" ",FALSE,OFFSET(program!$A$1,0,disasm!A673,1,1+K673))</f>
        <v>52</v>
      </c>
      <c r="D673" s="4" t="str">
        <f t="shared" ca="1" si="211"/>
        <v>.dat 52</v>
      </c>
      <c r="E673" s="5" t="str">
        <f t="shared" si="212"/>
        <v>mapdata</v>
      </c>
      <c r="F673" s="5">
        <f t="shared" ca="1" si="213"/>
        <v>252</v>
      </c>
      <c r="G673" s="14" t="b">
        <f t="shared" ca="1" si="196"/>
        <v>1</v>
      </c>
      <c r="H673" s="6">
        <f ca="1">OFFSET(program!$A$1,0,disasm!A673)</f>
        <v>52</v>
      </c>
      <c r="I673" s="7">
        <f t="shared" ca="1" si="197"/>
        <v>52</v>
      </c>
      <c r="J673" s="7" t="e">
        <f t="shared" ca="1" si="198"/>
        <v>#VALUE!</v>
      </c>
      <c r="K673" s="7">
        <f t="shared" ca="1" si="199"/>
        <v>0</v>
      </c>
      <c r="L673" s="8" t="str">
        <f t="shared" ca="1" si="200"/>
        <v/>
      </c>
      <c r="M673" s="8" t="str">
        <f t="shared" ca="1" si="201"/>
        <v/>
      </c>
      <c r="N673" s="8" t="str">
        <f t="shared" ca="1" si="202"/>
        <v/>
      </c>
      <c r="O673" s="8" t="str">
        <f t="shared" ca="1" si="203"/>
        <v/>
      </c>
      <c r="P673" s="8" t="str">
        <f t="shared" ca="1" si="204"/>
        <v/>
      </c>
      <c r="Q673" s="8" t="str">
        <f t="shared" ca="1" si="205"/>
        <v/>
      </c>
      <c r="R673" s="7" t="str">
        <f ca="1">IF(L673="","",OFFSET(program!$A$1,0,disasm!$A673+COLUMN()-COLUMN($R673)+1))</f>
        <v/>
      </c>
      <c r="S673" s="7" t="str">
        <f ca="1">IF(M673="","",OFFSET(program!$A$1,0,disasm!$A673+COLUMN()-COLUMN($R673)+1))</f>
        <v/>
      </c>
      <c r="T673" s="7" t="str">
        <f ca="1">IF(N673="","",OFFSET(program!$A$1,0,disasm!$A673+COLUMN()-COLUMN($R673)+1))</f>
        <v/>
      </c>
      <c r="U673" s="3" t="str">
        <f t="shared" ca="1" si="206"/>
        <v/>
      </c>
      <c r="V673" s="3" t="str">
        <f t="shared" ca="1" si="207"/>
        <v/>
      </c>
      <c r="W673" s="3" t="str">
        <f t="shared" ca="1" si="208"/>
        <v/>
      </c>
      <c r="X673" s="3" t="str">
        <f t="shared" ca="1" si="209"/>
        <v/>
      </c>
    </row>
    <row r="674" spans="1:24" x14ac:dyDescent="0.2">
      <c r="A674" s="1">
        <f t="shared" ca="1" si="210"/>
        <v>854</v>
      </c>
      <c r="B674" s="2" t="str">
        <f t="shared" ca="1" si="195"/>
        <v>mapdata+602</v>
      </c>
      <c r="C674" s="3" t="str">
        <f ca="1">_xlfn.TEXTJOIN(" ",FALSE,OFFSET(program!$A$1,0,disasm!A674,1,1+K674))</f>
        <v>96</v>
      </c>
      <c r="D674" s="4" t="str">
        <f t="shared" ca="1" si="211"/>
        <v>.dat 96</v>
      </c>
      <c r="E674" s="5" t="str">
        <f t="shared" si="212"/>
        <v>mapdata</v>
      </c>
      <c r="F674" s="5">
        <f t="shared" ca="1" si="213"/>
        <v>252</v>
      </c>
      <c r="G674" s="14" t="b">
        <f t="shared" ca="1" si="196"/>
        <v>1</v>
      </c>
      <c r="H674" s="6">
        <f ca="1">OFFSET(program!$A$1,0,disasm!A674)</f>
        <v>96</v>
      </c>
      <c r="I674" s="7">
        <f t="shared" ca="1" si="197"/>
        <v>96</v>
      </c>
      <c r="J674" s="7" t="e">
        <f t="shared" ca="1" si="198"/>
        <v>#VALUE!</v>
      </c>
      <c r="K674" s="7">
        <f t="shared" ca="1" si="199"/>
        <v>0</v>
      </c>
      <c r="L674" s="8" t="str">
        <f t="shared" ca="1" si="200"/>
        <v/>
      </c>
      <c r="M674" s="8" t="str">
        <f t="shared" ca="1" si="201"/>
        <v/>
      </c>
      <c r="N674" s="8" t="str">
        <f t="shared" ca="1" si="202"/>
        <v/>
      </c>
      <c r="O674" s="8" t="str">
        <f t="shared" ca="1" si="203"/>
        <v/>
      </c>
      <c r="P674" s="8" t="str">
        <f t="shared" ca="1" si="204"/>
        <v/>
      </c>
      <c r="Q674" s="8" t="str">
        <f t="shared" ca="1" si="205"/>
        <v/>
      </c>
      <c r="R674" s="7" t="str">
        <f ca="1">IF(L674="","",OFFSET(program!$A$1,0,disasm!$A674+COLUMN()-COLUMN($R674)+1))</f>
        <v/>
      </c>
      <c r="S674" s="7" t="str">
        <f ca="1">IF(M674="","",OFFSET(program!$A$1,0,disasm!$A674+COLUMN()-COLUMN($R674)+1))</f>
        <v/>
      </c>
      <c r="T674" s="7" t="str">
        <f ca="1">IF(N674="","",OFFSET(program!$A$1,0,disasm!$A674+COLUMN()-COLUMN($R674)+1))</f>
        <v/>
      </c>
      <c r="U674" s="3" t="str">
        <f t="shared" ca="1" si="206"/>
        <v/>
      </c>
      <c r="V674" s="3" t="str">
        <f t="shared" ca="1" si="207"/>
        <v/>
      </c>
      <c r="W674" s="3" t="str">
        <f t="shared" ca="1" si="208"/>
        <v/>
      </c>
      <c r="X674" s="3" t="str">
        <f t="shared" ca="1" si="209"/>
        <v/>
      </c>
    </row>
    <row r="675" spans="1:24" x14ac:dyDescent="0.2">
      <c r="A675" s="1">
        <f t="shared" ca="1" si="210"/>
        <v>855</v>
      </c>
      <c r="B675" s="2" t="str">
        <f t="shared" ca="1" si="195"/>
        <v>mapdata+603</v>
      </c>
      <c r="C675" s="3" t="str">
        <f ca="1">_xlfn.TEXTJOIN(" ",FALSE,OFFSET(program!$A$1,0,disasm!A675,1,1+K675))</f>
        <v>77</v>
      </c>
      <c r="D675" s="4" t="str">
        <f t="shared" ca="1" si="211"/>
        <v>.dat 77</v>
      </c>
      <c r="E675" s="5" t="str">
        <f t="shared" si="212"/>
        <v>mapdata</v>
      </c>
      <c r="F675" s="5">
        <f t="shared" ca="1" si="213"/>
        <v>252</v>
      </c>
      <c r="G675" s="14" t="b">
        <f t="shared" ca="1" si="196"/>
        <v>1</v>
      </c>
      <c r="H675" s="6">
        <f ca="1">OFFSET(program!$A$1,0,disasm!A675)</f>
        <v>77</v>
      </c>
      <c r="I675" s="7">
        <f t="shared" ca="1" si="197"/>
        <v>77</v>
      </c>
      <c r="J675" s="7" t="e">
        <f t="shared" ca="1" si="198"/>
        <v>#VALUE!</v>
      </c>
      <c r="K675" s="7">
        <f t="shared" ca="1" si="199"/>
        <v>0</v>
      </c>
      <c r="L675" s="8" t="str">
        <f t="shared" ca="1" si="200"/>
        <v/>
      </c>
      <c r="M675" s="8" t="str">
        <f t="shared" ca="1" si="201"/>
        <v/>
      </c>
      <c r="N675" s="8" t="str">
        <f t="shared" ca="1" si="202"/>
        <v/>
      </c>
      <c r="O675" s="8" t="str">
        <f t="shared" ca="1" si="203"/>
        <v/>
      </c>
      <c r="P675" s="8" t="str">
        <f t="shared" ca="1" si="204"/>
        <v/>
      </c>
      <c r="Q675" s="8" t="str">
        <f t="shared" ca="1" si="205"/>
        <v/>
      </c>
      <c r="R675" s="7" t="str">
        <f ca="1">IF(L675="","",OFFSET(program!$A$1,0,disasm!$A675+COLUMN()-COLUMN($R675)+1))</f>
        <v/>
      </c>
      <c r="S675" s="7" t="str">
        <f ca="1">IF(M675="","",OFFSET(program!$A$1,0,disasm!$A675+COLUMN()-COLUMN($R675)+1))</f>
        <v/>
      </c>
      <c r="T675" s="7" t="str">
        <f ca="1">IF(N675="","",OFFSET(program!$A$1,0,disasm!$A675+COLUMN()-COLUMN($R675)+1))</f>
        <v/>
      </c>
      <c r="U675" s="3" t="str">
        <f t="shared" ca="1" si="206"/>
        <v/>
      </c>
      <c r="V675" s="3" t="str">
        <f t="shared" ca="1" si="207"/>
        <v/>
      </c>
      <c r="W675" s="3" t="str">
        <f t="shared" ca="1" si="208"/>
        <v/>
      </c>
      <c r="X675" s="3" t="str">
        <f t="shared" ca="1" si="209"/>
        <v/>
      </c>
    </row>
    <row r="676" spans="1:24" x14ac:dyDescent="0.2">
      <c r="A676" s="1">
        <f t="shared" ca="1" si="210"/>
        <v>856</v>
      </c>
      <c r="B676" s="2" t="str">
        <f t="shared" ca="1" si="195"/>
        <v>mapdata+604</v>
      </c>
      <c r="C676" s="3" t="str">
        <f ca="1">_xlfn.TEXTJOIN(" ",FALSE,OFFSET(program!$A$1,0,disasm!A676,1,1+K676))</f>
        <v>39</v>
      </c>
      <c r="D676" s="4" t="str">
        <f t="shared" ca="1" si="211"/>
        <v>.dat 39</v>
      </c>
      <c r="E676" s="5" t="str">
        <f t="shared" si="212"/>
        <v>mapdata</v>
      </c>
      <c r="F676" s="5">
        <f t="shared" ca="1" si="213"/>
        <v>252</v>
      </c>
      <c r="G676" s="14" t="b">
        <f t="shared" ca="1" si="196"/>
        <v>1</v>
      </c>
      <c r="H676" s="6">
        <f ca="1">OFFSET(program!$A$1,0,disasm!A676)</f>
        <v>39</v>
      </c>
      <c r="I676" s="7">
        <f t="shared" ca="1" si="197"/>
        <v>39</v>
      </c>
      <c r="J676" s="7" t="e">
        <f t="shared" ca="1" si="198"/>
        <v>#VALUE!</v>
      </c>
      <c r="K676" s="7">
        <f t="shared" ca="1" si="199"/>
        <v>0</v>
      </c>
      <c r="L676" s="8" t="str">
        <f t="shared" ca="1" si="200"/>
        <v/>
      </c>
      <c r="M676" s="8" t="str">
        <f t="shared" ca="1" si="201"/>
        <v/>
      </c>
      <c r="N676" s="8" t="str">
        <f t="shared" ca="1" si="202"/>
        <v/>
      </c>
      <c r="O676" s="8" t="str">
        <f t="shared" ca="1" si="203"/>
        <v/>
      </c>
      <c r="P676" s="8" t="str">
        <f t="shared" ca="1" si="204"/>
        <v/>
      </c>
      <c r="Q676" s="8" t="str">
        <f t="shared" ca="1" si="205"/>
        <v/>
      </c>
      <c r="R676" s="7" t="str">
        <f ca="1">IF(L676="","",OFFSET(program!$A$1,0,disasm!$A676+COLUMN()-COLUMN($R676)+1))</f>
        <v/>
      </c>
      <c r="S676" s="7" t="str">
        <f ca="1">IF(M676="","",OFFSET(program!$A$1,0,disasm!$A676+COLUMN()-COLUMN($R676)+1))</f>
        <v/>
      </c>
      <c r="T676" s="7" t="str">
        <f ca="1">IF(N676="","",OFFSET(program!$A$1,0,disasm!$A676+COLUMN()-COLUMN($R676)+1))</f>
        <v/>
      </c>
      <c r="U676" s="3" t="str">
        <f t="shared" ca="1" si="206"/>
        <v/>
      </c>
      <c r="V676" s="3" t="str">
        <f t="shared" ca="1" si="207"/>
        <v/>
      </c>
      <c r="W676" s="3" t="str">
        <f t="shared" ca="1" si="208"/>
        <v/>
      </c>
      <c r="X676" s="3" t="str">
        <f t="shared" ca="1" si="209"/>
        <v/>
      </c>
    </row>
    <row r="677" spans="1:24" x14ac:dyDescent="0.2">
      <c r="A677" s="1">
        <f t="shared" ca="1" si="210"/>
        <v>857</v>
      </c>
      <c r="B677" s="2" t="str">
        <f t="shared" ca="1" si="195"/>
        <v>mapdata+605</v>
      </c>
      <c r="C677" s="3" t="str">
        <f ca="1">_xlfn.TEXTJOIN(" ",FALSE,OFFSET(program!$A$1,0,disasm!A677,1,1+K677))</f>
        <v>65</v>
      </c>
      <c r="D677" s="4" t="str">
        <f t="shared" ca="1" si="211"/>
        <v>.dat 65</v>
      </c>
      <c r="E677" s="5" t="str">
        <f t="shared" si="212"/>
        <v>mapdata</v>
      </c>
      <c r="F677" s="5">
        <f t="shared" ca="1" si="213"/>
        <v>252</v>
      </c>
      <c r="G677" s="14" t="b">
        <f t="shared" ca="1" si="196"/>
        <v>1</v>
      </c>
      <c r="H677" s="6">
        <f ca="1">OFFSET(program!$A$1,0,disasm!A677)</f>
        <v>65</v>
      </c>
      <c r="I677" s="7">
        <f t="shared" ca="1" si="197"/>
        <v>65</v>
      </c>
      <c r="J677" s="7" t="e">
        <f t="shared" ca="1" si="198"/>
        <v>#VALUE!</v>
      </c>
      <c r="K677" s="7">
        <f t="shared" ca="1" si="199"/>
        <v>0</v>
      </c>
      <c r="L677" s="8" t="str">
        <f t="shared" ca="1" si="200"/>
        <v/>
      </c>
      <c r="M677" s="8" t="str">
        <f t="shared" ca="1" si="201"/>
        <v/>
      </c>
      <c r="N677" s="8" t="str">
        <f t="shared" ca="1" si="202"/>
        <v/>
      </c>
      <c r="O677" s="8" t="str">
        <f t="shared" ca="1" si="203"/>
        <v/>
      </c>
      <c r="P677" s="8" t="str">
        <f t="shared" ca="1" si="204"/>
        <v/>
      </c>
      <c r="Q677" s="8" t="str">
        <f t="shared" ca="1" si="205"/>
        <v/>
      </c>
      <c r="R677" s="7" t="str">
        <f ca="1">IF(L677="","",OFFSET(program!$A$1,0,disasm!$A677+COLUMN()-COLUMN($R677)+1))</f>
        <v/>
      </c>
      <c r="S677" s="7" t="str">
        <f ca="1">IF(M677="","",OFFSET(program!$A$1,0,disasm!$A677+COLUMN()-COLUMN($R677)+1))</f>
        <v/>
      </c>
      <c r="T677" s="7" t="str">
        <f ca="1">IF(N677="","",OFFSET(program!$A$1,0,disasm!$A677+COLUMN()-COLUMN($R677)+1))</f>
        <v/>
      </c>
      <c r="U677" s="3" t="str">
        <f t="shared" ca="1" si="206"/>
        <v/>
      </c>
      <c r="V677" s="3" t="str">
        <f t="shared" ca="1" si="207"/>
        <v/>
      </c>
      <c r="W677" s="3" t="str">
        <f t="shared" ca="1" si="208"/>
        <v/>
      </c>
      <c r="X677" s="3" t="str">
        <f t="shared" ca="1" si="209"/>
        <v/>
      </c>
    </row>
    <row r="678" spans="1:24" x14ac:dyDescent="0.2">
      <c r="A678" s="1">
        <f t="shared" ca="1" si="210"/>
        <v>858</v>
      </c>
      <c r="B678" s="2" t="str">
        <f t="shared" ca="1" si="195"/>
        <v>mapdata+606</v>
      </c>
      <c r="C678" s="3" t="str">
        <f ca="1">_xlfn.TEXTJOIN(" ",FALSE,OFFSET(program!$A$1,0,disasm!A678,1,1+K678))</f>
        <v>88</v>
      </c>
      <c r="D678" s="4" t="str">
        <f t="shared" ca="1" si="211"/>
        <v>.dat 88</v>
      </c>
      <c r="E678" s="5" t="str">
        <f t="shared" si="212"/>
        <v>mapdata</v>
      </c>
      <c r="F678" s="5">
        <f t="shared" ca="1" si="213"/>
        <v>252</v>
      </c>
      <c r="G678" s="14" t="b">
        <f t="shared" ca="1" si="196"/>
        <v>1</v>
      </c>
      <c r="H678" s="6">
        <f ca="1">OFFSET(program!$A$1,0,disasm!A678)</f>
        <v>88</v>
      </c>
      <c r="I678" s="7">
        <f t="shared" ca="1" si="197"/>
        <v>88</v>
      </c>
      <c r="J678" s="7" t="e">
        <f t="shared" ca="1" si="198"/>
        <v>#VALUE!</v>
      </c>
      <c r="K678" s="7">
        <f t="shared" ca="1" si="199"/>
        <v>0</v>
      </c>
      <c r="L678" s="8" t="str">
        <f t="shared" ca="1" si="200"/>
        <v/>
      </c>
      <c r="M678" s="8" t="str">
        <f t="shared" ca="1" si="201"/>
        <v/>
      </c>
      <c r="N678" s="8" t="str">
        <f t="shared" ca="1" si="202"/>
        <v/>
      </c>
      <c r="O678" s="8" t="str">
        <f t="shared" ca="1" si="203"/>
        <v/>
      </c>
      <c r="P678" s="8" t="str">
        <f t="shared" ca="1" si="204"/>
        <v/>
      </c>
      <c r="Q678" s="8" t="str">
        <f t="shared" ca="1" si="205"/>
        <v/>
      </c>
      <c r="R678" s="7" t="str">
        <f ca="1">IF(L678="","",OFFSET(program!$A$1,0,disasm!$A678+COLUMN()-COLUMN($R678)+1))</f>
        <v/>
      </c>
      <c r="S678" s="7" t="str">
        <f ca="1">IF(M678="","",OFFSET(program!$A$1,0,disasm!$A678+COLUMN()-COLUMN($R678)+1))</f>
        <v/>
      </c>
      <c r="T678" s="7" t="str">
        <f ca="1">IF(N678="","",OFFSET(program!$A$1,0,disasm!$A678+COLUMN()-COLUMN($R678)+1))</f>
        <v/>
      </c>
      <c r="U678" s="3" t="str">
        <f t="shared" ca="1" si="206"/>
        <v/>
      </c>
      <c r="V678" s="3" t="str">
        <f t="shared" ca="1" si="207"/>
        <v/>
      </c>
      <c r="W678" s="3" t="str">
        <f t="shared" ca="1" si="208"/>
        <v/>
      </c>
      <c r="X678" s="3" t="str">
        <f t="shared" ca="1" si="209"/>
        <v/>
      </c>
    </row>
    <row r="679" spans="1:24" x14ac:dyDescent="0.2">
      <c r="A679" s="1">
        <f t="shared" ca="1" si="210"/>
        <v>859</v>
      </c>
      <c r="B679" s="2" t="str">
        <f t="shared" ca="1" si="195"/>
        <v>mapdata+607</v>
      </c>
      <c r="C679" s="3" t="str">
        <f ca="1">_xlfn.TEXTJOIN(" ",FALSE,OFFSET(program!$A$1,0,disasm!A679,1,1+K679))</f>
        <v>40</v>
      </c>
      <c r="D679" s="4" t="str">
        <f t="shared" ca="1" si="211"/>
        <v>.dat 40</v>
      </c>
      <c r="E679" s="5" t="str">
        <f t="shared" si="212"/>
        <v>mapdata</v>
      </c>
      <c r="F679" s="5">
        <f t="shared" ca="1" si="213"/>
        <v>252</v>
      </c>
      <c r="G679" s="14" t="b">
        <f t="shared" ca="1" si="196"/>
        <v>1</v>
      </c>
      <c r="H679" s="6">
        <f ca="1">OFFSET(program!$A$1,0,disasm!A679)</f>
        <v>40</v>
      </c>
      <c r="I679" s="7">
        <f t="shared" ca="1" si="197"/>
        <v>40</v>
      </c>
      <c r="J679" s="7" t="e">
        <f t="shared" ca="1" si="198"/>
        <v>#VALUE!</v>
      </c>
      <c r="K679" s="7">
        <f t="shared" ca="1" si="199"/>
        <v>0</v>
      </c>
      <c r="L679" s="8" t="str">
        <f t="shared" ca="1" si="200"/>
        <v/>
      </c>
      <c r="M679" s="8" t="str">
        <f t="shared" ca="1" si="201"/>
        <v/>
      </c>
      <c r="N679" s="8" t="str">
        <f t="shared" ca="1" si="202"/>
        <v/>
      </c>
      <c r="O679" s="8" t="str">
        <f t="shared" ca="1" si="203"/>
        <v/>
      </c>
      <c r="P679" s="8" t="str">
        <f t="shared" ca="1" si="204"/>
        <v/>
      </c>
      <c r="Q679" s="8" t="str">
        <f t="shared" ca="1" si="205"/>
        <v/>
      </c>
      <c r="R679" s="7" t="str">
        <f ca="1">IF(L679="","",OFFSET(program!$A$1,0,disasm!$A679+COLUMN()-COLUMN($R679)+1))</f>
        <v/>
      </c>
      <c r="S679" s="7" t="str">
        <f ca="1">IF(M679="","",OFFSET(program!$A$1,0,disasm!$A679+COLUMN()-COLUMN($R679)+1))</f>
        <v/>
      </c>
      <c r="T679" s="7" t="str">
        <f ca="1">IF(N679="","",OFFSET(program!$A$1,0,disasm!$A679+COLUMN()-COLUMN($R679)+1))</f>
        <v/>
      </c>
      <c r="U679" s="3" t="str">
        <f t="shared" ca="1" si="206"/>
        <v/>
      </c>
      <c r="V679" s="3" t="str">
        <f t="shared" ca="1" si="207"/>
        <v/>
      </c>
      <c r="W679" s="3" t="str">
        <f t="shared" ca="1" si="208"/>
        <v/>
      </c>
      <c r="X679" s="3" t="str">
        <f t="shared" ca="1" si="209"/>
        <v/>
      </c>
    </row>
    <row r="680" spans="1:24" x14ac:dyDescent="0.2">
      <c r="A680" s="1">
        <f t="shared" ca="1" si="210"/>
        <v>860</v>
      </c>
      <c r="B680" s="2" t="str">
        <f t="shared" ca="1" si="195"/>
        <v>mapdata+608</v>
      </c>
      <c r="C680" s="3" t="str">
        <f ca="1">_xlfn.TEXTJOIN(" ",FALSE,OFFSET(program!$A$1,0,disasm!A680,1,1+K680))</f>
        <v>26</v>
      </c>
      <c r="D680" s="4" t="str">
        <f t="shared" ca="1" si="211"/>
        <v>.dat 26</v>
      </c>
      <c r="E680" s="5" t="str">
        <f t="shared" si="212"/>
        <v>mapdata</v>
      </c>
      <c r="F680" s="5">
        <f t="shared" ca="1" si="213"/>
        <v>252</v>
      </c>
      <c r="G680" s="14" t="b">
        <f t="shared" ca="1" si="196"/>
        <v>1</v>
      </c>
      <c r="H680" s="6">
        <f ca="1">OFFSET(program!$A$1,0,disasm!A680)</f>
        <v>26</v>
      </c>
      <c r="I680" s="7">
        <f t="shared" ca="1" si="197"/>
        <v>26</v>
      </c>
      <c r="J680" s="7" t="e">
        <f t="shared" ca="1" si="198"/>
        <v>#VALUE!</v>
      </c>
      <c r="K680" s="7">
        <f t="shared" ca="1" si="199"/>
        <v>0</v>
      </c>
      <c r="L680" s="8" t="str">
        <f t="shared" ca="1" si="200"/>
        <v/>
      </c>
      <c r="M680" s="8" t="str">
        <f t="shared" ca="1" si="201"/>
        <v/>
      </c>
      <c r="N680" s="8" t="str">
        <f t="shared" ca="1" si="202"/>
        <v/>
      </c>
      <c r="O680" s="8" t="str">
        <f t="shared" ca="1" si="203"/>
        <v/>
      </c>
      <c r="P680" s="8" t="str">
        <f t="shared" ca="1" si="204"/>
        <v/>
      </c>
      <c r="Q680" s="8" t="str">
        <f t="shared" ca="1" si="205"/>
        <v/>
      </c>
      <c r="R680" s="7" t="str">
        <f ca="1">IF(L680="","",OFFSET(program!$A$1,0,disasm!$A680+COLUMN()-COLUMN($R680)+1))</f>
        <v/>
      </c>
      <c r="S680" s="7" t="str">
        <f ca="1">IF(M680="","",OFFSET(program!$A$1,0,disasm!$A680+COLUMN()-COLUMN($R680)+1))</f>
        <v/>
      </c>
      <c r="T680" s="7" t="str">
        <f ca="1">IF(N680="","",OFFSET(program!$A$1,0,disasm!$A680+COLUMN()-COLUMN($R680)+1))</f>
        <v/>
      </c>
      <c r="U680" s="3" t="str">
        <f t="shared" ca="1" si="206"/>
        <v/>
      </c>
      <c r="V680" s="3" t="str">
        <f t="shared" ca="1" si="207"/>
        <v/>
      </c>
      <c r="W680" s="3" t="str">
        <f t="shared" ca="1" si="208"/>
        <v/>
      </c>
      <c r="X680" s="3" t="str">
        <f t="shared" ca="1" si="209"/>
        <v/>
      </c>
    </row>
    <row r="681" spans="1:24" x14ac:dyDescent="0.2">
      <c r="A681" s="1">
        <f t="shared" ca="1" si="210"/>
        <v>861</v>
      </c>
      <c r="B681" s="2" t="str">
        <f t="shared" ca="1" si="195"/>
        <v>mapdata+609</v>
      </c>
      <c r="C681" s="3" t="str">
        <f ca="1">_xlfn.TEXTJOIN(" ",FALSE,OFFSET(program!$A$1,0,disasm!A681,1,1+K681))</f>
        <v>91</v>
      </c>
      <c r="D681" s="4" t="str">
        <f t="shared" ca="1" si="211"/>
        <v>.dat 91</v>
      </c>
      <c r="E681" s="5" t="str">
        <f t="shared" si="212"/>
        <v>mapdata</v>
      </c>
      <c r="F681" s="5">
        <f t="shared" ca="1" si="213"/>
        <v>252</v>
      </c>
      <c r="G681" s="14" t="b">
        <f t="shared" ca="1" si="196"/>
        <v>1</v>
      </c>
      <c r="H681" s="6">
        <f ca="1">OFFSET(program!$A$1,0,disasm!A681)</f>
        <v>91</v>
      </c>
      <c r="I681" s="7">
        <f t="shared" ca="1" si="197"/>
        <v>91</v>
      </c>
      <c r="J681" s="7" t="e">
        <f t="shared" ca="1" si="198"/>
        <v>#VALUE!</v>
      </c>
      <c r="K681" s="7">
        <f t="shared" ca="1" si="199"/>
        <v>0</v>
      </c>
      <c r="L681" s="8" t="str">
        <f t="shared" ca="1" si="200"/>
        <v/>
      </c>
      <c r="M681" s="8" t="str">
        <f t="shared" ca="1" si="201"/>
        <v/>
      </c>
      <c r="N681" s="8" t="str">
        <f t="shared" ca="1" si="202"/>
        <v/>
      </c>
      <c r="O681" s="8" t="str">
        <f t="shared" ca="1" si="203"/>
        <v/>
      </c>
      <c r="P681" s="8" t="str">
        <f t="shared" ca="1" si="204"/>
        <v/>
      </c>
      <c r="Q681" s="8" t="str">
        <f t="shared" ca="1" si="205"/>
        <v/>
      </c>
      <c r="R681" s="7" t="str">
        <f ca="1">IF(L681="","",OFFSET(program!$A$1,0,disasm!$A681+COLUMN()-COLUMN($R681)+1))</f>
        <v/>
      </c>
      <c r="S681" s="7" t="str">
        <f ca="1">IF(M681="","",OFFSET(program!$A$1,0,disasm!$A681+COLUMN()-COLUMN($R681)+1))</f>
        <v/>
      </c>
      <c r="T681" s="7" t="str">
        <f ca="1">IF(N681="","",OFFSET(program!$A$1,0,disasm!$A681+COLUMN()-COLUMN($R681)+1))</f>
        <v/>
      </c>
      <c r="U681" s="3" t="str">
        <f t="shared" ca="1" si="206"/>
        <v/>
      </c>
      <c r="V681" s="3" t="str">
        <f t="shared" ca="1" si="207"/>
        <v/>
      </c>
      <c r="W681" s="3" t="str">
        <f t="shared" ca="1" si="208"/>
        <v/>
      </c>
      <c r="X681" s="3" t="str">
        <f t="shared" ca="1" si="209"/>
        <v/>
      </c>
    </row>
    <row r="682" spans="1:24" x14ac:dyDescent="0.2">
      <c r="A682" s="1">
        <f t="shared" ca="1" si="210"/>
        <v>862</v>
      </c>
      <c r="B682" s="2" t="str">
        <f t="shared" ca="1" si="195"/>
        <v>mapdata+610</v>
      </c>
      <c r="C682" s="3" t="str">
        <f ca="1">_xlfn.TEXTJOIN(" ",FALSE,OFFSET(program!$A$1,0,disasm!A682,1,1+K682))</f>
        <v>56</v>
      </c>
      <c r="D682" s="4" t="str">
        <f t="shared" ca="1" si="211"/>
        <v>.dat 56</v>
      </c>
      <c r="E682" s="5" t="str">
        <f t="shared" si="212"/>
        <v>mapdata</v>
      </c>
      <c r="F682" s="5">
        <f t="shared" ca="1" si="213"/>
        <v>252</v>
      </c>
      <c r="G682" s="14" t="b">
        <f t="shared" ca="1" si="196"/>
        <v>1</v>
      </c>
      <c r="H682" s="6">
        <f ca="1">OFFSET(program!$A$1,0,disasm!A682)</f>
        <v>56</v>
      </c>
      <c r="I682" s="7">
        <f t="shared" ca="1" si="197"/>
        <v>56</v>
      </c>
      <c r="J682" s="7" t="e">
        <f t="shared" ca="1" si="198"/>
        <v>#VALUE!</v>
      </c>
      <c r="K682" s="7">
        <f t="shared" ca="1" si="199"/>
        <v>0</v>
      </c>
      <c r="L682" s="8" t="str">
        <f t="shared" ca="1" si="200"/>
        <v/>
      </c>
      <c r="M682" s="8" t="str">
        <f t="shared" ca="1" si="201"/>
        <v/>
      </c>
      <c r="N682" s="8" t="str">
        <f t="shared" ca="1" si="202"/>
        <v/>
      </c>
      <c r="O682" s="8" t="str">
        <f t="shared" ca="1" si="203"/>
        <v/>
      </c>
      <c r="P682" s="8" t="str">
        <f t="shared" ca="1" si="204"/>
        <v/>
      </c>
      <c r="Q682" s="8" t="str">
        <f t="shared" ca="1" si="205"/>
        <v/>
      </c>
      <c r="R682" s="7" t="str">
        <f ca="1">IF(L682="","",OFFSET(program!$A$1,0,disasm!$A682+COLUMN()-COLUMN($R682)+1))</f>
        <v/>
      </c>
      <c r="S682" s="7" t="str">
        <f ca="1">IF(M682="","",OFFSET(program!$A$1,0,disasm!$A682+COLUMN()-COLUMN($R682)+1))</f>
        <v/>
      </c>
      <c r="T682" s="7" t="str">
        <f ca="1">IF(N682="","",OFFSET(program!$A$1,0,disasm!$A682+COLUMN()-COLUMN($R682)+1))</f>
        <v/>
      </c>
      <c r="U682" s="3" t="str">
        <f t="shared" ca="1" si="206"/>
        <v/>
      </c>
      <c r="V682" s="3" t="str">
        <f t="shared" ca="1" si="207"/>
        <v/>
      </c>
      <c r="W682" s="3" t="str">
        <f t="shared" ca="1" si="208"/>
        <v/>
      </c>
      <c r="X682" s="3" t="str">
        <f t="shared" ca="1" si="209"/>
        <v/>
      </c>
    </row>
    <row r="683" spans="1:24" x14ac:dyDescent="0.2">
      <c r="A683" s="1">
        <f t="shared" ca="1" si="210"/>
        <v>863</v>
      </c>
      <c r="B683" s="2" t="str">
        <f t="shared" ca="1" si="195"/>
        <v>mapdata+611</v>
      </c>
      <c r="C683" s="3" t="str">
        <f ca="1">_xlfn.TEXTJOIN(" ",FALSE,OFFSET(program!$A$1,0,disasm!A683,1,1+K683))</f>
        <v>1</v>
      </c>
      <c r="D683" s="4" t="str">
        <f t="shared" ca="1" si="211"/>
        <v>.dat 1</v>
      </c>
      <c r="E683" s="5" t="str">
        <f t="shared" si="212"/>
        <v>mapdata</v>
      </c>
      <c r="F683" s="5">
        <f t="shared" ca="1" si="213"/>
        <v>252</v>
      </c>
      <c r="G683" s="14" t="b">
        <f t="shared" ca="1" si="196"/>
        <v>1</v>
      </c>
      <c r="H683" s="6">
        <f ca="1">OFFSET(program!$A$1,0,disasm!A683)</f>
        <v>1</v>
      </c>
      <c r="I683" s="7">
        <f t="shared" ca="1" si="197"/>
        <v>1</v>
      </c>
      <c r="J683" s="7" t="str">
        <f t="shared" ca="1" si="198"/>
        <v xml:space="preserve">ADD </v>
      </c>
      <c r="K683" s="7">
        <f t="shared" ca="1" si="199"/>
        <v>0</v>
      </c>
      <c r="L683" s="8" t="str">
        <f t="shared" ca="1" si="200"/>
        <v/>
      </c>
      <c r="M683" s="8" t="str">
        <f t="shared" ca="1" si="201"/>
        <v/>
      </c>
      <c r="N683" s="8" t="str">
        <f t="shared" ca="1" si="202"/>
        <v/>
      </c>
      <c r="O683" s="8" t="str">
        <f t="shared" ca="1" si="203"/>
        <v/>
      </c>
      <c r="P683" s="8" t="str">
        <f t="shared" ca="1" si="204"/>
        <v/>
      </c>
      <c r="Q683" s="8" t="str">
        <f t="shared" ca="1" si="205"/>
        <v/>
      </c>
      <c r="R683" s="7" t="str">
        <f ca="1">IF(L683="","",OFFSET(program!$A$1,0,disasm!$A683+COLUMN()-COLUMN($R683)+1))</f>
        <v/>
      </c>
      <c r="S683" s="7" t="str">
        <f ca="1">IF(M683="","",OFFSET(program!$A$1,0,disasm!$A683+COLUMN()-COLUMN($R683)+1))</f>
        <v/>
      </c>
      <c r="T683" s="7" t="str">
        <f ca="1">IF(N683="","",OFFSET(program!$A$1,0,disasm!$A683+COLUMN()-COLUMN($R683)+1))</f>
        <v/>
      </c>
      <c r="U683" s="3" t="str">
        <f t="shared" ca="1" si="206"/>
        <v/>
      </c>
      <c r="V683" s="3" t="str">
        <f t="shared" ca="1" si="207"/>
        <v/>
      </c>
      <c r="W683" s="3" t="str">
        <f t="shared" ca="1" si="208"/>
        <v/>
      </c>
      <c r="X683" s="3" t="str">
        <f t="shared" ca="1" si="209"/>
        <v/>
      </c>
    </row>
    <row r="684" spans="1:24" x14ac:dyDescent="0.2">
      <c r="A684" s="1">
        <f t="shared" ca="1" si="210"/>
        <v>864</v>
      </c>
      <c r="B684" s="2" t="str">
        <f t="shared" ca="1" si="195"/>
        <v>mapdata+612</v>
      </c>
      <c r="C684" s="3" t="str">
        <f ca="1">_xlfn.TEXTJOIN(" ",FALSE,OFFSET(program!$A$1,0,disasm!A684,1,1+K684))</f>
        <v>94</v>
      </c>
      <c r="D684" s="4" t="str">
        <f t="shared" ca="1" si="211"/>
        <v>.dat 94</v>
      </c>
      <c r="E684" s="5" t="str">
        <f t="shared" si="212"/>
        <v>mapdata</v>
      </c>
      <c r="F684" s="5">
        <f t="shared" ca="1" si="213"/>
        <v>252</v>
      </c>
      <c r="G684" s="14" t="b">
        <f t="shared" ca="1" si="196"/>
        <v>1</v>
      </c>
      <c r="H684" s="6">
        <f ca="1">OFFSET(program!$A$1,0,disasm!A684)</f>
        <v>94</v>
      </c>
      <c r="I684" s="7">
        <f t="shared" ca="1" si="197"/>
        <v>94</v>
      </c>
      <c r="J684" s="7" t="e">
        <f t="shared" ca="1" si="198"/>
        <v>#VALUE!</v>
      </c>
      <c r="K684" s="7">
        <f t="shared" ca="1" si="199"/>
        <v>0</v>
      </c>
      <c r="L684" s="8" t="str">
        <f t="shared" ca="1" si="200"/>
        <v/>
      </c>
      <c r="M684" s="8" t="str">
        <f t="shared" ca="1" si="201"/>
        <v/>
      </c>
      <c r="N684" s="8" t="str">
        <f t="shared" ca="1" si="202"/>
        <v/>
      </c>
      <c r="O684" s="8" t="str">
        <f t="shared" ca="1" si="203"/>
        <v/>
      </c>
      <c r="P684" s="8" t="str">
        <f t="shared" ca="1" si="204"/>
        <v/>
      </c>
      <c r="Q684" s="8" t="str">
        <f t="shared" ca="1" si="205"/>
        <v/>
      </c>
      <c r="R684" s="7" t="str">
        <f ca="1">IF(L684="","",OFFSET(program!$A$1,0,disasm!$A684+COLUMN()-COLUMN($R684)+1))</f>
        <v/>
      </c>
      <c r="S684" s="7" t="str">
        <f ca="1">IF(M684="","",OFFSET(program!$A$1,0,disasm!$A684+COLUMN()-COLUMN($R684)+1))</f>
        <v/>
      </c>
      <c r="T684" s="7" t="str">
        <f ca="1">IF(N684="","",OFFSET(program!$A$1,0,disasm!$A684+COLUMN()-COLUMN($R684)+1))</f>
        <v/>
      </c>
      <c r="U684" s="3" t="str">
        <f t="shared" ca="1" si="206"/>
        <v/>
      </c>
      <c r="V684" s="3" t="str">
        <f t="shared" ca="1" si="207"/>
        <v/>
      </c>
      <c r="W684" s="3" t="str">
        <f t="shared" ca="1" si="208"/>
        <v/>
      </c>
      <c r="X684" s="3" t="str">
        <f t="shared" ca="1" si="209"/>
        <v/>
      </c>
    </row>
    <row r="685" spans="1:24" x14ac:dyDescent="0.2">
      <c r="A685" s="1">
        <f t="shared" ca="1" si="210"/>
        <v>865</v>
      </c>
      <c r="B685" s="2" t="str">
        <f t="shared" ca="1" si="195"/>
        <v>mapdata+613</v>
      </c>
      <c r="C685" s="3" t="str">
        <f ca="1">_xlfn.TEXTJOIN(" ",FALSE,OFFSET(program!$A$1,0,disasm!A685,1,1+K685))</f>
        <v>51</v>
      </c>
      <c r="D685" s="4" t="str">
        <f t="shared" ca="1" si="211"/>
        <v>.dat 51</v>
      </c>
      <c r="E685" s="5" t="str">
        <f t="shared" si="212"/>
        <v>mapdata</v>
      </c>
      <c r="F685" s="5">
        <f t="shared" ca="1" si="213"/>
        <v>252</v>
      </c>
      <c r="G685" s="14" t="b">
        <f t="shared" ca="1" si="196"/>
        <v>1</v>
      </c>
      <c r="H685" s="6">
        <f ca="1">OFFSET(program!$A$1,0,disasm!A685)</f>
        <v>51</v>
      </c>
      <c r="I685" s="7">
        <f t="shared" ca="1" si="197"/>
        <v>51</v>
      </c>
      <c r="J685" s="7" t="e">
        <f t="shared" ca="1" si="198"/>
        <v>#VALUE!</v>
      </c>
      <c r="K685" s="7">
        <f t="shared" ca="1" si="199"/>
        <v>0</v>
      </c>
      <c r="L685" s="8" t="str">
        <f t="shared" ca="1" si="200"/>
        <v/>
      </c>
      <c r="M685" s="8" t="str">
        <f t="shared" ca="1" si="201"/>
        <v/>
      </c>
      <c r="N685" s="8" t="str">
        <f t="shared" ca="1" si="202"/>
        <v/>
      </c>
      <c r="O685" s="8" t="str">
        <f t="shared" ca="1" si="203"/>
        <v/>
      </c>
      <c r="P685" s="8" t="str">
        <f t="shared" ca="1" si="204"/>
        <v/>
      </c>
      <c r="Q685" s="8" t="str">
        <f t="shared" ca="1" si="205"/>
        <v/>
      </c>
      <c r="R685" s="7" t="str">
        <f ca="1">IF(L685="","",OFFSET(program!$A$1,0,disasm!$A685+COLUMN()-COLUMN($R685)+1))</f>
        <v/>
      </c>
      <c r="S685" s="7" t="str">
        <f ca="1">IF(M685="","",OFFSET(program!$A$1,0,disasm!$A685+COLUMN()-COLUMN($R685)+1))</f>
        <v/>
      </c>
      <c r="T685" s="7" t="str">
        <f ca="1">IF(N685="","",OFFSET(program!$A$1,0,disasm!$A685+COLUMN()-COLUMN($R685)+1))</f>
        <v/>
      </c>
      <c r="U685" s="3" t="str">
        <f t="shared" ca="1" si="206"/>
        <v/>
      </c>
      <c r="V685" s="3" t="str">
        <f t="shared" ca="1" si="207"/>
        <v/>
      </c>
      <c r="W685" s="3" t="str">
        <f t="shared" ca="1" si="208"/>
        <v/>
      </c>
      <c r="X685" s="3" t="str">
        <f t="shared" ca="1" si="209"/>
        <v/>
      </c>
    </row>
    <row r="686" spans="1:24" x14ac:dyDescent="0.2">
      <c r="A686" s="1">
        <f t="shared" ca="1" si="210"/>
        <v>866</v>
      </c>
      <c r="B686" s="2" t="str">
        <f t="shared" ca="1" si="195"/>
        <v>mapdata+614</v>
      </c>
      <c r="C686" s="3" t="str">
        <f ca="1">_xlfn.TEXTJOIN(" ",FALSE,OFFSET(program!$A$1,0,disasm!A686,1,1+K686))</f>
        <v>94</v>
      </c>
      <c r="D686" s="4" t="str">
        <f t="shared" ca="1" si="211"/>
        <v>.dat 94</v>
      </c>
      <c r="E686" s="5" t="str">
        <f t="shared" si="212"/>
        <v>mapdata</v>
      </c>
      <c r="F686" s="5">
        <f t="shared" ca="1" si="213"/>
        <v>252</v>
      </c>
      <c r="G686" s="14" t="b">
        <f t="shared" ca="1" si="196"/>
        <v>1</v>
      </c>
      <c r="H686" s="6">
        <f ca="1">OFFSET(program!$A$1,0,disasm!A686)</f>
        <v>94</v>
      </c>
      <c r="I686" s="7">
        <f t="shared" ca="1" si="197"/>
        <v>94</v>
      </c>
      <c r="J686" s="7" t="e">
        <f t="shared" ca="1" si="198"/>
        <v>#VALUE!</v>
      </c>
      <c r="K686" s="7">
        <f t="shared" ca="1" si="199"/>
        <v>0</v>
      </c>
      <c r="L686" s="8" t="str">
        <f t="shared" ca="1" si="200"/>
        <v/>
      </c>
      <c r="M686" s="8" t="str">
        <f t="shared" ca="1" si="201"/>
        <v/>
      </c>
      <c r="N686" s="8" t="str">
        <f t="shared" ca="1" si="202"/>
        <v/>
      </c>
      <c r="O686" s="8" t="str">
        <f t="shared" ca="1" si="203"/>
        <v/>
      </c>
      <c r="P686" s="8" t="str">
        <f t="shared" ca="1" si="204"/>
        <v/>
      </c>
      <c r="Q686" s="8" t="str">
        <f t="shared" ca="1" si="205"/>
        <v/>
      </c>
      <c r="R686" s="7" t="str">
        <f ca="1">IF(L686="","",OFFSET(program!$A$1,0,disasm!$A686+COLUMN()-COLUMN($R686)+1))</f>
        <v/>
      </c>
      <c r="S686" s="7" t="str">
        <f ca="1">IF(M686="","",OFFSET(program!$A$1,0,disasm!$A686+COLUMN()-COLUMN($R686)+1))</f>
        <v/>
      </c>
      <c r="T686" s="7" t="str">
        <f ca="1">IF(N686="","",OFFSET(program!$A$1,0,disasm!$A686+COLUMN()-COLUMN($R686)+1))</f>
        <v/>
      </c>
      <c r="U686" s="3" t="str">
        <f t="shared" ca="1" si="206"/>
        <v/>
      </c>
      <c r="V686" s="3" t="str">
        <f t="shared" ca="1" si="207"/>
        <v/>
      </c>
      <c r="W686" s="3" t="str">
        <f t="shared" ca="1" si="208"/>
        <v/>
      </c>
      <c r="X686" s="3" t="str">
        <f t="shared" ca="1" si="209"/>
        <v/>
      </c>
    </row>
    <row r="687" spans="1:24" x14ac:dyDescent="0.2">
      <c r="A687" s="1">
        <f t="shared" ca="1" si="210"/>
        <v>867</v>
      </c>
      <c r="B687" s="2" t="str">
        <f t="shared" ca="1" si="195"/>
        <v>mapdata+615</v>
      </c>
      <c r="C687" s="3" t="str">
        <f ca="1">_xlfn.TEXTJOIN(" ",FALSE,OFFSET(program!$A$1,0,disasm!A687,1,1+K687))</f>
        <v>24</v>
      </c>
      <c r="D687" s="4" t="str">
        <f t="shared" ca="1" si="211"/>
        <v>.dat 24</v>
      </c>
      <c r="E687" s="5" t="str">
        <f t="shared" si="212"/>
        <v>mapdata</v>
      </c>
      <c r="F687" s="5">
        <f t="shared" ca="1" si="213"/>
        <v>252</v>
      </c>
      <c r="G687" s="14" t="b">
        <f t="shared" ca="1" si="196"/>
        <v>1</v>
      </c>
      <c r="H687" s="6">
        <f ca="1">OFFSET(program!$A$1,0,disasm!A687)</f>
        <v>24</v>
      </c>
      <c r="I687" s="7">
        <f t="shared" ca="1" si="197"/>
        <v>24</v>
      </c>
      <c r="J687" s="7" t="e">
        <f t="shared" ca="1" si="198"/>
        <v>#VALUE!</v>
      </c>
      <c r="K687" s="7">
        <f t="shared" ca="1" si="199"/>
        <v>0</v>
      </c>
      <c r="L687" s="8" t="str">
        <f t="shared" ca="1" si="200"/>
        <v/>
      </c>
      <c r="M687" s="8" t="str">
        <f t="shared" ca="1" si="201"/>
        <v/>
      </c>
      <c r="N687" s="8" t="str">
        <f t="shared" ca="1" si="202"/>
        <v/>
      </c>
      <c r="O687" s="8" t="str">
        <f t="shared" ca="1" si="203"/>
        <v/>
      </c>
      <c r="P687" s="8" t="str">
        <f t="shared" ca="1" si="204"/>
        <v/>
      </c>
      <c r="Q687" s="8" t="str">
        <f t="shared" ca="1" si="205"/>
        <v/>
      </c>
      <c r="R687" s="7" t="str">
        <f ca="1">IF(L687="","",OFFSET(program!$A$1,0,disasm!$A687+COLUMN()-COLUMN($R687)+1))</f>
        <v/>
      </c>
      <c r="S687" s="7" t="str">
        <f ca="1">IF(M687="","",OFFSET(program!$A$1,0,disasm!$A687+COLUMN()-COLUMN($R687)+1))</f>
        <v/>
      </c>
      <c r="T687" s="7" t="str">
        <f ca="1">IF(N687="","",OFFSET(program!$A$1,0,disasm!$A687+COLUMN()-COLUMN($R687)+1))</f>
        <v/>
      </c>
      <c r="U687" s="3" t="str">
        <f t="shared" ca="1" si="206"/>
        <v/>
      </c>
      <c r="V687" s="3" t="str">
        <f t="shared" ca="1" si="207"/>
        <v/>
      </c>
      <c r="W687" s="3" t="str">
        <f t="shared" ca="1" si="208"/>
        <v/>
      </c>
      <c r="X687" s="3" t="str">
        <f t="shared" ca="1" si="209"/>
        <v/>
      </c>
    </row>
    <row r="688" spans="1:24" x14ac:dyDescent="0.2">
      <c r="A688" s="1">
        <f t="shared" ca="1" si="210"/>
        <v>868</v>
      </c>
      <c r="B688" s="2" t="str">
        <f t="shared" ca="1" si="195"/>
        <v>mapdata+616</v>
      </c>
      <c r="C688" s="3" t="str">
        <f ca="1">_xlfn.TEXTJOIN(" ",FALSE,OFFSET(program!$A$1,0,disasm!A688,1,1+K688))</f>
        <v>20</v>
      </c>
      <c r="D688" s="4" t="str">
        <f t="shared" ca="1" si="211"/>
        <v>.dat 20</v>
      </c>
      <c r="E688" s="5" t="str">
        <f t="shared" si="212"/>
        <v>mapdata</v>
      </c>
      <c r="F688" s="5">
        <f t="shared" ca="1" si="213"/>
        <v>252</v>
      </c>
      <c r="G688" s="14" t="b">
        <f t="shared" ca="1" si="196"/>
        <v>1</v>
      </c>
      <c r="H688" s="6">
        <f ca="1">OFFSET(program!$A$1,0,disasm!A688)</f>
        <v>20</v>
      </c>
      <c r="I688" s="7">
        <f t="shared" ca="1" si="197"/>
        <v>20</v>
      </c>
      <c r="J688" s="7" t="e">
        <f t="shared" ca="1" si="198"/>
        <v>#VALUE!</v>
      </c>
      <c r="K688" s="7">
        <f t="shared" ca="1" si="199"/>
        <v>0</v>
      </c>
      <c r="L688" s="8" t="str">
        <f t="shared" ca="1" si="200"/>
        <v/>
      </c>
      <c r="M688" s="8" t="str">
        <f t="shared" ca="1" si="201"/>
        <v/>
      </c>
      <c r="N688" s="8" t="str">
        <f t="shared" ca="1" si="202"/>
        <v/>
      </c>
      <c r="O688" s="8" t="str">
        <f t="shared" ca="1" si="203"/>
        <v/>
      </c>
      <c r="P688" s="8" t="str">
        <f t="shared" ca="1" si="204"/>
        <v/>
      </c>
      <c r="Q688" s="8" t="str">
        <f t="shared" ca="1" si="205"/>
        <v/>
      </c>
      <c r="R688" s="7" t="str">
        <f ca="1">IF(L688="","",OFFSET(program!$A$1,0,disasm!$A688+COLUMN()-COLUMN($R688)+1))</f>
        <v/>
      </c>
      <c r="S688" s="7" t="str">
        <f ca="1">IF(M688="","",OFFSET(program!$A$1,0,disasm!$A688+COLUMN()-COLUMN($R688)+1))</f>
        <v/>
      </c>
      <c r="T688" s="7" t="str">
        <f ca="1">IF(N688="","",OFFSET(program!$A$1,0,disasm!$A688+COLUMN()-COLUMN($R688)+1))</f>
        <v/>
      </c>
      <c r="U688" s="3" t="str">
        <f t="shared" ca="1" si="206"/>
        <v/>
      </c>
      <c r="V688" s="3" t="str">
        <f t="shared" ca="1" si="207"/>
        <v/>
      </c>
      <c r="W688" s="3" t="str">
        <f t="shared" ca="1" si="208"/>
        <v/>
      </c>
      <c r="X688" s="3" t="str">
        <f t="shared" ca="1" si="209"/>
        <v/>
      </c>
    </row>
    <row r="689" spans="1:24" x14ac:dyDescent="0.2">
      <c r="A689" s="1">
        <f t="shared" ca="1" si="210"/>
        <v>869</v>
      </c>
      <c r="B689" s="2" t="str">
        <f t="shared" ca="1" si="195"/>
        <v>mapdata+617</v>
      </c>
      <c r="C689" s="3" t="str">
        <f ca="1">_xlfn.TEXTJOIN(" ",FALSE,OFFSET(program!$A$1,0,disasm!A689,1,1+K689))</f>
        <v>81</v>
      </c>
      <c r="D689" s="4" t="str">
        <f t="shared" ca="1" si="211"/>
        <v>.dat 81</v>
      </c>
      <c r="E689" s="5" t="str">
        <f t="shared" si="212"/>
        <v>mapdata</v>
      </c>
      <c r="F689" s="5">
        <f t="shared" ca="1" si="213"/>
        <v>252</v>
      </c>
      <c r="G689" s="14" t="b">
        <f t="shared" ca="1" si="196"/>
        <v>1</v>
      </c>
      <c r="H689" s="6">
        <f ca="1">OFFSET(program!$A$1,0,disasm!A689)</f>
        <v>81</v>
      </c>
      <c r="I689" s="7">
        <f t="shared" ca="1" si="197"/>
        <v>81</v>
      </c>
      <c r="J689" s="7" t="e">
        <f t="shared" ca="1" si="198"/>
        <v>#VALUE!</v>
      </c>
      <c r="K689" s="7">
        <f t="shared" ca="1" si="199"/>
        <v>0</v>
      </c>
      <c r="L689" s="8" t="str">
        <f t="shared" ca="1" si="200"/>
        <v/>
      </c>
      <c r="M689" s="8" t="str">
        <f t="shared" ca="1" si="201"/>
        <v/>
      </c>
      <c r="N689" s="8" t="str">
        <f t="shared" ca="1" si="202"/>
        <v/>
      </c>
      <c r="O689" s="8" t="str">
        <f t="shared" ca="1" si="203"/>
        <v/>
      </c>
      <c r="P689" s="8" t="str">
        <f t="shared" ca="1" si="204"/>
        <v/>
      </c>
      <c r="Q689" s="8" t="str">
        <f t="shared" ca="1" si="205"/>
        <v/>
      </c>
      <c r="R689" s="7" t="str">
        <f ca="1">IF(L689="","",OFFSET(program!$A$1,0,disasm!$A689+COLUMN()-COLUMN($R689)+1))</f>
        <v/>
      </c>
      <c r="S689" s="7" t="str">
        <f ca="1">IF(M689="","",OFFSET(program!$A$1,0,disasm!$A689+COLUMN()-COLUMN($R689)+1))</f>
        <v/>
      </c>
      <c r="T689" s="7" t="str">
        <f ca="1">IF(N689="","",OFFSET(program!$A$1,0,disasm!$A689+COLUMN()-COLUMN($R689)+1))</f>
        <v/>
      </c>
      <c r="U689" s="3" t="str">
        <f t="shared" ca="1" si="206"/>
        <v/>
      </c>
      <c r="V689" s="3" t="str">
        <f t="shared" ca="1" si="207"/>
        <v/>
      </c>
      <c r="W689" s="3" t="str">
        <f t="shared" ca="1" si="208"/>
        <v/>
      </c>
      <c r="X689" s="3" t="str">
        <f t="shared" ca="1" si="209"/>
        <v/>
      </c>
    </row>
    <row r="690" spans="1:24" x14ac:dyDescent="0.2">
      <c r="A690" s="1">
        <f t="shared" ca="1" si="210"/>
        <v>870</v>
      </c>
      <c r="B690" s="2" t="str">
        <f t="shared" ca="1" si="195"/>
        <v>mapdata+618</v>
      </c>
      <c r="C690" s="3" t="str">
        <f ca="1">_xlfn.TEXTJOIN(" ",FALSE,OFFSET(program!$A$1,0,disasm!A690,1,1+K690))</f>
        <v>74</v>
      </c>
      <c r="D690" s="4" t="str">
        <f t="shared" ca="1" si="211"/>
        <v>.dat 74</v>
      </c>
      <c r="E690" s="5" t="str">
        <f t="shared" si="212"/>
        <v>mapdata</v>
      </c>
      <c r="F690" s="5">
        <f t="shared" ca="1" si="213"/>
        <v>252</v>
      </c>
      <c r="G690" s="14" t="b">
        <f t="shared" ca="1" si="196"/>
        <v>1</v>
      </c>
      <c r="H690" s="6">
        <f ca="1">OFFSET(program!$A$1,0,disasm!A690)</f>
        <v>74</v>
      </c>
      <c r="I690" s="7">
        <f t="shared" ca="1" si="197"/>
        <v>74</v>
      </c>
      <c r="J690" s="7" t="e">
        <f t="shared" ca="1" si="198"/>
        <v>#VALUE!</v>
      </c>
      <c r="K690" s="7">
        <f t="shared" ca="1" si="199"/>
        <v>0</v>
      </c>
      <c r="L690" s="8" t="str">
        <f t="shared" ca="1" si="200"/>
        <v/>
      </c>
      <c r="M690" s="8" t="str">
        <f t="shared" ca="1" si="201"/>
        <v/>
      </c>
      <c r="N690" s="8" t="str">
        <f t="shared" ca="1" si="202"/>
        <v/>
      </c>
      <c r="O690" s="8" t="str">
        <f t="shared" ca="1" si="203"/>
        <v/>
      </c>
      <c r="P690" s="8" t="str">
        <f t="shared" ca="1" si="204"/>
        <v/>
      </c>
      <c r="Q690" s="8" t="str">
        <f t="shared" ca="1" si="205"/>
        <v/>
      </c>
      <c r="R690" s="7" t="str">
        <f ca="1">IF(L690="","",OFFSET(program!$A$1,0,disasm!$A690+COLUMN()-COLUMN($R690)+1))</f>
        <v/>
      </c>
      <c r="S690" s="7" t="str">
        <f ca="1">IF(M690="","",OFFSET(program!$A$1,0,disasm!$A690+COLUMN()-COLUMN($R690)+1))</f>
        <v/>
      </c>
      <c r="T690" s="7" t="str">
        <f ca="1">IF(N690="","",OFFSET(program!$A$1,0,disasm!$A690+COLUMN()-COLUMN($R690)+1))</f>
        <v/>
      </c>
      <c r="U690" s="3" t="str">
        <f t="shared" ca="1" si="206"/>
        <v/>
      </c>
      <c r="V690" s="3" t="str">
        <f t="shared" ca="1" si="207"/>
        <v/>
      </c>
      <c r="W690" s="3" t="str">
        <f t="shared" ca="1" si="208"/>
        <v/>
      </c>
      <c r="X690" s="3" t="str">
        <f t="shared" ca="1" si="209"/>
        <v/>
      </c>
    </row>
    <row r="691" spans="1:24" x14ac:dyDescent="0.2">
      <c r="A691" s="1">
        <f t="shared" ca="1" si="210"/>
        <v>871</v>
      </c>
      <c r="B691" s="2" t="str">
        <f t="shared" ca="1" si="195"/>
        <v>mapdata+619</v>
      </c>
      <c r="C691" s="3" t="str">
        <f ca="1">_xlfn.TEXTJOIN(" ",FALSE,OFFSET(program!$A$1,0,disasm!A691,1,1+K691))</f>
        <v>23</v>
      </c>
      <c r="D691" s="4" t="str">
        <f t="shared" ca="1" si="211"/>
        <v>.dat 23</v>
      </c>
      <c r="E691" s="5" t="str">
        <f t="shared" si="212"/>
        <v>mapdata</v>
      </c>
      <c r="F691" s="5">
        <f t="shared" ca="1" si="213"/>
        <v>252</v>
      </c>
      <c r="G691" s="14" t="b">
        <f t="shared" ca="1" si="196"/>
        <v>1</v>
      </c>
      <c r="H691" s="6">
        <f ca="1">OFFSET(program!$A$1,0,disasm!A691)</f>
        <v>23</v>
      </c>
      <c r="I691" s="7">
        <f t="shared" ca="1" si="197"/>
        <v>23</v>
      </c>
      <c r="J691" s="7" t="e">
        <f t="shared" ca="1" si="198"/>
        <v>#VALUE!</v>
      </c>
      <c r="K691" s="7">
        <f t="shared" ca="1" si="199"/>
        <v>0</v>
      </c>
      <c r="L691" s="8" t="str">
        <f t="shared" ca="1" si="200"/>
        <v/>
      </c>
      <c r="M691" s="8" t="str">
        <f t="shared" ca="1" si="201"/>
        <v/>
      </c>
      <c r="N691" s="8" t="str">
        <f t="shared" ca="1" si="202"/>
        <v/>
      </c>
      <c r="O691" s="8" t="str">
        <f t="shared" ca="1" si="203"/>
        <v/>
      </c>
      <c r="P691" s="8" t="str">
        <f t="shared" ca="1" si="204"/>
        <v/>
      </c>
      <c r="Q691" s="8" t="str">
        <f t="shared" ca="1" si="205"/>
        <v/>
      </c>
      <c r="R691" s="7" t="str">
        <f ca="1">IF(L691="","",OFFSET(program!$A$1,0,disasm!$A691+COLUMN()-COLUMN($R691)+1))</f>
        <v/>
      </c>
      <c r="S691" s="7" t="str">
        <f ca="1">IF(M691="","",OFFSET(program!$A$1,0,disasm!$A691+COLUMN()-COLUMN($R691)+1))</f>
        <v/>
      </c>
      <c r="T691" s="7" t="str">
        <f ca="1">IF(N691="","",OFFSET(program!$A$1,0,disasm!$A691+COLUMN()-COLUMN($R691)+1))</f>
        <v/>
      </c>
      <c r="U691" s="3" t="str">
        <f t="shared" ca="1" si="206"/>
        <v/>
      </c>
      <c r="V691" s="3" t="str">
        <f t="shared" ca="1" si="207"/>
        <v/>
      </c>
      <c r="W691" s="3" t="str">
        <f t="shared" ca="1" si="208"/>
        <v/>
      </c>
      <c r="X691" s="3" t="str">
        <f t="shared" ca="1" si="209"/>
        <v/>
      </c>
    </row>
    <row r="692" spans="1:24" x14ac:dyDescent="0.2">
      <c r="A692" s="1">
        <f t="shared" ca="1" si="210"/>
        <v>872</v>
      </c>
      <c r="B692" s="2" t="str">
        <f t="shared" ca="1" si="195"/>
        <v>mapdata+620</v>
      </c>
      <c r="C692" s="3" t="str">
        <f ca="1">_xlfn.TEXTJOIN(" ",FALSE,OFFSET(program!$A$1,0,disasm!A692,1,1+K692))</f>
        <v>45</v>
      </c>
      <c r="D692" s="4" t="str">
        <f t="shared" ca="1" si="211"/>
        <v>.dat 45</v>
      </c>
      <c r="E692" s="5" t="str">
        <f t="shared" si="212"/>
        <v>mapdata</v>
      </c>
      <c r="F692" s="5">
        <f t="shared" ca="1" si="213"/>
        <v>252</v>
      </c>
      <c r="G692" s="14" t="b">
        <f t="shared" ca="1" si="196"/>
        <v>1</v>
      </c>
      <c r="H692" s="6">
        <f ca="1">OFFSET(program!$A$1,0,disasm!A692)</f>
        <v>45</v>
      </c>
      <c r="I692" s="7">
        <f t="shared" ca="1" si="197"/>
        <v>45</v>
      </c>
      <c r="J692" s="7" t="e">
        <f t="shared" ca="1" si="198"/>
        <v>#VALUE!</v>
      </c>
      <c r="K692" s="7">
        <f t="shared" ca="1" si="199"/>
        <v>0</v>
      </c>
      <c r="L692" s="8" t="str">
        <f t="shared" ca="1" si="200"/>
        <v/>
      </c>
      <c r="M692" s="8" t="str">
        <f t="shared" ca="1" si="201"/>
        <v/>
      </c>
      <c r="N692" s="8" t="str">
        <f t="shared" ca="1" si="202"/>
        <v/>
      </c>
      <c r="O692" s="8" t="str">
        <f t="shared" ca="1" si="203"/>
        <v/>
      </c>
      <c r="P692" s="8" t="str">
        <f t="shared" ca="1" si="204"/>
        <v/>
      </c>
      <c r="Q692" s="8" t="str">
        <f t="shared" ca="1" si="205"/>
        <v/>
      </c>
      <c r="R692" s="7" t="str">
        <f ca="1">IF(L692="","",OFFSET(program!$A$1,0,disasm!$A692+COLUMN()-COLUMN($R692)+1))</f>
        <v/>
      </c>
      <c r="S692" s="7" t="str">
        <f ca="1">IF(M692="","",OFFSET(program!$A$1,0,disasm!$A692+COLUMN()-COLUMN($R692)+1))</f>
        <v/>
      </c>
      <c r="T692" s="7" t="str">
        <f ca="1">IF(N692="","",OFFSET(program!$A$1,0,disasm!$A692+COLUMN()-COLUMN($R692)+1))</f>
        <v/>
      </c>
      <c r="U692" s="3" t="str">
        <f t="shared" ca="1" si="206"/>
        <v/>
      </c>
      <c r="V692" s="3" t="str">
        <f t="shared" ca="1" si="207"/>
        <v/>
      </c>
      <c r="W692" s="3" t="str">
        <f t="shared" ca="1" si="208"/>
        <v/>
      </c>
      <c r="X692" s="3" t="str">
        <f t="shared" ca="1" si="209"/>
        <v/>
      </c>
    </row>
    <row r="693" spans="1:24" x14ac:dyDescent="0.2">
      <c r="A693" s="1">
        <f t="shared" ca="1" si="210"/>
        <v>873</v>
      </c>
      <c r="B693" s="2" t="str">
        <f t="shared" ca="1" si="195"/>
        <v>mapdata+621</v>
      </c>
      <c r="C693" s="3" t="str">
        <f ca="1">_xlfn.TEXTJOIN(" ",FALSE,OFFSET(program!$A$1,0,disasm!A693,1,1+K693))</f>
        <v>72</v>
      </c>
      <c r="D693" s="4" t="str">
        <f t="shared" ca="1" si="211"/>
        <v>.dat 72</v>
      </c>
      <c r="E693" s="5" t="str">
        <f t="shared" si="212"/>
        <v>mapdata</v>
      </c>
      <c r="F693" s="5">
        <f t="shared" ca="1" si="213"/>
        <v>252</v>
      </c>
      <c r="G693" s="14" t="b">
        <f t="shared" ca="1" si="196"/>
        <v>1</v>
      </c>
      <c r="H693" s="6">
        <f ca="1">OFFSET(program!$A$1,0,disasm!A693)</f>
        <v>72</v>
      </c>
      <c r="I693" s="7">
        <f t="shared" ca="1" si="197"/>
        <v>72</v>
      </c>
      <c r="J693" s="7" t="e">
        <f t="shared" ca="1" si="198"/>
        <v>#VALUE!</v>
      </c>
      <c r="K693" s="7">
        <f t="shared" ca="1" si="199"/>
        <v>0</v>
      </c>
      <c r="L693" s="8" t="str">
        <f t="shared" ca="1" si="200"/>
        <v/>
      </c>
      <c r="M693" s="8" t="str">
        <f t="shared" ca="1" si="201"/>
        <v/>
      </c>
      <c r="N693" s="8" t="str">
        <f t="shared" ca="1" si="202"/>
        <v/>
      </c>
      <c r="O693" s="8" t="str">
        <f t="shared" ca="1" si="203"/>
        <v/>
      </c>
      <c r="P693" s="8" t="str">
        <f t="shared" ca="1" si="204"/>
        <v/>
      </c>
      <c r="Q693" s="8" t="str">
        <f t="shared" ca="1" si="205"/>
        <v/>
      </c>
      <c r="R693" s="7" t="str">
        <f ca="1">IF(L693="","",OFFSET(program!$A$1,0,disasm!$A693+COLUMN()-COLUMN($R693)+1))</f>
        <v/>
      </c>
      <c r="S693" s="7" t="str">
        <f ca="1">IF(M693="","",OFFSET(program!$A$1,0,disasm!$A693+COLUMN()-COLUMN($R693)+1))</f>
        <v/>
      </c>
      <c r="T693" s="7" t="str">
        <f ca="1">IF(N693="","",OFFSET(program!$A$1,0,disasm!$A693+COLUMN()-COLUMN($R693)+1))</f>
        <v/>
      </c>
      <c r="U693" s="3" t="str">
        <f t="shared" ca="1" si="206"/>
        <v/>
      </c>
      <c r="V693" s="3" t="str">
        <f t="shared" ca="1" si="207"/>
        <v/>
      </c>
      <c r="W693" s="3" t="str">
        <f t="shared" ca="1" si="208"/>
        <v/>
      </c>
      <c r="X693" s="3" t="str">
        <f t="shared" ca="1" si="209"/>
        <v/>
      </c>
    </row>
    <row r="694" spans="1:24" x14ac:dyDescent="0.2">
      <c r="A694" s="1">
        <f t="shared" ca="1" si="210"/>
        <v>874</v>
      </c>
      <c r="B694" s="2" t="str">
        <f t="shared" ca="1" si="195"/>
        <v>mapdata+622</v>
      </c>
      <c r="C694" s="3" t="str">
        <f ca="1">_xlfn.TEXTJOIN(" ",FALSE,OFFSET(program!$A$1,0,disasm!A694,1,1+K694))</f>
        <v>56</v>
      </c>
      <c r="D694" s="4" t="str">
        <f t="shared" ca="1" si="211"/>
        <v>.dat 56</v>
      </c>
      <c r="E694" s="5" t="str">
        <f t="shared" si="212"/>
        <v>mapdata</v>
      </c>
      <c r="F694" s="5">
        <f t="shared" ca="1" si="213"/>
        <v>252</v>
      </c>
      <c r="G694" s="14" t="b">
        <f t="shared" ca="1" si="196"/>
        <v>1</v>
      </c>
      <c r="H694" s="6">
        <f ca="1">OFFSET(program!$A$1,0,disasm!A694)</f>
        <v>56</v>
      </c>
      <c r="I694" s="7">
        <f t="shared" ca="1" si="197"/>
        <v>56</v>
      </c>
      <c r="J694" s="7" t="e">
        <f t="shared" ca="1" si="198"/>
        <v>#VALUE!</v>
      </c>
      <c r="K694" s="7">
        <f t="shared" ca="1" si="199"/>
        <v>0</v>
      </c>
      <c r="L694" s="8" t="str">
        <f t="shared" ca="1" si="200"/>
        <v/>
      </c>
      <c r="M694" s="8" t="str">
        <f t="shared" ca="1" si="201"/>
        <v/>
      </c>
      <c r="N694" s="8" t="str">
        <f t="shared" ca="1" si="202"/>
        <v/>
      </c>
      <c r="O694" s="8" t="str">
        <f t="shared" ca="1" si="203"/>
        <v/>
      </c>
      <c r="P694" s="8" t="str">
        <f t="shared" ca="1" si="204"/>
        <v/>
      </c>
      <c r="Q694" s="8" t="str">
        <f t="shared" ca="1" si="205"/>
        <v/>
      </c>
      <c r="R694" s="7" t="str">
        <f ca="1">IF(L694="","",OFFSET(program!$A$1,0,disasm!$A694+COLUMN()-COLUMN($R694)+1))</f>
        <v/>
      </c>
      <c r="S694" s="7" t="str">
        <f ca="1">IF(M694="","",OFFSET(program!$A$1,0,disasm!$A694+COLUMN()-COLUMN($R694)+1))</f>
        <v/>
      </c>
      <c r="T694" s="7" t="str">
        <f ca="1">IF(N694="","",OFFSET(program!$A$1,0,disasm!$A694+COLUMN()-COLUMN($R694)+1))</f>
        <v/>
      </c>
      <c r="U694" s="3" t="str">
        <f t="shared" ca="1" si="206"/>
        <v/>
      </c>
      <c r="V694" s="3" t="str">
        <f t="shared" ca="1" si="207"/>
        <v/>
      </c>
      <c r="W694" s="3" t="str">
        <f t="shared" ca="1" si="208"/>
        <v/>
      </c>
      <c r="X694" s="3" t="str">
        <f t="shared" ca="1" si="209"/>
        <v/>
      </c>
    </row>
    <row r="695" spans="1:24" x14ac:dyDescent="0.2">
      <c r="A695" s="1">
        <f t="shared" ca="1" si="210"/>
        <v>875</v>
      </c>
      <c r="B695" s="2" t="str">
        <f t="shared" ca="1" si="195"/>
        <v>mapdata+623</v>
      </c>
      <c r="C695" s="3" t="str">
        <f ca="1">_xlfn.TEXTJOIN(" ",FALSE,OFFSET(program!$A$1,0,disasm!A695,1,1+K695))</f>
        <v>22</v>
      </c>
      <c r="D695" s="4" t="str">
        <f t="shared" ca="1" si="211"/>
        <v>.dat 22</v>
      </c>
      <c r="E695" s="5" t="str">
        <f t="shared" si="212"/>
        <v>mapdata</v>
      </c>
      <c r="F695" s="5">
        <f t="shared" ca="1" si="213"/>
        <v>252</v>
      </c>
      <c r="G695" s="14" t="b">
        <f t="shared" ca="1" si="196"/>
        <v>1</v>
      </c>
      <c r="H695" s="6">
        <f ca="1">OFFSET(program!$A$1,0,disasm!A695)</f>
        <v>22</v>
      </c>
      <c r="I695" s="7">
        <f t="shared" ca="1" si="197"/>
        <v>22</v>
      </c>
      <c r="J695" s="7" t="e">
        <f t="shared" ca="1" si="198"/>
        <v>#VALUE!</v>
      </c>
      <c r="K695" s="7">
        <f t="shared" ca="1" si="199"/>
        <v>0</v>
      </c>
      <c r="L695" s="8" t="str">
        <f t="shared" ca="1" si="200"/>
        <v/>
      </c>
      <c r="M695" s="8" t="str">
        <f t="shared" ca="1" si="201"/>
        <v/>
      </c>
      <c r="N695" s="8" t="str">
        <f t="shared" ca="1" si="202"/>
        <v/>
      </c>
      <c r="O695" s="8" t="str">
        <f t="shared" ca="1" si="203"/>
        <v/>
      </c>
      <c r="P695" s="8" t="str">
        <f t="shared" ca="1" si="204"/>
        <v/>
      </c>
      <c r="Q695" s="8" t="str">
        <f t="shared" ca="1" si="205"/>
        <v/>
      </c>
      <c r="R695" s="7" t="str">
        <f ca="1">IF(L695="","",OFFSET(program!$A$1,0,disasm!$A695+COLUMN()-COLUMN($R695)+1))</f>
        <v/>
      </c>
      <c r="S695" s="7" t="str">
        <f ca="1">IF(M695="","",OFFSET(program!$A$1,0,disasm!$A695+COLUMN()-COLUMN($R695)+1))</f>
        <v/>
      </c>
      <c r="T695" s="7" t="str">
        <f ca="1">IF(N695="","",OFFSET(program!$A$1,0,disasm!$A695+COLUMN()-COLUMN($R695)+1))</f>
        <v/>
      </c>
      <c r="U695" s="3" t="str">
        <f t="shared" ca="1" si="206"/>
        <v/>
      </c>
      <c r="V695" s="3" t="str">
        <f t="shared" ca="1" si="207"/>
        <v/>
      </c>
      <c r="W695" s="3" t="str">
        <f t="shared" ca="1" si="208"/>
        <v/>
      </c>
      <c r="X695" s="3" t="str">
        <f t="shared" ca="1" si="209"/>
        <v/>
      </c>
    </row>
    <row r="696" spans="1:24" x14ac:dyDescent="0.2">
      <c r="A696" s="1">
        <f t="shared" ca="1" si="210"/>
        <v>876</v>
      </c>
      <c r="B696" s="2" t="str">
        <f t="shared" ca="1" si="195"/>
        <v>mapdata+624</v>
      </c>
      <c r="C696" s="3" t="str">
        <f ca="1">_xlfn.TEXTJOIN(" ",FALSE,OFFSET(program!$A$1,0,disasm!A696,1,1+K696))</f>
        <v>84</v>
      </c>
      <c r="D696" s="4" t="str">
        <f t="shared" ca="1" si="211"/>
        <v>.dat 84</v>
      </c>
      <c r="E696" s="5" t="str">
        <f t="shared" si="212"/>
        <v>mapdata</v>
      </c>
      <c r="F696" s="5">
        <f t="shared" ca="1" si="213"/>
        <v>252</v>
      </c>
      <c r="G696" s="14" t="b">
        <f t="shared" ca="1" si="196"/>
        <v>1</v>
      </c>
      <c r="H696" s="6">
        <f ca="1">OFFSET(program!$A$1,0,disasm!A696)</f>
        <v>84</v>
      </c>
      <c r="I696" s="7">
        <f t="shared" ca="1" si="197"/>
        <v>84</v>
      </c>
      <c r="J696" s="7" t="e">
        <f t="shared" ca="1" si="198"/>
        <v>#VALUE!</v>
      </c>
      <c r="K696" s="7">
        <f t="shared" ca="1" si="199"/>
        <v>0</v>
      </c>
      <c r="L696" s="8" t="str">
        <f t="shared" ca="1" si="200"/>
        <v/>
      </c>
      <c r="M696" s="8" t="str">
        <f t="shared" ca="1" si="201"/>
        <v/>
      </c>
      <c r="N696" s="8" t="str">
        <f t="shared" ca="1" si="202"/>
        <v/>
      </c>
      <c r="O696" s="8" t="str">
        <f t="shared" ca="1" si="203"/>
        <v/>
      </c>
      <c r="P696" s="8" t="str">
        <f t="shared" ca="1" si="204"/>
        <v/>
      </c>
      <c r="Q696" s="8" t="str">
        <f t="shared" ca="1" si="205"/>
        <v/>
      </c>
      <c r="R696" s="7" t="str">
        <f ca="1">IF(L696="","",OFFSET(program!$A$1,0,disasm!$A696+COLUMN()-COLUMN($R696)+1))</f>
        <v/>
      </c>
      <c r="S696" s="7" t="str">
        <f ca="1">IF(M696="","",OFFSET(program!$A$1,0,disasm!$A696+COLUMN()-COLUMN($R696)+1))</f>
        <v/>
      </c>
      <c r="T696" s="7" t="str">
        <f ca="1">IF(N696="","",OFFSET(program!$A$1,0,disasm!$A696+COLUMN()-COLUMN($R696)+1))</f>
        <v/>
      </c>
      <c r="U696" s="3" t="str">
        <f t="shared" ca="1" si="206"/>
        <v/>
      </c>
      <c r="V696" s="3" t="str">
        <f t="shared" ca="1" si="207"/>
        <v/>
      </c>
      <c r="W696" s="3" t="str">
        <f t="shared" ca="1" si="208"/>
        <v/>
      </c>
      <c r="X696" s="3" t="str">
        <f t="shared" ca="1" si="209"/>
        <v/>
      </c>
    </row>
    <row r="697" spans="1:24" x14ac:dyDescent="0.2">
      <c r="A697" s="1">
        <f t="shared" ca="1" si="210"/>
        <v>877</v>
      </c>
      <c r="B697" s="2" t="str">
        <f t="shared" ca="1" si="195"/>
        <v>mapdata+625</v>
      </c>
      <c r="C697" s="3" t="str">
        <f ca="1">_xlfn.TEXTJOIN(" ",FALSE,OFFSET(program!$A$1,0,disasm!A697,1,1+K697))</f>
        <v>70</v>
      </c>
      <c r="D697" s="4" t="str">
        <f t="shared" ca="1" si="211"/>
        <v>.dat 70</v>
      </c>
      <c r="E697" s="5" t="str">
        <f t="shared" si="212"/>
        <v>mapdata</v>
      </c>
      <c r="F697" s="5">
        <f t="shared" ca="1" si="213"/>
        <v>252</v>
      </c>
      <c r="G697" s="14" t="b">
        <f t="shared" ca="1" si="196"/>
        <v>1</v>
      </c>
      <c r="H697" s="6">
        <f ca="1">OFFSET(program!$A$1,0,disasm!A697)</f>
        <v>70</v>
      </c>
      <c r="I697" s="7">
        <f t="shared" ca="1" si="197"/>
        <v>70</v>
      </c>
      <c r="J697" s="7" t="e">
        <f t="shared" ca="1" si="198"/>
        <v>#VALUE!</v>
      </c>
      <c r="K697" s="7">
        <f t="shared" ca="1" si="199"/>
        <v>0</v>
      </c>
      <c r="L697" s="8" t="str">
        <f t="shared" ca="1" si="200"/>
        <v/>
      </c>
      <c r="M697" s="8" t="str">
        <f t="shared" ca="1" si="201"/>
        <v/>
      </c>
      <c r="N697" s="8" t="str">
        <f t="shared" ca="1" si="202"/>
        <v/>
      </c>
      <c r="O697" s="8" t="str">
        <f t="shared" ca="1" si="203"/>
        <v/>
      </c>
      <c r="P697" s="8" t="str">
        <f t="shared" ca="1" si="204"/>
        <v/>
      </c>
      <c r="Q697" s="8" t="str">
        <f t="shared" ca="1" si="205"/>
        <v/>
      </c>
      <c r="R697" s="7" t="str">
        <f ca="1">IF(L697="","",OFFSET(program!$A$1,0,disasm!$A697+COLUMN()-COLUMN($R697)+1))</f>
        <v/>
      </c>
      <c r="S697" s="7" t="str">
        <f ca="1">IF(M697="","",OFFSET(program!$A$1,0,disasm!$A697+COLUMN()-COLUMN($R697)+1))</f>
        <v/>
      </c>
      <c r="T697" s="7" t="str">
        <f ca="1">IF(N697="","",OFFSET(program!$A$1,0,disasm!$A697+COLUMN()-COLUMN($R697)+1))</f>
        <v/>
      </c>
      <c r="U697" s="3" t="str">
        <f t="shared" ca="1" si="206"/>
        <v/>
      </c>
      <c r="V697" s="3" t="str">
        <f t="shared" ca="1" si="207"/>
        <v/>
      </c>
      <c r="W697" s="3" t="str">
        <f t="shared" ca="1" si="208"/>
        <v/>
      </c>
      <c r="X697" s="3" t="str">
        <f t="shared" ca="1" si="209"/>
        <v/>
      </c>
    </row>
    <row r="698" spans="1:24" x14ac:dyDescent="0.2">
      <c r="A698" s="1">
        <f t="shared" ca="1" si="210"/>
        <v>878</v>
      </c>
      <c r="B698" s="2" t="str">
        <f t="shared" ca="1" si="195"/>
        <v>mapdata+626</v>
      </c>
      <c r="C698" s="3" t="str">
        <f ca="1">_xlfn.TEXTJOIN(" ",FALSE,OFFSET(program!$A$1,0,disasm!A698,1,1+K698))</f>
        <v>44</v>
      </c>
      <c r="D698" s="4" t="str">
        <f t="shared" ca="1" si="211"/>
        <v>.dat 44</v>
      </c>
      <c r="E698" s="5" t="str">
        <f t="shared" si="212"/>
        <v>mapdata</v>
      </c>
      <c r="F698" s="5">
        <f t="shared" ca="1" si="213"/>
        <v>252</v>
      </c>
      <c r="G698" s="14" t="b">
        <f t="shared" ca="1" si="196"/>
        <v>1</v>
      </c>
      <c r="H698" s="6">
        <f ca="1">OFFSET(program!$A$1,0,disasm!A698)</f>
        <v>44</v>
      </c>
      <c r="I698" s="7">
        <f t="shared" ca="1" si="197"/>
        <v>44</v>
      </c>
      <c r="J698" s="7" t="e">
        <f t="shared" ca="1" si="198"/>
        <v>#VALUE!</v>
      </c>
      <c r="K698" s="7">
        <f t="shared" ca="1" si="199"/>
        <v>0</v>
      </c>
      <c r="L698" s="8" t="str">
        <f t="shared" ca="1" si="200"/>
        <v/>
      </c>
      <c r="M698" s="8" t="str">
        <f t="shared" ca="1" si="201"/>
        <v/>
      </c>
      <c r="N698" s="8" t="str">
        <f t="shared" ca="1" si="202"/>
        <v/>
      </c>
      <c r="O698" s="8" t="str">
        <f t="shared" ca="1" si="203"/>
        <v/>
      </c>
      <c r="P698" s="8" t="str">
        <f t="shared" ca="1" si="204"/>
        <v/>
      </c>
      <c r="Q698" s="8" t="str">
        <f t="shared" ca="1" si="205"/>
        <v/>
      </c>
      <c r="R698" s="7" t="str">
        <f ca="1">IF(L698="","",OFFSET(program!$A$1,0,disasm!$A698+COLUMN()-COLUMN($R698)+1))</f>
        <v/>
      </c>
      <c r="S698" s="7" t="str">
        <f ca="1">IF(M698="","",OFFSET(program!$A$1,0,disasm!$A698+COLUMN()-COLUMN($R698)+1))</f>
        <v/>
      </c>
      <c r="T698" s="7" t="str">
        <f ca="1">IF(N698="","",OFFSET(program!$A$1,0,disasm!$A698+COLUMN()-COLUMN($R698)+1))</f>
        <v/>
      </c>
      <c r="U698" s="3" t="str">
        <f t="shared" ca="1" si="206"/>
        <v/>
      </c>
      <c r="V698" s="3" t="str">
        <f t="shared" ca="1" si="207"/>
        <v/>
      </c>
      <c r="W698" s="3" t="str">
        <f t="shared" ca="1" si="208"/>
        <v/>
      </c>
      <c r="X698" s="3" t="str">
        <f t="shared" ca="1" si="209"/>
        <v/>
      </c>
    </row>
    <row r="699" spans="1:24" x14ac:dyDescent="0.2">
      <c r="A699" s="1">
        <f t="shared" ca="1" si="210"/>
        <v>879</v>
      </c>
      <c r="B699" s="2" t="str">
        <f t="shared" ca="1" si="195"/>
        <v>mapdata+627</v>
      </c>
      <c r="C699" s="3" t="str">
        <f ca="1">_xlfn.TEXTJOIN(" ",FALSE,OFFSET(program!$A$1,0,disasm!A699,1,1+K699))</f>
        <v>50</v>
      </c>
      <c r="D699" s="4" t="str">
        <f t="shared" ca="1" si="211"/>
        <v>.dat 50</v>
      </c>
      <c r="E699" s="5" t="str">
        <f t="shared" si="212"/>
        <v>mapdata</v>
      </c>
      <c r="F699" s="5">
        <f t="shared" ca="1" si="213"/>
        <v>252</v>
      </c>
      <c r="G699" s="14" t="b">
        <f t="shared" ca="1" si="196"/>
        <v>1</v>
      </c>
      <c r="H699" s="6">
        <f ca="1">OFFSET(program!$A$1,0,disasm!A699)</f>
        <v>50</v>
      </c>
      <c r="I699" s="7">
        <f t="shared" ca="1" si="197"/>
        <v>50</v>
      </c>
      <c r="J699" s="7" t="e">
        <f t="shared" ca="1" si="198"/>
        <v>#VALUE!</v>
      </c>
      <c r="K699" s="7">
        <f t="shared" ca="1" si="199"/>
        <v>0</v>
      </c>
      <c r="L699" s="8" t="str">
        <f t="shared" ca="1" si="200"/>
        <v/>
      </c>
      <c r="M699" s="8" t="str">
        <f t="shared" ca="1" si="201"/>
        <v/>
      </c>
      <c r="N699" s="8" t="str">
        <f t="shared" ca="1" si="202"/>
        <v/>
      </c>
      <c r="O699" s="8" t="str">
        <f t="shared" ca="1" si="203"/>
        <v/>
      </c>
      <c r="P699" s="8" t="str">
        <f t="shared" ca="1" si="204"/>
        <v/>
      </c>
      <c r="Q699" s="8" t="str">
        <f t="shared" ca="1" si="205"/>
        <v/>
      </c>
      <c r="R699" s="7" t="str">
        <f ca="1">IF(L699="","",OFFSET(program!$A$1,0,disasm!$A699+COLUMN()-COLUMN($R699)+1))</f>
        <v/>
      </c>
      <c r="S699" s="7" t="str">
        <f ca="1">IF(M699="","",OFFSET(program!$A$1,0,disasm!$A699+COLUMN()-COLUMN($R699)+1))</f>
        <v/>
      </c>
      <c r="T699" s="7" t="str">
        <f ca="1">IF(N699="","",OFFSET(program!$A$1,0,disasm!$A699+COLUMN()-COLUMN($R699)+1))</f>
        <v/>
      </c>
      <c r="U699" s="3" t="str">
        <f t="shared" ca="1" si="206"/>
        <v/>
      </c>
      <c r="V699" s="3" t="str">
        <f t="shared" ca="1" si="207"/>
        <v/>
      </c>
      <c r="W699" s="3" t="str">
        <f t="shared" ca="1" si="208"/>
        <v/>
      </c>
      <c r="X699" s="3" t="str">
        <f t="shared" ca="1" si="209"/>
        <v/>
      </c>
    </row>
    <row r="700" spans="1:24" x14ac:dyDescent="0.2">
      <c r="A700" s="1">
        <f t="shared" ca="1" si="210"/>
        <v>880</v>
      </c>
      <c r="B700" s="2" t="str">
        <f t="shared" ca="1" si="195"/>
        <v>mapdata+628</v>
      </c>
      <c r="C700" s="3" t="str">
        <f ca="1">_xlfn.TEXTJOIN(" ",FALSE,OFFSET(program!$A$1,0,disasm!A700,1,1+K700))</f>
        <v>68</v>
      </c>
      <c r="D700" s="4" t="str">
        <f t="shared" ca="1" si="211"/>
        <v>.dat 68</v>
      </c>
      <c r="E700" s="5" t="str">
        <f t="shared" si="212"/>
        <v>mapdata</v>
      </c>
      <c r="F700" s="5">
        <f t="shared" ca="1" si="213"/>
        <v>252</v>
      </c>
      <c r="G700" s="14" t="b">
        <f t="shared" ca="1" si="196"/>
        <v>1</v>
      </c>
      <c r="H700" s="6">
        <f ca="1">OFFSET(program!$A$1,0,disasm!A700)</f>
        <v>68</v>
      </c>
      <c r="I700" s="7">
        <f t="shared" ca="1" si="197"/>
        <v>68</v>
      </c>
      <c r="J700" s="7" t="e">
        <f t="shared" ca="1" si="198"/>
        <v>#VALUE!</v>
      </c>
      <c r="K700" s="7">
        <f t="shared" ca="1" si="199"/>
        <v>0</v>
      </c>
      <c r="L700" s="8" t="str">
        <f t="shared" ca="1" si="200"/>
        <v/>
      </c>
      <c r="M700" s="8" t="str">
        <f t="shared" ca="1" si="201"/>
        <v/>
      </c>
      <c r="N700" s="8" t="str">
        <f t="shared" ca="1" si="202"/>
        <v/>
      </c>
      <c r="O700" s="8" t="str">
        <f t="shared" ca="1" si="203"/>
        <v/>
      </c>
      <c r="P700" s="8" t="str">
        <f t="shared" ca="1" si="204"/>
        <v/>
      </c>
      <c r="Q700" s="8" t="str">
        <f t="shared" ca="1" si="205"/>
        <v/>
      </c>
      <c r="R700" s="7" t="str">
        <f ca="1">IF(L700="","",OFFSET(program!$A$1,0,disasm!$A700+COLUMN()-COLUMN($R700)+1))</f>
        <v/>
      </c>
      <c r="S700" s="7" t="str">
        <f ca="1">IF(M700="","",OFFSET(program!$A$1,0,disasm!$A700+COLUMN()-COLUMN($R700)+1))</f>
        <v/>
      </c>
      <c r="T700" s="7" t="str">
        <f ca="1">IF(N700="","",OFFSET(program!$A$1,0,disasm!$A700+COLUMN()-COLUMN($R700)+1))</f>
        <v/>
      </c>
      <c r="U700" s="3" t="str">
        <f t="shared" ca="1" si="206"/>
        <v/>
      </c>
      <c r="V700" s="3" t="str">
        <f t="shared" ca="1" si="207"/>
        <v/>
      </c>
      <c r="W700" s="3" t="str">
        <f t="shared" ca="1" si="208"/>
        <v/>
      </c>
      <c r="X700" s="3" t="str">
        <f t="shared" ca="1" si="209"/>
        <v/>
      </c>
    </row>
    <row r="701" spans="1:24" x14ac:dyDescent="0.2">
      <c r="A701" s="1">
        <f t="shared" ca="1" si="210"/>
        <v>881</v>
      </c>
      <c r="B701" s="2" t="str">
        <f t="shared" ca="1" si="195"/>
        <v>mapdata+629</v>
      </c>
      <c r="C701" s="3" t="str">
        <f ca="1">_xlfn.TEXTJOIN(" ",FALSE,OFFSET(program!$A$1,0,disasm!A701,1,1+K701))</f>
        <v>32</v>
      </c>
      <c r="D701" s="4" t="str">
        <f t="shared" ca="1" si="211"/>
        <v>.dat 32</v>
      </c>
      <c r="E701" s="5" t="str">
        <f t="shared" si="212"/>
        <v>mapdata</v>
      </c>
      <c r="F701" s="5">
        <f t="shared" ca="1" si="213"/>
        <v>252</v>
      </c>
      <c r="G701" s="14" t="b">
        <f t="shared" ca="1" si="196"/>
        <v>1</v>
      </c>
      <c r="H701" s="6">
        <f ca="1">OFFSET(program!$A$1,0,disasm!A701)</f>
        <v>32</v>
      </c>
      <c r="I701" s="7">
        <f t="shared" ca="1" si="197"/>
        <v>32</v>
      </c>
      <c r="J701" s="7" t="e">
        <f t="shared" ca="1" si="198"/>
        <v>#VALUE!</v>
      </c>
      <c r="K701" s="7">
        <f t="shared" ca="1" si="199"/>
        <v>0</v>
      </c>
      <c r="L701" s="8" t="str">
        <f t="shared" ca="1" si="200"/>
        <v/>
      </c>
      <c r="M701" s="8" t="str">
        <f t="shared" ca="1" si="201"/>
        <v/>
      </c>
      <c r="N701" s="8" t="str">
        <f t="shared" ca="1" si="202"/>
        <v/>
      </c>
      <c r="O701" s="8" t="str">
        <f t="shared" ca="1" si="203"/>
        <v/>
      </c>
      <c r="P701" s="8" t="str">
        <f t="shared" ca="1" si="204"/>
        <v/>
      </c>
      <c r="Q701" s="8" t="str">
        <f t="shared" ca="1" si="205"/>
        <v/>
      </c>
      <c r="R701" s="7" t="str">
        <f ca="1">IF(L701="","",OFFSET(program!$A$1,0,disasm!$A701+COLUMN()-COLUMN($R701)+1))</f>
        <v/>
      </c>
      <c r="S701" s="7" t="str">
        <f ca="1">IF(M701="","",OFFSET(program!$A$1,0,disasm!$A701+COLUMN()-COLUMN($R701)+1))</f>
        <v/>
      </c>
      <c r="T701" s="7" t="str">
        <f ca="1">IF(N701="","",OFFSET(program!$A$1,0,disasm!$A701+COLUMN()-COLUMN($R701)+1))</f>
        <v/>
      </c>
      <c r="U701" s="3" t="str">
        <f t="shared" ca="1" si="206"/>
        <v/>
      </c>
      <c r="V701" s="3" t="str">
        <f t="shared" ca="1" si="207"/>
        <v/>
      </c>
      <c r="W701" s="3" t="str">
        <f t="shared" ca="1" si="208"/>
        <v/>
      </c>
      <c r="X701" s="3" t="str">
        <f t="shared" ca="1" si="209"/>
        <v/>
      </c>
    </row>
    <row r="702" spans="1:24" x14ac:dyDescent="0.2">
      <c r="A702" s="1">
        <f t="shared" ca="1" si="210"/>
        <v>882</v>
      </c>
      <c r="B702" s="2" t="str">
        <f t="shared" ca="1" si="195"/>
        <v>mapdata+630</v>
      </c>
      <c r="C702" s="3" t="str">
        <f ca="1">_xlfn.TEXTJOIN(" ",FALSE,OFFSET(program!$A$1,0,disasm!A702,1,1+K702))</f>
        <v>98</v>
      </c>
      <c r="D702" s="4" t="str">
        <f t="shared" ca="1" si="211"/>
        <v>.dat 98</v>
      </c>
      <c r="E702" s="5" t="str">
        <f t="shared" si="212"/>
        <v>mapdata</v>
      </c>
      <c r="F702" s="5">
        <f t="shared" ca="1" si="213"/>
        <v>252</v>
      </c>
      <c r="G702" s="14" t="b">
        <f t="shared" ca="1" si="196"/>
        <v>1</v>
      </c>
      <c r="H702" s="6">
        <f ca="1">OFFSET(program!$A$1,0,disasm!A702)</f>
        <v>98</v>
      </c>
      <c r="I702" s="7">
        <f t="shared" ca="1" si="197"/>
        <v>98</v>
      </c>
      <c r="J702" s="7" t="e">
        <f t="shared" ca="1" si="198"/>
        <v>#VALUE!</v>
      </c>
      <c r="K702" s="7">
        <f t="shared" ca="1" si="199"/>
        <v>0</v>
      </c>
      <c r="L702" s="8" t="str">
        <f t="shared" ca="1" si="200"/>
        <v/>
      </c>
      <c r="M702" s="8" t="str">
        <f t="shared" ca="1" si="201"/>
        <v/>
      </c>
      <c r="N702" s="8" t="str">
        <f t="shared" ca="1" si="202"/>
        <v/>
      </c>
      <c r="O702" s="8" t="str">
        <f t="shared" ca="1" si="203"/>
        <v/>
      </c>
      <c r="P702" s="8" t="str">
        <f t="shared" ca="1" si="204"/>
        <v/>
      </c>
      <c r="Q702" s="8" t="str">
        <f t="shared" ca="1" si="205"/>
        <v/>
      </c>
      <c r="R702" s="7" t="str">
        <f ca="1">IF(L702="","",OFFSET(program!$A$1,0,disasm!$A702+COLUMN()-COLUMN($R702)+1))</f>
        <v/>
      </c>
      <c r="S702" s="7" t="str">
        <f ca="1">IF(M702="","",OFFSET(program!$A$1,0,disasm!$A702+COLUMN()-COLUMN($R702)+1))</f>
        <v/>
      </c>
      <c r="T702" s="7" t="str">
        <f ca="1">IF(N702="","",OFFSET(program!$A$1,0,disasm!$A702+COLUMN()-COLUMN($R702)+1))</f>
        <v/>
      </c>
      <c r="U702" s="3" t="str">
        <f t="shared" ca="1" si="206"/>
        <v/>
      </c>
      <c r="V702" s="3" t="str">
        <f t="shared" ca="1" si="207"/>
        <v/>
      </c>
      <c r="W702" s="3" t="str">
        <f t="shared" ca="1" si="208"/>
        <v/>
      </c>
      <c r="X702" s="3" t="str">
        <f t="shared" ca="1" si="209"/>
        <v/>
      </c>
    </row>
    <row r="703" spans="1:24" x14ac:dyDescent="0.2">
      <c r="A703" s="1">
        <f t="shared" ca="1" si="210"/>
        <v>883</v>
      </c>
      <c r="B703" s="2" t="str">
        <f t="shared" ca="1" si="195"/>
        <v>mapdata+631</v>
      </c>
      <c r="C703" s="3" t="str">
        <f ca="1">_xlfn.TEXTJOIN(" ",FALSE,OFFSET(program!$A$1,0,disasm!A703,1,1+K703))</f>
        <v>51</v>
      </c>
      <c r="D703" s="4" t="str">
        <f t="shared" ca="1" si="211"/>
        <v>.dat 51</v>
      </c>
      <c r="E703" s="5" t="str">
        <f t="shared" si="212"/>
        <v>mapdata</v>
      </c>
      <c r="F703" s="5">
        <f t="shared" ca="1" si="213"/>
        <v>252</v>
      </c>
      <c r="G703" s="14" t="b">
        <f t="shared" ca="1" si="196"/>
        <v>1</v>
      </c>
      <c r="H703" s="6">
        <f ca="1">OFFSET(program!$A$1,0,disasm!A703)</f>
        <v>51</v>
      </c>
      <c r="I703" s="7">
        <f t="shared" ca="1" si="197"/>
        <v>51</v>
      </c>
      <c r="J703" s="7" t="e">
        <f t="shared" ca="1" si="198"/>
        <v>#VALUE!</v>
      </c>
      <c r="K703" s="7">
        <f t="shared" ca="1" si="199"/>
        <v>0</v>
      </c>
      <c r="L703" s="8" t="str">
        <f t="shared" ca="1" si="200"/>
        <v/>
      </c>
      <c r="M703" s="8" t="str">
        <f t="shared" ca="1" si="201"/>
        <v/>
      </c>
      <c r="N703" s="8" t="str">
        <f t="shared" ca="1" si="202"/>
        <v/>
      </c>
      <c r="O703" s="8" t="str">
        <f t="shared" ca="1" si="203"/>
        <v/>
      </c>
      <c r="P703" s="8" t="str">
        <f t="shared" ca="1" si="204"/>
        <v/>
      </c>
      <c r="Q703" s="8" t="str">
        <f t="shared" ca="1" si="205"/>
        <v/>
      </c>
      <c r="R703" s="7" t="str">
        <f ca="1">IF(L703="","",OFFSET(program!$A$1,0,disasm!$A703+COLUMN()-COLUMN($R703)+1))</f>
        <v/>
      </c>
      <c r="S703" s="7" t="str">
        <f ca="1">IF(M703="","",OFFSET(program!$A$1,0,disasm!$A703+COLUMN()-COLUMN($R703)+1))</f>
        <v/>
      </c>
      <c r="T703" s="7" t="str">
        <f ca="1">IF(N703="","",OFFSET(program!$A$1,0,disasm!$A703+COLUMN()-COLUMN($R703)+1))</f>
        <v/>
      </c>
      <c r="U703" s="3" t="str">
        <f t="shared" ca="1" si="206"/>
        <v/>
      </c>
      <c r="V703" s="3" t="str">
        <f t="shared" ca="1" si="207"/>
        <v/>
      </c>
      <c r="W703" s="3" t="str">
        <f t="shared" ca="1" si="208"/>
        <v/>
      </c>
      <c r="X703" s="3" t="str">
        <f t="shared" ca="1" si="209"/>
        <v/>
      </c>
    </row>
    <row r="704" spans="1:24" x14ac:dyDescent="0.2">
      <c r="A704" s="1">
        <f t="shared" ca="1" si="210"/>
        <v>884</v>
      </c>
      <c r="B704" s="2" t="str">
        <f t="shared" ca="1" si="195"/>
        <v>mapdata+632</v>
      </c>
      <c r="C704" s="3" t="str">
        <f ca="1">_xlfn.TEXTJOIN(" ",FALSE,OFFSET(program!$A$1,0,disasm!A704,1,1+K704))</f>
        <v>75</v>
      </c>
      <c r="D704" s="4" t="str">
        <f t="shared" ca="1" si="211"/>
        <v>.dat 75</v>
      </c>
      <c r="E704" s="5" t="str">
        <f t="shared" si="212"/>
        <v>mapdata</v>
      </c>
      <c r="F704" s="5">
        <f t="shared" ca="1" si="213"/>
        <v>252</v>
      </c>
      <c r="G704" s="14" t="b">
        <f t="shared" ca="1" si="196"/>
        <v>1</v>
      </c>
      <c r="H704" s="6">
        <f ca="1">OFFSET(program!$A$1,0,disasm!A704)</f>
        <v>75</v>
      </c>
      <c r="I704" s="7">
        <f t="shared" ca="1" si="197"/>
        <v>75</v>
      </c>
      <c r="J704" s="7" t="e">
        <f t="shared" ca="1" si="198"/>
        <v>#VALUE!</v>
      </c>
      <c r="K704" s="7">
        <f t="shared" ca="1" si="199"/>
        <v>0</v>
      </c>
      <c r="L704" s="8" t="str">
        <f t="shared" ca="1" si="200"/>
        <v/>
      </c>
      <c r="M704" s="8" t="str">
        <f t="shared" ca="1" si="201"/>
        <v/>
      </c>
      <c r="N704" s="8" t="str">
        <f t="shared" ca="1" si="202"/>
        <v/>
      </c>
      <c r="O704" s="8" t="str">
        <f t="shared" ca="1" si="203"/>
        <v/>
      </c>
      <c r="P704" s="8" t="str">
        <f t="shared" ca="1" si="204"/>
        <v/>
      </c>
      <c r="Q704" s="8" t="str">
        <f t="shared" ca="1" si="205"/>
        <v/>
      </c>
      <c r="R704" s="7" t="str">
        <f ca="1">IF(L704="","",OFFSET(program!$A$1,0,disasm!$A704+COLUMN()-COLUMN($R704)+1))</f>
        <v/>
      </c>
      <c r="S704" s="7" t="str">
        <f ca="1">IF(M704="","",OFFSET(program!$A$1,0,disasm!$A704+COLUMN()-COLUMN($R704)+1))</f>
        <v/>
      </c>
      <c r="T704" s="7" t="str">
        <f ca="1">IF(N704="","",OFFSET(program!$A$1,0,disasm!$A704+COLUMN()-COLUMN($R704)+1))</f>
        <v/>
      </c>
      <c r="U704" s="3" t="str">
        <f t="shared" ca="1" si="206"/>
        <v/>
      </c>
      <c r="V704" s="3" t="str">
        <f t="shared" ca="1" si="207"/>
        <v/>
      </c>
      <c r="W704" s="3" t="str">
        <f t="shared" ca="1" si="208"/>
        <v/>
      </c>
      <c r="X704" s="3" t="str">
        <f t="shared" ca="1" si="209"/>
        <v/>
      </c>
    </row>
    <row r="705" spans="1:24" x14ac:dyDescent="0.2">
      <c r="A705" s="1">
        <f t="shared" ca="1" si="210"/>
        <v>885</v>
      </c>
      <c r="B705" s="2" t="str">
        <f t="shared" ca="1" si="195"/>
        <v>mapdata+633</v>
      </c>
      <c r="C705" s="3" t="str">
        <f ca="1">_xlfn.TEXTJOIN(" ",FALSE,OFFSET(program!$A$1,0,disasm!A705,1,1+K705))</f>
        <v>3</v>
      </c>
      <c r="D705" s="4" t="str">
        <f t="shared" ca="1" si="211"/>
        <v>.dat 3</v>
      </c>
      <c r="E705" s="5" t="str">
        <f t="shared" si="212"/>
        <v>mapdata</v>
      </c>
      <c r="F705" s="5">
        <f t="shared" ca="1" si="213"/>
        <v>252</v>
      </c>
      <c r="G705" s="14" t="b">
        <f t="shared" ca="1" si="196"/>
        <v>1</v>
      </c>
      <c r="H705" s="6">
        <f ca="1">OFFSET(program!$A$1,0,disasm!A705)</f>
        <v>3</v>
      </c>
      <c r="I705" s="7">
        <f t="shared" ca="1" si="197"/>
        <v>3</v>
      </c>
      <c r="J705" s="7" t="str">
        <f t="shared" ca="1" si="198"/>
        <v xml:space="preserve">IN  </v>
      </c>
      <c r="K705" s="7">
        <f t="shared" ca="1" si="199"/>
        <v>0</v>
      </c>
      <c r="L705" s="8" t="str">
        <f t="shared" ca="1" si="200"/>
        <v/>
      </c>
      <c r="M705" s="8" t="str">
        <f t="shared" ca="1" si="201"/>
        <v/>
      </c>
      <c r="N705" s="8" t="str">
        <f t="shared" ca="1" si="202"/>
        <v/>
      </c>
      <c r="O705" s="8" t="str">
        <f t="shared" ca="1" si="203"/>
        <v/>
      </c>
      <c r="P705" s="8" t="str">
        <f t="shared" ca="1" si="204"/>
        <v/>
      </c>
      <c r="Q705" s="8" t="str">
        <f t="shared" ca="1" si="205"/>
        <v/>
      </c>
      <c r="R705" s="7" t="str">
        <f ca="1">IF(L705="","",OFFSET(program!$A$1,0,disasm!$A705+COLUMN()-COLUMN($R705)+1))</f>
        <v/>
      </c>
      <c r="S705" s="7" t="str">
        <f ca="1">IF(M705="","",OFFSET(program!$A$1,0,disasm!$A705+COLUMN()-COLUMN($R705)+1))</f>
        <v/>
      </c>
      <c r="T705" s="7" t="str">
        <f ca="1">IF(N705="","",OFFSET(program!$A$1,0,disasm!$A705+COLUMN()-COLUMN($R705)+1))</f>
        <v/>
      </c>
      <c r="U705" s="3" t="str">
        <f t="shared" ca="1" si="206"/>
        <v/>
      </c>
      <c r="V705" s="3" t="str">
        <f t="shared" ca="1" si="207"/>
        <v/>
      </c>
      <c r="W705" s="3" t="str">
        <f t="shared" ca="1" si="208"/>
        <v/>
      </c>
      <c r="X705" s="3" t="str">
        <f t="shared" ca="1" si="209"/>
        <v/>
      </c>
    </row>
    <row r="706" spans="1:24" x14ac:dyDescent="0.2">
      <c r="A706" s="1">
        <f t="shared" ca="1" si="210"/>
        <v>886</v>
      </c>
      <c r="B706" s="2" t="str">
        <f t="shared" ca="1" si="195"/>
        <v>mapdata+634</v>
      </c>
      <c r="C706" s="3" t="str">
        <f ca="1">_xlfn.TEXTJOIN(" ",FALSE,OFFSET(program!$A$1,0,disasm!A706,1,1+K706))</f>
        <v>61</v>
      </c>
      <c r="D706" s="4" t="str">
        <f t="shared" ca="1" si="211"/>
        <v>.dat 61</v>
      </c>
      <c r="E706" s="5" t="str">
        <f t="shared" si="212"/>
        <v>mapdata</v>
      </c>
      <c r="F706" s="5">
        <f t="shared" ca="1" si="213"/>
        <v>252</v>
      </c>
      <c r="G706" s="14" t="b">
        <f t="shared" ca="1" si="196"/>
        <v>1</v>
      </c>
      <c r="H706" s="6">
        <f ca="1">OFFSET(program!$A$1,0,disasm!A706)</f>
        <v>61</v>
      </c>
      <c r="I706" s="7">
        <f t="shared" ca="1" si="197"/>
        <v>61</v>
      </c>
      <c r="J706" s="7" t="e">
        <f t="shared" ca="1" si="198"/>
        <v>#VALUE!</v>
      </c>
      <c r="K706" s="7">
        <f t="shared" ca="1" si="199"/>
        <v>0</v>
      </c>
      <c r="L706" s="8" t="str">
        <f t="shared" ca="1" si="200"/>
        <v/>
      </c>
      <c r="M706" s="8" t="str">
        <f t="shared" ca="1" si="201"/>
        <v/>
      </c>
      <c r="N706" s="8" t="str">
        <f t="shared" ca="1" si="202"/>
        <v/>
      </c>
      <c r="O706" s="8" t="str">
        <f t="shared" ca="1" si="203"/>
        <v/>
      </c>
      <c r="P706" s="8" t="str">
        <f t="shared" ca="1" si="204"/>
        <v/>
      </c>
      <c r="Q706" s="8" t="str">
        <f t="shared" ca="1" si="205"/>
        <v/>
      </c>
      <c r="R706" s="7" t="str">
        <f ca="1">IF(L706="","",OFFSET(program!$A$1,0,disasm!$A706+COLUMN()-COLUMN($R706)+1))</f>
        <v/>
      </c>
      <c r="S706" s="7" t="str">
        <f ca="1">IF(M706="","",OFFSET(program!$A$1,0,disasm!$A706+COLUMN()-COLUMN($R706)+1))</f>
        <v/>
      </c>
      <c r="T706" s="7" t="str">
        <f ca="1">IF(N706="","",OFFSET(program!$A$1,0,disasm!$A706+COLUMN()-COLUMN($R706)+1))</f>
        <v/>
      </c>
      <c r="U706" s="3" t="str">
        <f t="shared" ca="1" si="206"/>
        <v/>
      </c>
      <c r="V706" s="3" t="str">
        <f t="shared" ca="1" si="207"/>
        <v/>
      </c>
      <c r="W706" s="3" t="str">
        <f t="shared" ca="1" si="208"/>
        <v/>
      </c>
      <c r="X706" s="3" t="str">
        <f t="shared" ca="1" si="209"/>
        <v/>
      </c>
    </row>
    <row r="707" spans="1:24" x14ac:dyDescent="0.2">
      <c r="A707" s="1">
        <f t="shared" ca="1" si="210"/>
        <v>887</v>
      </c>
      <c r="B707" s="2" t="str">
        <f t="shared" ref="B707:B770" ca="1" si="214">$E707&amp;IF($A707=$F707,"","+"&amp;$A707-$F707)</f>
        <v>mapdata+635</v>
      </c>
      <c r="C707" s="3" t="str">
        <f ca="1">_xlfn.TEXTJOIN(" ",FALSE,OFFSET(program!$A$1,0,disasm!A707,1,1+K707))</f>
        <v>75</v>
      </c>
      <c r="D707" s="4" t="str">
        <f t="shared" ca="1" si="211"/>
        <v>.dat 75</v>
      </c>
      <c r="E707" s="5" t="str">
        <f t="shared" si="212"/>
        <v>mapdata</v>
      </c>
      <c r="F707" s="5">
        <f t="shared" ca="1" si="213"/>
        <v>252</v>
      </c>
      <c r="G707" s="14" t="b">
        <f t="shared" ref="G707:G770" ca="1" si="215">CHOOSE(1+IF(ISNUMBER(FIND(" C "," "&amp;X707&amp;" ")),2,0) + IF(ISNUMBER(FIND(" D "," "&amp;AA707&amp;" ")),1,0),G706,TRUE,FALSE,NOT(G706))</f>
        <v>1</v>
      </c>
      <c r="H707" s="6">
        <f ca="1">OFFSET(program!$A$1,0,disasm!A707)</f>
        <v>75</v>
      </c>
      <c r="I707" s="7">
        <f t="shared" ref="I707:I770" ca="1" si="216">MOD($H707,100)</f>
        <v>75</v>
      </c>
      <c r="J707" s="7" t="e">
        <f t="shared" ref="J707:J770" ca="1" si="217">IF(I707=99,"END",CHOOSE(I707,"ADD ","MUL ","IN  ","OUT ","J!=0","J=0 ","CMP&lt;","CMP=","SP+ "))</f>
        <v>#VALUE!</v>
      </c>
      <c r="K707" s="7">
        <f t="shared" ref="K707:K770" ca="1" si="218">IF($G707,0,IFERROR(CHOOSE($I707,3,3,1,1,2,2,3,3,1),0))</f>
        <v>0</v>
      </c>
      <c r="L707" s="8" t="str">
        <f t="shared" ref="L707:L770" ca="1" si="219">IF($K707&gt;=1,MOD(INT($H707/100),10),"")</f>
        <v/>
      </c>
      <c r="M707" s="8" t="str">
        <f t="shared" ref="M707:M770" ca="1" si="220">IF($K707&gt;=2,MOD(INT($H707/1000),10),"")</f>
        <v/>
      </c>
      <c r="N707" s="8" t="str">
        <f t="shared" ref="N707:N770" ca="1" si="221">IF($K707&gt;=3,MOD(INT($H707/10000),10),"")</f>
        <v/>
      </c>
      <c r="O707" s="8" t="str">
        <f t="shared" ref="O707:O770" ca="1" si="222">IF(L707="","",IF(ISNUMBER(FIND(" "&amp;O$1&amp;" "," "&amp;$X707&amp;" ")),TRUE,CHOOSE(L707+1,TRUE,FALSE,FALSE)))</f>
        <v/>
      </c>
      <c r="P707" s="8" t="str">
        <f t="shared" ref="P707:P770" ca="1" si="223">IF(M707="","",IF(ISNUMBER(FIND(" "&amp;P$1&amp;" "," "&amp;$X707&amp;" ")),TRUE,CHOOSE(M707+1,TRUE,FALSE,FALSE)))</f>
        <v/>
      </c>
      <c r="Q707" s="8" t="str">
        <f t="shared" ref="Q707:Q770" ca="1" si="224">IF(N707="","",IF(ISNUMBER(FIND(" "&amp;Q$1&amp;" "," "&amp;$X707&amp;" ")),TRUE,CHOOSE(N707+1,TRUE,FALSE,FALSE)))</f>
        <v/>
      </c>
      <c r="R707" s="7" t="str">
        <f ca="1">IF(L707="","",OFFSET(program!$A$1,0,disasm!$A707+COLUMN()-COLUMN($R707)+1))</f>
        <v/>
      </c>
      <c r="S707" s="7" t="str">
        <f ca="1">IF(M707="","",OFFSET(program!$A$1,0,disasm!$A707+COLUMN()-COLUMN($R707)+1))</f>
        <v/>
      </c>
      <c r="T707" s="7" t="str">
        <f ca="1">IF(N707="","",OFFSET(program!$A$1,0,disasm!$A707+COLUMN()-COLUMN($R707)+1))</f>
        <v/>
      </c>
      <c r="U707" s="3" t="str">
        <f t="shared" ref="U707:U770" ca="1" si="225">IF(L707="","",
  SUBSTITUTE(
    CHOOSE(1+L707,"[val]","val","[SP+val]"),
    "val",
    IF(O707,
      INDEX($B:$B,MATCH(R707,$A:$A,1))
        &amp; IF(INDEX($A:$A,MATCH(R707,$A:$A,1)) &lt; R707, ".a"&amp;(R707 - INDEX($A:$A,MATCH(R707,$A:$A,1))),""),
      R707
    )
  )
)</f>
        <v/>
      </c>
      <c r="V707" s="3" t="str">
        <f t="shared" ref="V707:V770" ca="1" si="226">IF(M707="","",
  SUBSTITUTE(
    CHOOSE(1+M707,"[val]","val","[SP+val]"),
    "val",
    IF(P707,
      INDEX($B:$B,MATCH(S707,$A:$A,1))
        &amp; IF(INDEX($A:$A,MATCH(S707,$A:$A,1)) &lt; S707, ".a"&amp;(S707 - INDEX($A:$A,MATCH(S707,$A:$A,1))),""),
      S707
    )
  )
)</f>
        <v/>
      </c>
      <c r="W707" s="3" t="str">
        <f t="shared" ref="W707:W770" ca="1" si="227">IF(N707="","",
  SUBSTITUTE(
    CHOOSE(1+N707,"[val]","val","[SP+val]"),
    "val",
    IF(Q707,
      INDEX($B:$B,MATCH(T707,$A:$A,1))
        &amp; IF(INDEX($A:$A,MATCH(T707,$A:$A,1)) &lt; T707, ".a"&amp;(T707 - INDEX($A:$A,MATCH(T707,$A:$A,1))),""),
      T707
    )
  )
)</f>
        <v/>
      </c>
      <c r="X707" s="3" t="str">
        <f t="shared" ref="X707:X770" ca="1" si="228">AA707&amp;IF(OR(I707=5,I707=6)," A2","")</f>
        <v/>
      </c>
    </row>
    <row r="708" spans="1:24" x14ac:dyDescent="0.2">
      <c r="A708" s="1">
        <f t="shared" ref="A708:A771" ca="1" si="229">A707+1+K707</f>
        <v>888</v>
      </c>
      <c r="B708" s="2" t="str">
        <f t="shared" ca="1" si="214"/>
        <v>mapdata+636</v>
      </c>
      <c r="C708" s="3" t="str">
        <f ca="1">_xlfn.TEXTJOIN(" ",FALSE,OFFSET(program!$A$1,0,disasm!A708,1,1+K708))</f>
        <v>59</v>
      </c>
      <c r="D708" s="4" t="str">
        <f t="shared" ref="D708:D771" ca="1" si="230">IF($G708,".dat "&amp;H708,$J708&amp;" "&amp;_xlfn.TEXTJOIN(", ",TRUE,$U708:$W708))</f>
        <v>.dat 59</v>
      </c>
      <c r="E708" s="5" t="str">
        <f t="shared" ref="E708:E771" si="231">IF(ISBLANK($Z708),E707,$Z708)</f>
        <v>mapdata</v>
      </c>
      <c r="F708" s="5">
        <f t="shared" ref="F708:F771" ca="1" si="232">IF(ISBLANK($Z708),F707,$A708)</f>
        <v>252</v>
      </c>
      <c r="G708" s="14" t="b">
        <f t="shared" ca="1" si="215"/>
        <v>1</v>
      </c>
      <c r="H708" s="6">
        <f ca="1">OFFSET(program!$A$1,0,disasm!A708)</f>
        <v>59</v>
      </c>
      <c r="I708" s="7">
        <f t="shared" ca="1" si="216"/>
        <v>59</v>
      </c>
      <c r="J708" s="7" t="e">
        <f t="shared" ca="1" si="217"/>
        <v>#VALUE!</v>
      </c>
      <c r="K708" s="7">
        <f t="shared" ca="1" si="218"/>
        <v>0</v>
      </c>
      <c r="L708" s="8" t="str">
        <f t="shared" ca="1" si="219"/>
        <v/>
      </c>
      <c r="M708" s="8" t="str">
        <f t="shared" ca="1" si="220"/>
        <v/>
      </c>
      <c r="N708" s="8" t="str">
        <f t="shared" ca="1" si="221"/>
        <v/>
      </c>
      <c r="O708" s="8" t="str">
        <f t="shared" ca="1" si="222"/>
        <v/>
      </c>
      <c r="P708" s="8" t="str">
        <f t="shared" ca="1" si="223"/>
        <v/>
      </c>
      <c r="Q708" s="8" t="str">
        <f t="shared" ca="1" si="224"/>
        <v/>
      </c>
      <c r="R708" s="7" t="str">
        <f ca="1">IF(L708="","",OFFSET(program!$A$1,0,disasm!$A708+COLUMN()-COLUMN($R708)+1))</f>
        <v/>
      </c>
      <c r="S708" s="7" t="str">
        <f ca="1">IF(M708="","",OFFSET(program!$A$1,0,disasm!$A708+COLUMN()-COLUMN($R708)+1))</f>
        <v/>
      </c>
      <c r="T708" s="7" t="str">
        <f ca="1">IF(N708="","",OFFSET(program!$A$1,0,disasm!$A708+COLUMN()-COLUMN($R708)+1))</f>
        <v/>
      </c>
      <c r="U708" s="3" t="str">
        <f t="shared" ca="1" si="225"/>
        <v/>
      </c>
      <c r="V708" s="3" t="str">
        <f t="shared" ca="1" si="226"/>
        <v/>
      </c>
      <c r="W708" s="3" t="str">
        <f t="shared" ca="1" si="227"/>
        <v/>
      </c>
      <c r="X708" s="3" t="str">
        <f t="shared" ca="1" si="228"/>
        <v/>
      </c>
    </row>
    <row r="709" spans="1:24" x14ac:dyDescent="0.2">
      <c r="A709" s="1">
        <f t="shared" ca="1" si="229"/>
        <v>889</v>
      </c>
      <c r="B709" s="2" t="str">
        <f t="shared" ca="1" si="214"/>
        <v>mapdata+637</v>
      </c>
      <c r="C709" s="3" t="str">
        <f ca="1">_xlfn.TEXTJOIN(" ",FALSE,OFFSET(program!$A$1,0,disasm!A709,1,1+K709))</f>
        <v>3</v>
      </c>
      <c r="D709" s="4" t="str">
        <f t="shared" ca="1" si="230"/>
        <v>.dat 3</v>
      </c>
      <c r="E709" s="5" t="str">
        <f t="shared" si="231"/>
        <v>mapdata</v>
      </c>
      <c r="F709" s="5">
        <f t="shared" ca="1" si="232"/>
        <v>252</v>
      </c>
      <c r="G709" s="14" t="b">
        <f t="shared" ca="1" si="215"/>
        <v>1</v>
      </c>
      <c r="H709" s="6">
        <f ca="1">OFFSET(program!$A$1,0,disasm!A709)</f>
        <v>3</v>
      </c>
      <c r="I709" s="7">
        <f t="shared" ca="1" si="216"/>
        <v>3</v>
      </c>
      <c r="J709" s="7" t="str">
        <f t="shared" ca="1" si="217"/>
        <v xml:space="preserve">IN  </v>
      </c>
      <c r="K709" s="7">
        <f t="shared" ca="1" si="218"/>
        <v>0</v>
      </c>
      <c r="L709" s="8" t="str">
        <f t="shared" ca="1" si="219"/>
        <v/>
      </c>
      <c r="M709" s="8" t="str">
        <f t="shared" ca="1" si="220"/>
        <v/>
      </c>
      <c r="N709" s="8" t="str">
        <f t="shared" ca="1" si="221"/>
        <v/>
      </c>
      <c r="O709" s="8" t="str">
        <f t="shared" ca="1" si="222"/>
        <v/>
      </c>
      <c r="P709" s="8" t="str">
        <f t="shared" ca="1" si="223"/>
        <v/>
      </c>
      <c r="Q709" s="8" t="str">
        <f t="shared" ca="1" si="224"/>
        <v/>
      </c>
      <c r="R709" s="7" t="str">
        <f ca="1">IF(L709="","",OFFSET(program!$A$1,0,disasm!$A709+COLUMN()-COLUMN($R709)+1))</f>
        <v/>
      </c>
      <c r="S709" s="7" t="str">
        <f ca="1">IF(M709="","",OFFSET(program!$A$1,0,disasm!$A709+COLUMN()-COLUMN($R709)+1))</f>
        <v/>
      </c>
      <c r="T709" s="7" t="str">
        <f ca="1">IF(N709="","",OFFSET(program!$A$1,0,disasm!$A709+COLUMN()-COLUMN($R709)+1))</f>
        <v/>
      </c>
      <c r="U709" s="3" t="str">
        <f t="shared" ca="1" si="225"/>
        <v/>
      </c>
      <c r="V709" s="3" t="str">
        <f t="shared" ca="1" si="226"/>
        <v/>
      </c>
      <c r="W709" s="3" t="str">
        <f t="shared" ca="1" si="227"/>
        <v/>
      </c>
      <c r="X709" s="3" t="str">
        <f t="shared" ca="1" si="228"/>
        <v/>
      </c>
    </row>
    <row r="710" spans="1:24" x14ac:dyDescent="0.2">
      <c r="A710" s="1">
        <f t="shared" ca="1" si="229"/>
        <v>890</v>
      </c>
      <c r="B710" s="2" t="str">
        <f t="shared" ca="1" si="214"/>
        <v>mapdata+638</v>
      </c>
      <c r="C710" s="3" t="str">
        <f ca="1">_xlfn.TEXTJOIN(" ",FALSE,OFFSET(program!$A$1,0,disasm!A710,1,1+K710))</f>
        <v>7</v>
      </c>
      <c r="D710" s="4" t="str">
        <f t="shared" ca="1" si="230"/>
        <v>.dat 7</v>
      </c>
      <c r="E710" s="5" t="str">
        <f t="shared" si="231"/>
        <v>mapdata</v>
      </c>
      <c r="F710" s="5">
        <f t="shared" ca="1" si="232"/>
        <v>252</v>
      </c>
      <c r="G710" s="14" t="b">
        <f t="shared" ca="1" si="215"/>
        <v>1</v>
      </c>
      <c r="H710" s="6">
        <f ca="1">OFFSET(program!$A$1,0,disasm!A710)</f>
        <v>7</v>
      </c>
      <c r="I710" s="7">
        <f t="shared" ca="1" si="216"/>
        <v>7</v>
      </c>
      <c r="J710" s="7" t="str">
        <f t="shared" ca="1" si="217"/>
        <v>CMP&lt;</v>
      </c>
      <c r="K710" s="7">
        <f t="shared" ca="1" si="218"/>
        <v>0</v>
      </c>
      <c r="L710" s="8" t="str">
        <f t="shared" ca="1" si="219"/>
        <v/>
      </c>
      <c r="M710" s="8" t="str">
        <f t="shared" ca="1" si="220"/>
        <v/>
      </c>
      <c r="N710" s="8" t="str">
        <f t="shared" ca="1" si="221"/>
        <v/>
      </c>
      <c r="O710" s="8" t="str">
        <f t="shared" ca="1" si="222"/>
        <v/>
      </c>
      <c r="P710" s="8" t="str">
        <f t="shared" ca="1" si="223"/>
        <v/>
      </c>
      <c r="Q710" s="8" t="str">
        <f t="shared" ca="1" si="224"/>
        <v/>
      </c>
      <c r="R710" s="7" t="str">
        <f ca="1">IF(L710="","",OFFSET(program!$A$1,0,disasm!$A710+COLUMN()-COLUMN($R710)+1))</f>
        <v/>
      </c>
      <c r="S710" s="7" t="str">
        <f ca="1">IF(M710="","",OFFSET(program!$A$1,0,disasm!$A710+COLUMN()-COLUMN($R710)+1))</f>
        <v/>
      </c>
      <c r="T710" s="7" t="str">
        <f ca="1">IF(N710="","",OFFSET(program!$A$1,0,disasm!$A710+COLUMN()-COLUMN($R710)+1))</f>
        <v/>
      </c>
      <c r="U710" s="3" t="str">
        <f t="shared" ca="1" si="225"/>
        <v/>
      </c>
      <c r="V710" s="3" t="str">
        <f t="shared" ca="1" si="226"/>
        <v/>
      </c>
      <c r="W710" s="3" t="str">
        <f t="shared" ca="1" si="227"/>
        <v/>
      </c>
      <c r="X710" s="3" t="str">
        <f t="shared" ca="1" si="228"/>
        <v/>
      </c>
    </row>
    <row r="711" spans="1:24" x14ac:dyDescent="0.2">
      <c r="A711" s="1">
        <f t="shared" ca="1" si="229"/>
        <v>891</v>
      </c>
      <c r="B711" s="2" t="str">
        <f t="shared" ca="1" si="214"/>
        <v>mapdata+639</v>
      </c>
      <c r="C711" s="3" t="str">
        <f ca="1">_xlfn.TEXTJOIN(" ",FALSE,OFFSET(program!$A$1,0,disasm!A711,1,1+K711))</f>
        <v>98</v>
      </c>
      <c r="D711" s="4" t="str">
        <f t="shared" ca="1" si="230"/>
        <v>.dat 98</v>
      </c>
      <c r="E711" s="5" t="str">
        <f t="shared" si="231"/>
        <v>mapdata</v>
      </c>
      <c r="F711" s="5">
        <f t="shared" ca="1" si="232"/>
        <v>252</v>
      </c>
      <c r="G711" s="14" t="b">
        <f t="shared" ca="1" si="215"/>
        <v>1</v>
      </c>
      <c r="H711" s="6">
        <f ca="1">OFFSET(program!$A$1,0,disasm!A711)</f>
        <v>98</v>
      </c>
      <c r="I711" s="7">
        <f t="shared" ca="1" si="216"/>
        <v>98</v>
      </c>
      <c r="J711" s="7" t="e">
        <f t="shared" ca="1" si="217"/>
        <v>#VALUE!</v>
      </c>
      <c r="K711" s="7">
        <f t="shared" ca="1" si="218"/>
        <v>0</v>
      </c>
      <c r="L711" s="8" t="str">
        <f t="shared" ca="1" si="219"/>
        <v/>
      </c>
      <c r="M711" s="8" t="str">
        <f t="shared" ca="1" si="220"/>
        <v/>
      </c>
      <c r="N711" s="8" t="str">
        <f t="shared" ca="1" si="221"/>
        <v/>
      </c>
      <c r="O711" s="8" t="str">
        <f t="shared" ca="1" si="222"/>
        <v/>
      </c>
      <c r="P711" s="8" t="str">
        <f t="shared" ca="1" si="223"/>
        <v/>
      </c>
      <c r="Q711" s="8" t="str">
        <f t="shared" ca="1" si="224"/>
        <v/>
      </c>
      <c r="R711" s="7" t="str">
        <f ca="1">IF(L711="","",OFFSET(program!$A$1,0,disasm!$A711+COLUMN()-COLUMN($R711)+1))</f>
        <v/>
      </c>
      <c r="S711" s="7" t="str">
        <f ca="1">IF(M711="","",OFFSET(program!$A$1,0,disasm!$A711+COLUMN()-COLUMN($R711)+1))</f>
        <v/>
      </c>
      <c r="T711" s="7" t="str">
        <f ca="1">IF(N711="","",OFFSET(program!$A$1,0,disasm!$A711+COLUMN()-COLUMN($R711)+1))</f>
        <v/>
      </c>
      <c r="U711" s="3" t="str">
        <f t="shared" ca="1" si="225"/>
        <v/>
      </c>
      <c r="V711" s="3" t="str">
        <f t="shared" ca="1" si="226"/>
        <v/>
      </c>
      <c r="W711" s="3" t="str">
        <f t="shared" ca="1" si="227"/>
        <v/>
      </c>
      <c r="X711" s="3" t="str">
        <f t="shared" ca="1" si="228"/>
        <v/>
      </c>
    </row>
    <row r="712" spans="1:24" x14ac:dyDescent="0.2">
      <c r="A712" s="1">
        <f t="shared" ca="1" si="229"/>
        <v>892</v>
      </c>
      <c r="B712" s="2" t="str">
        <f t="shared" ca="1" si="214"/>
        <v>mapdata+640</v>
      </c>
      <c r="C712" s="3" t="str">
        <f ca="1">_xlfn.TEXTJOIN(" ",FALSE,OFFSET(program!$A$1,0,disasm!A712,1,1+K712))</f>
        <v>76</v>
      </c>
      <c r="D712" s="4" t="str">
        <f t="shared" ca="1" si="230"/>
        <v>.dat 76</v>
      </c>
      <c r="E712" s="5" t="str">
        <f t="shared" si="231"/>
        <v>mapdata</v>
      </c>
      <c r="F712" s="5">
        <f t="shared" ca="1" si="232"/>
        <v>252</v>
      </c>
      <c r="G712" s="14" t="b">
        <f t="shared" ca="1" si="215"/>
        <v>1</v>
      </c>
      <c r="H712" s="6">
        <f ca="1">OFFSET(program!$A$1,0,disasm!A712)</f>
        <v>76</v>
      </c>
      <c r="I712" s="7">
        <f t="shared" ca="1" si="216"/>
        <v>76</v>
      </c>
      <c r="J712" s="7" t="e">
        <f t="shared" ca="1" si="217"/>
        <v>#VALUE!</v>
      </c>
      <c r="K712" s="7">
        <f t="shared" ca="1" si="218"/>
        <v>0</v>
      </c>
      <c r="L712" s="8" t="str">
        <f t="shared" ca="1" si="219"/>
        <v/>
      </c>
      <c r="M712" s="8" t="str">
        <f t="shared" ca="1" si="220"/>
        <v/>
      </c>
      <c r="N712" s="8" t="str">
        <f t="shared" ca="1" si="221"/>
        <v/>
      </c>
      <c r="O712" s="8" t="str">
        <f t="shared" ca="1" si="222"/>
        <v/>
      </c>
      <c r="P712" s="8" t="str">
        <f t="shared" ca="1" si="223"/>
        <v/>
      </c>
      <c r="Q712" s="8" t="str">
        <f t="shared" ca="1" si="224"/>
        <v/>
      </c>
      <c r="R712" s="7" t="str">
        <f ca="1">IF(L712="","",OFFSET(program!$A$1,0,disasm!$A712+COLUMN()-COLUMN($R712)+1))</f>
        <v/>
      </c>
      <c r="S712" s="7" t="str">
        <f ca="1">IF(M712="","",OFFSET(program!$A$1,0,disasm!$A712+COLUMN()-COLUMN($R712)+1))</f>
        <v/>
      </c>
      <c r="T712" s="7" t="str">
        <f ca="1">IF(N712="","",OFFSET(program!$A$1,0,disasm!$A712+COLUMN()-COLUMN($R712)+1))</f>
        <v/>
      </c>
      <c r="U712" s="3" t="str">
        <f t="shared" ca="1" si="225"/>
        <v/>
      </c>
      <c r="V712" s="3" t="str">
        <f t="shared" ca="1" si="226"/>
        <v/>
      </c>
      <c r="W712" s="3" t="str">
        <f t="shared" ca="1" si="227"/>
        <v/>
      </c>
      <c r="X712" s="3" t="str">
        <f t="shared" ca="1" si="228"/>
        <v/>
      </c>
    </row>
    <row r="713" spans="1:24" x14ac:dyDescent="0.2">
      <c r="A713" s="1">
        <f t="shared" ca="1" si="229"/>
        <v>893</v>
      </c>
      <c r="B713" s="2" t="str">
        <f t="shared" ca="1" si="214"/>
        <v>mapdata+641</v>
      </c>
      <c r="C713" s="3" t="str">
        <f ca="1">_xlfn.TEXTJOIN(" ",FALSE,OFFSET(program!$A$1,0,disasm!A713,1,1+K713))</f>
        <v>45</v>
      </c>
      <c r="D713" s="4" t="str">
        <f t="shared" ca="1" si="230"/>
        <v>.dat 45</v>
      </c>
      <c r="E713" s="5" t="str">
        <f t="shared" si="231"/>
        <v>mapdata</v>
      </c>
      <c r="F713" s="5">
        <f t="shared" ca="1" si="232"/>
        <v>252</v>
      </c>
      <c r="G713" s="14" t="b">
        <f t="shared" ca="1" si="215"/>
        <v>1</v>
      </c>
      <c r="H713" s="6">
        <f ca="1">OFFSET(program!$A$1,0,disasm!A713)</f>
        <v>45</v>
      </c>
      <c r="I713" s="7">
        <f t="shared" ca="1" si="216"/>
        <v>45</v>
      </c>
      <c r="J713" s="7" t="e">
        <f t="shared" ca="1" si="217"/>
        <v>#VALUE!</v>
      </c>
      <c r="K713" s="7">
        <f t="shared" ca="1" si="218"/>
        <v>0</v>
      </c>
      <c r="L713" s="8" t="str">
        <f t="shared" ca="1" si="219"/>
        <v/>
      </c>
      <c r="M713" s="8" t="str">
        <f t="shared" ca="1" si="220"/>
        <v/>
      </c>
      <c r="N713" s="8" t="str">
        <f t="shared" ca="1" si="221"/>
        <v/>
      </c>
      <c r="O713" s="8" t="str">
        <f t="shared" ca="1" si="222"/>
        <v/>
      </c>
      <c r="P713" s="8" t="str">
        <f t="shared" ca="1" si="223"/>
        <v/>
      </c>
      <c r="Q713" s="8" t="str">
        <f t="shared" ca="1" si="224"/>
        <v/>
      </c>
      <c r="R713" s="7" t="str">
        <f ca="1">IF(L713="","",OFFSET(program!$A$1,0,disasm!$A713+COLUMN()-COLUMN($R713)+1))</f>
        <v/>
      </c>
      <c r="S713" s="7" t="str">
        <f ca="1">IF(M713="","",OFFSET(program!$A$1,0,disasm!$A713+COLUMN()-COLUMN($R713)+1))</f>
        <v/>
      </c>
      <c r="T713" s="7" t="str">
        <f ca="1">IF(N713="","",OFFSET(program!$A$1,0,disasm!$A713+COLUMN()-COLUMN($R713)+1))</f>
        <v/>
      </c>
      <c r="U713" s="3" t="str">
        <f t="shared" ca="1" si="225"/>
        <v/>
      </c>
      <c r="V713" s="3" t="str">
        <f t="shared" ca="1" si="226"/>
        <v/>
      </c>
      <c r="W713" s="3" t="str">
        <f t="shared" ca="1" si="227"/>
        <v/>
      </c>
      <c r="X713" s="3" t="str">
        <f t="shared" ca="1" si="228"/>
        <v/>
      </c>
    </row>
    <row r="714" spans="1:24" x14ac:dyDescent="0.2">
      <c r="A714" s="1">
        <f t="shared" ca="1" si="229"/>
        <v>894</v>
      </c>
      <c r="B714" s="2" t="str">
        <f t="shared" ca="1" si="214"/>
        <v>mapdata+642</v>
      </c>
      <c r="C714" s="3" t="str">
        <f ca="1">_xlfn.TEXTJOIN(" ",FALSE,OFFSET(program!$A$1,0,disasm!A714,1,1+K714))</f>
        <v>78</v>
      </c>
      <c r="D714" s="4" t="str">
        <f t="shared" ca="1" si="230"/>
        <v>.dat 78</v>
      </c>
      <c r="E714" s="5" t="str">
        <f t="shared" si="231"/>
        <v>mapdata</v>
      </c>
      <c r="F714" s="5">
        <f t="shared" ca="1" si="232"/>
        <v>252</v>
      </c>
      <c r="G714" s="14" t="b">
        <f t="shared" ca="1" si="215"/>
        <v>1</v>
      </c>
      <c r="H714" s="6">
        <f ca="1">OFFSET(program!$A$1,0,disasm!A714)</f>
        <v>78</v>
      </c>
      <c r="I714" s="7">
        <f t="shared" ca="1" si="216"/>
        <v>78</v>
      </c>
      <c r="J714" s="7" t="e">
        <f t="shared" ca="1" si="217"/>
        <v>#VALUE!</v>
      </c>
      <c r="K714" s="7">
        <f t="shared" ca="1" si="218"/>
        <v>0</v>
      </c>
      <c r="L714" s="8" t="str">
        <f t="shared" ca="1" si="219"/>
        <v/>
      </c>
      <c r="M714" s="8" t="str">
        <f t="shared" ca="1" si="220"/>
        <v/>
      </c>
      <c r="N714" s="8" t="str">
        <f t="shared" ca="1" si="221"/>
        <v/>
      </c>
      <c r="O714" s="8" t="str">
        <f t="shared" ca="1" si="222"/>
        <v/>
      </c>
      <c r="P714" s="8" t="str">
        <f t="shared" ca="1" si="223"/>
        <v/>
      </c>
      <c r="Q714" s="8" t="str">
        <f t="shared" ca="1" si="224"/>
        <v/>
      </c>
      <c r="R714" s="7" t="str">
        <f ca="1">IF(L714="","",OFFSET(program!$A$1,0,disasm!$A714+COLUMN()-COLUMN($R714)+1))</f>
        <v/>
      </c>
      <c r="S714" s="7" t="str">
        <f ca="1">IF(M714="","",OFFSET(program!$A$1,0,disasm!$A714+COLUMN()-COLUMN($R714)+1))</f>
        <v/>
      </c>
      <c r="T714" s="7" t="str">
        <f ca="1">IF(N714="","",OFFSET(program!$A$1,0,disasm!$A714+COLUMN()-COLUMN($R714)+1))</f>
        <v/>
      </c>
      <c r="U714" s="3" t="str">
        <f t="shared" ca="1" si="225"/>
        <v/>
      </c>
      <c r="V714" s="3" t="str">
        <f t="shared" ca="1" si="226"/>
        <v/>
      </c>
      <c r="W714" s="3" t="str">
        <f t="shared" ca="1" si="227"/>
        <v/>
      </c>
      <c r="X714" s="3" t="str">
        <f t="shared" ca="1" si="228"/>
        <v/>
      </c>
    </row>
    <row r="715" spans="1:24" x14ac:dyDescent="0.2">
      <c r="A715" s="1">
        <f t="shared" ca="1" si="229"/>
        <v>895</v>
      </c>
      <c r="B715" s="2" t="str">
        <f t="shared" ca="1" si="214"/>
        <v>mapdata+643</v>
      </c>
      <c r="C715" s="3" t="str">
        <f ca="1">_xlfn.TEXTJOIN(" ",FALSE,OFFSET(program!$A$1,0,disasm!A715,1,1+K715))</f>
        <v>47</v>
      </c>
      <c r="D715" s="4" t="str">
        <f t="shared" ca="1" si="230"/>
        <v>.dat 47</v>
      </c>
      <c r="E715" s="5" t="str">
        <f t="shared" si="231"/>
        <v>mapdata</v>
      </c>
      <c r="F715" s="5">
        <f t="shared" ca="1" si="232"/>
        <v>252</v>
      </c>
      <c r="G715" s="14" t="b">
        <f t="shared" ca="1" si="215"/>
        <v>1</v>
      </c>
      <c r="H715" s="6">
        <f ca="1">OFFSET(program!$A$1,0,disasm!A715)</f>
        <v>47</v>
      </c>
      <c r="I715" s="7">
        <f t="shared" ca="1" si="216"/>
        <v>47</v>
      </c>
      <c r="J715" s="7" t="e">
        <f t="shared" ca="1" si="217"/>
        <v>#VALUE!</v>
      </c>
      <c r="K715" s="7">
        <f t="shared" ca="1" si="218"/>
        <v>0</v>
      </c>
      <c r="L715" s="8" t="str">
        <f t="shared" ca="1" si="219"/>
        <v/>
      </c>
      <c r="M715" s="8" t="str">
        <f t="shared" ca="1" si="220"/>
        <v/>
      </c>
      <c r="N715" s="8" t="str">
        <f t="shared" ca="1" si="221"/>
        <v/>
      </c>
      <c r="O715" s="8" t="str">
        <f t="shared" ca="1" si="222"/>
        <v/>
      </c>
      <c r="P715" s="8" t="str">
        <f t="shared" ca="1" si="223"/>
        <v/>
      </c>
      <c r="Q715" s="8" t="str">
        <f t="shared" ca="1" si="224"/>
        <v/>
      </c>
      <c r="R715" s="7" t="str">
        <f ca="1">IF(L715="","",OFFSET(program!$A$1,0,disasm!$A715+COLUMN()-COLUMN($R715)+1))</f>
        <v/>
      </c>
      <c r="S715" s="7" t="str">
        <f ca="1">IF(M715="","",OFFSET(program!$A$1,0,disasm!$A715+COLUMN()-COLUMN($R715)+1))</f>
        <v/>
      </c>
      <c r="T715" s="7" t="str">
        <f ca="1">IF(N715="","",OFFSET(program!$A$1,0,disasm!$A715+COLUMN()-COLUMN($R715)+1))</f>
        <v/>
      </c>
      <c r="U715" s="3" t="str">
        <f t="shared" ca="1" si="225"/>
        <v/>
      </c>
      <c r="V715" s="3" t="str">
        <f t="shared" ca="1" si="226"/>
        <v/>
      </c>
      <c r="W715" s="3" t="str">
        <f t="shared" ca="1" si="227"/>
        <v/>
      </c>
      <c r="X715" s="3" t="str">
        <f t="shared" ca="1" si="228"/>
        <v/>
      </c>
    </row>
    <row r="716" spans="1:24" x14ac:dyDescent="0.2">
      <c r="A716" s="1">
        <f t="shared" ca="1" si="229"/>
        <v>896</v>
      </c>
      <c r="B716" s="2" t="str">
        <f t="shared" ca="1" si="214"/>
        <v>mapdata+644</v>
      </c>
      <c r="C716" s="3" t="str">
        <f ca="1">_xlfn.TEXTJOIN(" ",FALSE,OFFSET(program!$A$1,0,disasm!A716,1,1+K716))</f>
        <v>74</v>
      </c>
      <c r="D716" s="4" t="str">
        <f t="shared" ca="1" si="230"/>
        <v>.dat 74</v>
      </c>
      <c r="E716" s="5" t="str">
        <f t="shared" si="231"/>
        <v>mapdata</v>
      </c>
      <c r="F716" s="5">
        <f t="shared" ca="1" si="232"/>
        <v>252</v>
      </c>
      <c r="G716" s="14" t="b">
        <f t="shared" ca="1" si="215"/>
        <v>1</v>
      </c>
      <c r="H716" s="6">
        <f ca="1">OFFSET(program!$A$1,0,disasm!A716)</f>
        <v>74</v>
      </c>
      <c r="I716" s="7">
        <f t="shared" ca="1" si="216"/>
        <v>74</v>
      </c>
      <c r="J716" s="7" t="e">
        <f t="shared" ca="1" si="217"/>
        <v>#VALUE!</v>
      </c>
      <c r="K716" s="7">
        <f t="shared" ca="1" si="218"/>
        <v>0</v>
      </c>
      <c r="L716" s="8" t="str">
        <f t="shared" ca="1" si="219"/>
        <v/>
      </c>
      <c r="M716" s="8" t="str">
        <f t="shared" ca="1" si="220"/>
        <v/>
      </c>
      <c r="N716" s="8" t="str">
        <f t="shared" ca="1" si="221"/>
        <v/>
      </c>
      <c r="O716" s="8" t="str">
        <f t="shared" ca="1" si="222"/>
        <v/>
      </c>
      <c r="P716" s="8" t="str">
        <f t="shared" ca="1" si="223"/>
        <v/>
      </c>
      <c r="Q716" s="8" t="str">
        <f t="shared" ca="1" si="224"/>
        <v/>
      </c>
      <c r="R716" s="7" t="str">
        <f ca="1">IF(L716="","",OFFSET(program!$A$1,0,disasm!$A716+COLUMN()-COLUMN($R716)+1))</f>
        <v/>
      </c>
      <c r="S716" s="7" t="str">
        <f ca="1">IF(M716="","",OFFSET(program!$A$1,0,disasm!$A716+COLUMN()-COLUMN($R716)+1))</f>
        <v/>
      </c>
      <c r="T716" s="7" t="str">
        <f ca="1">IF(N716="","",OFFSET(program!$A$1,0,disasm!$A716+COLUMN()-COLUMN($R716)+1))</f>
        <v/>
      </c>
      <c r="U716" s="3" t="str">
        <f t="shared" ca="1" si="225"/>
        <v/>
      </c>
      <c r="V716" s="3" t="str">
        <f t="shared" ca="1" si="226"/>
        <v/>
      </c>
      <c r="W716" s="3" t="str">
        <f t="shared" ca="1" si="227"/>
        <v/>
      </c>
      <c r="X716" s="3" t="str">
        <f t="shared" ca="1" si="228"/>
        <v/>
      </c>
    </row>
    <row r="717" spans="1:24" x14ac:dyDescent="0.2">
      <c r="A717" s="1">
        <f t="shared" ca="1" si="229"/>
        <v>897</v>
      </c>
      <c r="B717" s="2" t="str">
        <f t="shared" ca="1" si="214"/>
        <v>mapdata+645</v>
      </c>
      <c r="C717" s="3" t="str">
        <f ca="1">_xlfn.TEXTJOIN(" ",FALSE,OFFSET(program!$A$1,0,disasm!A717,1,1+K717))</f>
        <v>60</v>
      </c>
      <c r="D717" s="4" t="str">
        <f t="shared" ca="1" si="230"/>
        <v>.dat 60</v>
      </c>
      <c r="E717" s="5" t="str">
        <f t="shared" si="231"/>
        <v>mapdata</v>
      </c>
      <c r="F717" s="5">
        <f t="shared" ca="1" si="232"/>
        <v>252</v>
      </c>
      <c r="G717" s="14" t="b">
        <f t="shared" ca="1" si="215"/>
        <v>1</v>
      </c>
      <c r="H717" s="6">
        <f ca="1">OFFSET(program!$A$1,0,disasm!A717)</f>
        <v>60</v>
      </c>
      <c r="I717" s="7">
        <f t="shared" ca="1" si="216"/>
        <v>60</v>
      </c>
      <c r="J717" s="7" t="e">
        <f t="shared" ca="1" si="217"/>
        <v>#VALUE!</v>
      </c>
      <c r="K717" s="7">
        <f t="shared" ca="1" si="218"/>
        <v>0</v>
      </c>
      <c r="L717" s="8" t="str">
        <f t="shared" ca="1" si="219"/>
        <v/>
      </c>
      <c r="M717" s="8" t="str">
        <f t="shared" ca="1" si="220"/>
        <v/>
      </c>
      <c r="N717" s="8" t="str">
        <f t="shared" ca="1" si="221"/>
        <v/>
      </c>
      <c r="O717" s="8" t="str">
        <f t="shared" ca="1" si="222"/>
        <v/>
      </c>
      <c r="P717" s="8" t="str">
        <f t="shared" ca="1" si="223"/>
        <v/>
      </c>
      <c r="Q717" s="8" t="str">
        <f t="shared" ca="1" si="224"/>
        <v/>
      </c>
      <c r="R717" s="7" t="str">
        <f ca="1">IF(L717="","",OFFSET(program!$A$1,0,disasm!$A717+COLUMN()-COLUMN($R717)+1))</f>
        <v/>
      </c>
      <c r="S717" s="7" t="str">
        <f ca="1">IF(M717="","",OFFSET(program!$A$1,0,disasm!$A717+COLUMN()-COLUMN($R717)+1))</f>
        <v/>
      </c>
      <c r="T717" s="7" t="str">
        <f ca="1">IF(N717="","",OFFSET(program!$A$1,0,disasm!$A717+COLUMN()-COLUMN($R717)+1))</f>
        <v/>
      </c>
      <c r="U717" s="3" t="str">
        <f t="shared" ca="1" si="225"/>
        <v/>
      </c>
      <c r="V717" s="3" t="str">
        <f t="shared" ca="1" si="226"/>
        <v/>
      </c>
      <c r="W717" s="3" t="str">
        <f t="shared" ca="1" si="227"/>
        <v/>
      </c>
      <c r="X717" s="3" t="str">
        <f t="shared" ca="1" si="228"/>
        <v/>
      </c>
    </row>
    <row r="718" spans="1:24" x14ac:dyDescent="0.2">
      <c r="A718" s="1">
        <f t="shared" ca="1" si="229"/>
        <v>898</v>
      </c>
      <c r="B718" s="2" t="str">
        <f t="shared" ca="1" si="214"/>
        <v>mapdata+646</v>
      </c>
      <c r="C718" s="3" t="str">
        <f ca="1">_xlfn.TEXTJOIN(" ",FALSE,OFFSET(program!$A$1,0,disasm!A718,1,1+K718))</f>
        <v>69</v>
      </c>
      <c r="D718" s="4" t="str">
        <f t="shared" ca="1" si="230"/>
        <v>.dat 69</v>
      </c>
      <c r="E718" s="5" t="str">
        <f t="shared" si="231"/>
        <v>mapdata</v>
      </c>
      <c r="F718" s="5">
        <f t="shared" ca="1" si="232"/>
        <v>252</v>
      </c>
      <c r="G718" s="14" t="b">
        <f t="shared" ca="1" si="215"/>
        <v>1</v>
      </c>
      <c r="H718" s="6">
        <f ca="1">OFFSET(program!$A$1,0,disasm!A718)</f>
        <v>69</v>
      </c>
      <c r="I718" s="7">
        <f t="shared" ca="1" si="216"/>
        <v>69</v>
      </c>
      <c r="J718" s="7" t="e">
        <f t="shared" ca="1" si="217"/>
        <v>#VALUE!</v>
      </c>
      <c r="K718" s="7">
        <f t="shared" ca="1" si="218"/>
        <v>0</v>
      </c>
      <c r="L718" s="8" t="str">
        <f t="shared" ca="1" si="219"/>
        <v/>
      </c>
      <c r="M718" s="8" t="str">
        <f t="shared" ca="1" si="220"/>
        <v/>
      </c>
      <c r="N718" s="8" t="str">
        <f t="shared" ca="1" si="221"/>
        <v/>
      </c>
      <c r="O718" s="8" t="str">
        <f t="shared" ca="1" si="222"/>
        <v/>
      </c>
      <c r="P718" s="8" t="str">
        <f t="shared" ca="1" si="223"/>
        <v/>
      </c>
      <c r="Q718" s="8" t="str">
        <f t="shared" ca="1" si="224"/>
        <v/>
      </c>
      <c r="R718" s="7" t="str">
        <f ca="1">IF(L718="","",OFFSET(program!$A$1,0,disasm!$A718+COLUMN()-COLUMN($R718)+1))</f>
        <v/>
      </c>
      <c r="S718" s="7" t="str">
        <f ca="1">IF(M718="","",OFFSET(program!$A$1,0,disasm!$A718+COLUMN()-COLUMN($R718)+1))</f>
        <v/>
      </c>
      <c r="T718" s="7" t="str">
        <f ca="1">IF(N718="","",OFFSET(program!$A$1,0,disasm!$A718+COLUMN()-COLUMN($R718)+1))</f>
        <v/>
      </c>
      <c r="U718" s="3" t="str">
        <f t="shared" ca="1" si="225"/>
        <v/>
      </c>
      <c r="V718" s="3" t="str">
        <f t="shared" ca="1" si="226"/>
        <v/>
      </c>
      <c r="W718" s="3" t="str">
        <f t="shared" ca="1" si="227"/>
        <v/>
      </c>
      <c r="X718" s="3" t="str">
        <f t="shared" ca="1" si="228"/>
        <v/>
      </c>
    </row>
    <row r="719" spans="1:24" x14ac:dyDescent="0.2">
      <c r="A719" s="1">
        <f t="shared" ca="1" si="229"/>
        <v>899</v>
      </c>
      <c r="B719" s="2" t="str">
        <f t="shared" ca="1" si="214"/>
        <v>mapdata+647</v>
      </c>
      <c r="C719" s="3" t="str">
        <f ca="1">_xlfn.TEXTJOIN(" ",FALSE,OFFSET(program!$A$1,0,disasm!A719,1,1+K719))</f>
        <v>78</v>
      </c>
      <c r="D719" s="4" t="str">
        <f t="shared" ca="1" si="230"/>
        <v>.dat 78</v>
      </c>
      <c r="E719" s="5" t="str">
        <f t="shared" si="231"/>
        <v>mapdata</v>
      </c>
      <c r="F719" s="5">
        <f t="shared" ca="1" si="232"/>
        <v>252</v>
      </c>
      <c r="G719" s="14" t="b">
        <f t="shared" ca="1" si="215"/>
        <v>1</v>
      </c>
      <c r="H719" s="6">
        <f ca="1">OFFSET(program!$A$1,0,disasm!A719)</f>
        <v>78</v>
      </c>
      <c r="I719" s="7">
        <f t="shared" ca="1" si="216"/>
        <v>78</v>
      </c>
      <c r="J719" s="7" t="e">
        <f t="shared" ca="1" si="217"/>
        <v>#VALUE!</v>
      </c>
      <c r="K719" s="7">
        <f t="shared" ca="1" si="218"/>
        <v>0</v>
      </c>
      <c r="L719" s="8" t="str">
        <f t="shared" ca="1" si="219"/>
        <v/>
      </c>
      <c r="M719" s="8" t="str">
        <f t="shared" ca="1" si="220"/>
        <v/>
      </c>
      <c r="N719" s="8" t="str">
        <f t="shared" ca="1" si="221"/>
        <v/>
      </c>
      <c r="O719" s="8" t="str">
        <f t="shared" ca="1" si="222"/>
        <v/>
      </c>
      <c r="P719" s="8" t="str">
        <f t="shared" ca="1" si="223"/>
        <v/>
      </c>
      <c r="Q719" s="8" t="str">
        <f t="shared" ca="1" si="224"/>
        <v/>
      </c>
      <c r="R719" s="7" t="str">
        <f ca="1">IF(L719="","",OFFSET(program!$A$1,0,disasm!$A719+COLUMN()-COLUMN($R719)+1))</f>
        <v/>
      </c>
      <c r="S719" s="7" t="str">
        <f ca="1">IF(M719="","",OFFSET(program!$A$1,0,disasm!$A719+COLUMN()-COLUMN($R719)+1))</f>
        <v/>
      </c>
      <c r="T719" s="7" t="str">
        <f ca="1">IF(N719="","",OFFSET(program!$A$1,0,disasm!$A719+COLUMN()-COLUMN($R719)+1))</f>
        <v/>
      </c>
      <c r="U719" s="3" t="str">
        <f t="shared" ca="1" si="225"/>
        <v/>
      </c>
      <c r="V719" s="3" t="str">
        <f t="shared" ca="1" si="226"/>
        <v/>
      </c>
      <c r="W719" s="3" t="str">
        <f t="shared" ca="1" si="227"/>
        <v/>
      </c>
      <c r="X719" s="3" t="str">
        <f t="shared" ca="1" si="228"/>
        <v/>
      </c>
    </row>
    <row r="720" spans="1:24" x14ac:dyDescent="0.2">
      <c r="A720" s="1">
        <f t="shared" ca="1" si="229"/>
        <v>900</v>
      </c>
      <c r="B720" s="2" t="str">
        <f t="shared" ca="1" si="214"/>
        <v>mapdata+648</v>
      </c>
      <c r="C720" s="3" t="str">
        <f ca="1">_xlfn.TEXTJOIN(" ",FALSE,OFFSET(program!$A$1,0,disasm!A720,1,1+K720))</f>
        <v>54</v>
      </c>
      <c r="D720" s="4" t="str">
        <f t="shared" ca="1" si="230"/>
        <v>.dat 54</v>
      </c>
      <c r="E720" s="5" t="str">
        <f t="shared" si="231"/>
        <v>mapdata</v>
      </c>
      <c r="F720" s="5">
        <f t="shared" ca="1" si="232"/>
        <v>252</v>
      </c>
      <c r="G720" s="14" t="b">
        <f t="shared" ca="1" si="215"/>
        <v>1</v>
      </c>
      <c r="H720" s="6">
        <f ca="1">OFFSET(program!$A$1,0,disasm!A720)</f>
        <v>54</v>
      </c>
      <c r="I720" s="7">
        <f t="shared" ca="1" si="216"/>
        <v>54</v>
      </c>
      <c r="J720" s="7" t="e">
        <f t="shared" ca="1" si="217"/>
        <v>#VALUE!</v>
      </c>
      <c r="K720" s="7">
        <f t="shared" ca="1" si="218"/>
        <v>0</v>
      </c>
      <c r="L720" s="8" t="str">
        <f t="shared" ca="1" si="219"/>
        <v/>
      </c>
      <c r="M720" s="8" t="str">
        <f t="shared" ca="1" si="220"/>
        <v/>
      </c>
      <c r="N720" s="8" t="str">
        <f t="shared" ca="1" si="221"/>
        <v/>
      </c>
      <c r="O720" s="8" t="str">
        <f t="shared" ca="1" si="222"/>
        <v/>
      </c>
      <c r="P720" s="8" t="str">
        <f t="shared" ca="1" si="223"/>
        <v/>
      </c>
      <c r="Q720" s="8" t="str">
        <f t="shared" ca="1" si="224"/>
        <v/>
      </c>
      <c r="R720" s="7" t="str">
        <f ca="1">IF(L720="","",OFFSET(program!$A$1,0,disasm!$A720+COLUMN()-COLUMN($R720)+1))</f>
        <v/>
      </c>
      <c r="S720" s="7" t="str">
        <f ca="1">IF(M720="","",OFFSET(program!$A$1,0,disasm!$A720+COLUMN()-COLUMN($R720)+1))</f>
        <v/>
      </c>
      <c r="T720" s="7" t="str">
        <f ca="1">IF(N720="","",OFFSET(program!$A$1,0,disasm!$A720+COLUMN()-COLUMN($R720)+1))</f>
        <v/>
      </c>
      <c r="U720" s="3" t="str">
        <f t="shared" ca="1" si="225"/>
        <v/>
      </c>
      <c r="V720" s="3" t="str">
        <f t="shared" ca="1" si="226"/>
        <v/>
      </c>
      <c r="W720" s="3" t="str">
        <f t="shared" ca="1" si="227"/>
        <v/>
      </c>
      <c r="X720" s="3" t="str">
        <f t="shared" ca="1" si="228"/>
        <v/>
      </c>
    </row>
    <row r="721" spans="1:24" x14ac:dyDescent="0.2">
      <c r="A721" s="1">
        <f t="shared" ca="1" si="229"/>
        <v>901</v>
      </c>
      <c r="B721" s="2" t="str">
        <f t="shared" ca="1" si="214"/>
        <v>mapdata+649</v>
      </c>
      <c r="C721" s="3" t="str">
        <f ca="1">_xlfn.TEXTJOIN(" ",FALSE,OFFSET(program!$A$1,0,disasm!A721,1,1+K721))</f>
        <v>67</v>
      </c>
      <c r="D721" s="4" t="str">
        <f t="shared" ca="1" si="230"/>
        <v>.dat 67</v>
      </c>
      <c r="E721" s="5" t="str">
        <f t="shared" si="231"/>
        <v>mapdata</v>
      </c>
      <c r="F721" s="5">
        <f t="shared" ca="1" si="232"/>
        <v>252</v>
      </c>
      <c r="G721" s="14" t="b">
        <f t="shared" ca="1" si="215"/>
        <v>1</v>
      </c>
      <c r="H721" s="6">
        <f ca="1">OFFSET(program!$A$1,0,disasm!A721)</f>
        <v>67</v>
      </c>
      <c r="I721" s="7">
        <f t="shared" ca="1" si="216"/>
        <v>67</v>
      </c>
      <c r="J721" s="7" t="e">
        <f t="shared" ca="1" si="217"/>
        <v>#VALUE!</v>
      </c>
      <c r="K721" s="7">
        <f t="shared" ca="1" si="218"/>
        <v>0</v>
      </c>
      <c r="L721" s="8" t="str">
        <f t="shared" ca="1" si="219"/>
        <v/>
      </c>
      <c r="M721" s="8" t="str">
        <f t="shared" ca="1" si="220"/>
        <v/>
      </c>
      <c r="N721" s="8" t="str">
        <f t="shared" ca="1" si="221"/>
        <v/>
      </c>
      <c r="O721" s="8" t="str">
        <f t="shared" ca="1" si="222"/>
        <v/>
      </c>
      <c r="P721" s="8" t="str">
        <f t="shared" ca="1" si="223"/>
        <v/>
      </c>
      <c r="Q721" s="8" t="str">
        <f t="shared" ca="1" si="224"/>
        <v/>
      </c>
      <c r="R721" s="7" t="str">
        <f ca="1">IF(L721="","",OFFSET(program!$A$1,0,disasm!$A721+COLUMN()-COLUMN($R721)+1))</f>
        <v/>
      </c>
      <c r="S721" s="7" t="str">
        <f ca="1">IF(M721="","",OFFSET(program!$A$1,0,disasm!$A721+COLUMN()-COLUMN($R721)+1))</f>
        <v/>
      </c>
      <c r="T721" s="7" t="str">
        <f ca="1">IF(N721="","",OFFSET(program!$A$1,0,disasm!$A721+COLUMN()-COLUMN($R721)+1))</f>
        <v/>
      </c>
      <c r="U721" s="3" t="str">
        <f t="shared" ca="1" si="225"/>
        <v/>
      </c>
      <c r="V721" s="3" t="str">
        <f t="shared" ca="1" si="226"/>
        <v/>
      </c>
      <c r="W721" s="3" t="str">
        <f t="shared" ca="1" si="227"/>
        <v/>
      </c>
      <c r="X721" s="3" t="str">
        <f t="shared" ca="1" si="228"/>
        <v/>
      </c>
    </row>
    <row r="722" spans="1:24" x14ac:dyDescent="0.2">
      <c r="A722" s="1">
        <f t="shared" ca="1" si="229"/>
        <v>902</v>
      </c>
      <c r="B722" s="2" t="str">
        <f t="shared" ca="1" si="214"/>
        <v>mapdata+650</v>
      </c>
      <c r="C722" s="3" t="str">
        <f ca="1">_xlfn.TEXTJOIN(" ",FALSE,OFFSET(program!$A$1,0,disasm!A722,1,1+K722))</f>
        <v>29</v>
      </c>
      <c r="D722" s="4" t="str">
        <f t="shared" ca="1" si="230"/>
        <v>.dat 29</v>
      </c>
      <c r="E722" s="5" t="str">
        <f t="shared" si="231"/>
        <v>mapdata</v>
      </c>
      <c r="F722" s="5">
        <f t="shared" ca="1" si="232"/>
        <v>252</v>
      </c>
      <c r="G722" s="14" t="b">
        <f t="shared" ca="1" si="215"/>
        <v>1</v>
      </c>
      <c r="H722" s="6">
        <f ca="1">OFFSET(program!$A$1,0,disasm!A722)</f>
        <v>29</v>
      </c>
      <c r="I722" s="7">
        <f t="shared" ca="1" si="216"/>
        <v>29</v>
      </c>
      <c r="J722" s="7" t="e">
        <f t="shared" ca="1" si="217"/>
        <v>#VALUE!</v>
      </c>
      <c r="K722" s="7">
        <f t="shared" ca="1" si="218"/>
        <v>0</v>
      </c>
      <c r="L722" s="8" t="str">
        <f t="shared" ca="1" si="219"/>
        <v/>
      </c>
      <c r="M722" s="8" t="str">
        <f t="shared" ca="1" si="220"/>
        <v/>
      </c>
      <c r="N722" s="8" t="str">
        <f t="shared" ca="1" si="221"/>
        <v/>
      </c>
      <c r="O722" s="8" t="str">
        <f t="shared" ca="1" si="222"/>
        <v/>
      </c>
      <c r="P722" s="8" t="str">
        <f t="shared" ca="1" si="223"/>
        <v/>
      </c>
      <c r="Q722" s="8" t="str">
        <f t="shared" ca="1" si="224"/>
        <v/>
      </c>
      <c r="R722" s="7" t="str">
        <f ca="1">IF(L722="","",OFFSET(program!$A$1,0,disasm!$A722+COLUMN()-COLUMN($R722)+1))</f>
        <v/>
      </c>
      <c r="S722" s="7" t="str">
        <f ca="1">IF(M722="","",OFFSET(program!$A$1,0,disasm!$A722+COLUMN()-COLUMN($R722)+1))</f>
        <v/>
      </c>
      <c r="T722" s="7" t="str">
        <f ca="1">IF(N722="","",OFFSET(program!$A$1,0,disasm!$A722+COLUMN()-COLUMN($R722)+1))</f>
        <v/>
      </c>
      <c r="U722" s="3" t="str">
        <f t="shared" ca="1" si="225"/>
        <v/>
      </c>
      <c r="V722" s="3" t="str">
        <f t="shared" ca="1" si="226"/>
        <v/>
      </c>
      <c r="W722" s="3" t="str">
        <f t="shared" ca="1" si="227"/>
        <v/>
      </c>
      <c r="X722" s="3" t="str">
        <f t="shared" ca="1" si="228"/>
        <v/>
      </c>
    </row>
    <row r="723" spans="1:24" x14ac:dyDescent="0.2">
      <c r="A723" s="1">
        <f t="shared" ca="1" si="229"/>
        <v>903</v>
      </c>
      <c r="B723" s="2" t="str">
        <f t="shared" ca="1" si="214"/>
        <v>mapdata+651</v>
      </c>
      <c r="C723" s="3" t="str">
        <f ca="1">_xlfn.TEXTJOIN(" ",FALSE,OFFSET(program!$A$1,0,disasm!A723,1,1+K723))</f>
        <v>63</v>
      </c>
      <c r="D723" s="4" t="str">
        <f t="shared" ca="1" si="230"/>
        <v>.dat 63</v>
      </c>
      <c r="E723" s="5" t="str">
        <f t="shared" si="231"/>
        <v>mapdata</v>
      </c>
      <c r="F723" s="5">
        <f t="shared" ca="1" si="232"/>
        <v>252</v>
      </c>
      <c r="G723" s="14" t="b">
        <f t="shared" ca="1" si="215"/>
        <v>1</v>
      </c>
      <c r="H723" s="6">
        <f ca="1">OFFSET(program!$A$1,0,disasm!A723)</f>
        <v>63</v>
      </c>
      <c r="I723" s="7">
        <f t="shared" ca="1" si="216"/>
        <v>63</v>
      </c>
      <c r="J723" s="7" t="e">
        <f t="shared" ca="1" si="217"/>
        <v>#VALUE!</v>
      </c>
      <c r="K723" s="7">
        <f t="shared" ca="1" si="218"/>
        <v>0</v>
      </c>
      <c r="L723" s="8" t="str">
        <f t="shared" ca="1" si="219"/>
        <v/>
      </c>
      <c r="M723" s="8" t="str">
        <f t="shared" ca="1" si="220"/>
        <v/>
      </c>
      <c r="N723" s="8" t="str">
        <f t="shared" ca="1" si="221"/>
        <v/>
      </c>
      <c r="O723" s="8" t="str">
        <f t="shared" ca="1" si="222"/>
        <v/>
      </c>
      <c r="P723" s="8" t="str">
        <f t="shared" ca="1" si="223"/>
        <v/>
      </c>
      <c r="Q723" s="8" t="str">
        <f t="shared" ca="1" si="224"/>
        <v/>
      </c>
      <c r="R723" s="7" t="str">
        <f ca="1">IF(L723="","",OFFSET(program!$A$1,0,disasm!$A723+COLUMN()-COLUMN($R723)+1))</f>
        <v/>
      </c>
      <c r="S723" s="7" t="str">
        <f ca="1">IF(M723="","",OFFSET(program!$A$1,0,disasm!$A723+COLUMN()-COLUMN($R723)+1))</f>
        <v/>
      </c>
      <c r="T723" s="7" t="str">
        <f ca="1">IF(N723="","",OFFSET(program!$A$1,0,disasm!$A723+COLUMN()-COLUMN($R723)+1))</f>
        <v/>
      </c>
      <c r="U723" s="3" t="str">
        <f t="shared" ca="1" si="225"/>
        <v/>
      </c>
      <c r="V723" s="3" t="str">
        <f t="shared" ca="1" si="226"/>
        <v/>
      </c>
      <c r="W723" s="3" t="str">
        <f t="shared" ca="1" si="227"/>
        <v/>
      </c>
      <c r="X723" s="3" t="str">
        <f t="shared" ca="1" si="228"/>
        <v/>
      </c>
    </row>
    <row r="724" spans="1:24" x14ac:dyDescent="0.2">
      <c r="A724" s="1">
        <f t="shared" ca="1" si="229"/>
        <v>904</v>
      </c>
      <c r="B724" s="2" t="str">
        <f t="shared" ca="1" si="214"/>
        <v>mapdata+652</v>
      </c>
      <c r="C724" s="3" t="str">
        <f ca="1">_xlfn.TEXTJOIN(" ",FALSE,OFFSET(program!$A$1,0,disasm!A724,1,1+K724))</f>
        <v>47</v>
      </c>
      <c r="D724" s="4" t="str">
        <f t="shared" ca="1" si="230"/>
        <v>.dat 47</v>
      </c>
      <c r="E724" s="5" t="str">
        <f t="shared" si="231"/>
        <v>mapdata</v>
      </c>
      <c r="F724" s="5">
        <f t="shared" ca="1" si="232"/>
        <v>252</v>
      </c>
      <c r="G724" s="14" t="b">
        <f t="shared" ca="1" si="215"/>
        <v>1</v>
      </c>
      <c r="H724" s="6">
        <f ca="1">OFFSET(program!$A$1,0,disasm!A724)</f>
        <v>47</v>
      </c>
      <c r="I724" s="7">
        <f t="shared" ca="1" si="216"/>
        <v>47</v>
      </c>
      <c r="J724" s="7" t="e">
        <f t="shared" ca="1" si="217"/>
        <v>#VALUE!</v>
      </c>
      <c r="K724" s="7">
        <f t="shared" ca="1" si="218"/>
        <v>0</v>
      </c>
      <c r="L724" s="8" t="str">
        <f t="shared" ca="1" si="219"/>
        <v/>
      </c>
      <c r="M724" s="8" t="str">
        <f t="shared" ca="1" si="220"/>
        <v/>
      </c>
      <c r="N724" s="8" t="str">
        <f t="shared" ca="1" si="221"/>
        <v/>
      </c>
      <c r="O724" s="8" t="str">
        <f t="shared" ca="1" si="222"/>
        <v/>
      </c>
      <c r="P724" s="8" t="str">
        <f t="shared" ca="1" si="223"/>
        <v/>
      </c>
      <c r="Q724" s="8" t="str">
        <f t="shared" ca="1" si="224"/>
        <v/>
      </c>
      <c r="R724" s="7" t="str">
        <f ca="1">IF(L724="","",OFFSET(program!$A$1,0,disasm!$A724+COLUMN()-COLUMN($R724)+1))</f>
        <v/>
      </c>
      <c r="S724" s="7" t="str">
        <f ca="1">IF(M724="","",OFFSET(program!$A$1,0,disasm!$A724+COLUMN()-COLUMN($R724)+1))</f>
        <v/>
      </c>
      <c r="T724" s="7" t="str">
        <f ca="1">IF(N724="","",OFFSET(program!$A$1,0,disasm!$A724+COLUMN()-COLUMN($R724)+1))</f>
        <v/>
      </c>
      <c r="U724" s="3" t="str">
        <f t="shared" ca="1" si="225"/>
        <v/>
      </c>
      <c r="V724" s="3" t="str">
        <f t="shared" ca="1" si="226"/>
        <v/>
      </c>
      <c r="W724" s="3" t="str">
        <f t="shared" ca="1" si="227"/>
        <v/>
      </c>
      <c r="X724" s="3" t="str">
        <f t="shared" ca="1" si="228"/>
        <v/>
      </c>
    </row>
    <row r="725" spans="1:24" x14ac:dyDescent="0.2">
      <c r="A725" s="1">
        <f t="shared" ca="1" si="229"/>
        <v>905</v>
      </c>
      <c r="B725" s="2" t="str">
        <f t="shared" ca="1" si="214"/>
        <v>mapdata+653</v>
      </c>
      <c r="C725" s="3" t="str">
        <f ca="1">_xlfn.TEXTJOIN(" ",FALSE,OFFSET(program!$A$1,0,disasm!A725,1,1+K725))</f>
        <v>79</v>
      </c>
      <c r="D725" s="4" t="str">
        <f t="shared" ca="1" si="230"/>
        <v>.dat 79</v>
      </c>
      <c r="E725" s="5" t="str">
        <f t="shared" si="231"/>
        <v>mapdata</v>
      </c>
      <c r="F725" s="5">
        <f t="shared" ca="1" si="232"/>
        <v>252</v>
      </c>
      <c r="G725" s="14" t="b">
        <f t="shared" ca="1" si="215"/>
        <v>1</v>
      </c>
      <c r="H725" s="6">
        <f ca="1">OFFSET(program!$A$1,0,disasm!A725)</f>
        <v>79</v>
      </c>
      <c r="I725" s="7">
        <f t="shared" ca="1" si="216"/>
        <v>79</v>
      </c>
      <c r="J725" s="7" t="e">
        <f t="shared" ca="1" si="217"/>
        <v>#VALUE!</v>
      </c>
      <c r="K725" s="7">
        <f t="shared" ca="1" si="218"/>
        <v>0</v>
      </c>
      <c r="L725" s="8" t="str">
        <f t="shared" ca="1" si="219"/>
        <v/>
      </c>
      <c r="M725" s="8" t="str">
        <f t="shared" ca="1" si="220"/>
        <v/>
      </c>
      <c r="N725" s="8" t="str">
        <f t="shared" ca="1" si="221"/>
        <v/>
      </c>
      <c r="O725" s="8" t="str">
        <f t="shared" ca="1" si="222"/>
        <v/>
      </c>
      <c r="P725" s="8" t="str">
        <f t="shared" ca="1" si="223"/>
        <v/>
      </c>
      <c r="Q725" s="8" t="str">
        <f t="shared" ca="1" si="224"/>
        <v/>
      </c>
      <c r="R725" s="7" t="str">
        <f ca="1">IF(L725="","",OFFSET(program!$A$1,0,disasm!$A725+COLUMN()-COLUMN($R725)+1))</f>
        <v/>
      </c>
      <c r="S725" s="7" t="str">
        <f ca="1">IF(M725="","",OFFSET(program!$A$1,0,disasm!$A725+COLUMN()-COLUMN($R725)+1))</f>
        <v/>
      </c>
      <c r="T725" s="7" t="str">
        <f ca="1">IF(N725="","",OFFSET(program!$A$1,0,disasm!$A725+COLUMN()-COLUMN($R725)+1))</f>
        <v/>
      </c>
      <c r="U725" s="3" t="str">
        <f t="shared" ca="1" si="225"/>
        <v/>
      </c>
      <c r="V725" s="3" t="str">
        <f t="shared" ca="1" si="226"/>
        <v/>
      </c>
      <c r="W725" s="3" t="str">
        <f t="shared" ca="1" si="227"/>
        <v/>
      </c>
      <c r="X725" s="3" t="str">
        <f t="shared" ca="1" si="228"/>
        <v/>
      </c>
    </row>
    <row r="726" spans="1:24" x14ac:dyDescent="0.2">
      <c r="A726" s="1">
        <f t="shared" ca="1" si="229"/>
        <v>906</v>
      </c>
      <c r="B726" s="2" t="str">
        <f t="shared" ca="1" si="214"/>
        <v>mapdata+654</v>
      </c>
      <c r="C726" s="3" t="str">
        <f ca="1">_xlfn.TEXTJOIN(" ",FALSE,OFFSET(program!$A$1,0,disasm!A726,1,1+K726))</f>
        <v>72</v>
      </c>
      <c r="D726" s="4" t="str">
        <f t="shared" ca="1" si="230"/>
        <v>.dat 72</v>
      </c>
      <c r="E726" s="5" t="str">
        <f t="shared" si="231"/>
        <v>mapdata</v>
      </c>
      <c r="F726" s="5">
        <f t="shared" ca="1" si="232"/>
        <v>252</v>
      </c>
      <c r="G726" s="14" t="b">
        <f t="shared" ca="1" si="215"/>
        <v>1</v>
      </c>
      <c r="H726" s="6">
        <f ca="1">OFFSET(program!$A$1,0,disasm!A726)</f>
        <v>72</v>
      </c>
      <c r="I726" s="7">
        <f t="shared" ca="1" si="216"/>
        <v>72</v>
      </c>
      <c r="J726" s="7" t="e">
        <f t="shared" ca="1" si="217"/>
        <v>#VALUE!</v>
      </c>
      <c r="K726" s="7">
        <f t="shared" ca="1" si="218"/>
        <v>0</v>
      </c>
      <c r="L726" s="8" t="str">
        <f t="shared" ca="1" si="219"/>
        <v/>
      </c>
      <c r="M726" s="8" t="str">
        <f t="shared" ca="1" si="220"/>
        <v/>
      </c>
      <c r="N726" s="8" t="str">
        <f t="shared" ca="1" si="221"/>
        <v/>
      </c>
      <c r="O726" s="8" t="str">
        <f t="shared" ca="1" si="222"/>
        <v/>
      </c>
      <c r="P726" s="8" t="str">
        <f t="shared" ca="1" si="223"/>
        <v/>
      </c>
      <c r="Q726" s="8" t="str">
        <f t="shared" ca="1" si="224"/>
        <v/>
      </c>
      <c r="R726" s="7" t="str">
        <f ca="1">IF(L726="","",OFFSET(program!$A$1,0,disasm!$A726+COLUMN()-COLUMN($R726)+1))</f>
        <v/>
      </c>
      <c r="S726" s="7" t="str">
        <f ca="1">IF(M726="","",OFFSET(program!$A$1,0,disasm!$A726+COLUMN()-COLUMN($R726)+1))</f>
        <v/>
      </c>
      <c r="T726" s="7" t="str">
        <f ca="1">IF(N726="","",OFFSET(program!$A$1,0,disasm!$A726+COLUMN()-COLUMN($R726)+1))</f>
        <v/>
      </c>
      <c r="U726" s="3" t="str">
        <f t="shared" ca="1" si="225"/>
        <v/>
      </c>
      <c r="V726" s="3" t="str">
        <f t="shared" ca="1" si="226"/>
        <v/>
      </c>
      <c r="W726" s="3" t="str">
        <f t="shared" ca="1" si="227"/>
        <v/>
      </c>
      <c r="X726" s="3" t="str">
        <f t="shared" ca="1" si="228"/>
        <v/>
      </c>
    </row>
    <row r="727" spans="1:24" x14ac:dyDescent="0.2">
      <c r="A727" s="1">
        <f t="shared" ca="1" si="229"/>
        <v>907</v>
      </c>
      <c r="B727" s="2" t="str">
        <f t="shared" ca="1" si="214"/>
        <v>mapdata+655</v>
      </c>
      <c r="C727" s="3" t="str">
        <f ca="1">_xlfn.TEXTJOIN(" ",FALSE,OFFSET(program!$A$1,0,disasm!A727,1,1+K727))</f>
        <v>57</v>
      </c>
      <c r="D727" s="4" t="str">
        <f t="shared" ca="1" si="230"/>
        <v>.dat 57</v>
      </c>
      <c r="E727" s="5" t="str">
        <f t="shared" si="231"/>
        <v>mapdata</v>
      </c>
      <c r="F727" s="5">
        <f t="shared" ca="1" si="232"/>
        <v>252</v>
      </c>
      <c r="G727" s="14" t="b">
        <f t="shared" ca="1" si="215"/>
        <v>1</v>
      </c>
      <c r="H727" s="6">
        <f ca="1">OFFSET(program!$A$1,0,disasm!A727)</f>
        <v>57</v>
      </c>
      <c r="I727" s="7">
        <f t="shared" ca="1" si="216"/>
        <v>57</v>
      </c>
      <c r="J727" s="7" t="e">
        <f t="shared" ca="1" si="217"/>
        <v>#VALUE!</v>
      </c>
      <c r="K727" s="7">
        <f t="shared" ca="1" si="218"/>
        <v>0</v>
      </c>
      <c r="L727" s="8" t="str">
        <f t="shared" ca="1" si="219"/>
        <v/>
      </c>
      <c r="M727" s="8" t="str">
        <f t="shared" ca="1" si="220"/>
        <v/>
      </c>
      <c r="N727" s="8" t="str">
        <f t="shared" ca="1" si="221"/>
        <v/>
      </c>
      <c r="O727" s="8" t="str">
        <f t="shared" ca="1" si="222"/>
        <v/>
      </c>
      <c r="P727" s="8" t="str">
        <f t="shared" ca="1" si="223"/>
        <v/>
      </c>
      <c r="Q727" s="8" t="str">
        <f t="shared" ca="1" si="224"/>
        <v/>
      </c>
      <c r="R727" s="7" t="str">
        <f ca="1">IF(L727="","",OFFSET(program!$A$1,0,disasm!$A727+COLUMN()-COLUMN($R727)+1))</f>
        <v/>
      </c>
      <c r="S727" s="7" t="str">
        <f ca="1">IF(M727="","",OFFSET(program!$A$1,0,disasm!$A727+COLUMN()-COLUMN($R727)+1))</f>
        <v/>
      </c>
      <c r="T727" s="7" t="str">
        <f ca="1">IF(N727="","",OFFSET(program!$A$1,0,disasm!$A727+COLUMN()-COLUMN($R727)+1))</f>
        <v/>
      </c>
      <c r="U727" s="3" t="str">
        <f t="shared" ca="1" si="225"/>
        <v/>
      </c>
      <c r="V727" s="3" t="str">
        <f t="shared" ca="1" si="226"/>
        <v/>
      </c>
      <c r="W727" s="3" t="str">
        <f t="shared" ca="1" si="227"/>
        <v/>
      </c>
      <c r="X727" s="3" t="str">
        <f t="shared" ca="1" si="228"/>
        <v/>
      </c>
    </row>
    <row r="728" spans="1:24" x14ac:dyDescent="0.2">
      <c r="A728" s="1">
        <f t="shared" ca="1" si="229"/>
        <v>908</v>
      </c>
      <c r="B728" s="2" t="str">
        <f t="shared" ca="1" si="214"/>
        <v>mapdata+656</v>
      </c>
      <c r="C728" s="3" t="str">
        <f ca="1">_xlfn.TEXTJOIN(" ",FALSE,OFFSET(program!$A$1,0,disasm!A728,1,1+K728))</f>
        <v>73</v>
      </c>
      <c r="D728" s="4" t="str">
        <f t="shared" ca="1" si="230"/>
        <v>.dat 73</v>
      </c>
      <c r="E728" s="5" t="str">
        <f t="shared" si="231"/>
        <v>mapdata</v>
      </c>
      <c r="F728" s="5">
        <f t="shared" ca="1" si="232"/>
        <v>252</v>
      </c>
      <c r="G728" s="14" t="b">
        <f t="shared" ca="1" si="215"/>
        <v>1</v>
      </c>
      <c r="H728" s="6">
        <f ca="1">OFFSET(program!$A$1,0,disasm!A728)</f>
        <v>73</v>
      </c>
      <c r="I728" s="7">
        <f t="shared" ca="1" si="216"/>
        <v>73</v>
      </c>
      <c r="J728" s="7" t="e">
        <f t="shared" ca="1" si="217"/>
        <v>#VALUE!</v>
      </c>
      <c r="K728" s="7">
        <f t="shared" ca="1" si="218"/>
        <v>0</v>
      </c>
      <c r="L728" s="8" t="str">
        <f t="shared" ca="1" si="219"/>
        <v/>
      </c>
      <c r="M728" s="8" t="str">
        <f t="shared" ca="1" si="220"/>
        <v/>
      </c>
      <c r="N728" s="8" t="str">
        <f t="shared" ca="1" si="221"/>
        <v/>
      </c>
      <c r="O728" s="8" t="str">
        <f t="shared" ca="1" si="222"/>
        <v/>
      </c>
      <c r="P728" s="8" t="str">
        <f t="shared" ca="1" si="223"/>
        <v/>
      </c>
      <c r="Q728" s="8" t="str">
        <f t="shared" ca="1" si="224"/>
        <v/>
      </c>
      <c r="R728" s="7" t="str">
        <f ca="1">IF(L728="","",OFFSET(program!$A$1,0,disasm!$A728+COLUMN()-COLUMN($R728)+1))</f>
        <v/>
      </c>
      <c r="S728" s="7" t="str">
        <f ca="1">IF(M728="","",OFFSET(program!$A$1,0,disasm!$A728+COLUMN()-COLUMN($R728)+1))</f>
        <v/>
      </c>
      <c r="T728" s="7" t="str">
        <f ca="1">IF(N728="","",OFFSET(program!$A$1,0,disasm!$A728+COLUMN()-COLUMN($R728)+1))</f>
        <v/>
      </c>
      <c r="U728" s="3" t="str">
        <f t="shared" ca="1" si="225"/>
        <v/>
      </c>
      <c r="V728" s="3" t="str">
        <f t="shared" ca="1" si="226"/>
        <v/>
      </c>
      <c r="W728" s="3" t="str">
        <f t="shared" ca="1" si="227"/>
        <v/>
      </c>
      <c r="X728" s="3" t="str">
        <f t="shared" ca="1" si="228"/>
        <v/>
      </c>
    </row>
    <row r="729" spans="1:24" x14ac:dyDescent="0.2">
      <c r="A729" s="1">
        <f t="shared" ca="1" si="229"/>
        <v>909</v>
      </c>
      <c r="B729" s="2" t="str">
        <f t="shared" ca="1" si="214"/>
        <v>mapdata+657</v>
      </c>
      <c r="C729" s="3" t="str">
        <f ca="1">_xlfn.TEXTJOIN(" ",FALSE,OFFSET(program!$A$1,0,disasm!A729,1,1+K729))</f>
        <v>44</v>
      </c>
      <c r="D729" s="4" t="str">
        <f t="shared" ca="1" si="230"/>
        <v>.dat 44</v>
      </c>
      <c r="E729" s="5" t="str">
        <f t="shared" si="231"/>
        <v>mapdata</v>
      </c>
      <c r="F729" s="5">
        <f t="shared" ca="1" si="232"/>
        <v>252</v>
      </c>
      <c r="G729" s="14" t="b">
        <f t="shared" ca="1" si="215"/>
        <v>1</v>
      </c>
      <c r="H729" s="6">
        <f ca="1">OFFSET(program!$A$1,0,disasm!A729)</f>
        <v>44</v>
      </c>
      <c r="I729" s="7">
        <f t="shared" ca="1" si="216"/>
        <v>44</v>
      </c>
      <c r="J729" s="7" t="e">
        <f t="shared" ca="1" si="217"/>
        <v>#VALUE!</v>
      </c>
      <c r="K729" s="7">
        <f t="shared" ca="1" si="218"/>
        <v>0</v>
      </c>
      <c r="L729" s="8" t="str">
        <f t="shared" ca="1" si="219"/>
        <v/>
      </c>
      <c r="M729" s="8" t="str">
        <f t="shared" ca="1" si="220"/>
        <v/>
      </c>
      <c r="N729" s="8" t="str">
        <f t="shared" ca="1" si="221"/>
        <v/>
      </c>
      <c r="O729" s="8" t="str">
        <f t="shared" ca="1" si="222"/>
        <v/>
      </c>
      <c r="P729" s="8" t="str">
        <f t="shared" ca="1" si="223"/>
        <v/>
      </c>
      <c r="Q729" s="8" t="str">
        <f t="shared" ca="1" si="224"/>
        <v/>
      </c>
      <c r="R729" s="7" t="str">
        <f ca="1">IF(L729="","",OFFSET(program!$A$1,0,disasm!$A729+COLUMN()-COLUMN($R729)+1))</f>
        <v/>
      </c>
      <c r="S729" s="7" t="str">
        <f ca="1">IF(M729="","",OFFSET(program!$A$1,0,disasm!$A729+COLUMN()-COLUMN($R729)+1))</f>
        <v/>
      </c>
      <c r="T729" s="7" t="str">
        <f ca="1">IF(N729="","",OFFSET(program!$A$1,0,disasm!$A729+COLUMN()-COLUMN($R729)+1))</f>
        <v/>
      </c>
      <c r="U729" s="3" t="str">
        <f t="shared" ca="1" si="225"/>
        <v/>
      </c>
      <c r="V729" s="3" t="str">
        <f t="shared" ca="1" si="226"/>
        <v/>
      </c>
      <c r="W729" s="3" t="str">
        <f t="shared" ca="1" si="227"/>
        <v/>
      </c>
      <c r="X729" s="3" t="str">
        <f t="shared" ca="1" si="228"/>
        <v/>
      </c>
    </row>
    <row r="730" spans="1:24" x14ac:dyDescent="0.2">
      <c r="A730" s="1">
        <f t="shared" ca="1" si="229"/>
        <v>910</v>
      </c>
      <c r="B730" s="2" t="str">
        <f t="shared" ca="1" si="214"/>
        <v>mapdata+658</v>
      </c>
      <c r="C730" s="3" t="str">
        <f ca="1">_xlfn.TEXTJOIN(" ",FALSE,OFFSET(program!$A$1,0,disasm!A730,1,1+K730))</f>
        <v>63</v>
      </c>
      <c r="D730" s="4" t="str">
        <f t="shared" ca="1" si="230"/>
        <v>.dat 63</v>
      </c>
      <c r="E730" s="5" t="str">
        <f t="shared" si="231"/>
        <v>mapdata</v>
      </c>
      <c r="F730" s="5">
        <f t="shared" ca="1" si="232"/>
        <v>252</v>
      </c>
      <c r="G730" s="14" t="b">
        <f t="shared" ca="1" si="215"/>
        <v>1</v>
      </c>
      <c r="H730" s="6">
        <f ca="1">OFFSET(program!$A$1,0,disasm!A730)</f>
        <v>63</v>
      </c>
      <c r="I730" s="7">
        <f t="shared" ca="1" si="216"/>
        <v>63</v>
      </c>
      <c r="J730" s="7" t="e">
        <f t="shared" ca="1" si="217"/>
        <v>#VALUE!</v>
      </c>
      <c r="K730" s="7">
        <f t="shared" ca="1" si="218"/>
        <v>0</v>
      </c>
      <c r="L730" s="8" t="str">
        <f t="shared" ca="1" si="219"/>
        <v/>
      </c>
      <c r="M730" s="8" t="str">
        <f t="shared" ca="1" si="220"/>
        <v/>
      </c>
      <c r="N730" s="8" t="str">
        <f t="shared" ca="1" si="221"/>
        <v/>
      </c>
      <c r="O730" s="8" t="str">
        <f t="shared" ca="1" si="222"/>
        <v/>
      </c>
      <c r="P730" s="8" t="str">
        <f t="shared" ca="1" si="223"/>
        <v/>
      </c>
      <c r="Q730" s="8" t="str">
        <f t="shared" ca="1" si="224"/>
        <v/>
      </c>
      <c r="R730" s="7" t="str">
        <f ca="1">IF(L730="","",OFFSET(program!$A$1,0,disasm!$A730+COLUMN()-COLUMN($R730)+1))</f>
        <v/>
      </c>
      <c r="S730" s="7" t="str">
        <f ca="1">IF(M730="","",OFFSET(program!$A$1,0,disasm!$A730+COLUMN()-COLUMN($R730)+1))</f>
        <v/>
      </c>
      <c r="T730" s="7" t="str">
        <f ca="1">IF(N730="","",OFFSET(program!$A$1,0,disasm!$A730+COLUMN()-COLUMN($R730)+1))</f>
        <v/>
      </c>
      <c r="U730" s="3" t="str">
        <f t="shared" ca="1" si="225"/>
        <v/>
      </c>
      <c r="V730" s="3" t="str">
        <f t="shared" ca="1" si="226"/>
        <v/>
      </c>
      <c r="W730" s="3" t="str">
        <f t="shared" ca="1" si="227"/>
        <v/>
      </c>
      <c r="X730" s="3" t="str">
        <f t="shared" ca="1" si="228"/>
        <v/>
      </c>
    </row>
    <row r="731" spans="1:24" x14ac:dyDescent="0.2">
      <c r="A731" s="1">
        <f t="shared" ca="1" si="229"/>
        <v>911</v>
      </c>
      <c r="B731" s="2" t="str">
        <f t="shared" ca="1" si="214"/>
        <v>mapdata+659</v>
      </c>
      <c r="C731" s="3" t="str">
        <f ca="1">_xlfn.TEXTJOIN(" ",FALSE,OFFSET(program!$A$1,0,disasm!A731,1,1+K731))</f>
        <v>98</v>
      </c>
      <c r="D731" s="4" t="str">
        <f t="shared" ca="1" si="230"/>
        <v>.dat 98</v>
      </c>
      <c r="E731" s="5" t="str">
        <f t="shared" si="231"/>
        <v>mapdata</v>
      </c>
      <c r="F731" s="5">
        <f t="shared" ca="1" si="232"/>
        <v>252</v>
      </c>
      <c r="G731" s="14" t="b">
        <f t="shared" ca="1" si="215"/>
        <v>1</v>
      </c>
      <c r="H731" s="6">
        <f ca="1">OFFSET(program!$A$1,0,disasm!A731)</f>
        <v>98</v>
      </c>
      <c r="I731" s="7">
        <f t="shared" ca="1" si="216"/>
        <v>98</v>
      </c>
      <c r="J731" s="7" t="e">
        <f t="shared" ca="1" si="217"/>
        <v>#VALUE!</v>
      </c>
      <c r="K731" s="7">
        <f t="shared" ca="1" si="218"/>
        <v>0</v>
      </c>
      <c r="L731" s="8" t="str">
        <f t="shared" ca="1" si="219"/>
        <v/>
      </c>
      <c r="M731" s="8" t="str">
        <f t="shared" ca="1" si="220"/>
        <v/>
      </c>
      <c r="N731" s="8" t="str">
        <f t="shared" ca="1" si="221"/>
        <v/>
      </c>
      <c r="O731" s="8" t="str">
        <f t="shared" ca="1" si="222"/>
        <v/>
      </c>
      <c r="P731" s="8" t="str">
        <f t="shared" ca="1" si="223"/>
        <v/>
      </c>
      <c r="Q731" s="8" t="str">
        <f t="shared" ca="1" si="224"/>
        <v/>
      </c>
      <c r="R731" s="7" t="str">
        <f ca="1">IF(L731="","",OFFSET(program!$A$1,0,disasm!$A731+COLUMN()-COLUMN($R731)+1))</f>
        <v/>
      </c>
      <c r="S731" s="7" t="str">
        <f ca="1">IF(M731="","",OFFSET(program!$A$1,0,disasm!$A731+COLUMN()-COLUMN($R731)+1))</f>
        <v/>
      </c>
      <c r="T731" s="7" t="str">
        <f ca="1">IF(N731="","",OFFSET(program!$A$1,0,disasm!$A731+COLUMN()-COLUMN($R731)+1))</f>
        <v/>
      </c>
      <c r="U731" s="3" t="str">
        <f t="shared" ca="1" si="225"/>
        <v/>
      </c>
      <c r="V731" s="3" t="str">
        <f t="shared" ca="1" si="226"/>
        <v/>
      </c>
      <c r="W731" s="3" t="str">
        <f t="shared" ca="1" si="227"/>
        <v/>
      </c>
      <c r="X731" s="3" t="str">
        <f t="shared" ca="1" si="228"/>
        <v/>
      </c>
    </row>
    <row r="732" spans="1:24" x14ac:dyDescent="0.2">
      <c r="A732" s="1">
        <f t="shared" ca="1" si="229"/>
        <v>912</v>
      </c>
      <c r="B732" s="2" t="str">
        <f t="shared" ca="1" si="214"/>
        <v>mapdata+660</v>
      </c>
      <c r="C732" s="3" t="str">
        <f ca="1">_xlfn.TEXTJOIN(" ",FALSE,OFFSET(program!$A$1,0,disasm!A732,1,1+K732))</f>
        <v>6</v>
      </c>
      <c r="D732" s="4" t="str">
        <f t="shared" ca="1" si="230"/>
        <v>.dat 6</v>
      </c>
      <c r="E732" s="5" t="str">
        <f t="shared" si="231"/>
        <v>mapdata</v>
      </c>
      <c r="F732" s="5">
        <f t="shared" ca="1" si="232"/>
        <v>252</v>
      </c>
      <c r="G732" s="14" t="b">
        <f t="shared" ca="1" si="215"/>
        <v>1</v>
      </c>
      <c r="H732" s="6">
        <f ca="1">OFFSET(program!$A$1,0,disasm!A732)</f>
        <v>6</v>
      </c>
      <c r="I732" s="7">
        <f t="shared" ca="1" si="216"/>
        <v>6</v>
      </c>
      <c r="J732" s="7" t="str">
        <f t="shared" ca="1" si="217"/>
        <v xml:space="preserve">J=0 </v>
      </c>
      <c r="K732" s="7">
        <f t="shared" ca="1" si="218"/>
        <v>0</v>
      </c>
      <c r="L732" s="8" t="str">
        <f t="shared" ca="1" si="219"/>
        <v/>
      </c>
      <c r="M732" s="8" t="str">
        <f t="shared" ca="1" si="220"/>
        <v/>
      </c>
      <c r="N732" s="8" t="str">
        <f t="shared" ca="1" si="221"/>
        <v/>
      </c>
      <c r="O732" s="8" t="str">
        <f t="shared" ca="1" si="222"/>
        <v/>
      </c>
      <c r="P732" s="8" t="str">
        <f t="shared" ca="1" si="223"/>
        <v/>
      </c>
      <c r="Q732" s="8" t="str">
        <f t="shared" ca="1" si="224"/>
        <v/>
      </c>
      <c r="R732" s="7" t="str">
        <f ca="1">IF(L732="","",OFFSET(program!$A$1,0,disasm!$A732+COLUMN()-COLUMN($R732)+1))</f>
        <v/>
      </c>
      <c r="S732" s="7" t="str">
        <f ca="1">IF(M732="","",OFFSET(program!$A$1,0,disasm!$A732+COLUMN()-COLUMN($R732)+1))</f>
        <v/>
      </c>
      <c r="T732" s="7" t="str">
        <f ca="1">IF(N732="","",OFFSET(program!$A$1,0,disasm!$A732+COLUMN()-COLUMN($R732)+1))</f>
        <v/>
      </c>
      <c r="U732" s="3" t="str">
        <f t="shared" ca="1" si="225"/>
        <v/>
      </c>
      <c r="V732" s="3" t="str">
        <f t="shared" ca="1" si="226"/>
        <v/>
      </c>
      <c r="W732" s="3" t="str">
        <f t="shared" ca="1" si="227"/>
        <v/>
      </c>
      <c r="X732" s="3" t="str">
        <f t="shared" ca="1" si="228"/>
        <v xml:space="preserve"> A2</v>
      </c>
    </row>
    <row r="733" spans="1:24" x14ac:dyDescent="0.2">
      <c r="A733" s="1">
        <f t="shared" ca="1" si="229"/>
        <v>913</v>
      </c>
      <c r="B733" s="2" t="str">
        <f t="shared" ca="1" si="214"/>
        <v>mapdata+661</v>
      </c>
      <c r="C733" s="3" t="str">
        <f ca="1">_xlfn.TEXTJOIN(" ",FALSE,OFFSET(program!$A$1,0,disasm!A733,1,1+K733))</f>
        <v>93</v>
      </c>
      <c r="D733" s="4" t="str">
        <f t="shared" ca="1" si="230"/>
        <v>.dat 93</v>
      </c>
      <c r="E733" s="5" t="str">
        <f t="shared" si="231"/>
        <v>mapdata</v>
      </c>
      <c r="F733" s="5">
        <f t="shared" ca="1" si="232"/>
        <v>252</v>
      </c>
      <c r="G733" s="14" t="b">
        <f t="shared" ca="1" si="215"/>
        <v>1</v>
      </c>
      <c r="H733" s="6">
        <f ca="1">OFFSET(program!$A$1,0,disasm!A733)</f>
        <v>93</v>
      </c>
      <c r="I733" s="7">
        <f t="shared" ca="1" si="216"/>
        <v>93</v>
      </c>
      <c r="J733" s="7" t="e">
        <f t="shared" ca="1" si="217"/>
        <v>#VALUE!</v>
      </c>
      <c r="K733" s="7">
        <f t="shared" ca="1" si="218"/>
        <v>0</v>
      </c>
      <c r="L733" s="8" t="str">
        <f t="shared" ca="1" si="219"/>
        <v/>
      </c>
      <c r="M733" s="8" t="str">
        <f t="shared" ca="1" si="220"/>
        <v/>
      </c>
      <c r="N733" s="8" t="str">
        <f t="shared" ca="1" si="221"/>
        <v/>
      </c>
      <c r="O733" s="8" t="str">
        <f t="shared" ca="1" si="222"/>
        <v/>
      </c>
      <c r="P733" s="8" t="str">
        <f t="shared" ca="1" si="223"/>
        <v/>
      </c>
      <c r="Q733" s="8" t="str">
        <f t="shared" ca="1" si="224"/>
        <v/>
      </c>
      <c r="R733" s="7" t="str">
        <f ca="1">IF(L733="","",OFFSET(program!$A$1,0,disasm!$A733+COLUMN()-COLUMN($R733)+1))</f>
        <v/>
      </c>
      <c r="S733" s="7" t="str">
        <f ca="1">IF(M733="","",OFFSET(program!$A$1,0,disasm!$A733+COLUMN()-COLUMN($R733)+1))</f>
        <v/>
      </c>
      <c r="T733" s="7" t="str">
        <f ca="1">IF(N733="","",OFFSET(program!$A$1,0,disasm!$A733+COLUMN()-COLUMN($R733)+1))</f>
        <v/>
      </c>
      <c r="U733" s="3" t="str">
        <f t="shared" ca="1" si="225"/>
        <v/>
      </c>
      <c r="V733" s="3" t="str">
        <f t="shared" ca="1" si="226"/>
        <v/>
      </c>
      <c r="W733" s="3" t="str">
        <f t="shared" ca="1" si="227"/>
        <v/>
      </c>
      <c r="X733" s="3" t="str">
        <f t="shared" ca="1" si="228"/>
        <v/>
      </c>
    </row>
    <row r="734" spans="1:24" x14ac:dyDescent="0.2">
      <c r="A734" s="1">
        <f t="shared" ca="1" si="229"/>
        <v>914</v>
      </c>
      <c r="B734" s="2" t="str">
        <f t="shared" ca="1" si="214"/>
        <v>mapdata+662</v>
      </c>
      <c r="C734" s="3" t="str">
        <f ca="1">_xlfn.TEXTJOIN(" ",FALSE,OFFSET(program!$A$1,0,disasm!A734,1,1+K734))</f>
        <v>36</v>
      </c>
      <c r="D734" s="4" t="str">
        <f t="shared" ca="1" si="230"/>
        <v>.dat 36</v>
      </c>
      <c r="E734" s="5" t="str">
        <f t="shared" si="231"/>
        <v>mapdata</v>
      </c>
      <c r="F734" s="5">
        <f t="shared" ca="1" si="232"/>
        <v>252</v>
      </c>
      <c r="G734" s="14" t="b">
        <f t="shared" ca="1" si="215"/>
        <v>1</v>
      </c>
      <c r="H734" s="6">
        <f ca="1">OFFSET(program!$A$1,0,disasm!A734)</f>
        <v>36</v>
      </c>
      <c r="I734" s="7">
        <f t="shared" ca="1" si="216"/>
        <v>36</v>
      </c>
      <c r="J734" s="7" t="e">
        <f t="shared" ca="1" si="217"/>
        <v>#VALUE!</v>
      </c>
      <c r="K734" s="7">
        <f t="shared" ca="1" si="218"/>
        <v>0</v>
      </c>
      <c r="L734" s="8" t="str">
        <f t="shared" ca="1" si="219"/>
        <v/>
      </c>
      <c r="M734" s="8" t="str">
        <f t="shared" ca="1" si="220"/>
        <v/>
      </c>
      <c r="N734" s="8" t="str">
        <f t="shared" ca="1" si="221"/>
        <v/>
      </c>
      <c r="O734" s="8" t="str">
        <f t="shared" ca="1" si="222"/>
        <v/>
      </c>
      <c r="P734" s="8" t="str">
        <f t="shared" ca="1" si="223"/>
        <v/>
      </c>
      <c r="Q734" s="8" t="str">
        <f t="shared" ca="1" si="224"/>
        <v/>
      </c>
      <c r="R734" s="7" t="str">
        <f ca="1">IF(L734="","",OFFSET(program!$A$1,0,disasm!$A734+COLUMN()-COLUMN($R734)+1))</f>
        <v/>
      </c>
      <c r="S734" s="7" t="str">
        <f ca="1">IF(M734="","",OFFSET(program!$A$1,0,disasm!$A734+COLUMN()-COLUMN($R734)+1))</f>
        <v/>
      </c>
      <c r="T734" s="7" t="str">
        <f ca="1">IF(N734="","",OFFSET(program!$A$1,0,disasm!$A734+COLUMN()-COLUMN($R734)+1))</f>
        <v/>
      </c>
      <c r="U734" s="3" t="str">
        <f t="shared" ca="1" si="225"/>
        <v/>
      </c>
      <c r="V734" s="3" t="str">
        <f t="shared" ca="1" si="226"/>
        <v/>
      </c>
      <c r="W734" s="3" t="str">
        <f t="shared" ca="1" si="227"/>
        <v/>
      </c>
      <c r="X734" s="3" t="str">
        <f t="shared" ca="1" si="228"/>
        <v/>
      </c>
    </row>
    <row r="735" spans="1:24" x14ac:dyDescent="0.2">
      <c r="A735" s="1">
        <f t="shared" ca="1" si="229"/>
        <v>915</v>
      </c>
      <c r="B735" s="2" t="str">
        <f t="shared" ca="1" si="214"/>
        <v>mapdata+663</v>
      </c>
      <c r="C735" s="3" t="str">
        <f ca="1">_xlfn.TEXTJOIN(" ",FALSE,OFFSET(program!$A$1,0,disasm!A735,1,1+K735))</f>
        <v>20</v>
      </c>
      <c r="D735" s="4" t="str">
        <f t="shared" ca="1" si="230"/>
        <v>.dat 20</v>
      </c>
      <c r="E735" s="5" t="str">
        <f t="shared" si="231"/>
        <v>mapdata</v>
      </c>
      <c r="F735" s="5">
        <f t="shared" ca="1" si="232"/>
        <v>252</v>
      </c>
      <c r="G735" s="14" t="b">
        <f t="shared" ca="1" si="215"/>
        <v>1</v>
      </c>
      <c r="H735" s="6">
        <f ca="1">OFFSET(program!$A$1,0,disasm!A735)</f>
        <v>20</v>
      </c>
      <c r="I735" s="7">
        <f t="shared" ca="1" si="216"/>
        <v>20</v>
      </c>
      <c r="J735" s="7" t="e">
        <f t="shared" ca="1" si="217"/>
        <v>#VALUE!</v>
      </c>
      <c r="K735" s="7">
        <f t="shared" ca="1" si="218"/>
        <v>0</v>
      </c>
      <c r="L735" s="8" t="str">
        <f t="shared" ca="1" si="219"/>
        <v/>
      </c>
      <c r="M735" s="8" t="str">
        <f t="shared" ca="1" si="220"/>
        <v/>
      </c>
      <c r="N735" s="8" t="str">
        <f t="shared" ca="1" si="221"/>
        <v/>
      </c>
      <c r="O735" s="8" t="str">
        <f t="shared" ca="1" si="222"/>
        <v/>
      </c>
      <c r="P735" s="8" t="str">
        <f t="shared" ca="1" si="223"/>
        <v/>
      </c>
      <c r="Q735" s="8" t="str">
        <f t="shared" ca="1" si="224"/>
        <v/>
      </c>
      <c r="R735" s="7" t="str">
        <f ca="1">IF(L735="","",OFFSET(program!$A$1,0,disasm!$A735+COLUMN()-COLUMN($R735)+1))</f>
        <v/>
      </c>
      <c r="S735" s="7" t="str">
        <f ca="1">IF(M735="","",OFFSET(program!$A$1,0,disasm!$A735+COLUMN()-COLUMN($R735)+1))</f>
        <v/>
      </c>
      <c r="T735" s="7" t="str">
        <f ca="1">IF(N735="","",OFFSET(program!$A$1,0,disasm!$A735+COLUMN()-COLUMN($R735)+1))</f>
        <v/>
      </c>
      <c r="U735" s="3" t="str">
        <f t="shared" ca="1" si="225"/>
        <v/>
      </c>
      <c r="V735" s="3" t="str">
        <f t="shared" ca="1" si="226"/>
        <v/>
      </c>
      <c r="W735" s="3" t="str">
        <f t="shared" ca="1" si="227"/>
        <v/>
      </c>
      <c r="X735" s="3" t="str">
        <f t="shared" ca="1" si="228"/>
        <v/>
      </c>
    </row>
    <row r="736" spans="1:24" x14ac:dyDescent="0.2">
      <c r="A736" s="1">
        <f t="shared" ca="1" si="229"/>
        <v>916</v>
      </c>
      <c r="B736" s="2" t="str">
        <f t="shared" ca="1" si="214"/>
        <v>mapdata+664</v>
      </c>
      <c r="C736" s="3" t="str">
        <f ca="1">_xlfn.TEXTJOIN(" ",FALSE,OFFSET(program!$A$1,0,disasm!A736,1,1+K736))</f>
        <v>27</v>
      </c>
      <c r="D736" s="4" t="str">
        <f t="shared" ca="1" si="230"/>
        <v>.dat 27</v>
      </c>
      <c r="E736" s="5" t="str">
        <f t="shared" si="231"/>
        <v>mapdata</v>
      </c>
      <c r="F736" s="5">
        <f t="shared" ca="1" si="232"/>
        <v>252</v>
      </c>
      <c r="G736" s="14" t="b">
        <f t="shared" ca="1" si="215"/>
        <v>1</v>
      </c>
      <c r="H736" s="6">
        <f ca="1">OFFSET(program!$A$1,0,disasm!A736)</f>
        <v>27</v>
      </c>
      <c r="I736" s="7">
        <f t="shared" ca="1" si="216"/>
        <v>27</v>
      </c>
      <c r="J736" s="7" t="e">
        <f t="shared" ca="1" si="217"/>
        <v>#VALUE!</v>
      </c>
      <c r="K736" s="7">
        <f t="shared" ca="1" si="218"/>
        <v>0</v>
      </c>
      <c r="L736" s="8" t="str">
        <f t="shared" ca="1" si="219"/>
        <v/>
      </c>
      <c r="M736" s="8" t="str">
        <f t="shared" ca="1" si="220"/>
        <v/>
      </c>
      <c r="N736" s="8" t="str">
        <f t="shared" ca="1" si="221"/>
        <v/>
      </c>
      <c r="O736" s="8" t="str">
        <f t="shared" ca="1" si="222"/>
        <v/>
      </c>
      <c r="P736" s="8" t="str">
        <f t="shared" ca="1" si="223"/>
        <v/>
      </c>
      <c r="Q736" s="8" t="str">
        <f t="shared" ca="1" si="224"/>
        <v/>
      </c>
      <c r="R736" s="7" t="str">
        <f ca="1">IF(L736="","",OFFSET(program!$A$1,0,disasm!$A736+COLUMN()-COLUMN($R736)+1))</f>
        <v/>
      </c>
      <c r="S736" s="7" t="str">
        <f ca="1">IF(M736="","",OFFSET(program!$A$1,0,disasm!$A736+COLUMN()-COLUMN($R736)+1))</f>
        <v/>
      </c>
      <c r="T736" s="7" t="str">
        <f ca="1">IF(N736="","",OFFSET(program!$A$1,0,disasm!$A736+COLUMN()-COLUMN($R736)+1))</f>
        <v/>
      </c>
      <c r="U736" s="3" t="str">
        <f t="shared" ca="1" si="225"/>
        <v/>
      </c>
      <c r="V736" s="3" t="str">
        <f t="shared" ca="1" si="226"/>
        <v/>
      </c>
      <c r="W736" s="3" t="str">
        <f t="shared" ca="1" si="227"/>
        <v/>
      </c>
      <c r="X736" s="3" t="str">
        <f t="shared" ca="1" si="228"/>
        <v/>
      </c>
    </row>
    <row r="737" spans="1:24" x14ac:dyDescent="0.2">
      <c r="A737" s="1">
        <f t="shared" ca="1" si="229"/>
        <v>917</v>
      </c>
      <c r="B737" s="2" t="str">
        <f t="shared" ca="1" si="214"/>
        <v>mapdata+665</v>
      </c>
      <c r="C737" s="3" t="str">
        <f ca="1">_xlfn.TEXTJOIN(" ",FALSE,OFFSET(program!$A$1,0,disasm!A737,1,1+K737))</f>
        <v>90</v>
      </c>
      <c r="D737" s="4" t="str">
        <f t="shared" ca="1" si="230"/>
        <v>.dat 90</v>
      </c>
      <c r="E737" s="5" t="str">
        <f t="shared" si="231"/>
        <v>mapdata</v>
      </c>
      <c r="F737" s="5">
        <f t="shared" ca="1" si="232"/>
        <v>252</v>
      </c>
      <c r="G737" s="14" t="b">
        <f t="shared" ca="1" si="215"/>
        <v>1</v>
      </c>
      <c r="H737" s="6">
        <f ca="1">OFFSET(program!$A$1,0,disasm!A737)</f>
        <v>90</v>
      </c>
      <c r="I737" s="7">
        <f t="shared" ca="1" si="216"/>
        <v>90</v>
      </c>
      <c r="J737" s="7" t="e">
        <f t="shared" ca="1" si="217"/>
        <v>#VALUE!</v>
      </c>
      <c r="K737" s="7">
        <f t="shared" ca="1" si="218"/>
        <v>0</v>
      </c>
      <c r="L737" s="8" t="str">
        <f t="shared" ca="1" si="219"/>
        <v/>
      </c>
      <c r="M737" s="8" t="str">
        <f t="shared" ca="1" si="220"/>
        <v/>
      </c>
      <c r="N737" s="8" t="str">
        <f t="shared" ca="1" si="221"/>
        <v/>
      </c>
      <c r="O737" s="8" t="str">
        <f t="shared" ca="1" si="222"/>
        <v/>
      </c>
      <c r="P737" s="8" t="str">
        <f t="shared" ca="1" si="223"/>
        <v/>
      </c>
      <c r="Q737" s="8" t="str">
        <f t="shared" ca="1" si="224"/>
        <v/>
      </c>
      <c r="R737" s="7" t="str">
        <f ca="1">IF(L737="","",OFFSET(program!$A$1,0,disasm!$A737+COLUMN()-COLUMN($R737)+1))</f>
        <v/>
      </c>
      <c r="S737" s="7" t="str">
        <f ca="1">IF(M737="","",OFFSET(program!$A$1,0,disasm!$A737+COLUMN()-COLUMN($R737)+1))</f>
        <v/>
      </c>
      <c r="T737" s="7" t="str">
        <f ca="1">IF(N737="","",OFFSET(program!$A$1,0,disasm!$A737+COLUMN()-COLUMN($R737)+1))</f>
        <v/>
      </c>
      <c r="U737" s="3" t="str">
        <f t="shared" ca="1" si="225"/>
        <v/>
      </c>
      <c r="V737" s="3" t="str">
        <f t="shared" ca="1" si="226"/>
        <v/>
      </c>
      <c r="W737" s="3" t="str">
        <f t="shared" ca="1" si="227"/>
        <v/>
      </c>
      <c r="X737" s="3" t="str">
        <f t="shared" ca="1" si="228"/>
        <v/>
      </c>
    </row>
    <row r="738" spans="1:24" x14ac:dyDescent="0.2">
      <c r="A738" s="1">
        <f t="shared" ca="1" si="229"/>
        <v>918</v>
      </c>
      <c r="B738" s="2" t="str">
        <f t="shared" ca="1" si="214"/>
        <v>mapdata+666</v>
      </c>
      <c r="C738" s="3" t="str">
        <f ca="1">_xlfn.TEXTJOIN(" ",FALSE,OFFSET(program!$A$1,0,disasm!A738,1,1+K738))</f>
        <v>77</v>
      </c>
      <c r="D738" s="4" t="str">
        <f t="shared" ca="1" si="230"/>
        <v>.dat 77</v>
      </c>
      <c r="E738" s="5" t="str">
        <f t="shared" si="231"/>
        <v>mapdata</v>
      </c>
      <c r="F738" s="5">
        <f t="shared" ca="1" si="232"/>
        <v>252</v>
      </c>
      <c r="G738" s="14" t="b">
        <f t="shared" ca="1" si="215"/>
        <v>1</v>
      </c>
      <c r="H738" s="6">
        <f ca="1">OFFSET(program!$A$1,0,disasm!A738)</f>
        <v>77</v>
      </c>
      <c r="I738" s="7">
        <f t="shared" ca="1" si="216"/>
        <v>77</v>
      </c>
      <c r="J738" s="7" t="e">
        <f t="shared" ca="1" si="217"/>
        <v>#VALUE!</v>
      </c>
      <c r="K738" s="7">
        <f t="shared" ca="1" si="218"/>
        <v>0</v>
      </c>
      <c r="L738" s="8" t="str">
        <f t="shared" ca="1" si="219"/>
        <v/>
      </c>
      <c r="M738" s="8" t="str">
        <f t="shared" ca="1" si="220"/>
        <v/>
      </c>
      <c r="N738" s="8" t="str">
        <f t="shared" ca="1" si="221"/>
        <v/>
      </c>
      <c r="O738" s="8" t="str">
        <f t="shared" ca="1" si="222"/>
        <v/>
      </c>
      <c r="P738" s="8" t="str">
        <f t="shared" ca="1" si="223"/>
        <v/>
      </c>
      <c r="Q738" s="8" t="str">
        <f t="shared" ca="1" si="224"/>
        <v/>
      </c>
      <c r="R738" s="7" t="str">
        <f ca="1">IF(L738="","",OFFSET(program!$A$1,0,disasm!$A738+COLUMN()-COLUMN($R738)+1))</f>
        <v/>
      </c>
      <c r="S738" s="7" t="str">
        <f ca="1">IF(M738="","",OFFSET(program!$A$1,0,disasm!$A738+COLUMN()-COLUMN($R738)+1))</f>
        <v/>
      </c>
      <c r="T738" s="7" t="str">
        <f ca="1">IF(N738="","",OFFSET(program!$A$1,0,disasm!$A738+COLUMN()-COLUMN($R738)+1))</f>
        <v/>
      </c>
      <c r="U738" s="3" t="str">
        <f t="shared" ca="1" si="225"/>
        <v/>
      </c>
      <c r="V738" s="3" t="str">
        <f t="shared" ca="1" si="226"/>
        <v/>
      </c>
      <c r="W738" s="3" t="str">
        <f t="shared" ca="1" si="227"/>
        <v/>
      </c>
      <c r="X738" s="3" t="str">
        <f t="shared" ca="1" si="228"/>
        <v/>
      </c>
    </row>
    <row r="739" spans="1:24" x14ac:dyDescent="0.2">
      <c r="A739" s="1">
        <f t="shared" ca="1" si="229"/>
        <v>919</v>
      </c>
      <c r="B739" s="2" t="str">
        <f t="shared" ca="1" si="214"/>
        <v>mapdata+667</v>
      </c>
      <c r="C739" s="3" t="str">
        <f ca="1">_xlfn.TEXTJOIN(" ",FALSE,OFFSET(program!$A$1,0,disasm!A739,1,1+K739))</f>
        <v>39</v>
      </c>
      <c r="D739" s="4" t="str">
        <f t="shared" ca="1" si="230"/>
        <v>.dat 39</v>
      </c>
      <c r="E739" s="5" t="str">
        <f t="shared" si="231"/>
        <v>mapdata</v>
      </c>
      <c r="F739" s="5">
        <f t="shared" ca="1" si="232"/>
        <v>252</v>
      </c>
      <c r="G739" s="14" t="b">
        <f t="shared" ca="1" si="215"/>
        <v>1</v>
      </c>
      <c r="H739" s="6">
        <f ca="1">OFFSET(program!$A$1,0,disasm!A739)</f>
        <v>39</v>
      </c>
      <c r="I739" s="7">
        <f t="shared" ca="1" si="216"/>
        <v>39</v>
      </c>
      <c r="J739" s="7" t="e">
        <f t="shared" ca="1" si="217"/>
        <v>#VALUE!</v>
      </c>
      <c r="K739" s="7">
        <f t="shared" ca="1" si="218"/>
        <v>0</v>
      </c>
      <c r="L739" s="8" t="str">
        <f t="shared" ca="1" si="219"/>
        <v/>
      </c>
      <c r="M739" s="8" t="str">
        <f t="shared" ca="1" si="220"/>
        <v/>
      </c>
      <c r="N739" s="8" t="str">
        <f t="shared" ca="1" si="221"/>
        <v/>
      </c>
      <c r="O739" s="8" t="str">
        <f t="shared" ca="1" si="222"/>
        <v/>
      </c>
      <c r="P739" s="8" t="str">
        <f t="shared" ca="1" si="223"/>
        <v/>
      </c>
      <c r="Q739" s="8" t="str">
        <f t="shared" ca="1" si="224"/>
        <v/>
      </c>
      <c r="R739" s="7" t="str">
        <f ca="1">IF(L739="","",OFFSET(program!$A$1,0,disasm!$A739+COLUMN()-COLUMN($R739)+1))</f>
        <v/>
      </c>
      <c r="S739" s="7" t="str">
        <f ca="1">IF(M739="","",OFFSET(program!$A$1,0,disasm!$A739+COLUMN()-COLUMN($R739)+1))</f>
        <v/>
      </c>
      <c r="T739" s="7" t="str">
        <f ca="1">IF(N739="","",OFFSET(program!$A$1,0,disasm!$A739+COLUMN()-COLUMN($R739)+1))</f>
        <v/>
      </c>
      <c r="U739" s="3" t="str">
        <f t="shared" ca="1" si="225"/>
        <v/>
      </c>
      <c r="V739" s="3" t="str">
        <f t="shared" ca="1" si="226"/>
        <v/>
      </c>
      <c r="W739" s="3" t="str">
        <f t="shared" ca="1" si="227"/>
        <v/>
      </c>
      <c r="X739" s="3" t="str">
        <f t="shared" ca="1" si="228"/>
        <v/>
      </c>
    </row>
    <row r="740" spans="1:24" x14ac:dyDescent="0.2">
      <c r="A740" s="1">
        <f t="shared" ca="1" si="229"/>
        <v>920</v>
      </c>
      <c r="B740" s="2" t="str">
        <f t="shared" ca="1" si="214"/>
        <v>mapdata+668</v>
      </c>
      <c r="C740" s="3" t="str">
        <f ca="1">_xlfn.TEXTJOIN(" ",FALSE,OFFSET(program!$A$1,0,disasm!A740,1,1+K740))</f>
        <v>44</v>
      </c>
      <c r="D740" s="4" t="str">
        <f t="shared" ca="1" si="230"/>
        <v>.dat 44</v>
      </c>
      <c r="E740" s="5" t="str">
        <f t="shared" si="231"/>
        <v>mapdata</v>
      </c>
      <c r="F740" s="5">
        <f t="shared" ca="1" si="232"/>
        <v>252</v>
      </c>
      <c r="G740" s="14" t="b">
        <f t="shared" ca="1" si="215"/>
        <v>1</v>
      </c>
      <c r="H740" s="6">
        <f ca="1">OFFSET(program!$A$1,0,disasm!A740)</f>
        <v>44</v>
      </c>
      <c r="I740" s="7">
        <f t="shared" ca="1" si="216"/>
        <v>44</v>
      </c>
      <c r="J740" s="7" t="e">
        <f t="shared" ca="1" si="217"/>
        <v>#VALUE!</v>
      </c>
      <c r="K740" s="7">
        <f t="shared" ca="1" si="218"/>
        <v>0</v>
      </c>
      <c r="L740" s="8" t="str">
        <f t="shared" ca="1" si="219"/>
        <v/>
      </c>
      <c r="M740" s="8" t="str">
        <f t="shared" ca="1" si="220"/>
        <v/>
      </c>
      <c r="N740" s="8" t="str">
        <f t="shared" ca="1" si="221"/>
        <v/>
      </c>
      <c r="O740" s="8" t="str">
        <f t="shared" ca="1" si="222"/>
        <v/>
      </c>
      <c r="P740" s="8" t="str">
        <f t="shared" ca="1" si="223"/>
        <v/>
      </c>
      <c r="Q740" s="8" t="str">
        <f t="shared" ca="1" si="224"/>
        <v/>
      </c>
      <c r="R740" s="7" t="str">
        <f ca="1">IF(L740="","",OFFSET(program!$A$1,0,disasm!$A740+COLUMN()-COLUMN($R740)+1))</f>
        <v/>
      </c>
      <c r="S740" s="7" t="str">
        <f ca="1">IF(M740="","",OFFSET(program!$A$1,0,disasm!$A740+COLUMN()-COLUMN($R740)+1))</f>
        <v/>
      </c>
      <c r="T740" s="7" t="str">
        <f ca="1">IF(N740="","",OFFSET(program!$A$1,0,disasm!$A740+COLUMN()-COLUMN($R740)+1))</f>
        <v/>
      </c>
      <c r="U740" s="3" t="str">
        <f t="shared" ca="1" si="225"/>
        <v/>
      </c>
      <c r="V740" s="3" t="str">
        <f t="shared" ca="1" si="226"/>
        <v/>
      </c>
      <c r="W740" s="3" t="str">
        <f t="shared" ca="1" si="227"/>
        <v/>
      </c>
      <c r="X740" s="3" t="str">
        <f t="shared" ca="1" si="228"/>
        <v/>
      </c>
    </row>
    <row r="741" spans="1:24" x14ac:dyDescent="0.2">
      <c r="A741" s="1">
        <f t="shared" ca="1" si="229"/>
        <v>921</v>
      </c>
      <c r="B741" s="2" t="str">
        <f t="shared" ca="1" si="214"/>
        <v>mapdata+669</v>
      </c>
      <c r="C741" s="3" t="str">
        <f ca="1">_xlfn.TEXTJOIN(" ",FALSE,OFFSET(program!$A$1,0,disasm!A741,1,1+K741))</f>
        <v>64</v>
      </c>
      <c r="D741" s="4" t="str">
        <f t="shared" ca="1" si="230"/>
        <v>.dat 64</v>
      </c>
      <c r="E741" s="5" t="str">
        <f t="shared" si="231"/>
        <v>mapdata</v>
      </c>
      <c r="F741" s="5">
        <f t="shared" ca="1" si="232"/>
        <v>252</v>
      </c>
      <c r="G741" s="14" t="b">
        <f t="shared" ca="1" si="215"/>
        <v>1</v>
      </c>
      <c r="H741" s="6">
        <f ca="1">OFFSET(program!$A$1,0,disasm!A741)</f>
        <v>64</v>
      </c>
      <c r="I741" s="7">
        <f t="shared" ca="1" si="216"/>
        <v>64</v>
      </c>
      <c r="J741" s="7" t="e">
        <f t="shared" ca="1" si="217"/>
        <v>#VALUE!</v>
      </c>
      <c r="K741" s="7">
        <f t="shared" ca="1" si="218"/>
        <v>0</v>
      </c>
      <c r="L741" s="8" t="str">
        <f t="shared" ca="1" si="219"/>
        <v/>
      </c>
      <c r="M741" s="8" t="str">
        <f t="shared" ca="1" si="220"/>
        <v/>
      </c>
      <c r="N741" s="8" t="str">
        <f t="shared" ca="1" si="221"/>
        <v/>
      </c>
      <c r="O741" s="8" t="str">
        <f t="shared" ca="1" si="222"/>
        <v/>
      </c>
      <c r="P741" s="8" t="str">
        <f t="shared" ca="1" si="223"/>
        <v/>
      </c>
      <c r="Q741" s="8" t="str">
        <f t="shared" ca="1" si="224"/>
        <v/>
      </c>
      <c r="R741" s="7" t="str">
        <f ca="1">IF(L741="","",OFFSET(program!$A$1,0,disasm!$A741+COLUMN()-COLUMN($R741)+1))</f>
        <v/>
      </c>
      <c r="S741" s="7" t="str">
        <f ca="1">IF(M741="","",OFFSET(program!$A$1,0,disasm!$A741+COLUMN()-COLUMN($R741)+1))</f>
        <v/>
      </c>
      <c r="T741" s="7" t="str">
        <f ca="1">IF(N741="","",OFFSET(program!$A$1,0,disasm!$A741+COLUMN()-COLUMN($R741)+1))</f>
        <v/>
      </c>
      <c r="U741" s="3" t="str">
        <f t="shared" ca="1" si="225"/>
        <v/>
      </c>
      <c r="V741" s="3" t="str">
        <f t="shared" ca="1" si="226"/>
        <v/>
      </c>
      <c r="W741" s="3" t="str">
        <f t="shared" ca="1" si="227"/>
        <v/>
      </c>
      <c r="X741" s="3" t="str">
        <f t="shared" ca="1" si="228"/>
        <v/>
      </c>
    </row>
    <row r="742" spans="1:24" x14ac:dyDescent="0.2">
      <c r="A742" s="1">
        <f t="shared" ca="1" si="229"/>
        <v>922</v>
      </c>
      <c r="B742" s="2" t="str">
        <f t="shared" ca="1" si="214"/>
        <v>mapdata+670</v>
      </c>
      <c r="C742" s="3" t="str">
        <f ca="1">_xlfn.TEXTJOIN(" ",FALSE,OFFSET(program!$A$1,0,disasm!A742,1,1+K742))</f>
        <v>68</v>
      </c>
      <c r="D742" s="4" t="str">
        <f t="shared" ca="1" si="230"/>
        <v>.dat 68</v>
      </c>
      <c r="E742" s="5" t="str">
        <f t="shared" si="231"/>
        <v>mapdata</v>
      </c>
      <c r="F742" s="5">
        <f t="shared" ca="1" si="232"/>
        <v>252</v>
      </c>
      <c r="G742" s="14" t="b">
        <f t="shared" ca="1" si="215"/>
        <v>1</v>
      </c>
      <c r="H742" s="6">
        <f ca="1">OFFSET(program!$A$1,0,disasm!A742)</f>
        <v>68</v>
      </c>
      <c r="I742" s="7">
        <f t="shared" ca="1" si="216"/>
        <v>68</v>
      </c>
      <c r="J742" s="7" t="e">
        <f t="shared" ca="1" si="217"/>
        <v>#VALUE!</v>
      </c>
      <c r="K742" s="7">
        <f t="shared" ca="1" si="218"/>
        <v>0</v>
      </c>
      <c r="L742" s="8" t="str">
        <f t="shared" ca="1" si="219"/>
        <v/>
      </c>
      <c r="M742" s="8" t="str">
        <f t="shared" ca="1" si="220"/>
        <v/>
      </c>
      <c r="N742" s="8" t="str">
        <f t="shared" ca="1" si="221"/>
        <v/>
      </c>
      <c r="O742" s="8" t="str">
        <f t="shared" ca="1" si="222"/>
        <v/>
      </c>
      <c r="P742" s="8" t="str">
        <f t="shared" ca="1" si="223"/>
        <v/>
      </c>
      <c r="Q742" s="8" t="str">
        <f t="shared" ca="1" si="224"/>
        <v/>
      </c>
      <c r="R742" s="7" t="str">
        <f ca="1">IF(L742="","",OFFSET(program!$A$1,0,disasm!$A742+COLUMN()-COLUMN($R742)+1))</f>
        <v/>
      </c>
      <c r="S742" s="7" t="str">
        <f ca="1">IF(M742="","",OFFSET(program!$A$1,0,disasm!$A742+COLUMN()-COLUMN($R742)+1))</f>
        <v/>
      </c>
      <c r="T742" s="7" t="str">
        <f ca="1">IF(N742="","",OFFSET(program!$A$1,0,disasm!$A742+COLUMN()-COLUMN($R742)+1))</f>
        <v/>
      </c>
      <c r="U742" s="3" t="str">
        <f t="shared" ca="1" si="225"/>
        <v/>
      </c>
      <c r="V742" s="3" t="str">
        <f t="shared" ca="1" si="226"/>
        <v/>
      </c>
      <c r="W742" s="3" t="str">
        <f t="shared" ca="1" si="227"/>
        <v/>
      </c>
      <c r="X742" s="3" t="str">
        <f t="shared" ca="1" si="228"/>
        <v/>
      </c>
    </row>
    <row r="743" spans="1:24" x14ac:dyDescent="0.2">
      <c r="A743" s="1">
        <f t="shared" ca="1" si="229"/>
        <v>923</v>
      </c>
      <c r="B743" s="2" t="str">
        <f t="shared" ca="1" si="214"/>
        <v>mapdata+671</v>
      </c>
      <c r="C743" s="3" t="str">
        <f ca="1">_xlfn.TEXTJOIN(" ",FALSE,OFFSET(program!$A$1,0,disasm!A743,1,1+K743))</f>
        <v>47</v>
      </c>
      <c r="D743" s="4" t="str">
        <f t="shared" ca="1" si="230"/>
        <v>.dat 47</v>
      </c>
      <c r="E743" s="5" t="str">
        <f t="shared" si="231"/>
        <v>mapdata</v>
      </c>
      <c r="F743" s="5">
        <f t="shared" ca="1" si="232"/>
        <v>252</v>
      </c>
      <c r="G743" s="14" t="b">
        <f t="shared" ca="1" si="215"/>
        <v>1</v>
      </c>
      <c r="H743" s="6">
        <f ca="1">OFFSET(program!$A$1,0,disasm!A743)</f>
        <v>47</v>
      </c>
      <c r="I743" s="7">
        <f t="shared" ca="1" si="216"/>
        <v>47</v>
      </c>
      <c r="J743" s="7" t="e">
        <f t="shared" ca="1" si="217"/>
        <v>#VALUE!</v>
      </c>
      <c r="K743" s="7">
        <f t="shared" ca="1" si="218"/>
        <v>0</v>
      </c>
      <c r="L743" s="8" t="str">
        <f t="shared" ca="1" si="219"/>
        <v/>
      </c>
      <c r="M743" s="8" t="str">
        <f t="shared" ca="1" si="220"/>
        <v/>
      </c>
      <c r="N743" s="8" t="str">
        <f t="shared" ca="1" si="221"/>
        <v/>
      </c>
      <c r="O743" s="8" t="str">
        <f t="shared" ca="1" si="222"/>
        <v/>
      </c>
      <c r="P743" s="8" t="str">
        <f t="shared" ca="1" si="223"/>
        <v/>
      </c>
      <c r="Q743" s="8" t="str">
        <f t="shared" ca="1" si="224"/>
        <v/>
      </c>
      <c r="R743" s="7" t="str">
        <f ca="1">IF(L743="","",OFFSET(program!$A$1,0,disasm!$A743+COLUMN()-COLUMN($R743)+1))</f>
        <v/>
      </c>
      <c r="S743" s="7" t="str">
        <f ca="1">IF(M743="","",OFFSET(program!$A$1,0,disasm!$A743+COLUMN()-COLUMN($R743)+1))</f>
        <v/>
      </c>
      <c r="T743" s="7" t="str">
        <f ca="1">IF(N743="","",OFFSET(program!$A$1,0,disasm!$A743+COLUMN()-COLUMN($R743)+1))</f>
        <v/>
      </c>
      <c r="U743" s="3" t="str">
        <f t="shared" ca="1" si="225"/>
        <v/>
      </c>
      <c r="V743" s="3" t="str">
        <f t="shared" ca="1" si="226"/>
        <v/>
      </c>
      <c r="W743" s="3" t="str">
        <f t="shared" ca="1" si="227"/>
        <v/>
      </c>
      <c r="X743" s="3" t="str">
        <f t="shared" ca="1" si="228"/>
        <v/>
      </c>
    </row>
    <row r="744" spans="1:24" x14ac:dyDescent="0.2">
      <c r="A744" s="1">
        <f t="shared" ca="1" si="229"/>
        <v>924</v>
      </c>
      <c r="B744" s="2" t="str">
        <f t="shared" ca="1" si="214"/>
        <v>mapdata+672</v>
      </c>
      <c r="C744" s="3" t="str">
        <f ca="1">_xlfn.TEXTJOIN(" ",FALSE,OFFSET(program!$A$1,0,disasm!A744,1,1+K744))</f>
        <v>48</v>
      </c>
      <c r="D744" s="4" t="str">
        <f t="shared" ca="1" si="230"/>
        <v>.dat 48</v>
      </c>
      <c r="E744" s="5" t="str">
        <f t="shared" si="231"/>
        <v>mapdata</v>
      </c>
      <c r="F744" s="5">
        <f t="shared" ca="1" si="232"/>
        <v>252</v>
      </c>
      <c r="G744" s="14" t="b">
        <f t="shared" ca="1" si="215"/>
        <v>1</v>
      </c>
      <c r="H744" s="6">
        <f ca="1">OFFSET(program!$A$1,0,disasm!A744)</f>
        <v>48</v>
      </c>
      <c r="I744" s="7">
        <f t="shared" ca="1" si="216"/>
        <v>48</v>
      </c>
      <c r="J744" s="7" t="e">
        <f t="shared" ca="1" si="217"/>
        <v>#VALUE!</v>
      </c>
      <c r="K744" s="7">
        <f t="shared" ca="1" si="218"/>
        <v>0</v>
      </c>
      <c r="L744" s="8" t="str">
        <f t="shared" ca="1" si="219"/>
        <v/>
      </c>
      <c r="M744" s="8" t="str">
        <f t="shared" ca="1" si="220"/>
        <v/>
      </c>
      <c r="N744" s="8" t="str">
        <f t="shared" ca="1" si="221"/>
        <v/>
      </c>
      <c r="O744" s="8" t="str">
        <f t="shared" ca="1" si="222"/>
        <v/>
      </c>
      <c r="P744" s="8" t="str">
        <f t="shared" ca="1" si="223"/>
        <v/>
      </c>
      <c r="Q744" s="8" t="str">
        <f t="shared" ca="1" si="224"/>
        <v/>
      </c>
      <c r="R744" s="7" t="str">
        <f ca="1">IF(L744="","",OFFSET(program!$A$1,0,disasm!$A744+COLUMN()-COLUMN($R744)+1))</f>
        <v/>
      </c>
      <c r="S744" s="7" t="str">
        <f ca="1">IF(M744="","",OFFSET(program!$A$1,0,disasm!$A744+COLUMN()-COLUMN($R744)+1))</f>
        <v/>
      </c>
      <c r="T744" s="7" t="str">
        <f ca="1">IF(N744="","",OFFSET(program!$A$1,0,disasm!$A744+COLUMN()-COLUMN($R744)+1))</f>
        <v/>
      </c>
      <c r="U744" s="3" t="str">
        <f t="shared" ca="1" si="225"/>
        <v/>
      </c>
      <c r="V744" s="3" t="str">
        <f t="shared" ca="1" si="226"/>
        <v/>
      </c>
      <c r="W744" s="3" t="str">
        <f t="shared" ca="1" si="227"/>
        <v/>
      </c>
      <c r="X744" s="3" t="str">
        <f t="shared" ca="1" si="228"/>
        <v/>
      </c>
    </row>
    <row r="745" spans="1:24" x14ac:dyDescent="0.2">
      <c r="A745" s="1">
        <f t="shared" ca="1" si="229"/>
        <v>925</v>
      </c>
      <c r="B745" s="2" t="str">
        <f t="shared" ca="1" si="214"/>
        <v>mapdata+673</v>
      </c>
      <c r="C745" s="3" t="str">
        <f ca="1">_xlfn.TEXTJOIN(" ",FALSE,OFFSET(program!$A$1,0,disasm!A745,1,1+K745))</f>
        <v>69</v>
      </c>
      <c r="D745" s="4" t="str">
        <f t="shared" ca="1" si="230"/>
        <v>.dat 69</v>
      </c>
      <c r="E745" s="5" t="str">
        <f t="shared" si="231"/>
        <v>mapdata</v>
      </c>
      <c r="F745" s="5">
        <f t="shared" ca="1" si="232"/>
        <v>252</v>
      </c>
      <c r="G745" s="14" t="b">
        <f t="shared" ca="1" si="215"/>
        <v>1</v>
      </c>
      <c r="H745" s="6">
        <f ca="1">OFFSET(program!$A$1,0,disasm!A745)</f>
        <v>69</v>
      </c>
      <c r="I745" s="7">
        <f t="shared" ca="1" si="216"/>
        <v>69</v>
      </c>
      <c r="J745" s="7" t="e">
        <f t="shared" ca="1" si="217"/>
        <v>#VALUE!</v>
      </c>
      <c r="K745" s="7">
        <f t="shared" ca="1" si="218"/>
        <v>0</v>
      </c>
      <c r="L745" s="8" t="str">
        <f t="shared" ca="1" si="219"/>
        <v/>
      </c>
      <c r="M745" s="8" t="str">
        <f t="shared" ca="1" si="220"/>
        <v/>
      </c>
      <c r="N745" s="8" t="str">
        <f t="shared" ca="1" si="221"/>
        <v/>
      </c>
      <c r="O745" s="8" t="str">
        <f t="shared" ca="1" si="222"/>
        <v/>
      </c>
      <c r="P745" s="8" t="str">
        <f t="shared" ca="1" si="223"/>
        <v/>
      </c>
      <c r="Q745" s="8" t="str">
        <f t="shared" ca="1" si="224"/>
        <v/>
      </c>
      <c r="R745" s="7" t="str">
        <f ca="1">IF(L745="","",OFFSET(program!$A$1,0,disasm!$A745+COLUMN()-COLUMN($R745)+1))</f>
        <v/>
      </c>
      <c r="S745" s="7" t="str">
        <f ca="1">IF(M745="","",OFFSET(program!$A$1,0,disasm!$A745+COLUMN()-COLUMN($R745)+1))</f>
        <v/>
      </c>
      <c r="T745" s="7" t="str">
        <f ca="1">IF(N745="","",OFFSET(program!$A$1,0,disasm!$A745+COLUMN()-COLUMN($R745)+1))</f>
        <v/>
      </c>
      <c r="U745" s="3" t="str">
        <f t="shared" ca="1" si="225"/>
        <v/>
      </c>
      <c r="V745" s="3" t="str">
        <f t="shared" ca="1" si="226"/>
        <v/>
      </c>
      <c r="W745" s="3" t="str">
        <f t="shared" ca="1" si="227"/>
        <v/>
      </c>
      <c r="X745" s="3" t="str">
        <f t="shared" ca="1" si="228"/>
        <v/>
      </c>
    </row>
    <row r="746" spans="1:24" x14ac:dyDescent="0.2">
      <c r="A746" s="1">
        <f t="shared" ca="1" si="229"/>
        <v>926</v>
      </c>
      <c r="B746" s="2" t="str">
        <f t="shared" ca="1" si="214"/>
        <v>mapdata+674</v>
      </c>
      <c r="C746" s="3" t="str">
        <f ca="1">_xlfn.TEXTJOIN(" ",FALSE,OFFSET(program!$A$1,0,disasm!A746,1,1+K746))</f>
        <v>78</v>
      </c>
      <c r="D746" s="4" t="str">
        <f t="shared" ca="1" si="230"/>
        <v>.dat 78</v>
      </c>
      <c r="E746" s="5" t="str">
        <f t="shared" si="231"/>
        <v>mapdata</v>
      </c>
      <c r="F746" s="5">
        <f t="shared" ca="1" si="232"/>
        <v>252</v>
      </c>
      <c r="G746" s="14" t="b">
        <f t="shared" ca="1" si="215"/>
        <v>1</v>
      </c>
      <c r="H746" s="6">
        <f ca="1">OFFSET(program!$A$1,0,disasm!A746)</f>
        <v>78</v>
      </c>
      <c r="I746" s="7">
        <f t="shared" ca="1" si="216"/>
        <v>78</v>
      </c>
      <c r="J746" s="7" t="e">
        <f t="shared" ca="1" si="217"/>
        <v>#VALUE!</v>
      </c>
      <c r="K746" s="7">
        <f t="shared" ca="1" si="218"/>
        <v>0</v>
      </c>
      <c r="L746" s="8" t="str">
        <f t="shared" ca="1" si="219"/>
        <v/>
      </c>
      <c r="M746" s="8" t="str">
        <f t="shared" ca="1" si="220"/>
        <v/>
      </c>
      <c r="N746" s="8" t="str">
        <f t="shared" ca="1" si="221"/>
        <v/>
      </c>
      <c r="O746" s="8" t="str">
        <f t="shared" ca="1" si="222"/>
        <v/>
      </c>
      <c r="P746" s="8" t="str">
        <f t="shared" ca="1" si="223"/>
        <v/>
      </c>
      <c r="Q746" s="8" t="str">
        <f t="shared" ca="1" si="224"/>
        <v/>
      </c>
      <c r="R746" s="7" t="str">
        <f ca="1">IF(L746="","",OFFSET(program!$A$1,0,disasm!$A746+COLUMN()-COLUMN($R746)+1))</f>
        <v/>
      </c>
      <c r="S746" s="7" t="str">
        <f ca="1">IF(M746="","",OFFSET(program!$A$1,0,disasm!$A746+COLUMN()-COLUMN($R746)+1))</f>
        <v/>
      </c>
      <c r="T746" s="7" t="str">
        <f ca="1">IF(N746="","",OFFSET(program!$A$1,0,disasm!$A746+COLUMN()-COLUMN($R746)+1))</f>
        <v/>
      </c>
      <c r="U746" s="3" t="str">
        <f t="shared" ca="1" si="225"/>
        <v/>
      </c>
      <c r="V746" s="3" t="str">
        <f t="shared" ca="1" si="226"/>
        <v/>
      </c>
      <c r="W746" s="3" t="str">
        <f t="shared" ca="1" si="227"/>
        <v/>
      </c>
      <c r="X746" s="3" t="str">
        <f t="shared" ca="1" si="228"/>
        <v/>
      </c>
    </row>
    <row r="747" spans="1:24" x14ac:dyDescent="0.2">
      <c r="A747" s="1">
        <f t="shared" ca="1" si="229"/>
        <v>927</v>
      </c>
      <c r="B747" s="2" t="str">
        <f t="shared" ca="1" si="214"/>
        <v>mapdata+675</v>
      </c>
      <c r="C747" s="3" t="str">
        <f ca="1">_xlfn.TEXTJOIN(" ",FALSE,OFFSET(program!$A$1,0,disasm!A747,1,1+K747))</f>
        <v>29</v>
      </c>
      <c r="D747" s="4" t="str">
        <f t="shared" ca="1" si="230"/>
        <v>.dat 29</v>
      </c>
      <c r="E747" s="5" t="str">
        <f t="shared" si="231"/>
        <v>mapdata</v>
      </c>
      <c r="F747" s="5">
        <f t="shared" ca="1" si="232"/>
        <v>252</v>
      </c>
      <c r="G747" s="14" t="b">
        <f t="shared" ca="1" si="215"/>
        <v>1</v>
      </c>
      <c r="H747" s="6">
        <f ca="1">OFFSET(program!$A$1,0,disasm!A747)</f>
        <v>29</v>
      </c>
      <c r="I747" s="7">
        <f t="shared" ca="1" si="216"/>
        <v>29</v>
      </c>
      <c r="J747" s="7" t="e">
        <f t="shared" ca="1" si="217"/>
        <v>#VALUE!</v>
      </c>
      <c r="K747" s="7">
        <f t="shared" ca="1" si="218"/>
        <v>0</v>
      </c>
      <c r="L747" s="8" t="str">
        <f t="shared" ca="1" si="219"/>
        <v/>
      </c>
      <c r="M747" s="8" t="str">
        <f t="shared" ca="1" si="220"/>
        <v/>
      </c>
      <c r="N747" s="8" t="str">
        <f t="shared" ca="1" si="221"/>
        <v/>
      </c>
      <c r="O747" s="8" t="str">
        <f t="shared" ca="1" si="222"/>
        <v/>
      </c>
      <c r="P747" s="8" t="str">
        <f t="shared" ca="1" si="223"/>
        <v/>
      </c>
      <c r="Q747" s="8" t="str">
        <f t="shared" ca="1" si="224"/>
        <v/>
      </c>
      <c r="R747" s="7" t="str">
        <f ca="1">IF(L747="","",OFFSET(program!$A$1,0,disasm!$A747+COLUMN()-COLUMN($R747)+1))</f>
        <v/>
      </c>
      <c r="S747" s="7" t="str">
        <f ca="1">IF(M747="","",OFFSET(program!$A$1,0,disasm!$A747+COLUMN()-COLUMN($R747)+1))</f>
        <v/>
      </c>
      <c r="T747" s="7" t="str">
        <f ca="1">IF(N747="","",OFFSET(program!$A$1,0,disasm!$A747+COLUMN()-COLUMN($R747)+1))</f>
        <v/>
      </c>
      <c r="U747" s="3" t="str">
        <f t="shared" ca="1" si="225"/>
        <v/>
      </c>
      <c r="V747" s="3" t="str">
        <f t="shared" ca="1" si="226"/>
        <v/>
      </c>
      <c r="W747" s="3" t="str">
        <f t="shared" ca="1" si="227"/>
        <v/>
      </c>
      <c r="X747" s="3" t="str">
        <f t="shared" ca="1" si="228"/>
        <v/>
      </c>
    </row>
    <row r="748" spans="1:24" x14ac:dyDescent="0.2">
      <c r="A748" s="1">
        <f t="shared" ca="1" si="229"/>
        <v>928</v>
      </c>
      <c r="B748" s="2" t="str">
        <f t="shared" ca="1" si="214"/>
        <v>mapdata+676</v>
      </c>
      <c r="C748" s="3" t="str">
        <f ca="1">_xlfn.TEXTJOIN(" ",FALSE,OFFSET(program!$A$1,0,disasm!A748,1,1+K748))</f>
        <v>76</v>
      </c>
      <c r="D748" s="4" t="str">
        <f t="shared" ca="1" si="230"/>
        <v>.dat 76</v>
      </c>
      <c r="E748" s="5" t="str">
        <f t="shared" si="231"/>
        <v>mapdata</v>
      </c>
      <c r="F748" s="5">
        <f t="shared" ca="1" si="232"/>
        <v>252</v>
      </c>
      <c r="G748" s="14" t="b">
        <f t="shared" ca="1" si="215"/>
        <v>1</v>
      </c>
      <c r="H748" s="6">
        <f ca="1">OFFSET(program!$A$1,0,disasm!A748)</f>
        <v>76</v>
      </c>
      <c r="I748" s="7">
        <f t="shared" ca="1" si="216"/>
        <v>76</v>
      </c>
      <c r="J748" s="7" t="e">
        <f t="shared" ca="1" si="217"/>
        <v>#VALUE!</v>
      </c>
      <c r="K748" s="7">
        <f t="shared" ca="1" si="218"/>
        <v>0</v>
      </c>
      <c r="L748" s="8" t="str">
        <f t="shared" ca="1" si="219"/>
        <v/>
      </c>
      <c r="M748" s="8" t="str">
        <f t="shared" ca="1" si="220"/>
        <v/>
      </c>
      <c r="N748" s="8" t="str">
        <f t="shared" ca="1" si="221"/>
        <v/>
      </c>
      <c r="O748" s="8" t="str">
        <f t="shared" ca="1" si="222"/>
        <v/>
      </c>
      <c r="P748" s="8" t="str">
        <f t="shared" ca="1" si="223"/>
        <v/>
      </c>
      <c r="Q748" s="8" t="str">
        <f t="shared" ca="1" si="224"/>
        <v/>
      </c>
      <c r="R748" s="7" t="str">
        <f ca="1">IF(L748="","",OFFSET(program!$A$1,0,disasm!$A748+COLUMN()-COLUMN($R748)+1))</f>
        <v/>
      </c>
      <c r="S748" s="7" t="str">
        <f ca="1">IF(M748="","",OFFSET(program!$A$1,0,disasm!$A748+COLUMN()-COLUMN($R748)+1))</f>
        <v/>
      </c>
      <c r="T748" s="7" t="str">
        <f ca="1">IF(N748="","",OFFSET(program!$A$1,0,disasm!$A748+COLUMN()-COLUMN($R748)+1))</f>
        <v/>
      </c>
      <c r="U748" s="3" t="str">
        <f t="shared" ca="1" si="225"/>
        <v/>
      </c>
      <c r="V748" s="3" t="str">
        <f t="shared" ca="1" si="226"/>
        <v/>
      </c>
      <c r="W748" s="3" t="str">
        <f t="shared" ca="1" si="227"/>
        <v/>
      </c>
      <c r="X748" s="3" t="str">
        <f t="shared" ca="1" si="228"/>
        <v/>
      </c>
    </row>
    <row r="749" spans="1:24" x14ac:dyDescent="0.2">
      <c r="A749" s="1">
        <f t="shared" ca="1" si="229"/>
        <v>929</v>
      </c>
      <c r="B749" s="2" t="str">
        <f t="shared" ca="1" si="214"/>
        <v>mapdata+677</v>
      </c>
      <c r="C749" s="3" t="str">
        <f ca="1">_xlfn.TEXTJOIN(" ",FALSE,OFFSET(program!$A$1,0,disasm!A749,1,1+K749))</f>
        <v>48</v>
      </c>
      <c r="D749" s="4" t="str">
        <f t="shared" ca="1" si="230"/>
        <v>.dat 48</v>
      </c>
      <c r="E749" s="5" t="str">
        <f t="shared" si="231"/>
        <v>mapdata</v>
      </c>
      <c r="F749" s="5">
        <f t="shared" ca="1" si="232"/>
        <v>252</v>
      </c>
      <c r="G749" s="14" t="b">
        <f t="shared" ca="1" si="215"/>
        <v>1</v>
      </c>
      <c r="H749" s="6">
        <f ca="1">OFFSET(program!$A$1,0,disasm!A749)</f>
        <v>48</v>
      </c>
      <c r="I749" s="7">
        <f t="shared" ca="1" si="216"/>
        <v>48</v>
      </c>
      <c r="J749" s="7" t="e">
        <f t="shared" ca="1" si="217"/>
        <v>#VALUE!</v>
      </c>
      <c r="K749" s="7">
        <f t="shared" ca="1" si="218"/>
        <v>0</v>
      </c>
      <c r="L749" s="8" t="str">
        <f t="shared" ca="1" si="219"/>
        <v/>
      </c>
      <c r="M749" s="8" t="str">
        <f t="shared" ca="1" si="220"/>
        <v/>
      </c>
      <c r="N749" s="8" t="str">
        <f t="shared" ca="1" si="221"/>
        <v/>
      </c>
      <c r="O749" s="8" t="str">
        <f t="shared" ca="1" si="222"/>
        <v/>
      </c>
      <c r="P749" s="8" t="str">
        <f t="shared" ca="1" si="223"/>
        <v/>
      </c>
      <c r="Q749" s="8" t="str">
        <f t="shared" ca="1" si="224"/>
        <v/>
      </c>
      <c r="R749" s="7" t="str">
        <f ca="1">IF(L749="","",OFFSET(program!$A$1,0,disasm!$A749+COLUMN()-COLUMN($R749)+1))</f>
        <v/>
      </c>
      <c r="S749" s="7" t="str">
        <f ca="1">IF(M749="","",OFFSET(program!$A$1,0,disasm!$A749+COLUMN()-COLUMN($R749)+1))</f>
        <v/>
      </c>
      <c r="T749" s="7" t="str">
        <f ca="1">IF(N749="","",OFFSET(program!$A$1,0,disasm!$A749+COLUMN()-COLUMN($R749)+1))</f>
        <v/>
      </c>
      <c r="U749" s="3" t="str">
        <f t="shared" ca="1" si="225"/>
        <v/>
      </c>
      <c r="V749" s="3" t="str">
        <f t="shared" ca="1" si="226"/>
        <v/>
      </c>
      <c r="W749" s="3" t="str">
        <f t="shared" ca="1" si="227"/>
        <v/>
      </c>
      <c r="X749" s="3" t="str">
        <f t="shared" ca="1" si="228"/>
        <v/>
      </c>
    </row>
    <row r="750" spans="1:24" x14ac:dyDescent="0.2">
      <c r="A750" s="1">
        <f t="shared" ca="1" si="229"/>
        <v>930</v>
      </c>
      <c r="B750" s="2" t="str">
        <f t="shared" ca="1" si="214"/>
        <v>mapdata+678</v>
      </c>
      <c r="C750" s="3" t="str">
        <f ca="1">_xlfn.TEXTJOIN(" ",FALSE,OFFSET(program!$A$1,0,disasm!A750,1,1+K750))</f>
        <v>1</v>
      </c>
      <c r="D750" s="4" t="str">
        <f t="shared" ca="1" si="230"/>
        <v>.dat 1</v>
      </c>
      <c r="E750" s="5" t="str">
        <f t="shared" si="231"/>
        <v>mapdata</v>
      </c>
      <c r="F750" s="5">
        <f t="shared" ca="1" si="232"/>
        <v>252</v>
      </c>
      <c r="G750" s="14" t="b">
        <f t="shared" ca="1" si="215"/>
        <v>1</v>
      </c>
      <c r="H750" s="6">
        <f ca="1">OFFSET(program!$A$1,0,disasm!A750)</f>
        <v>1</v>
      </c>
      <c r="I750" s="7">
        <f t="shared" ca="1" si="216"/>
        <v>1</v>
      </c>
      <c r="J750" s="7" t="str">
        <f t="shared" ca="1" si="217"/>
        <v xml:space="preserve">ADD </v>
      </c>
      <c r="K750" s="7">
        <f t="shared" ca="1" si="218"/>
        <v>0</v>
      </c>
      <c r="L750" s="8" t="str">
        <f t="shared" ca="1" si="219"/>
        <v/>
      </c>
      <c r="M750" s="8" t="str">
        <f t="shared" ca="1" si="220"/>
        <v/>
      </c>
      <c r="N750" s="8" t="str">
        <f t="shared" ca="1" si="221"/>
        <v/>
      </c>
      <c r="O750" s="8" t="str">
        <f t="shared" ca="1" si="222"/>
        <v/>
      </c>
      <c r="P750" s="8" t="str">
        <f t="shared" ca="1" si="223"/>
        <v/>
      </c>
      <c r="Q750" s="8" t="str">
        <f t="shared" ca="1" si="224"/>
        <v/>
      </c>
      <c r="R750" s="7" t="str">
        <f ca="1">IF(L750="","",OFFSET(program!$A$1,0,disasm!$A750+COLUMN()-COLUMN($R750)+1))</f>
        <v/>
      </c>
      <c r="S750" s="7" t="str">
        <f ca="1">IF(M750="","",OFFSET(program!$A$1,0,disasm!$A750+COLUMN()-COLUMN($R750)+1))</f>
        <v/>
      </c>
      <c r="T750" s="7" t="str">
        <f ca="1">IF(N750="","",OFFSET(program!$A$1,0,disasm!$A750+COLUMN()-COLUMN($R750)+1))</f>
        <v/>
      </c>
      <c r="U750" s="3" t="str">
        <f t="shared" ca="1" si="225"/>
        <v/>
      </c>
      <c r="V750" s="3" t="str">
        <f t="shared" ca="1" si="226"/>
        <v/>
      </c>
      <c r="W750" s="3" t="str">
        <f t="shared" ca="1" si="227"/>
        <v/>
      </c>
      <c r="X750" s="3" t="str">
        <f t="shared" ca="1" si="228"/>
        <v/>
      </c>
    </row>
    <row r="751" spans="1:24" x14ac:dyDescent="0.2">
      <c r="A751" s="1">
        <f t="shared" ca="1" si="229"/>
        <v>931</v>
      </c>
      <c r="B751" s="2" t="str">
        <f t="shared" ca="1" si="214"/>
        <v>mapdata+679</v>
      </c>
      <c r="C751" s="3" t="str">
        <f ca="1">_xlfn.TEXTJOIN(" ",FALSE,OFFSET(program!$A$1,0,disasm!A751,1,1+K751))</f>
        <v>81</v>
      </c>
      <c r="D751" s="4" t="str">
        <f t="shared" ca="1" si="230"/>
        <v>.dat 81</v>
      </c>
      <c r="E751" s="5" t="str">
        <f t="shared" si="231"/>
        <v>mapdata</v>
      </c>
      <c r="F751" s="5">
        <f t="shared" ca="1" si="232"/>
        <v>252</v>
      </c>
      <c r="G751" s="14" t="b">
        <f t="shared" ca="1" si="215"/>
        <v>1</v>
      </c>
      <c r="H751" s="6">
        <f ca="1">OFFSET(program!$A$1,0,disasm!A751)</f>
        <v>81</v>
      </c>
      <c r="I751" s="7">
        <f t="shared" ca="1" si="216"/>
        <v>81</v>
      </c>
      <c r="J751" s="7" t="e">
        <f t="shared" ca="1" si="217"/>
        <v>#VALUE!</v>
      </c>
      <c r="K751" s="7">
        <f t="shared" ca="1" si="218"/>
        <v>0</v>
      </c>
      <c r="L751" s="8" t="str">
        <f t="shared" ca="1" si="219"/>
        <v/>
      </c>
      <c r="M751" s="8" t="str">
        <f t="shared" ca="1" si="220"/>
        <v/>
      </c>
      <c r="N751" s="8" t="str">
        <f t="shared" ca="1" si="221"/>
        <v/>
      </c>
      <c r="O751" s="8" t="str">
        <f t="shared" ca="1" si="222"/>
        <v/>
      </c>
      <c r="P751" s="8" t="str">
        <f t="shared" ca="1" si="223"/>
        <v/>
      </c>
      <c r="Q751" s="8" t="str">
        <f t="shared" ca="1" si="224"/>
        <v/>
      </c>
      <c r="R751" s="7" t="str">
        <f ca="1">IF(L751="","",OFFSET(program!$A$1,0,disasm!$A751+COLUMN()-COLUMN($R751)+1))</f>
        <v/>
      </c>
      <c r="S751" s="7" t="str">
        <f ca="1">IF(M751="","",OFFSET(program!$A$1,0,disasm!$A751+COLUMN()-COLUMN($R751)+1))</f>
        <v/>
      </c>
      <c r="T751" s="7" t="str">
        <f ca="1">IF(N751="","",OFFSET(program!$A$1,0,disasm!$A751+COLUMN()-COLUMN($R751)+1))</f>
        <v/>
      </c>
      <c r="U751" s="3" t="str">
        <f t="shared" ca="1" si="225"/>
        <v/>
      </c>
      <c r="V751" s="3" t="str">
        <f t="shared" ca="1" si="226"/>
        <v/>
      </c>
      <c r="W751" s="3" t="str">
        <f t="shared" ca="1" si="227"/>
        <v/>
      </c>
      <c r="X751" s="3" t="str">
        <f t="shared" ca="1" si="228"/>
        <v/>
      </c>
    </row>
    <row r="752" spans="1:24" x14ac:dyDescent="0.2">
      <c r="A752" s="1">
        <f t="shared" ca="1" si="229"/>
        <v>932</v>
      </c>
      <c r="B752" s="2" t="str">
        <f t="shared" ca="1" si="214"/>
        <v>mapdata+680</v>
      </c>
      <c r="C752" s="3" t="str">
        <f ca="1">_xlfn.TEXTJOIN(" ",FALSE,OFFSET(program!$A$1,0,disasm!A752,1,1+K752))</f>
        <v>10</v>
      </c>
      <c r="D752" s="4" t="str">
        <f t="shared" ca="1" si="230"/>
        <v>.dat 10</v>
      </c>
      <c r="E752" s="5" t="str">
        <f t="shared" si="231"/>
        <v>mapdata</v>
      </c>
      <c r="F752" s="5">
        <f t="shared" ca="1" si="232"/>
        <v>252</v>
      </c>
      <c r="G752" s="14" t="b">
        <f t="shared" ca="1" si="215"/>
        <v>1</v>
      </c>
      <c r="H752" s="6">
        <f ca="1">OFFSET(program!$A$1,0,disasm!A752)</f>
        <v>10</v>
      </c>
      <c r="I752" s="7">
        <f t="shared" ca="1" si="216"/>
        <v>10</v>
      </c>
      <c r="J752" s="7" t="e">
        <f t="shared" ca="1" si="217"/>
        <v>#VALUE!</v>
      </c>
      <c r="K752" s="7">
        <f t="shared" ca="1" si="218"/>
        <v>0</v>
      </c>
      <c r="L752" s="8" t="str">
        <f t="shared" ca="1" si="219"/>
        <v/>
      </c>
      <c r="M752" s="8" t="str">
        <f t="shared" ca="1" si="220"/>
        <v/>
      </c>
      <c r="N752" s="8" t="str">
        <f t="shared" ca="1" si="221"/>
        <v/>
      </c>
      <c r="O752" s="8" t="str">
        <f t="shared" ca="1" si="222"/>
        <v/>
      </c>
      <c r="P752" s="8" t="str">
        <f t="shared" ca="1" si="223"/>
        <v/>
      </c>
      <c r="Q752" s="8" t="str">
        <f t="shared" ca="1" si="224"/>
        <v/>
      </c>
      <c r="R752" s="7" t="str">
        <f ca="1">IF(L752="","",OFFSET(program!$A$1,0,disasm!$A752+COLUMN()-COLUMN($R752)+1))</f>
        <v/>
      </c>
      <c r="S752" s="7" t="str">
        <f ca="1">IF(M752="","",OFFSET(program!$A$1,0,disasm!$A752+COLUMN()-COLUMN($R752)+1))</f>
        <v/>
      </c>
      <c r="T752" s="7" t="str">
        <f ca="1">IF(N752="","",OFFSET(program!$A$1,0,disasm!$A752+COLUMN()-COLUMN($R752)+1))</f>
        <v/>
      </c>
      <c r="U752" s="3" t="str">
        <f t="shared" ca="1" si="225"/>
        <v/>
      </c>
      <c r="V752" s="3" t="str">
        <f t="shared" ca="1" si="226"/>
        <v/>
      </c>
      <c r="W752" s="3" t="str">
        <f t="shared" ca="1" si="227"/>
        <v/>
      </c>
      <c r="X752" s="3" t="str">
        <f t="shared" ca="1" si="228"/>
        <v/>
      </c>
    </row>
    <row r="753" spans="1:24" x14ac:dyDescent="0.2">
      <c r="A753" s="1">
        <f t="shared" ca="1" si="229"/>
        <v>933</v>
      </c>
      <c r="B753" s="2" t="str">
        <f t="shared" ca="1" si="214"/>
        <v>mapdata+681</v>
      </c>
      <c r="C753" s="3" t="str">
        <f ca="1">_xlfn.TEXTJOIN(" ",FALSE,OFFSET(program!$A$1,0,disasm!A753,1,1+K753))</f>
        <v>67</v>
      </c>
      <c r="D753" s="4" t="str">
        <f t="shared" ca="1" si="230"/>
        <v>.dat 67</v>
      </c>
      <c r="E753" s="5" t="str">
        <f t="shared" si="231"/>
        <v>mapdata</v>
      </c>
      <c r="F753" s="5">
        <f t="shared" ca="1" si="232"/>
        <v>252</v>
      </c>
      <c r="G753" s="14" t="b">
        <f t="shared" ca="1" si="215"/>
        <v>1</v>
      </c>
      <c r="H753" s="6">
        <f ca="1">OFFSET(program!$A$1,0,disasm!A753)</f>
        <v>67</v>
      </c>
      <c r="I753" s="7">
        <f t="shared" ca="1" si="216"/>
        <v>67</v>
      </c>
      <c r="J753" s="7" t="e">
        <f t="shared" ca="1" si="217"/>
        <v>#VALUE!</v>
      </c>
      <c r="K753" s="7">
        <f t="shared" ca="1" si="218"/>
        <v>0</v>
      </c>
      <c r="L753" s="8" t="str">
        <f t="shared" ca="1" si="219"/>
        <v/>
      </c>
      <c r="M753" s="8" t="str">
        <f t="shared" ca="1" si="220"/>
        <v/>
      </c>
      <c r="N753" s="8" t="str">
        <f t="shared" ca="1" si="221"/>
        <v/>
      </c>
      <c r="O753" s="8" t="str">
        <f t="shared" ca="1" si="222"/>
        <v/>
      </c>
      <c r="P753" s="8" t="str">
        <f t="shared" ca="1" si="223"/>
        <v/>
      </c>
      <c r="Q753" s="8" t="str">
        <f t="shared" ca="1" si="224"/>
        <v/>
      </c>
      <c r="R753" s="7" t="str">
        <f ca="1">IF(L753="","",OFFSET(program!$A$1,0,disasm!$A753+COLUMN()-COLUMN($R753)+1))</f>
        <v/>
      </c>
      <c r="S753" s="7" t="str">
        <f ca="1">IF(M753="","",OFFSET(program!$A$1,0,disasm!$A753+COLUMN()-COLUMN($R753)+1))</f>
        <v/>
      </c>
      <c r="T753" s="7" t="str">
        <f ca="1">IF(N753="","",OFFSET(program!$A$1,0,disasm!$A753+COLUMN()-COLUMN($R753)+1))</f>
        <v/>
      </c>
      <c r="U753" s="3" t="str">
        <f t="shared" ca="1" si="225"/>
        <v/>
      </c>
      <c r="V753" s="3" t="str">
        <f t="shared" ca="1" si="226"/>
        <v/>
      </c>
      <c r="W753" s="3" t="str">
        <f t="shared" ca="1" si="227"/>
        <v/>
      </c>
      <c r="X753" s="3" t="str">
        <f t="shared" ca="1" si="228"/>
        <v/>
      </c>
    </row>
    <row r="754" spans="1:24" x14ac:dyDescent="0.2">
      <c r="A754" s="1">
        <f t="shared" ca="1" si="229"/>
        <v>934</v>
      </c>
      <c r="B754" s="2" t="str">
        <f t="shared" ca="1" si="214"/>
        <v>mapdata+682</v>
      </c>
      <c r="C754" s="3" t="str">
        <f ca="1">_xlfn.TEXTJOIN(" ",FALSE,OFFSET(program!$A$1,0,disasm!A754,1,1+K754))</f>
        <v>32</v>
      </c>
      <c r="D754" s="4" t="str">
        <f t="shared" ca="1" si="230"/>
        <v>.dat 32</v>
      </c>
      <c r="E754" s="5" t="str">
        <f t="shared" si="231"/>
        <v>mapdata</v>
      </c>
      <c r="F754" s="5">
        <f t="shared" ca="1" si="232"/>
        <v>252</v>
      </c>
      <c r="G754" s="14" t="b">
        <f t="shared" ca="1" si="215"/>
        <v>1</v>
      </c>
      <c r="H754" s="6">
        <f ca="1">OFFSET(program!$A$1,0,disasm!A754)</f>
        <v>32</v>
      </c>
      <c r="I754" s="7">
        <f t="shared" ca="1" si="216"/>
        <v>32</v>
      </c>
      <c r="J754" s="7" t="e">
        <f t="shared" ca="1" si="217"/>
        <v>#VALUE!</v>
      </c>
      <c r="K754" s="7">
        <f t="shared" ca="1" si="218"/>
        <v>0</v>
      </c>
      <c r="L754" s="8" t="str">
        <f t="shared" ca="1" si="219"/>
        <v/>
      </c>
      <c r="M754" s="8" t="str">
        <f t="shared" ca="1" si="220"/>
        <v/>
      </c>
      <c r="N754" s="8" t="str">
        <f t="shared" ca="1" si="221"/>
        <v/>
      </c>
      <c r="O754" s="8" t="str">
        <f t="shared" ca="1" si="222"/>
        <v/>
      </c>
      <c r="P754" s="8" t="str">
        <f t="shared" ca="1" si="223"/>
        <v/>
      </c>
      <c r="Q754" s="8" t="str">
        <f t="shared" ca="1" si="224"/>
        <v/>
      </c>
      <c r="R754" s="7" t="str">
        <f ca="1">IF(L754="","",OFFSET(program!$A$1,0,disasm!$A754+COLUMN()-COLUMN($R754)+1))</f>
        <v/>
      </c>
      <c r="S754" s="7" t="str">
        <f ca="1">IF(M754="","",OFFSET(program!$A$1,0,disasm!$A754+COLUMN()-COLUMN($R754)+1))</f>
        <v/>
      </c>
      <c r="T754" s="7" t="str">
        <f ca="1">IF(N754="","",OFFSET(program!$A$1,0,disasm!$A754+COLUMN()-COLUMN($R754)+1))</f>
        <v/>
      </c>
      <c r="U754" s="3" t="str">
        <f t="shared" ca="1" si="225"/>
        <v/>
      </c>
      <c r="V754" s="3" t="str">
        <f t="shared" ca="1" si="226"/>
        <v/>
      </c>
      <c r="W754" s="3" t="str">
        <f t="shared" ca="1" si="227"/>
        <v/>
      </c>
      <c r="X754" s="3" t="str">
        <f t="shared" ca="1" si="228"/>
        <v/>
      </c>
    </row>
    <row r="755" spans="1:24" x14ac:dyDescent="0.2">
      <c r="A755" s="1">
        <f t="shared" ca="1" si="229"/>
        <v>935</v>
      </c>
      <c r="B755" s="2" t="str">
        <f t="shared" ca="1" si="214"/>
        <v>mapdata+683</v>
      </c>
      <c r="C755" s="3" t="str">
        <f ca="1">_xlfn.TEXTJOIN(" ",FALSE,OFFSET(program!$A$1,0,disasm!A755,1,1+K755))</f>
        <v>72</v>
      </c>
      <c r="D755" s="4" t="str">
        <f t="shared" ca="1" si="230"/>
        <v>.dat 72</v>
      </c>
      <c r="E755" s="5" t="str">
        <f t="shared" si="231"/>
        <v>mapdata</v>
      </c>
      <c r="F755" s="5">
        <f t="shared" ca="1" si="232"/>
        <v>252</v>
      </c>
      <c r="G755" s="14" t="b">
        <f t="shared" ca="1" si="215"/>
        <v>1</v>
      </c>
      <c r="H755" s="6">
        <f ca="1">OFFSET(program!$A$1,0,disasm!A755)</f>
        <v>72</v>
      </c>
      <c r="I755" s="7">
        <f t="shared" ca="1" si="216"/>
        <v>72</v>
      </c>
      <c r="J755" s="7" t="e">
        <f t="shared" ca="1" si="217"/>
        <v>#VALUE!</v>
      </c>
      <c r="K755" s="7">
        <f t="shared" ca="1" si="218"/>
        <v>0</v>
      </c>
      <c r="L755" s="8" t="str">
        <f t="shared" ca="1" si="219"/>
        <v/>
      </c>
      <c r="M755" s="8" t="str">
        <f t="shared" ca="1" si="220"/>
        <v/>
      </c>
      <c r="N755" s="8" t="str">
        <f t="shared" ca="1" si="221"/>
        <v/>
      </c>
      <c r="O755" s="8" t="str">
        <f t="shared" ca="1" si="222"/>
        <v/>
      </c>
      <c r="P755" s="8" t="str">
        <f t="shared" ca="1" si="223"/>
        <v/>
      </c>
      <c r="Q755" s="8" t="str">
        <f t="shared" ca="1" si="224"/>
        <v/>
      </c>
      <c r="R755" s="7" t="str">
        <f ca="1">IF(L755="","",OFFSET(program!$A$1,0,disasm!$A755+COLUMN()-COLUMN($R755)+1))</f>
        <v/>
      </c>
      <c r="S755" s="7" t="str">
        <f ca="1">IF(M755="","",OFFSET(program!$A$1,0,disasm!$A755+COLUMN()-COLUMN($R755)+1))</f>
        <v/>
      </c>
      <c r="T755" s="7" t="str">
        <f ca="1">IF(N755="","",OFFSET(program!$A$1,0,disasm!$A755+COLUMN()-COLUMN($R755)+1))</f>
        <v/>
      </c>
      <c r="U755" s="3" t="str">
        <f t="shared" ca="1" si="225"/>
        <v/>
      </c>
      <c r="V755" s="3" t="str">
        <f t="shared" ca="1" si="226"/>
        <v/>
      </c>
      <c r="W755" s="3" t="str">
        <f t="shared" ca="1" si="227"/>
        <v/>
      </c>
      <c r="X755" s="3" t="str">
        <f t="shared" ca="1" si="228"/>
        <v/>
      </c>
    </row>
    <row r="756" spans="1:24" x14ac:dyDescent="0.2">
      <c r="A756" s="1">
        <f t="shared" ca="1" si="229"/>
        <v>936</v>
      </c>
      <c r="B756" s="2" t="str">
        <f t="shared" ca="1" si="214"/>
        <v>mapdata+684</v>
      </c>
      <c r="C756" s="3" t="str">
        <f ca="1">_xlfn.TEXTJOIN(" ",FALSE,OFFSET(program!$A$1,0,disasm!A756,1,1+K756))</f>
        <v>47</v>
      </c>
      <c r="D756" s="4" t="str">
        <f t="shared" ca="1" si="230"/>
        <v>.dat 47</v>
      </c>
      <c r="E756" s="5" t="str">
        <f t="shared" si="231"/>
        <v>mapdata</v>
      </c>
      <c r="F756" s="5">
        <f t="shared" ca="1" si="232"/>
        <v>252</v>
      </c>
      <c r="G756" s="14" t="b">
        <f t="shared" ca="1" si="215"/>
        <v>1</v>
      </c>
      <c r="H756" s="6">
        <f ca="1">OFFSET(program!$A$1,0,disasm!A756)</f>
        <v>47</v>
      </c>
      <c r="I756" s="7">
        <f t="shared" ca="1" si="216"/>
        <v>47</v>
      </c>
      <c r="J756" s="7" t="e">
        <f t="shared" ca="1" si="217"/>
        <v>#VALUE!</v>
      </c>
      <c r="K756" s="7">
        <f t="shared" ca="1" si="218"/>
        <v>0</v>
      </c>
      <c r="L756" s="8" t="str">
        <f t="shared" ca="1" si="219"/>
        <v/>
      </c>
      <c r="M756" s="8" t="str">
        <f t="shared" ca="1" si="220"/>
        <v/>
      </c>
      <c r="N756" s="8" t="str">
        <f t="shared" ca="1" si="221"/>
        <v/>
      </c>
      <c r="O756" s="8" t="str">
        <f t="shared" ca="1" si="222"/>
        <v/>
      </c>
      <c r="P756" s="8" t="str">
        <f t="shared" ca="1" si="223"/>
        <v/>
      </c>
      <c r="Q756" s="8" t="str">
        <f t="shared" ca="1" si="224"/>
        <v/>
      </c>
      <c r="R756" s="7" t="str">
        <f ca="1">IF(L756="","",OFFSET(program!$A$1,0,disasm!$A756+COLUMN()-COLUMN($R756)+1))</f>
        <v/>
      </c>
      <c r="S756" s="7" t="str">
        <f ca="1">IF(M756="","",OFFSET(program!$A$1,0,disasm!$A756+COLUMN()-COLUMN($R756)+1))</f>
        <v/>
      </c>
      <c r="T756" s="7" t="str">
        <f ca="1">IF(N756="","",OFFSET(program!$A$1,0,disasm!$A756+COLUMN()-COLUMN($R756)+1))</f>
        <v/>
      </c>
      <c r="U756" s="3" t="str">
        <f t="shared" ca="1" si="225"/>
        <v/>
      </c>
      <c r="V756" s="3" t="str">
        <f t="shared" ca="1" si="226"/>
        <v/>
      </c>
      <c r="W756" s="3" t="str">
        <f t="shared" ca="1" si="227"/>
        <v/>
      </c>
      <c r="X756" s="3" t="str">
        <f t="shared" ca="1" si="228"/>
        <v/>
      </c>
    </row>
    <row r="757" spans="1:24" x14ac:dyDescent="0.2">
      <c r="A757" s="1">
        <f t="shared" ca="1" si="229"/>
        <v>937</v>
      </c>
      <c r="B757" s="2" t="str">
        <f t="shared" ca="1" si="214"/>
        <v>mapdata+685</v>
      </c>
      <c r="C757" s="3" t="str">
        <f ca="1">_xlfn.TEXTJOIN(" ",FALSE,OFFSET(program!$A$1,0,disasm!A757,1,1+K757))</f>
        <v>89</v>
      </c>
      <c r="D757" s="4" t="str">
        <f t="shared" ca="1" si="230"/>
        <v>.dat 89</v>
      </c>
      <c r="E757" s="5" t="str">
        <f t="shared" si="231"/>
        <v>mapdata</v>
      </c>
      <c r="F757" s="5">
        <f t="shared" ca="1" si="232"/>
        <v>252</v>
      </c>
      <c r="G757" s="14" t="b">
        <f t="shared" ca="1" si="215"/>
        <v>1</v>
      </c>
      <c r="H757" s="6">
        <f ca="1">OFFSET(program!$A$1,0,disasm!A757)</f>
        <v>89</v>
      </c>
      <c r="I757" s="7">
        <f t="shared" ca="1" si="216"/>
        <v>89</v>
      </c>
      <c r="J757" s="7" t="e">
        <f t="shared" ca="1" si="217"/>
        <v>#VALUE!</v>
      </c>
      <c r="K757" s="7">
        <f t="shared" ca="1" si="218"/>
        <v>0</v>
      </c>
      <c r="L757" s="8" t="str">
        <f t="shared" ca="1" si="219"/>
        <v/>
      </c>
      <c r="M757" s="8" t="str">
        <f t="shared" ca="1" si="220"/>
        <v/>
      </c>
      <c r="N757" s="8" t="str">
        <f t="shared" ca="1" si="221"/>
        <v/>
      </c>
      <c r="O757" s="8" t="str">
        <f t="shared" ca="1" si="222"/>
        <v/>
      </c>
      <c r="P757" s="8" t="str">
        <f t="shared" ca="1" si="223"/>
        <v/>
      </c>
      <c r="Q757" s="8" t="str">
        <f t="shared" ca="1" si="224"/>
        <v/>
      </c>
      <c r="R757" s="7" t="str">
        <f ca="1">IF(L757="","",OFFSET(program!$A$1,0,disasm!$A757+COLUMN()-COLUMN($R757)+1))</f>
        <v/>
      </c>
      <c r="S757" s="7" t="str">
        <f ca="1">IF(M757="","",OFFSET(program!$A$1,0,disasm!$A757+COLUMN()-COLUMN($R757)+1))</f>
        <v/>
      </c>
      <c r="T757" s="7" t="str">
        <f ca="1">IF(N757="","",OFFSET(program!$A$1,0,disasm!$A757+COLUMN()-COLUMN($R757)+1))</f>
        <v/>
      </c>
      <c r="U757" s="3" t="str">
        <f t="shared" ca="1" si="225"/>
        <v/>
      </c>
      <c r="V757" s="3" t="str">
        <f t="shared" ca="1" si="226"/>
        <v/>
      </c>
      <c r="W757" s="3" t="str">
        <f t="shared" ca="1" si="227"/>
        <v/>
      </c>
      <c r="X757" s="3" t="str">
        <f t="shared" ca="1" si="228"/>
        <v/>
      </c>
    </row>
    <row r="758" spans="1:24" x14ac:dyDescent="0.2">
      <c r="A758" s="1">
        <f t="shared" ca="1" si="229"/>
        <v>938</v>
      </c>
      <c r="B758" s="2" t="str">
        <f t="shared" ca="1" si="214"/>
        <v>mapdata+686</v>
      </c>
      <c r="C758" s="3" t="str">
        <f ca="1">_xlfn.TEXTJOIN(" ",FALSE,OFFSET(program!$A$1,0,disasm!A758,1,1+K758))</f>
        <v>83</v>
      </c>
      <c r="D758" s="4" t="str">
        <f t="shared" ca="1" si="230"/>
        <v>.dat 83</v>
      </c>
      <c r="E758" s="5" t="str">
        <f t="shared" si="231"/>
        <v>mapdata</v>
      </c>
      <c r="F758" s="5">
        <f t="shared" ca="1" si="232"/>
        <v>252</v>
      </c>
      <c r="G758" s="14" t="b">
        <f t="shared" ca="1" si="215"/>
        <v>1</v>
      </c>
      <c r="H758" s="6">
        <f ca="1">OFFSET(program!$A$1,0,disasm!A758)</f>
        <v>83</v>
      </c>
      <c r="I758" s="7">
        <f t="shared" ca="1" si="216"/>
        <v>83</v>
      </c>
      <c r="J758" s="7" t="e">
        <f t="shared" ca="1" si="217"/>
        <v>#VALUE!</v>
      </c>
      <c r="K758" s="7">
        <f t="shared" ca="1" si="218"/>
        <v>0</v>
      </c>
      <c r="L758" s="8" t="str">
        <f t="shared" ca="1" si="219"/>
        <v/>
      </c>
      <c r="M758" s="8" t="str">
        <f t="shared" ca="1" si="220"/>
        <v/>
      </c>
      <c r="N758" s="8" t="str">
        <f t="shared" ca="1" si="221"/>
        <v/>
      </c>
      <c r="O758" s="8" t="str">
        <f t="shared" ca="1" si="222"/>
        <v/>
      </c>
      <c r="P758" s="8" t="str">
        <f t="shared" ca="1" si="223"/>
        <v/>
      </c>
      <c r="Q758" s="8" t="str">
        <f t="shared" ca="1" si="224"/>
        <v/>
      </c>
      <c r="R758" s="7" t="str">
        <f ca="1">IF(L758="","",OFFSET(program!$A$1,0,disasm!$A758+COLUMN()-COLUMN($R758)+1))</f>
        <v/>
      </c>
      <c r="S758" s="7" t="str">
        <f ca="1">IF(M758="","",OFFSET(program!$A$1,0,disasm!$A758+COLUMN()-COLUMN($R758)+1))</f>
        <v/>
      </c>
      <c r="T758" s="7" t="str">
        <f ca="1">IF(N758="","",OFFSET(program!$A$1,0,disasm!$A758+COLUMN()-COLUMN($R758)+1))</f>
        <v/>
      </c>
      <c r="U758" s="3" t="str">
        <f t="shared" ca="1" si="225"/>
        <v/>
      </c>
      <c r="V758" s="3" t="str">
        <f t="shared" ca="1" si="226"/>
        <v/>
      </c>
      <c r="W758" s="3" t="str">
        <f t="shared" ca="1" si="227"/>
        <v/>
      </c>
      <c r="X758" s="3" t="str">
        <f t="shared" ca="1" si="228"/>
        <v/>
      </c>
    </row>
    <row r="759" spans="1:24" x14ac:dyDescent="0.2">
      <c r="A759" s="1">
        <f t="shared" ca="1" si="229"/>
        <v>939</v>
      </c>
      <c r="B759" s="2" t="str">
        <f t="shared" ca="1" si="214"/>
        <v>mapdata+687</v>
      </c>
      <c r="C759" s="3" t="str">
        <f ca="1">_xlfn.TEXTJOIN(" ",FALSE,OFFSET(program!$A$1,0,disasm!A759,1,1+K759))</f>
        <v>18</v>
      </c>
      <c r="D759" s="4" t="str">
        <f t="shared" ca="1" si="230"/>
        <v>.dat 18</v>
      </c>
      <c r="E759" s="5" t="str">
        <f t="shared" si="231"/>
        <v>mapdata</v>
      </c>
      <c r="F759" s="5">
        <f t="shared" ca="1" si="232"/>
        <v>252</v>
      </c>
      <c r="G759" s="14" t="b">
        <f t="shared" ca="1" si="215"/>
        <v>1</v>
      </c>
      <c r="H759" s="6">
        <f ca="1">OFFSET(program!$A$1,0,disasm!A759)</f>
        <v>18</v>
      </c>
      <c r="I759" s="7">
        <f t="shared" ca="1" si="216"/>
        <v>18</v>
      </c>
      <c r="J759" s="7" t="e">
        <f t="shared" ca="1" si="217"/>
        <v>#VALUE!</v>
      </c>
      <c r="K759" s="7">
        <f t="shared" ca="1" si="218"/>
        <v>0</v>
      </c>
      <c r="L759" s="8" t="str">
        <f t="shared" ca="1" si="219"/>
        <v/>
      </c>
      <c r="M759" s="8" t="str">
        <f t="shared" ca="1" si="220"/>
        <v/>
      </c>
      <c r="N759" s="8" t="str">
        <f t="shared" ca="1" si="221"/>
        <v/>
      </c>
      <c r="O759" s="8" t="str">
        <f t="shared" ca="1" si="222"/>
        <v/>
      </c>
      <c r="P759" s="8" t="str">
        <f t="shared" ca="1" si="223"/>
        <v/>
      </c>
      <c r="Q759" s="8" t="str">
        <f t="shared" ca="1" si="224"/>
        <v/>
      </c>
      <c r="R759" s="7" t="str">
        <f ca="1">IF(L759="","",OFFSET(program!$A$1,0,disasm!$A759+COLUMN()-COLUMN($R759)+1))</f>
        <v/>
      </c>
      <c r="S759" s="7" t="str">
        <f ca="1">IF(M759="","",OFFSET(program!$A$1,0,disasm!$A759+COLUMN()-COLUMN($R759)+1))</f>
        <v/>
      </c>
      <c r="T759" s="7" t="str">
        <f ca="1">IF(N759="","",OFFSET(program!$A$1,0,disasm!$A759+COLUMN()-COLUMN($R759)+1))</f>
        <v/>
      </c>
      <c r="U759" s="3" t="str">
        <f t="shared" ca="1" si="225"/>
        <v/>
      </c>
      <c r="V759" s="3" t="str">
        <f t="shared" ca="1" si="226"/>
        <v/>
      </c>
      <c r="W759" s="3" t="str">
        <f t="shared" ca="1" si="227"/>
        <v/>
      </c>
      <c r="X759" s="3" t="str">
        <f t="shared" ca="1" si="228"/>
        <v/>
      </c>
    </row>
    <row r="760" spans="1:24" x14ac:dyDescent="0.2">
      <c r="A760" s="1">
        <f t="shared" ca="1" si="229"/>
        <v>940</v>
      </c>
      <c r="B760" s="2" t="str">
        <f t="shared" ca="1" si="214"/>
        <v>mapdata+688</v>
      </c>
      <c r="C760" s="3" t="str">
        <f ca="1">_xlfn.TEXTJOIN(" ",FALSE,OFFSET(program!$A$1,0,disasm!A760,1,1+K760))</f>
        <v>39</v>
      </c>
      <c r="D760" s="4" t="str">
        <f t="shared" ca="1" si="230"/>
        <v>.dat 39</v>
      </c>
      <c r="E760" s="5" t="str">
        <f t="shared" si="231"/>
        <v>mapdata</v>
      </c>
      <c r="F760" s="5">
        <f t="shared" ca="1" si="232"/>
        <v>252</v>
      </c>
      <c r="G760" s="14" t="b">
        <f t="shared" ca="1" si="215"/>
        <v>1</v>
      </c>
      <c r="H760" s="6">
        <f ca="1">OFFSET(program!$A$1,0,disasm!A760)</f>
        <v>39</v>
      </c>
      <c r="I760" s="7">
        <f t="shared" ca="1" si="216"/>
        <v>39</v>
      </c>
      <c r="J760" s="7" t="e">
        <f t="shared" ca="1" si="217"/>
        <v>#VALUE!</v>
      </c>
      <c r="K760" s="7">
        <f t="shared" ca="1" si="218"/>
        <v>0</v>
      </c>
      <c r="L760" s="8" t="str">
        <f t="shared" ca="1" si="219"/>
        <v/>
      </c>
      <c r="M760" s="8" t="str">
        <f t="shared" ca="1" si="220"/>
        <v/>
      </c>
      <c r="N760" s="8" t="str">
        <f t="shared" ca="1" si="221"/>
        <v/>
      </c>
      <c r="O760" s="8" t="str">
        <f t="shared" ca="1" si="222"/>
        <v/>
      </c>
      <c r="P760" s="8" t="str">
        <f t="shared" ca="1" si="223"/>
        <v/>
      </c>
      <c r="Q760" s="8" t="str">
        <f t="shared" ca="1" si="224"/>
        <v/>
      </c>
      <c r="R760" s="7" t="str">
        <f ca="1">IF(L760="","",OFFSET(program!$A$1,0,disasm!$A760+COLUMN()-COLUMN($R760)+1))</f>
        <v/>
      </c>
      <c r="S760" s="7" t="str">
        <f ca="1">IF(M760="","",OFFSET(program!$A$1,0,disasm!$A760+COLUMN()-COLUMN($R760)+1))</f>
        <v/>
      </c>
      <c r="T760" s="7" t="str">
        <f ca="1">IF(N760="","",OFFSET(program!$A$1,0,disasm!$A760+COLUMN()-COLUMN($R760)+1))</f>
        <v/>
      </c>
      <c r="U760" s="3" t="str">
        <f t="shared" ca="1" si="225"/>
        <v/>
      </c>
      <c r="V760" s="3" t="str">
        <f t="shared" ca="1" si="226"/>
        <v/>
      </c>
      <c r="W760" s="3" t="str">
        <f t="shared" ca="1" si="227"/>
        <v/>
      </c>
      <c r="X760" s="3" t="str">
        <f t="shared" ca="1" si="228"/>
        <v/>
      </c>
    </row>
    <row r="761" spans="1:24" x14ac:dyDescent="0.2">
      <c r="A761" s="1">
        <f t="shared" ca="1" si="229"/>
        <v>941</v>
      </c>
      <c r="B761" s="2" t="str">
        <f t="shared" ca="1" si="214"/>
        <v>mapdata+689</v>
      </c>
      <c r="C761" s="3" t="str">
        <f ca="1">_xlfn.TEXTJOIN(" ",FALSE,OFFSET(program!$A$1,0,disasm!A761,1,1+K761))</f>
        <v>85</v>
      </c>
      <c r="D761" s="4" t="str">
        <f t="shared" ca="1" si="230"/>
        <v>.dat 85</v>
      </c>
      <c r="E761" s="5" t="str">
        <f t="shared" si="231"/>
        <v>mapdata</v>
      </c>
      <c r="F761" s="5">
        <f t="shared" ca="1" si="232"/>
        <v>252</v>
      </c>
      <c r="G761" s="14" t="b">
        <f t="shared" ca="1" si="215"/>
        <v>1</v>
      </c>
      <c r="H761" s="6">
        <f ca="1">OFFSET(program!$A$1,0,disasm!A761)</f>
        <v>85</v>
      </c>
      <c r="I761" s="7">
        <f t="shared" ca="1" si="216"/>
        <v>85</v>
      </c>
      <c r="J761" s="7" t="e">
        <f t="shared" ca="1" si="217"/>
        <v>#VALUE!</v>
      </c>
      <c r="K761" s="7">
        <f t="shared" ca="1" si="218"/>
        <v>0</v>
      </c>
      <c r="L761" s="8" t="str">
        <f t="shared" ca="1" si="219"/>
        <v/>
      </c>
      <c r="M761" s="8" t="str">
        <f t="shared" ca="1" si="220"/>
        <v/>
      </c>
      <c r="N761" s="8" t="str">
        <f t="shared" ca="1" si="221"/>
        <v/>
      </c>
      <c r="O761" s="8" t="str">
        <f t="shared" ca="1" si="222"/>
        <v/>
      </c>
      <c r="P761" s="8" t="str">
        <f t="shared" ca="1" si="223"/>
        <v/>
      </c>
      <c r="Q761" s="8" t="str">
        <f t="shared" ca="1" si="224"/>
        <v/>
      </c>
      <c r="R761" s="7" t="str">
        <f ca="1">IF(L761="","",OFFSET(program!$A$1,0,disasm!$A761+COLUMN()-COLUMN($R761)+1))</f>
        <v/>
      </c>
      <c r="S761" s="7" t="str">
        <f ca="1">IF(M761="","",OFFSET(program!$A$1,0,disasm!$A761+COLUMN()-COLUMN($R761)+1))</f>
        <v/>
      </c>
      <c r="T761" s="7" t="str">
        <f ca="1">IF(N761="","",OFFSET(program!$A$1,0,disasm!$A761+COLUMN()-COLUMN($R761)+1))</f>
        <v/>
      </c>
      <c r="U761" s="3" t="str">
        <f t="shared" ca="1" si="225"/>
        <v/>
      </c>
      <c r="V761" s="3" t="str">
        <f t="shared" ca="1" si="226"/>
        <v/>
      </c>
      <c r="W761" s="3" t="str">
        <f t="shared" ca="1" si="227"/>
        <v/>
      </c>
      <c r="X761" s="3" t="str">
        <f t="shared" ca="1" si="228"/>
        <v/>
      </c>
    </row>
    <row r="762" spans="1:24" x14ac:dyDescent="0.2">
      <c r="A762" s="1">
        <f t="shared" ca="1" si="229"/>
        <v>942</v>
      </c>
      <c r="B762" s="2" t="str">
        <f t="shared" ca="1" si="214"/>
        <v>mapdata+690</v>
      </c>
      <c r="C762" s="3" t="str">
        <f ca="1">_xlfn.TEXTJOIN(" ",FALSE,OFFSET(program!$A$1,0,disasm!A762,1,1+K762))</f>
        <v>65</v>
      </c>
      <c r="D762" s="4" t="str">
        <f t="shared" ca="1" si="230"/>
        <v>.dat 65</v>
      </c>
      <c r="E762" s="5" t="str">
        <f t="shared" si="231"/>
        <v>mapdata</v>
      </c>
      <c r="F762" s="5">
        <f t="shared" ca="1" si="232"/>
        <v>252</v>
      </c>
      <c r="G762" s="14" t="b">
        <f t="shared" ca="1" si="215"/>
        <v>1</v>
      </c>
      <c r="H762" s="6">
        <f ca="1">OFFSET(program!$A$1,0,disasm!A762)</f>
        <v>65</v>
      </c>
      <c r="I762" s="7">
        <f t="shared" ca="1" si="216"/>
        <v>65</v>
      </c>
      <c r="J762" s="7" t="e">
        <f t="shared" ca="1" si="217"/>
        <v>#VALUE!</v>
      </c>
      <c r="K762" s="7">
        <f t="shared" ca="1" si="218"/>
        <v>0</v>
      </c>
      <c r="L762" s="8" t="str">
        <f t="shared" ca="1" si="219"/>
        <v/>
      </c>
      <c r="M762" s="8" t="str">
        <f t="shared" ca="1" si="220"/>
        <v/>
      </c>
      <c r="N762" s="8" t="str">
        <f t="shared" ca="1" si="221"/>
        <v/>
      </c>
      <c r="O762" s="8" t="str">
        <f t="shared" ca="1" si="222"/>
        <v/>
      </c>
      <c r="P762" s="8" t="str">
        <f t="shared" ca="1" si="223"/>
        <v/>
      </c>
      <c r="Q762" s="8" t="str">
        <f t="shared" ca="1" si="224"/>
        <v/>
      </c>
      <c r="R762" s="7" t="str">
        <f ca="1">IF(L762="","",OFFSET(program!$A$1,0,disasm!$A762+COLUMN()-COLUMN($R762)+1))</f>
        <v/>
      </c>
      <c r="S762" s="7" t="str">
        <f ca="1">IF(M762="","",OFFSET(program!$A$1,0,disasm!$A762+COLUMN()-COLUMN($R762)+1))</f>
        <v/>
      </c>
      <c r="T762" s="7" t="str">
        <f ca="1">IF(N762="","",OFFSET(program!$A$1,0,disasm!$A762+COLUMN()-COLUMN($R762)+1))</f>
        <v/>
      </c>
      <c r="U762" s="3" t="str">
        <f t="shared" ca="1" si="225"/>
        <v/>
      </c>
      <c r="V762" s="3" t="str">
        <f t="shared" ca="1" si="226"/>
        <v/>
      </c>
      <c r="W762" s="3" t="str">
        <f t="shared" ca="1" si="227"/>
        <v/>
      </c>
      <c r="X762" s="3" t="str">
        <f t="shared" ca="1" si="228"/>
        <v/>
      </c>
    </row>
    <row r="763" spans="1:24" x14ac:dyDescent="0.2">
      <c r="A763" s="1">
        <f t="shared" ca="1" si="229"/>
        <v>943</v>
      </c>
      <c r="B763" s="2" t="str">
        <f t="shared" ca="1" si="214"/>
        <v>mapdata+691</v>
      </c>
      <c r="C763" s="3" t="str">
        <f ca="1">_xlfn.TEXTJOIN(" ",FALSE,OFFSET(program!$A$1,0,disasm!A763,1,1+K763))</f>
        <v>97</v>
      </c>
      <c r="D763" s="4" t="str">
        <f t="shared" ca="1" si="230"/>
        <v>.dat 97</v>
      </c>
      <c r="E763" s="5" t="str">
        <f t="shared" si="231"/>
        <v>mapdata</v>
      </c>
      <c r="F763" s="5">
        <f t="shared" ca="1" si="232"/>
        <v>252</v>
      </c>
      <c r="G763" s="14" t="b">
        <f t="shared" ca="1" si="215"/>
        <v>1</v>
      </c>
      <c r="H763" s="6">
        <f ca="1">OFFSET(program!$A$1,0,disasm!A763)</f>
        <v>97</v>
      </c>
      <c r="I763" s="7">
        <f t="shared" ca="1" si="216"/>
        <v>97</v>
      </c>
      <c r="J763" s="7" t="e">
        <f t="shared" ca="1" si="217"/>
        <v>#VALUE!</v>
      </c>
      <c r="K763" s="7">
        <f t="shared" ca="1" si="218"/>
        <v>0</v>
      </c>
      <c r="L763" s="8" t="str">
        <f t="shared" ca="1" si="219"/>
        <v/>
      </c>
      <c r="M763" s="8" t="str">
        <f t="shared" ca="1" si="220"/>
        <v/>
      </c>
      <c r="N763" s="8" t="str">
        <f t="shared" ca="1" si="221"/>
        <v/>
      </c>
      <c r="O763" s="8" t="str">
        <f t="shared" ca="1" si="222"/>
        <v/>
      </c>
      <c r="P763" s="8" t="str">
        <f t="shared" ca="1" si="223"/>
        <v/>
      </c>
      <c r="Q763" s="8" t="str">
        <f t="shared" ca="1" si="224"/>
        <v/>
      </c>
      <c r="R763" s="7" t="str">
        <f ca="1">IF(L763="","",OFFSET(program!$A$1,0,disasm!$A763+COLUMN()-COLUMN($R763)+1))</f>
        <v/>
      </c>
      <c r="S763" s="7" t="str">
        <f ca="1">IF(M763="","",OFFSET(program!$A$1,0,disasm!$A763+COLUMN()-COLUMN($R763)+1))</f>
        <v/>
      </c>
      <c r="T763" s="7" t="str">
        <f ca="1">IF(N763="","",OFFSET(program!$A$1,0,disasm!$A763+COLUMN()-COLUMN($R763)+1))</f>
        <v/>
      </c>
      <c r="U763" s="3" t="str">
        <f t="shared" ca="1" si="225"/>
        <v/>
      </c>
      <c r="V763" s="3" t="str">
        <f t="shared" ca="1" si="226"/>
        <v/>
      </c>
      <c r="W763" s="3" t="str">
        <f t="shared" ca="1" si="227"/>
        <v/>
      </c>
      <c r="X763" s="3" t="str">
        <f t="shared" ca="1" si="228"/>
        <v/>
      </c>
    </row>
    <row r="764" spans="1:24" x14ac:dyDescent="0.2">
      <c r="A764" s="1">
        <f t="shared" ca="1" si="229"/>
        <v>944</v>
      </c>
      <c r="B764" s="2" t="str">
        <f t="shared" ca="1" si="214"/>
        <v>mapdata+692</v>
      </c>
      <c r="C764" s="3" t="str">
        <f ca="1">_xlfn.TEXTJOIN(" ",FALSE,OFFSET(program!$A$1,0,disasm!A764,1,1+K764))</f>
        <v>15</v>
      </c>
      <c r="D764" s="4" t="str">
        <f t="shared" ca="1" si="230"/>
        <v>.dat 15</v>
      </c>
      <c r="E764" s="5" t="str">
        <f t="shared" si="231"/>
        <v>mapdata</v>
      </c>
      <c r="F764" s="5">
        <f t="shared" ca="1" si="232"/>
        <v>252</v>
      </c>
      <c r="G764" s="14" t="b">
        <f t="shared" ca="1" si="215"/>
        <v>1</v>
      </c>
      <c r="H764" s="6">
        <f ca="1">OFFSET(program!$A$1,0,disasm!A764)</f>
        <v>15</v>
      </c>
      <c r="I764" s="7">
        <f t="shared" ca="1" si="216"/>
        <v>15</v>
      </c>
      <c r="J764" s="7" t="e">
        <f t="shared" ca="1" si="217"/>
        <v>#VALUE!</v>
      </c>
      <c r="K764" s="7">
        <f t="shared" ca="1" si="218"/>
        <v>0</v>
      </c>
      <c r="L764" s="8" t="str">
        <f t="shared" ca="1" si="219"/>
        <v/>
      </c>
      <c r="M764" s="8" t="str">
        <f t="shared" ca="1" si="220"/>
        <v/>
      </c>
      <c r="N764" s="8" t="str">
        <f t="shared" ca="1" si="221"/>
        <v/>
      </c>
      <c r="O764" s="8" t="str">
        <f t="shared" ca="1" si="222"/>
        <v/>
      </c>
      <c r="P764" s="8" t="str">
        <f t="shared" ca="1" si="223"/>
        <v/>
      </c>
      <c r="Q764" s="8" t="str">
        <f t="shared" ca="1" si="224"/>
        <v/>
      </c>
      <c r="R764" s="7" t="str">
        <f ca="1">IF(L764="","",OFFSET(program!$A$1,0,disasm!$A764+COLUMN()-COLUMN($R764)+1))</f>
        <v/>
      </c>
      <c r="S764" s="7" t="str">
        <f ca="1">IF(M764="","",OFFSET(program!$A$1,0,disasm!$A764+COLUMN()-COLUMN($R764)+1))</f>
        <v/>
      </c>
      <c r="T764" s="7" t="str">
        <f ca="1">IF(N764="","",OFFSET(program!$A$1,0,disasm!$A764+COLUMN()-COLUMN($R764)+1))</f>
        <v/>
      </c>
      <c r="U764" s="3" t="str">
        <f t="shared" ca="1" si="225"/>
        <v/>
      </c>
      <c r="V764" s="3" t="str">
        <f t="shared" ca="1" si="226"/>
        <v/>
      </c>
      <c r="W764" s="3" t="str">
        <f t="shared" ca="1" si="227"/>
        <v/>
      </c>
      <c r="X764" s="3" t="str">
        <f t="shared" ca="1" si="228"/>
        <v/>
      </c>
    </row>
    <row r="765" spans="1:24" x14ac:dyDescent="0.2">
      <c r="A765" s="1">
        <f t="shared" ca="1" si="229"/>
        <v>945</v>
      </c>
      <c r="B765" s="2" t="str">
        <f t="shared" ca="1" si="214"/>
        <v>mapdata+693</v>
      </c>
      <c r="C765" s="3" t="str">
        <f ca="1">_xlfn.TEXTJOIN(" ",FALSE,OFFSET(program!$A$1,0,disasm!A765,1,1+K765))</f>
        <v>59</v>
      </c>
      <c r="D765" s="4" t="str">
        <f t="shared" ca="1" si="230"/>
        <v>.dat 59</v>
      </c>
      <c r="E765" s="5" t="str">
        <f t="shared" si="231"/>
        <v>mapdata</v>
      </c>
      <c r="F765" s="5">
        <f t="shared" ca="1" si="232"/>
        <v>252</v>
      </c>
      <c r="G765" s="14" t="b">
        <f t="shared" ca="1" si="215"/>
        <v>1</v>
      </c>
      <c r="H765" s="6">
        <f ca="1">OFFSET(program!$A$1,0,disasm!A765)</f>
        <v>59</v>
      </c>
      <c r="I765" s="7">
        <f t="shared" ca="1" si="216"/>
        <v>59</v>
      </c>
      <c r="J765" s="7" t="e">
        <f t="shared" ca="1" si="217"/>
        <v>#VALUE!</v>
      </c>
      <c r="K765" s="7">
        <f t="shared" ca="1" si="218"/>
        <v>0</v>
      </c>
      <c r="L765" s="8" t="str">
        <f t="shared" ca="1" si="219"/>
        <v/>
      </c>
      <c r="M765" s="8" t="str">
        <f t="shared" ca="1" si="220"/>
        <v/>
      </c>
      <c r="N765" s="8" t="str">
        <f t="shared" ca="1" si="221"/>
        <v/>
      </c>
      <c r="O765" s="8" t="str">
        <f t="shared" ca="1" si="222"/>
        <v/>
      </c>
      <c r="P765" s="8" t="str">
        <f t="shared" ca="1" si="223"/>
        <v/>
      </c>
      <c r="Q765" s="8" t="str">
        <f t="shared" ca="1" si="224"/>
        <v/>
      </c>
      <c r="R765" s="7" t="str">
        <f ca="1">IF(L765="","",OFFSET(program!$A$1,0,disasm!$A765+COLUMN()-COLUMN($R765)+1))</f>
        <v/>
      </c>
      <c r="S765" s="7" t="str">
        <f ca="1">IF(M765="","",OFFSET(program!$A$1,0,disasm!$A765+COLUMN()-COLUMN($R765)+1))</f>
        <v/>
      </c>
      <c r="T765" s="7" t="str">
        <f ca="1">IF(N765="","",OFFSET(program!$A$1,0,disasm!$A765+COLUMN()-COLUMN($R765)+1))</f>
        <v/>
      </c>
      <c r="U765" s="3" t="str">
        <f t="shared" ca="1" si="225"/>
        <v/>
      </c>
      <c r="V765" s="3" t="str">
        <f t="shared" ca="1" si="226"/>
        <v/>
      </c>
      <c r="W765" s="3" t="str">
        <f t="shared" ca="1" si="227"/>
        <v/>
      </c>
      <c r="X765" s="3" t="str">
        <f t="shared" ca="1" si="228"/>
        <v/>
      </c>
    </row>
    <row r="766" spans="1:24" x14ac:dyDescent="0.2">
      <c r="A766" s="1">
        <f t="shared" ca="1" si="229"/>
        <v>946</v>
      </c>
      <c r="B766" s="2" t="str">
        <f t="shared" ca="1" si="214"/>
        <v>mapdata+694</v>
      </c>
      <c r="C766" s="3" t="str">
        <f ca="1">_xlfn.TEXTJOIN(" ",FALSE,OFFSET(program!$A$1,0,disasm!A766,1,1+K766))</f>
        <v>13</v>
      </c>
      <c r="D766" s="4" t="str">
        <f t="shared" ca="1" si="230"/>
        <v>.dat 13</v>
      </c>
      <c r="E766" s="5" t="str">
        <f t="shared" si="231"/>
        <v>mapdata</v>
      </c>
      <c r="F766" s="5">
        <f t="shared" ca="1" si="232"/>
        <v>252</v>
      </c>
      <c r="G766" s="14" t="b">
        <f t="shared" ca="1" si="215"/>
        <v>1</v>
      </c>
      <c r="H766" s="6">
        <f ca="1">OFFSET(program!$A$1,0,disasm!A766)</f>
        <v>13</v>
      </c>
      <c r="I766" s="7">
        <f t="shared" ca="1" si="216"/>
        <v>13</v>
      </c>
      <c r="J766" s="7" t="e">
        <f t="shared" ca="1" si="217"/>
        <v>#VALUE!</v>
      </c>
      <c r="K766" s="7">
        <f t="shared" ca="1" si="218"/>
        <v>0</v>
      </c>
      <c r="L766" s="8" t="str">
        <f t="shared" ca="1" si="219"/>
        <v/>
      </c>
      <c r="M766" s="8" t="str">
        <f t="shared" ca="1" si="220"/>
        <v/>
      </c>
      <c r="N766" s="8" t="str">
        <f t="shared" ca="1" si="221"/>
        <v/>
      </c>
      <c r="O766" s="8" t="str">
        <f t="shared" ca="1" si="222"/>
        <v/>
      </c>
      <c r="P766" s="8" t="str">
        <f t="shared" ca="1" si="223"/>
        <v/>
      </c>
      <c r="Q766" s="8" t="str">
        <f t="shared" ca="1" si="224"/>
        <v/>
      </c>
      <c r="R766" s="7" t="str">
        <f ca="1">IF(L766="","",OFFSET(program!$A$1,0,disasm!$A766+COLUMN()-COLUMN($R766)+1))</f>
        <v/>
      </c>
      <c r="S766" s="7" t="str">
        <f ca="1">IF(M766="","",OFFSET(program!$A$1,0,disasm!$A766+COLUMN()-COLUMN($R766)+1))</f>
        <v/>
      </c>
      <c r="T766" s="7" t="str">
        <f ca="1">IF(N766="","",OFFSET(program!$A$1,0,disasm!$A766+COLUMN()-COLUMN($R766)+1))</f>
        <v/>
      </c>
      <c r="U766" s="3" t="str">
        <f t="shared" ca="1" si="225"/>
        <v/>
      </c>
      <c r="V766" s="3" t="str">
        <f t="shared" ca="1" si="226"/>
        <v/>
      </c>
      <c r="W766" s="3" t="str">
        <f t="shared" ca="1" si="227"/>
        <v/>
      </c>
      <c r="X766" s="3" t="str">
        <f t="shared" ca="1" si="228"/>
        <v/>
      </c>
    </row>
    <row r="767" spans="1:24" x14ac:dyDescent="0.2">
      <c r="A767" s="1">
        <f t="shared" ca="1" si="229"/>
        <v>947</v>
      </c>
      <c r="B767" s="2" t="str">
        <f t="shared" ca="1" si="214"/>
        <v>mapdata+695</v>
      </c>
      <c r="C767" s="3" t="str">
        <f ca="1">_xlfn.TEXTJOIN(" ",FALSE,OFFSET(program!$A$1,0,disasm!A767,1,1+K767))</f>
        <v>74</v>
      </c>
      <c r="D767" s="4" t="str">
        <f t="shared" ca="1" si="230"/>
        <v>.dat 74</v>
      </c>
      <c r="E767" s="5" t="str">
        <f t="shared" si="231"/>
        <v>mapdata</v>
      </c>
      <c r="F767" s="5">
        <f t="shared" ca="1" si="232"/>
        <v>252</v>
      </c>
      <c r="G767" s="14" t="b">
        <f t="shared" ca="1" si="215"/>
        <v>1</v>
      </c>
      <c r="H767" s="6">
        <f ca="1">OFFSET(program!$A$1,0,disasm!A767)</f>
        <v>74</v>
      </c>
      <c r="I767" s="7">
        <f t="shared" ca="1" si="216"/>
        <v>74</v>
      </c>
      <c r="J767" s="7" t="e">
        <f t="shared" ca="1" si="217"/>
        <v>#VALUE!</v>
      </c>
      <c r="K767" s="7">
        <f t="shared" ca="1" si="218"/>
        <v>0</v>
      </c>
      <c r="L767" s="8" t="str">
        <f t="shared" ca="1" si="219"/>
        <v/>
      </c>
      <c r="M767" s="8" t="str">
        <f t="shared" ca="1" si="220"/>
        <v/>
      </c>
      <c r="N767" s="8" t="str">
        <f t="shared" ca="1" si="221"/>
        <v/>
      </c>
      <c r="O767" s="8" t="str">
        <f t="shared" ca="1" si="222"/>
        <v/>
      </c>
      <c r="P767" s="8" t="str">
        <f t="shared" ca="1" si="223"/>
        <v/>
      </c>
      <c r="Q767" s="8" t="str">
        <f t="shared" ca="1" si="224"/>
        <v/>
      </c>
      <c r="R767" s="7" t="str">
        <f ca="1">IF(L767="","",OFFSET(program!$A$1,0,disasm!$A767+COLUMN()-COLUMN($R767)+1))</f>
        <v/>
      </c>
      <c r="S767" s="7" t="str">
        <f ca="1">IF(M767="","",OFFSET(program!$A$1,0,disasm!$A767+COLUMN()-COLUMN($R767)+1))</f>
        <v/>
      </c>
      <c r="T767" s="7" t="str">
        <f ca="1">IF(N767="","",OFFSET(program!$A$1,0,disasm!$A767+COLUMN()-COLUMN($R767)+1))</f>
        <v/>
      </c>
      <c r="U767" s="3" t="str">
        <f t="shared" ca="1" si="225"/>
        <v/>
      </c>
      <c r="V767" s="3" t="str">
        <f t="shared" ca="1" si="226"/>
        <v/>
      </c>
      <c r="W767" s="3" t="str">
        <f t="shared" ca="1" si="227"/>
        <v/>
      </c>
      <c r="X767" s="3" t="str">
        <f t="shared" ca="1" si="228"/>
        <v/>
      </c>
    </row>
    <row r="768" spans="1:24" x14ac:dyDescent="0.2">
      <c r="A768" s="1">
        <f t="shared" ca="1" si="229"/>
        <v>948</v>
      </c>
      <c r="B768" s="2" t="str">
        <f t="shared" ca="1" si="214"/>
        <v>mapdata+696</v>
      </c>
      <c r="C768" s="3" t="str">
        <f ca="1">_xlfn.TEXTJOIN(" ",FALSE,OFFSET(program!$A$1,0,disasm!A768,1,1+K768))</f>
        <v>29</v>
      </c>
      <c r="D768" s="4" t="str">
        <f t="shared" ca="1" si="230"/>
        <v>.dat 29</v>
      </c>
      <c r="E768" s="5" t="str">
        <f t="shared" si="231"/>
        <v>mapdata</v>
      </c>
      <c r="F768" s="5">
        <f t="shared" ca="1" si="232"/>
        <v>252</v>
      </c>
      <c r="G768" s="14" t="b">
        <f t="shared" ca="1" si="215"/>
        <v>1</v>
      </c>
      <c r="H768" s="6">
        <f ca="1">OFFSET(program!$A$1,0,disasm!A768)</f>
        <v>29</v>
      </c>
      <c r="I768" s="7">
        <f t="shared" ca="1" si="216"/>
        <v>29</v>
      </c>
      <c r="J768" s="7" t="e">
        <f t="shared" ca="1" si="217"/>
        <v>#VALUE!</v>
      </c>
      <c r="K768" s="7">
        <f t="shared" ca="1" si="218"/>
        <v>0</v>
      </c>
      <c r="L768" s="8" t="str">
        <f t="shared" ca="1" si="219"/>
        <v/>
      </c>
      <c r="M768" s="8" t="str">
        <f t="shared" ca="1" si="220"/>
        <v/>
      </c>
      <c r="N768" s="8" t="str">
        <f t="shared" ca="1" si="221"/>
        <v/>
      </c>
      <c r="O768" s="8" t="str">
        <f t="shared" ca="1" si="222"/>
        <v/>
      </c>
      <c r="P768" s="8" t="str">
        <f t="shared" ca="1" si="223"/>
        <v/>
      </c>
      <c r="Q768" s="8" t="str">
        <f t="shared" ca="1" si="224"/>
        <v/>
      </c>
      <c r="R768" s="7" t="str">
        <f ca="1">IF(L768="","",OFFSET(program!$A$1,0,disasm!$A768+COLUMN()-COLUMN($R768)+1))</f>
        <v/>
      </c>
      <c r="S768" s="7" t="str">
        <f ca="1">IF(M768="","",OFFSET(program!$A$1,0,disasm!$A768+COLUMN()-COLUMN($R768)+1))</f>
        <v/>
      </c>
      <c r="T768" s="7" t="str">
        <f ca="1">IF(N768="","",OFFSET(program!$A$1,0,disasm!$A768+COLUMN()-COLUMN($R768)+1))</f>
        <v/>
      </c>
      <c r="U768" s="3" t="str">
        <f t="shared" ca="1" si="225"/>
        <v/>
      </c>
      <c r="V768" s="3" t="str">
        <f t="shared" ca="1" si="226"/>
        <v/>
      </c>
      <c r="W768" s="3" t="str">
        <f t="shared" ca="1" si="227"/>
        <v/>
      </c>
      <c r="X768" s="3" t="str">
        <f t="shared" ca="1" si="228"/>
        <v/>
      </c>
    </row>
    <row r="769" spans="1:24" x14ac:dyDescent="0.2">
      <c r="A769" s="1">
        <f t="shared" ca="1" si="229"/>
        <v>949</v>
      </c>
      <c r="B769" s="2" t="str">
        <f t="shared" ca="1" si="214"/>
        <v>mapdata+697</v>
      </c>
      <c r="C769" s="3" t="str">
        <f ca="1">_xlfn.TEXTJOIN(" ",FALSE,OFFSET(program!$A$1,0,disasm!A769,1,1+K769))</f>
        <v>84</v>
      </c>
      <c r="D769" s="4" t="str">
        <f t="shared" ca="1" si="230"/>
        <v>.dat 84</v>
      </c>
      <c r="E769" s="5" t="str">
        <f t="shared" si="231"/>
        <v>mapdata</v>
      </c>
      <c r="F769" s="5">
        <f t="shared" ca="1" si="232"/>
        <v>252</v>
      </c>
      <c r="G769" s="14" t="b">
        <f t="shared" ca="1" si="215"/>
        <v>1</v>
      </c>
      <c r="H769" s="6">
        <f ca="1">OFFSET(program!$A$1,0,disasm!A769)</f>
        <v>84</v>
      </c>
      <c r="I769" s="7">
        <f t="shared" ca="1" si="216"/>
        <v>84</v>
      </c>
      <c r="J769" s="7" t="e">
        <f t="shared" ca="1" si="217"/>
        <v>#VALUE!</v>
      </c>
      <c r="K769" s="7">
        <f t="shared" ca="1" si="218"/>
        <v>0</v>
      </c>
      <c r="L769" s="8" t="str">
        <f t="shared" ca="1" si="219"/>
        <v/>
      </c>
      <c r="M769" s="8" t="str">
        <f t="shared" ca="1" si="220"/>
        <v/>
      </c>
      <c r="N769" s="8" t="str">
        <f t="shared" ca="1" si="221"/>
        <v/>
      </c>
      <c r="O769" s="8" t="str">
        <f t="shared" ca="1" si="222"/>
        <v/>
      </c>
      <c r="P769" s="8" t="str">
        <f t="shared" ca="1" si="223"/>
        <v/>
      </c>
      <c r="Q769" s="8" t="str">
        <f t="shared" ca="1" si="224"/>
        <v/>
      </c>
      <c r="R769" s="7" t="str">
        <f ca="1">IF(L769="","",OFFSET(program!$A$1,0,disasm!$A769+COLUMN()-COLUMN($R769)+1))</f>
        <v/>
      </c>
      <c r="S769" s="7" t="str">
        <f ca="1">IF(M769="","",OFFSET(program!$A$1,0,disasm!$A769+COLUMN()-COLUMN($R769)+1))</f>
        <v/>
      </c>
      <c r="T769" s="7" t="str">
        <f ca="1">IF(N769="","",OFFSET(program!$A$1,0,disasm!$A769+COLUMN()-COLUMN($R769)+1))</f>
        <v/>
      </c>
      <c r="U769" s="3" t="str">
        <f t="shared" ca="1" si="225"/>
        <v/>
      </c>
      <c r="V769" s="3" t="str">
        <f t="shared" ca="1" si="226"/>
        <v/>
      </c>
      <c r="W769" s="3" t="str">
        <f t="shared" ca="1" si="227"/>
        <v/>
      </c>
      <c r="X769" s="3" t="str">
        <f t="shared" ca="1" si="228"/>
        <v/>
      </c>
    </row>
    <row r="770" spans="1:24" x14ac:dyDescent="0.2">
      <c r="A770" s="1">
        <f t="shared" ca="1" si="229"/>
        <v>950</v>
      </c>
      <c r="B770" s="2" t="str">
        <f t="shared" ca="1" si="214"/>
        <v>mapdata+698</v>
      </c>
      <c r="C770" s="3" t="str">
        <f ca="1">_xlfn.TEXTJOIN(" ",FALSE,OFFSET(program!$A$1,0,disasm!A770,1,1+K770))</f>
        <v>50</v>
      </c>
      <c r="D770" s="4" t="str">
        <f t="shared" ca="1" si="230"/>
        <v>.dat 50</v>
      </c>
      <c r="E770" s="5" t="str">
        <f t="shared" si="231"/>
        <v>mapdata</v>
      </c>
      <c r="F770" s="5">
        <f t="shared" ca="1" si="232"/>
        <v>252</v>
      </c>
      <c r="G770" s="14" t="b">
        <f t="shared" ca="1" si="215"/>
        <v>1</v>
      </c>
      <c r="H770" s="6">
        <f ca="1">OFFSET(program!$A$1,0,disasm!A770)</f>
        <v>50</v>
      </c>
      <c r="I770" s="7">
        <f t="shared" ca="1" si="216"/>
        <v>50</v>
      </c>
      <c r="J770" s="7" t="e">
        <f t="shared" ca="1" si="217"/>
        <v>#VALUE!</v>
      </c>
      <c r="K770" s="7">
        <f t="shared" ca="1" si="218"/>
        <v>0</v>
      </c>
      <c r="L770" s="8" t="str">
        <f t="shared" ca="1" si="219"/>
        <v/>
      </c>
      <c r="M770" s="8" t="str">
        <f t="shared" ca="1" si="220"/>
        <v/>
      </c>
      <c r="N770" s="8" t="str">
        <f t="shared" ca="1" si="221"/>
        <v/>
      </c>
      <c r="O770" s="8" t="str">
        <f t="shared" ca="1" si="222"/>
        <v/>
      </c>
      <c r="P770" s="8" t="str">
        <f t="shared" ca="1" si="223"/>
        <v/>
      </c>
      <c r="Q770" s="8" t="str">
        <f t="shared" ca="1" si="224"/>
        <v/>
      </c>
      <c r="R770" s="7" t="str">
        <f ca="1">IF(L770="","",OFFSET(program!$A$1,0,disasm!$A770+COLUMN()-COLUMN($R770)+1))</f>
        <v/>
      </c>
      <c r="S770" s="7" t="str">
        <f ca="1">IF(M770="","",OFFSET(program!$A$1,0,disasm!$A770+COLUMN()-COLUMN($R770)+1))</f>
        <v/>
      </c>
      <c r="T770" s="7" t="str">
        <f ca="1">IF(N770="","",OFFSET(program!$A$1,0,disasm!$A770+COLUMN()-COLUMN($R770)+1))</f>
        <v/>
      </c>
      <c r="U770" s="3" t="str">
        <f t="shared" ca="1" si="225"/>
        <v/>
      </c>
      <c r="V770" s="3" t="str">
        <f t="shared" ca="1" si="226"/>
        <v/>
      </c>
      <c r="W770" s="3" t="str">
        <f t="shared" ca="1" si="227"/>
        <v/>
      </c>
      <c r="X770" s="3" t="str">
        <f t="shared" ca="1" si="228"/>
        <v/>
      </c>
    </row>
    <row r="771" spans="1:24" x14ac:dyDescent="0.2">
      <c r="A771" s="1">
        <f t="shared" ca="1" si="229"/>
        <v>951</v>
      </c>
      <c r="B771" s="2" t="str">
        <f t="shared" ref="B771:B834" ca="1" si="233">$E771&amp;IF($A771=$F771,"","+"&amp;$A771-$F771)</f>
        <v>mapdata+699</v>
      </c>
      <c r="C771" s="3" t="str">
        <f ca="1">_xlfn.TEXTJOIN(" ",FALSE,OFFSET(program!$A$1,0,disasm!A771,1,1+K771))</f>
        <v>80</v>
      </c>
      <c r="D771" s="4" t="str">
        <f t="shared" ca="1" si="230"/>
        <v>.dat 80</v>
      </c>
      <c r="E771" s="5" t="str">
        <f t="shared" si="231"/>
        <v>mapdata</v>
      </c>
      <c r="F771" s="5">
        <f t="shared" ca="1" si="232"/>
        <v>252</v>
      </c>
      <c r="G771" s="14" t="b">
        <f t="shared" ref="G771:G834" ca="1" si="234">CHOOSE(1+IF(ISNUMBER(FIND(" C "," "&amp;X771&amp;" ")),2,0) + IF(ISNUMBER(FIND(" D "," "&amp;AA771&amp;" ")),1,0),G770,TRUE,FALSE,NOT(G770))</f>
        <v>1</v>
      </c>
      <c r="H771" s="6">
        <f ca="1">OFFSET(program!$A$1,0,disasm!A771)</f>
        <v>80</v>
      </c>
      <c r="I771" s="7">
        <f t="shared" ref="I771:I834" ca="1" si="235">MOD($H771,100)</f>
        <v>80</v>
      </c>
      <c r="J771" s="7" t="e">
        <f t="shared" ref="J771:J834" ca="1" si="236">IF(I771=99,"END",CHOOSE(I771,"ADD ","MUL ","IN  ","OUT ","J!=0","J=0 ","CMP&lt;","CMP=","SP+ "))</f>
        <v>#VALUE!</v>
      </c>
      <c r="K771" s="7">
        <f t="shared" ref="K771:K834" ca="1" si="237">IF($G771,0,IFERROR(CHOOSE($I771,3,3,1,1,2,2,3,3,1),0))</f>
        <v>0</v>
      </c>
      <c r="L771" s="8" t="str">
        <f t="shared" ref="L771:L834" ca="1" si="238">IF($K771&gt;=1,MOD(INT($H771/100),10),"")</f>
        <v/>
      </c>
      <c r="M771" s="8" t="str">
        <f t="shared" ref="M771:M834" ca="1" si="239">IF($K771&gt;=2,MOD(INT($H771/1000),10),"")</f>
        <v/>
      </c>
      <c r="N771" s="8" t="str">
        <f t="shared" ref="N771:N834" ca="1" si="240">IF($K771&gt;=3,MOD(INT($H771/10000),10),"")</f>
        <v/>
      </c>
      <c r="O771" s="8" t="str">
        <f t="shared" ref="O771:O834" ca="1" si="241">IF(L771="","",IF(ISNUMBER(FIND(" "&amp;O$1&amp;" "," "&amp;$X771&amp;" ")),TRUE,CHOOSE(L771+1,TRUE,FALSE,FALSE)))</f>
        <v/>
      </c>
      <c r="P771" s="8" t="str">
        <f t="shared" ref="P771:P834" ca="1" si="242">IF(M771="","",IF(ISNUMBER(FIND(" "&amp;P$1&amp;" "," "&amp;$X771&amp;" ")),TRUE,CHOOSE(M771+1,TRUE,FALSE,FALSE)))</f>
        <v/>
      </c>
      <c r="Q771" s="8" t="str">
        <f t="shared" ref="Q771:Q834" ca="1" si="243">IF(N771="","",IF(ISNUMBER(FIND(" "&amp;Q$1&amp;" "," "&amp;$X771&amp;" ")),TRUE,CHOOSE(N771+1,TRUE,FALSE,FALSE)))</f>
        <v/>
      </c>
      <c r="R771" s="7" t="str">
        <f ca="1">IF(L771="","",OFFSET(program!$A$1,0,disasm!$A771+COLUMN()-COLUMN($R771)+1))</f>
        <v/>
      </c>
      <c r="S771" s="7" t="str">
        <f ca="1">IF(M771="","",OFFSET(program!$A$1,0,disasm!$A771+COLUMN()-COLUMN($R771)+1))</f>
        <v/>
      </c>
      <c r="T771" s="7" t="str">
        <f ca="1">IF(N771="","",OFFSET(program!$A$1,0,disasm!$A771+COLUMN()-COLUMN($R771)+1))</f>
        <v/>
      </c>
      <c r="U771" s="3" t="str">
        <f t="shared" ref="U771:U834" ca="1" si="244">IF(L771="","",
  SUBSTITUTE(
    CHOOSE(1+L771,"[val]","val","[SP+val]"),
    "val",
    IF(O771,
      INDEX($B:$B,MATCH(R771,$A:$A,1))
        &amp; IF(INDEX($A:$A,MATCH(R771,$A:$A,1)) &lt; R771, ".a"&amp;(R771 - INDEX($A:$A,MATCH(R771,$A:$A,1))),""),
      R771
    )
  )
)</f>
        <v/>
      </c>
      <c r="V771" s="3" t="str">
        <f t="shared" ref="V771:V834" ca="1" si="245">IF(M771="","",
  SUBSTITUTE(
    CHOOSE(1+M771,"[val]","val","[SP+val]"),
    "val",
    IF(P771,
      INDEX($B:$B,MATCH(S771,$A:$A,1))
        &amp; IF(INDEX($A:$A,MATCH(S771,$A:$A,1)) &lt; S771, ".a"&amp;(S771 - INDEX($A:$A,MATCH(S771,$A:$A,1))),""),
      S771
    )
  )
)</f>
        <v/>
      </c>
      <c r="W771" s="3" t="str">
        <f t="shared" ref="W771:W834" ca="1" si="246">IF(N771="","",
  SUBSTITUTE(
    CHOOSE(1+N771,"[val]","val","[SP+val]"),
    "val",
    IF(Q771,
      INDEX($B:$B,MATCH(T771,$A:$A,1))
        &amp; IF(INDEX($A:$A,MATCH(T771,$A:$A,1)) &lt; T771, ".a"&amp;(T771 - INDEX($A:$A,MATCH(T771,$A:$A,1))),""),
      T771
    )
  )
)</f>
        <v/>
      </c>
      <c r="X771" s="3" t="str">
        <f t="shared" ref="X771:X834" ca="1" si="247">AA771&amp;IF(OR(I771=5,I771=6)," A2","")</f>
        <v/>
      </c>
    </row>
    <row r="772" spans="1:24" x14ac:dyDescent="0.2">
      <c r="A772" s="1">
        <f t="shared" ref="A772:A835" ca="1" si="248">A771+1+K771</f>
        <v>952</v>
      </c>
      <c r="B772" s="2" t="str">
        <f t="shared" ca="1" si="233"/>
        <v>mapdata+700</v>
      </c>
      <c r="C772" s="3" t="str">
        <f ca="1">_xlfn.TEXTJOIN(" ",FALSE,OFFSET(program!$A$1,0,disasm!A772,1,1+K772))</f>
        <v>94</v>
      </c>
      <c r="D772" s="4" t="str">
        <f t="shared" ref="D772:D835" ca="1" si="249">IF($G772,".dat "&amp;H772,$J772&amp;" "&amp;_xlfn.TEXTJOIN(", ",TRUE,$U772:$W772))</f>
        <v>.dat 94</v>
      </c>
      <c r="E772" s="5" t="str">
        <f t="shared" ref="E772:E835" si="250">IF(ISBLANK($Z772),E771,$Z772)</f>
        <v>mapdata</v>
      </c>
      <c r="F772" s="5">
        <f t="shared" ref="F772:F835" ca="1" si="251">IF(ISBLANK($Z772),F771,$A772)</f>
        <v>252</v>
      </c>
      <c r="G772" s="14" t="b">
        <f t="shared" ca="1" si="234"/>
        <v>1</v>
      </c>
      <c r="H772" s="6">
        <f ca="1">OFFSET(program!$A$1,0,disasm!A772)</f>
        <v>94</v>
      </c>
      <c r="I772" s="7">
        <f t="shared" ca="1" si="235"/>
        <v>94</v>
      </c>
      <c r="J772" s="7" t="e">
        <f t="shared" ca="1" si="236"/>
        <v>#VALUE!</v>
      </c>
      <c r="K772" s="7">
        <f t="shared" ca="1" si="237"/>
        <v>0</v>
      </c>
      <c r="L772" s="8" t="str">
        <f t="shared" ca="1" si="238"/>
        <v/>
      </c>
      <c r="M772" s="8" t="str">
        <f t="shared" ca="1" si="239"/>
        <v/>
      </c>
      <c r="N772" s="8" t="str">
        <f t="shared" ca="1" si="240"/>
        <v/>
      </c>
      <c r="O772" s="8" t="str">
        <f t="shared" ca="1" si="241"/>
        <v/>
      </c>
      <c r="P772" s="8" t="str">
        <f t="shared" ca="1" si="242"/>
        <v/>
      </c>
      <c r="Q772" s="8" t="str">
        <f t="shared" ca="1" si="243"/>
        <v/>
      </c>
      <c r="R772" s="7" t="str">
        <f ca="1">IF(L772="","",OFFSET(program!$A$1,0,disasm!$A772+COLUMN()-COLUMN($R772)+1))</f>
        <v/>
      </c>
      <c r="S772" s="7" t="str">
        <f ca="1">IF(M772="","",OFFSET(program!$A$1,0,disasm!$A772+COLUMN()-COLUMN($R772)+1))</f>
        <v/>
      </c>
      <c r="T772" s="7" t="str">
        <f ca="1">IF(N772="","",OFFSET(program!$A$1,0,disasm!$A772+COLUMN()-COLUMN($R772)+1))</f>
        <v/>
      </c>
      <c r="U772" s="3" t="str">
        <f t="shared" ca="1" si="244"/>
        <v/>
      </c>
      <c r="V772" s="3" t="str">
        <f t="shared" ca="1" si="245"/>
        <v/>
      </c>
      <c r="W772" s="3" t="str">
        <f t="shared" ca="1" si="246"/>
        <v/>
      </c>
      <c r="X772" s="3" t="str">
        <f t="shared" ca="1" si="247"/>
        <v/>
      </c>
    </row>
    <row r="773" spans="1:24" x14ac:dyDescent="0.2">
      <c r="A773" s="1">
        <f t="shared" ca="1" si="248"/>
        <v>953</v>
      </c>
      <c r="B773" s="2" t="str">
        <f t="shared" ca="1" si="233"/>
        <v>mapdata+701</v>
      </c>
      <c r="C773" s="3" t="str">
        <f ca="1">_xlfn.TEXTJOIN(" ",FALSE,OFFSET(program!$A$1,0,disasm!A773,1,1+K773))</f>
        <v>8</v>
      </c>
      <c r="D773" s="4" t="str">
        <f t="shared" ca="1" si="249"/>
        <v>.dat 8</v>
      </c>
      <c r="E773" s="5" t="str">
        <f t="shared" si="250"/>
        <v>mapdata</v>
      </c>
      <c r="F773" s="5">
        <f t="shared" ca="1" si="251"/>
        <v>252</v>
      </c>
      <c r="G773" s="14" t="b">
        <f t="shared" ca="1" si="234"/>
        <v>1</v>
      </c>
      <c r="H773" s="6">
        <f ca="1">OFFSET(program!$A$1,0,disasm!A773)</f>
        <v>8</v>
      </c>
      <c r="I773" s="7">
        <f t="shared" ca="1" si="235"/>
        <v>8</v>
      </c>
      <c r="J773" s="7" t="str">
        <f t="shared" ca="1" si="236"/>
        <v>CMP=</v>
      </c>
      <c r="K773" s="7">
        <f t="shared" ca="1" si="237"/>
        <v>0</v>
      </c>
      <c r="L773" s="8" t="str">
        <f t="shared" ca="1" si="238"/>
        <v/>
      </c>
      <c r="M773" s="8" t="str">
        <f t="shared" ca="1" si="239"/>
        <v/>
      </c>
      <c r="N773" s="8" t="str">
        <f t="shared" ca="1" si="240"/>
        <v/>
      </c>
      <c r="O773" s="8" t="str">
        <f t="shared" ca="1" si="241"/>
        <v/>
      </c>
      <c r="P773" s="8" t="str">
        <f t="shared" ca="1" si="242"/>
        <v/>
      </c>
      <c r="Q773" s="8" t="str">
        <f t="shared" ca="1" si="243"/>
        <v/>
      </c>
      <c r="R773" s="7" t="str">
        <f ca="1">IF(L773="","",OFFSET(program!$A$1,0,disasm!$A773+COLUMN()-COLUMN($R773)+1))</f>
        <v/>
      </c>
      <c r="S773" s="7" t="str">
        <f ca="1">IF(M773="","",OFFSET(program!$A$1,0,disasm!$A773+COLUMN()-COLUMN($R773)+1))</f>
        <v/>
      </c>
      <c r="T773" s="7" t="str">
        <f ca="1">IF(N773="","",OFFSET(program!$A$1,0,disasm!$A773+COLUMN()-COLUMN($R773)+1))</f>
        <v/>
      </c>
      <c r="U773" s="3" t="str">
        <f t="shared" ca="1" si="244"/>
        <v/>
      </c>
      <c r="V773" s="3" t="str">
        <f t="shared" ca="1" si="245"/>
        <v/>
      </c>
      <c r="W773" s="3" t="str">
        <f t="shared" ca="1" si="246"/>
        <v/>
      </c>
      <c r="X773" s="3" t="str">
        <f t="shared" ca="1" si="247"/>
        <v/>
      </c>
    </row>
    <row r="774" spans="1:24" x14ac:dyDescent="0.2">
      <c r="A774" s="1">
        <f t="shared" ca="1" si="248"/>
        <v>954</v>
      </c>
      <c r="B774" s="2" t="str">
        <f t="shared" ca="1" si="233"/>
        <v>mapdata+702</v>
      </c>
      <c r="C774" s="3" t="str">
        <f ca="1">_xlfn.TEXTJOIN(" ",FALSE,OFFSET(program!$A$1,0,disasm!A774,1,1+K774))</f>
        <v>27</v>
      </c>
      <c r="D774" s="4" t="str">
        <f t="shared" ca="1" si="249"/>
        <v>.dat 27</v>
      </c>
      <c r="E774" s="5" t="str">
        <f t="shared" si="250"/>
        <v>mapdata</v>
      </c>
      <c r="F774" s="5">
        <f t="shared" ca="1" si="251"/>
        <v>252</v>
      </c>
      <c r="G774" s="14" t="b">
        <f t="shared" ca="1" si="234"/>
        <v>1</v>
      </c>
      <c r="H774" s="6">
        <f ca="1">OFFSET(program!$A$1,0,disasm!A774)</f>
        <v>27</v>
      </c>
      <c r="I774" s="7">
        <f t="shared" ca="1" si="235"/>
        <v>27</v>
      </c>
      <c r="J774" s="7" t="e">
        <f t="shared" ca="1" si="236"/>
        <v>#VALUE!</v>
      </c>
      <c r="K774" s="7">
        <f t="shared" ca="1" si="237"/>
        <v>0</v>
      </c>
      <c r="L774" s="8" t="str">
        <f t="shared" ca="1" si="238"/>
        <v/>
      </c>
      <c r="M774" s="8" t="str">
        <f t="shared" ca="1" si="239"/>
        <v/>
      </c>
      <c r="N774" s="8" t="str">
        <f t="shared" ca="1" si="240"/>
        <v/>
      </c>
      <c r="O774" s="8" t="str">
        <f t="shared" ca="1" si="241"/>
        <v/>
      </c>
      <c r="P774" s="8" t="str">
        <f t="shared" ca="1" si="242"/>
        <v/>
      </c>
      <c r="Q774" s="8" t="str">
        <f t="shared" ca="1" si="243"/>
        <v/>
      </c>
      <c r="R774" s="7" t="str">
        <f ca="1">IF(L774="","",OFFSET(program!$A$1,0,disasm!$A774+COLUMN()-COLUMN($R774)+1))</f>
        <v/>
      </c>
      <c r="S774" s="7" t="str">
        <f ca="1">IF(M774="","",OFFSET(program!$A$1,0,disasm!$A774+COLUMN()-COLUMN($R774)+1))</f>
        <v/>
      </c>
      <c r="T774" s="7" t="str">
        <f ca="1">IF(N774="","",OFFSET(program!$A$1,0,disasm!$A774+COLUMN()-COLUMN($R774)+1))</f>
        <v/>
      </c>
      <c r="U774" s="3" t="str">
        <f t="shared" ca="1" si="244"/>
        <v/>
      </c>
      <c r="V774" s="3" t="str">
        <f t="shared" ca="1" si="245"/>
        <v/>
      </c>
      <c r="W774" s="3" t="str">
        <f t="shared" ca="1" si="246"/>
        <v/>
      </c>
      <c r="X774" s="3" t="str">
        <f t="shared" ca="1" si="247"/>
        <v/>
      </c>
    </row>
    <row r="775" spans="1:24" x14ac:dyDescent="0.2">
      <c r="A775" s="1">
        <f t="shared" ca="1" si="248"/>
        <v>955</v>
      </c>
      <c r="B775" s="2" t="str">
        <f t="shared" ca="1" si="233"/>
        <v>mapdata+703</v>
      </c>
      <c r="C775" s="3" t="str">
        <f ca="1">_xlfn.TEXTJOIN(" ",FALSE,OFFSET(program!$A$1,0,disasm!A775,1,1+K775))</f>
        <v>83</v>
      </c>
      <c r="D775" s="4" t="str">
        <f t="shared" ca="1" si="249"/>
        <v>.dat 83</v>
      </c>
      <c r="E775" s="5" t="str">
        <f t="shared" si="250"/>
        <v>mapdata</v>
      </c>
      <c r="F775" s="5">
        <f t="shared" ca="1" si="251"/>
        <v>252</v>
      </c>
      <c r="G775" s="14" t="b">
        <f t="shared" ca="1" si="234"/>
        <v>1</v>
      </c>
      <c r="H775" s="6">
        <f ca="1">OFFSET(program!$A$1,0,disasm!A775)</f>
        <v>83</v>
      </c>
      <c r="I775" s="7">
        <f t="shared" ca="1" si="235"/>
        <v>83</v>
      </c>
      <c r="J775" s="7" t="e">
        <f t="shared" ca="1" si="236"/>
        <v>#VALUE!</v>
      </c>
      <c r="K775" s="7">
        <f t="shared" ca="1" si="237"/>
        <v>0</v>
      </c>
      <c r="L775" s="8" t="str">
        <f t="shared" ca="1" si="238"/>
        <v/>
      </c>
      <c r="M775" s="8" t="str">
        <f t="shared" ca="1" si="239"/>
        <v/>
      </c>
      <c r="N775" s="8" t="str">
        <f t="shared" ca="1" si="240"/>
        <v/>
      </c>
      <c r="O775" s="8" t="str">
        <f t="shared" ca="1" si="241"/>
        <v/>
      </c>
      <c r="P775" s="8" t="str">
        <f t="shared" ca="1" si="242"/>
        <v/>
      </c>
      <c r="Q775" s="8" t="str">
        <f t="shared" ca="1" si="243"/>
        <v/>
      </c>
      <c r="R775" s="7" t="str">
        <f ca="1">IF(L775="","",OFFSET(program!$A$1,0,disasm!$A775+COLUMN()-COLUMN($R775)+1))</f>
        <v/>
      </c>
      <c r="S775" s="7" t="str">
        <f ca="1">IF(M775="","",OFFSET(program!$A$1,0,disasm!$A775+COLUMN()-COLUMN($R775)+1))</f>
        <v/>
      </c>
      <c r="T775" s="7" t="str">
        <f ca="1">IF(N775="","",OFFSET(program!$A$1,0,disasm!$A775+COLUMN()-COLUMN($R775)+1))</f>
        <v/>
      </c>
      <c r="U775" s="3" t="str">
        <f t="shared" ca="1" si="244"/>
        <v/>
      </c>
      <c r="V775" s="3" t="str">
        <f t="shared" ca="1" si="245"/>
        <v/>
      </c>
      <c r="W775" s="3" t="str">
        <f t="shared" ca="1" si="246"/>
        <v/>
      </c>
      <c r="X775" s="3" t="str">
        <f t="shared" ca="1" si="247"/>
        <v/>
      </c>
    </row>
    <row r="776" spans="1:24" x14ac:dyDescent="0.2">
      <c r="A776" s="1">
        <f t="shared" ca="1" si="248"/>
        <v>956</v>
      </c>
      <c r="B776" s="2" t="str">
        <f t="shared" ca="1" si="233"/>
        <v>mapdata+704</v>
      </c>
      <c r="C776" s="3" t="str">
        <f ca="1">_xlfn.TEXTJOIN(" ",FALSE,OFFSET(program!$A$1,0,disasm!A776,1,1+K776))</f>
        <v>67</v>
      </c>
      <c r="D776" s="4" t="str">
        <f t="shared" ca="1" si="249"/>
        <v>.dat 67</v>
      </c>
      <c r="E776" s="5" t="str">
        <f t="shared" si="250"/>
        <v>mapdata</v>
      </c>
      <c r="F776" s="5">
        <f t="shared" ca="1" si="251"/>
        <v>252</v>
      </c>
      <c r="G776" s="14" t="b">
        <f t="shared" ca="1" si="234"/>
        <v>1</v>
      </c>
      <c r="H776" s="6">
        <f ca="1">OFFSET(program!$A$1,0,disasm!A776)</f>
        <v>67</v>
      </c>
      <c r="I776" s="7">
        <f t="shared" ca="1" si="235"/>
        <v>67</v>
      </c>
      <c r="J776" s="7" t="e">
        <f t="shared" ca="1" si="236"/>
        <v>#VALUE!</v>
      </c>
      <c r="K776" s="7">
        <f t="shared" ca="1" si="237"/>
        <v>0</v>
      </c>
      <c r="L776" s="8" t="str">
        <f t="shared" ca="1" si="238"/>
        <v/>
      </c>
      <c r="M776" s="8" t="str">
        <f t="shared" ca="1" si="239"/>
        <v/>
      </c>
      <c r="N776" s="8" t="str">
        <f t="shared" ca="1" si="240"/>
        <v/>
      </c>
      <c r="O776" s="8" t="str">
        <f t="shared" ca="1" si="241"/>
        <v/>
      </c>
      <c r="P776" s="8" t="str">
        <f t="shared" ca="1" si="242"/>
        <v/>
      </c>
      <c r="Q776" s="8" t="str">
        <f t="shared" ca="1" si="243"/>
        <v/>
      </c>
      <c r="R776" s="7" t="str">
        <f ca="1">IF(L776="","",OFFSET(program!$A$1,0,disasm!$A776+COLUMN()-COLUMN($R776)+1))</f>
        <v/>
      </c>
      <c r="S776" s="7" t="str">
        <f ca="1">IF(M776="","",OFFSET(program!$A$1,0,disasm!$A776+COLUMN()-COLUMN($R776)+1))</f>
        <v/>
      </c>
      <c r="T776" s="7" t="str">
        <f ca="1">IF(N776="","",OFFSET(program!$A$1,0,disasm!$A776+COLUMN()-COLUMN($R776)+1))</f>
        <v/>
      </c>
      <c r="U776" s="3" t="str">
        <f t="shared" ca="1" si="244"/>
        <v/>
      </c>
      <c r="V776" s="3" t="str">
        <f t="shared" ca="1" si="245"/>
        <v/>
      </c>
      <c r="W776" s="3" t="str">
        <f t="shared" ca="1" si="246"/>
        <v/>
      </c>
      <c r="X776" s="3" t="str">
        <f t="shared" ca="1" si="247"/>
        <v/>
      </c>
    </row>
    <row r="777" spans="1:24" x14ac:dyDescent="0.2">
      <c r="A777" s="1">
        <f t="shared" ca="1" si="248"/>
        <v>957</v>
      </c>
      <c r="B777" s="2" t="str">
        <f t="shared" ca="1" si="233"/>
        <v>mapdata+705</v>
      </c>
      <c r="C777" s="3" t="str">
        <f ca="1">_xlfn.TEXTJOIN(" ",FALSE,OFFSET(program!$A$1,0,disasm!A777,1,1+K777))</f>
        <v>43</v>
      </c>
      <c r="D777" s="4" t="str">
        <f t="shared" ca="1" si="249"/>
        <v>.dat 43</v>
      </c>
      <c r="E777" s="5" t="str">
        <f t="shared" si="250"/>
        <v>mapdata</v>
      </c>
      <c r="F777" s="5">
        <f t="shared" ca="1" si="251"/>
        <v>252</v>
      </c>
      <c r="G777" s="14" t="b">
        <f t="shared" ca="1" si="234"/>
        <v>1</v>
      </c>
      <c r="H777" s="6">
        <f ca="1">OFFSET(program!$A$1,0,disasm!A777)</f>
        <v>43</v>
      </c>
      <c r="I777" s="7">
        <f t="shared" ca="1" si="235"/>
        <v>43</v>
      </c>
      <c r="J777" s="7" t="e">
        <f t="shared" ca="1" si="236"/>
        <v>#VALUE!</v>
      </c>
      <c r="K777" s="7">
        <f t="shared" ca="1" si="237"/>
        <v>0</v>
      </c>
      <c r="L777" s="8" t="str">
        <f t="shared" ca="1" si="238"/>
        <v/>
      </c>
      <c r="M777" s="8" t="str">
        <f t="shared" ca="1" si="239"/>
        <v/>
      </c>
      <c r="N777" s="8" t="str">
        <f t="shared" ca="1" si="240"/>
        <v/>
      </c>
      <c r="O777" s="8" t="str">
        <f t="shared" ca="1" si="241"/>
        <v/>
      </c>
      <c r="P777" s="8" t="str">
        <f t="shared" ca="1" si="242"/>
        <v/>
      </c>
      <c r="Q777" s="8" t="str">
        <f t="shared" ca="1" si="243"/>
        <v/>
      </c>
      <c r="R777" s="7" t="str">
        <f ca="1">IF(L777="","",OFFSET(program!$A$1,0,disasm!$A777+COLUMN()-COLUMN($R777)+1))</f>
        <v/>
      </c>
      <c r="S777" s="7" t="str">
        <f ca="1">IF(M777="","",OFFSET(program!$A$1,0,disasm!$A777+COLUMN()-COLUMN($R777)+1))</f>
        <v/>
      </c>
      <c r="T777" s="7" t="str">
        <f ca="1">IF(N777="","",OFFSET(program!$A$1,0,disasm!$A777+COLUMN()-COLUMN($R777)+1))</f>
        <v/>
      </c>
      <c r="U777" s="3" t="str">
        <f t="shared" ca="1" si="244"/>
        <v/>
      </c>
      <c r="V777" s="3" t="str">
        <f t="shared" ca="1" si="245"/>
        <v/>
      </c>
      <c r="W777" s="3" t="str">
        <f t="shared" ca="1" si="246"/>
        <v/>
      </c>
      <c r="X777" s="3" t="str">
        <f t="shared" ca="1" si="247"/>
        <v/>
      </c>
    </row>
    <row r="778" spans="1:24" x14ac:dyDescent="0.2">
      <c r="A778" s="1">
        <f t="shared" ca="1" si="248"/>
        <v>958</v>
      </c>
      <c r="B778" s="2" t="str">
        <f t="shared" ca="1" si="233"/>
        <v>mapdata+706</v>
      </c>
      <c r="C778" s="3" t="str">
        <f ca="1">_xlfn.TEXTJOIN(" ",FALSE,OFFSET(program!$A$1,0,disasm!A778,1,1+K778))</f>
        <v>75</v>
      </c>
      <c r="D778" s="4" t="str">
        <f t="shared" ca="1" si="249"/>
        <v>.dat 75</v>
      </c>
      <c r="E778" s="5" t="str">
        <f t="shared" si="250"/>
        <v>mapdata</v>
      </c>
      <c r="F778" s="5">
        <f t="shared" ca="1" si="251"/>
        <v>252</v>
      </c>
      <c r="G778" s="14" t="b">
        <f t="shared" ca="1" si="234"/>
        <v>1</v>
      </c>
      <c r="H778" s="6">
        <f ca="1">OFFSET(program!$A$1,0,disasm!A778)</f>
        <v>75</v>
      </c>
      <c r="I778" s="7">
        <f t="shared" ca="1" si="235"/>
        <v>75</v>
      </c>
      <c r="J778" s="7" t="e">
        <f t="shared" ca="1" si="236"/>
        <v>#VALUE!</v>
      </c>
      <c r="K778" s="7">
        <f t="shared" ca="1" si="237"/>
        <v>0</v>
      </c>
      <c r="L778" s="8" t="str">
        <f t="shared" ca="1" si="238"/>
        <v/>
      </c>
      <c r="M778" s="8" t="str">
        <f t="shared" ca="1" si="239"/>
        <v/>
      </c>
      <c r="N778" s="8" t="str">
        <f t="shared" ca="1" si="240"/>
        <v/>
      </c>
      <c r="O778" s="8" t="str">
        <f t="shared" ca="1" si="241"/>
        <v/>
      </c>
      <c r="P778" s="8" t="str">
        <f t="shared" ca="1" si="242"/>
        <v/>
      </c>
      <c r="Q778" s="8" t="str">
        <f t="shared" ca="1" si="243"/>
        <v/>
      </c>
      <c r="R778" s="7" t="str">
        <f ca="1">IF(L778="","",OFFSET(program!$A$1,0,disasm!$A778+COLUMN()-COLUMN($R778)+1))</f>
        <v/>
      </c>
      <c r="S778" s="7" t="str">
        <f ca="1">IF(M778="","",OFFSET(program!$A$1,0,disasm!$A778+COLUMN()-COLUMN($R778)+1))</f>
        <v/>
      </c>
      <c r="T778" s="7" t="str">
        <f ca="1">IF(N778="","",OFFSET(program!$A$1,0,disasm!$A778+COLUMN()-COLUMN($R778)+1))</f>
        <v/>
      </c>
      <c r="U778" s="3" t="str">
        <f t="shared" ca="1" si="244"/>
        <v/>
      </c>
      <c r="V778" s="3" t="str">
        <f t="shared" ca="1" si="245"/>
        <v/>
      </c>
      <c r="W778" s="3" t="str">
        <f t="shared" ca="1" si="246"/>
        <v/>
      </c>
      <c r="X778" s="3" t="str">
        <f t="shared" ca="1" si="247"/>
        <v/>
      </c>
    </row>
    <row r="779" spans="1:24" x14ac:dyDescent="0.2">
      <c r="A779" s="1">
        <f t="shared" ca="1" si="248"/>
        <v>959</v>
      </c>
      <c r="B779" s="2" t="str">
        <f t="shared" ca="1" si="233"/>
        <v>mapdata+707</v>
      </c>
      <c r="C779" s="3" t="str">
        <f ca="1">_xlfn.TEXTJOIN(" ",FALSE,OFFSET(program!$A$1,0,disasm!A779,1,1+K779))</f>
        <v>52</v>
      </c>
      <c r="D779" s="4" t="str">
        <f t="shared" ca="1" si="249"/>
        <v>.dat 52</v>
      </c>
      <c r="E779" s="5" t="str">
        <f t="shared" si="250"/>
        <v>mapdata</v>
      </c>
      <c r="F779" s="5">
        <f t="shared" ca="1" si="251"/>
        <v>252</v>
      </c>
      <c r="G779" s="14" t="b">
        <f t="shared" ca="1" si="234"/>
        <v>1</v>
      </c>
      <c r="H779" s="6">
        <f ca="1">OFFSET(program!$A$1,0,disasm!A779)</f>
        <v>52</v>
      </c>
      <c r="I779" s="7">
        <f t="shared" ca="1" si="235"/>
        <v>52</v>
      </c>
      <c r="J779" s="7" t="e">
        <f t="shared" ca="1" si="236"/>
        <v>#VALUE!</v>
      </c>
      <c r="K779" s="7">
        <f t="shared" ca="1" si="237"/>
        <v>0</v>
      </c>
      <c r="L779" s="8" t="str">
        <f t="shared" ca="1" si="238"/>
        <v/>
      </c>
      <c r="M779" s="8" t="str">
        <f t="shared" ca="1" si="239"/>
        <v/>
      </c>
      <c r="N779" s="8" t="str">
        <f t="shared" ca="1" si="240"/>
        <v/>
      </c>
      <c r="O779" s="8" t="str">
        <f t="shared" ca="1" si="241"/>
        <v/>
      </c>
      <c r="P779" s="8" t="str">
        <f t="shared" ca="1" si="242"/>
        <v/>
      </c>
      <c r="Q779" s="8" t="str">
        <f t="shared" ca="1" si="243"/>
        <v/>
      </c>
      <c r="R779" s="7" t="str">
        <f ca="1">IF(L779="","",OFFSET(program!$A$1,0,disasm!$A779+COLUMN()-COLUMN($R779)+1))</f>
        <v/>
      </c>
      <c r="S779" s="7" t="str">
        <f ca="1">IF(M779="","",OFFSET(program!$A$1,0,disasm!$A779+COLUMN()-COLUMN($R779)+1))</f>
        <v/>
      </c>
      <c r="T779" s="7" t="str">
        <f ca="1">IF(N779="","",OFFSET(program!$A$1,0,disasm!$A779+COLUMN()-COLUMN($R779)+1))</f>
        <v/>
      </c>
      <c r="U779" s="3" t="str">
        <f t="shared" ca="1" si="244"/>
        <v/>
      </c>
      <c r="V779" s="3" t="str">
        <f t="shared" ca="1" si="245"/>
        <v/>
      </c>
      <c r="W779" s="3" t="str">
        <f t="shared" ca="1" si="246"/>
        <v/>
      </c>
      <c r="X779" s="3" t="str">
        <f t="shared" ca="1" si="247"/>
        <v/>
      </c>
    </row>
    <row r="780" spans="1:24" x14ac:dyDescent="0.2">
      <c r="A780" s="1">
        <f t="shared" ca="1" si="248"/>
        <v>960</v>
      </c>
      <c r="B780" s="2" t="str">
        <f t="shared" ca="1" si="233"/>
        <v>mapdata+708</v>
      </c>
      <c r="C780" s="3" t="str">
        <f ca="1">_xlfn.TEXTJOIN(" ",FALSE,OFFSET(program!$A$1,0,disasm!A780,1,1+K780))</f>
        <v>96</v>
      </c>
      <c r="D780" s="4" t="str">
        <f t="shared" ca="1" si="249"/>
        <v>.dat 96</v>
      </c>
      <c r="E780" s="5" t="str">
        <f t="shared" si="250"/>
        <v>mapdata</v>
      </c>
      <c r="F780" s="5">
        <f t="shared" ca="1" si="251"/>
        <v>252</v>
      </c>
      <c r="G780" s="14" t="b">
        <f t="shared" ca="1" si="234"/>
        <v>1</v>
      </c>
      <c r="H780" s="6">
        <f ca="1">OFFSET(program!$A$1,0,disasm!A780)</f>
        <v>96</v>
      </c>
      <c r="I780" s="7">
        <f t="shared" ca="1" si="235"/>
        <v>96</v>
      </c>
      <c r="J780" s="7" t="e">
        <f t="shared" ca="1" si="236"/>
        <v>#VALUE!</v>
      </c>
      <c r="K780" s="7">
        <f t="shared" ca="1" si="237"/>
        <v>0</v>
      </c>
      <c r="L780" s="8" t="str">
        <f t="shared" ca="1" si="238"/>
        <v/>
      </c>
      <c r="M780" s="8" t="str">
        <f t="shared" ca="1" si="239"/>
        <v/>
      </c>
      <c r="N780" s="8" t="str">
        <f t="shared" ca="1" si="240"/>
        <v/>
      </c>
      <c r="O780" s="8" t="str">
        <f t="shared" ca="1" si="241"/>
        <v/>
      </c>
      <c r="P780" s="8" t="str">
        <f t="shared" ca="1" si="242"/>
        <v/>
      </c>
      <c r="Q780" s="8" t="str">
        <f t="shared" ca="1" si="243"/>
        <v/>
      </c>
      <c r="R780" s="7" t="str">
        <f ca="1">IF(L780="","",OFFSET(program!$A$1,0,disasm!$A780+COLUMN()-COLUMN($R780)+1))</f>
        <v/>
      </c>
      <c r="S780" s="7" t="str">
        <f ca="1">IF(M780="","",OFFSET(program!$A$1,0,disasm!$A780+COLUMN()-COLUMN($R780)+1))</f>
        <v/>
      </c>
      <c r="T780" s="7" t="str">
        <f ca="1">IF(N780="","",OFFSET(program!$A$1,0,disasm!$A780+COLUMN()-COLUMN($R780)+1))</f>
        <v/>
      </c>
      <c r="U780" s="3" t="str">
        <f t="shared" ca="1" si="244"/>
        <v/>
      </c>
      <c r="V780" s="3" t="str">
        <f t="shared" ca="1" si="245"/>
        <v/>
      </c>
      <c r="W780" s="3" t="str">
        <f t="shared" ca="1" si="246"/>
        <v/>
      </c>
      <c r="X780" s="3" t="str">
        <f t="shared" ca="1" si="247"/>
        <v/>
      </c>
    </row>
    <row r="781" spans="1:24" x14ac:dyDescent="0.2">
      <c r="A781" s="1">
        <f t="shared" ca="1" si="248"/>
        <v>961</v>
      </c>
      <c r="B781" s="2" t="str">
        <f t="shared" ca="1" si="233"/>
        <v>mapdata+709</v>
      </c>
      <c r="C781" s="3" t="str">
        <f ca="1">_xlfn.TEXTJOIN(" ",FALSE,OFFSET(program!$A$1,0,disasm!A781,1,1+K781))</f>
        <v>17</v>
      </c>
      <c r="D781" s="4" t="str">
        <f t="shared" ca="1" si="249"/>
        <v>.dat 17</v>
      </c>
      <c r="E781" s="5" t="str">
        <f t="shared" si="250"/>
        <v>mapdata</v>
      </c>
      <c r="F781" s="5">
        <f t="shared" ca="1" si="251"/>
        <v>252</v>
      </c>
      <c r="G781" s="14" t="b">
        <f t="shared" ca="1" si="234"/>
        <v>1</v>
      </c>
      <c r="H781" s="6">
        <f ca="1">OFFSET(program!$A$1,0,disasm!A781)</f>
        <v>17</v>
      </c>
      <c r="I781" s="7">
        <f t="shared" ca="1" si="235"/>
        <v>17</v>
      </c>
      <c r="J781" s="7" t="e">
        <f t="shared" ca="1" si="236"/>
        <v>#VALUE!</v>
      </c>
      <c r="K781" s="7">
        <f t="shared" ca="1" si="237"/>
        <v>0</v>
      </c>
      <c r="L781" s="8" t="str">
        <f t="shared" ca="1" si="238"/>
        <v/>
      </c>
      <c r="M781" s="8" t="str">
        <f t="shared" ca="1" si="239"/>
        <v/>
      </c>
      <c r="N781" s="8" t="str">
        <f t="shared" ca="1" si="240"/>
        <v/>
      </c>
      <c r="O781" s="8" t="str">
        <f t="shared" ca="1" si="241"/>
        <v/>
      </c>
      <c r="P781" s="8" t="str">
        <f t="shared" ca="1" si="242"/>
        <v/>
      </c>
      <c r="Q781" s="8" t="str">
        <f t="shared" ca="1" si="243"/>
        <v/>
      </c>
      <c r="R781" s="7" t="str">
        <f ca="1">IF(L781="","",OFFSET(program!$A$1,0,disasm!$A781+COLUMN()-COLUMN($R781)+1))</f>
        <v/>
      </c>
      <c r="S781" s="7" t="str">
        <f ca="1">IF(M781="","",OFFSET(program!$A$1,0,disasm!$A781+COLUMN()-COLUMN($R781)+1))</f>
        <v/>
      </c>
      <c r="T781" s="7" t="str">
        <f ca="1">IF(N781="","",OFFSET(program!$A$1,0,disasm!$A781+COLUMN()-COLUMN($R781)+1))</f>
        <v/>
      </c>
      <c r="U781" s="3" t="str">
        <f t="shared" ca="1" si="244"/>
        <v/>
      </c>
      <c r="V781" s="3" t="str">
        <f t="shared" ca="1" si="245"/>
        <v/>
      </c>
      <c r="W781" s="3" t="str">
        <f t="shared" ca="1" si="246"/>
        <v/>
      </c>
      <c r="X781" s="3" t="str">
        <f t="shared" ca="1" si="247"/>
        <v/>
      </c>
    </row>
    <row r="782" spans="1:24" x14ac:dyDescent="0.2">
      <c r="A782" s="1">
        <f t="shared" ca="1" si="248"/>
        <v>962</v>
      </c>
      <c r="B782" s="2" t="str">
        <f t="shared" ca="1" si="233"/>
        <v>mapdata+710</v>
      </c>
      <c r="C782" s="3" t="str">
        <f ca="1">_xlfn.TEXTJOIN(" ",FALSE,OFFSET(program!$A$1,0,disasm!A782,1,1+K782))</f>
        <v>82</v>
      </c>
      <c r="D782" s="4" t="str">
        <f t="shared" ca="1" si="249"/>
        <v>.dat 82</v>
      </c>
      <c r="E782" s="5" t="str">
        <f t="shared" si="250"/>
        <v>mapdata</v>
      </c>
      <c r="F782" s="5">
        <f t="shared" ca="1" si="251"/>
        <v>252</v>
      </c>
      <c r="G782" s="14" t="b">
        <f t="shared" ca="1" si="234"/>
        <v>1</v>
      </c>
      <c r="H782" s="6">
        <f ca="1">OFFSET(program!$A$1,0,disasm!A782)</f>
        <v>82</v>
      </c>
      <c r="I782" s="7">
        <f t="shared" ca="1" si="235"/>
        <v>82</v>
      </c>
      <c r="J782" s="7" t="e">
        <f t="shared" ca="1" si="236"/>
        <v>#VALUE!</v>
      </c>
      <c r="K782" s="7">
        <f t="shared" ca="1" si="237"/>
        <v>0</v>
      </c>
      <c r="L782" s="8" t="str">
        <f t="shared" ca="1" si="238"/>
        <v/>
      </c>
      <c r="M782" s="8" t="str">
        <f t="shared" ca="1" si="239"/>
        <v/>
      </c>
      <c r="N782" s="8" t="str">
        <f t="shared" ca="1" si="240"/>
        <v/>
      </c>
      <c r="O782" s="8" t="str">
        <f t="shared" ca="1" si="241"/>
        <v/>
      </c>
      <c r="P782" s="8" t="str">
        <f t="shared" ca="1" si="242"/>
        <v/>
      </c>
      <c r="Q782" s="8" t="str">
        <f t="shared" ca="1" si="243"/>
        <v/>
      </c>
      <c r="R782" s="7" t="str">
        <f ca="1">IF(L782="","",OFFSET(program!$A$1,0,disasm!$A782+COLUMN()-COLUMN($R782)+1))</f>
        <v/>
      </c>
      <c r="S782" s="7" t="str">
        <f ca="1">IF(M782="","",OFFSET(program!$A$1,0,disasm!$A782+COLUMN()-COLUMN($R782)+1))</f>
        <v/>
      </c>
      <c r="T782" s="7" t="str">
        <f ca="1">IF(N782="","",OFFSET(program!$A$1,0,disasm!$A782+COLUMN()-COLUMN($R782)+1))</f>
        <v/>
      </c>
      <c r="U782" s="3" t="str">
        <f t="shared" ca="1" si="244"/>
        <v/>
      </c>
      <c r="V782" s="3" t="str">
        <f t="shared" ca="1" si="245"/>
        <v/>
      </c>
      <c r="W782" s="3" t="str">
        <f t="shared" ca="1" si="246"/>
        <v/>
      </c>
      <c r="X782" s="3" t="str">
        <f t="shared" ca="1" si="247"/>
        <v/>
      </c>
    </row>
    <row r="783" spans="1:24" x14ac:dyDescent="0.2">
      <c r="A783" s="1">
        <f t="shared" ca="1" si="248"/>
        <v>963</v>
      </c>
      <c r="B783" s="2" t="str">
        <f t="shared" ca="1" si="233"/>
        <v>mapdata+711</v>
      </c>
      <c r="C783" s="3" t="str">
        <f ca="1">_xlfn.TEXTJOIN(" ",FALSE,OFFSET(program!$A$1,0,disasm!A783,1,1+K783))</f>
        <v>29</v>
      </c>
      <c r="D783" s="4" t="str">
        <f t="shared" ca="1" si="249"/>
        <v>.dat 29</v>
      </c>
      <c r="E783" s="5" t="str">
        <f t="shared" si="250"/>
        <v>mapdata</v>
      </c>
      <c r="F783" s="5">
        <f t="shared" ca="1" si="251"/>
        <v>252</v>
      </c>
      <c r="G783" s="14" t="b">
        <f t="shared" ca="1" si="234"/>
        <v>1</v>
      </c>
      <c r="H783" s="6">
        <f ca="1">OFFSET(program!$A$1,0,disasm!A783)</f>
        <v>29</v>
      </c>
      <c r="I783" s="7">
        <f t="shared" ca="1" si="235"/>
        <v>29</v>
      </c>
      <c r="J783" s="7" t="e">
        <f t="shared" ca="1" si="236"/>
        <v>#VALUE!</v>
      </c>
      <c r="K783" s="7">
        <f t="shared" ca="1" si="237"/>
        <v>0</v>
      </c>
      <c r="L783" s="8" t="str">
        <f t="shared" ca="1" si="238"/>
        <v/>
      </c>
      <c r="M783" s="8" t="str">
        <f t="shared" ca="1" si="239"/>
        <v/>
      </c>
      <c r="N783" s="8" t="str">
        <f t="shared" ca="1" si="240"/>
        <v/>
      </c>
      <c r="O783" s="8" t="str">
        <f t="shared" ca="1" si="241"/>
        <v/>
      </c>
      <c r="P783" s="8" t="str">
        <f t="shared" ca="1" si="242"/>
        <v/>
      </c>
      <c r="Q783" s="8" t="str">
        <f t="shared" ca="1" si="243"/>
        <v/>
      </c>
      <c r="R783" s="7" t="str">
        <f ca="1">IF(L783="","",OFFSET(program!$A$1,0,disasm!$A783+COLUMN()-COLUMN($R783)+1))</f>
        <v/>
      </c>
      <c r="S783" s="7" t="str">
        <f ca="1">IF(M783="","",OFFSET(program!$A$1,0,disasm!$A783+COLUMN()-COLUMN($R783)+1))</f>
        <v/>
      </c>
      <c r="T783" s="7" t="str">
        <f ca="1">IF(N783="","",OFFSET(program!$A$1,0,disasm!$A783+COLUMN()-COLUMN($R783)+1))</f>
        <v/>
      </c>
      <c r="U783" s="3" t="str">
        <f t="shared" ca="1" si="244"/>
        <v/>
      </c>
      <c r="V783" s="3" t="str">
        <f t="shared" ca="1" si="245"/>
        <v/>
      </c>
      <c r="W783" s="3" t="str">
        <f t="shared" ca="1" si="246"/>
        <v/>
      </c>
      <c r="X783" s="3" t="str">
        <f t="shared" ca="1" si="247"/>
        <v/>
      </c>
    </row>
    <row r="784" spans="1:24" x14ac:dyDescent="0.2">
      <c r="A784" s="1">
        <f t="shared" ca="1" si="248"/>
        <v>964</v>
      </c>
      <c r="B784" s="2" t="str">
        <f t="shared" ca="1" si="233"/>
        <v>mapdata+712</v>
      </c>
      <c r="C784" s="3" t="str">
        <f ca="1">_xlfn.TEXTJOIN(" ",FALSE,OFFSET(program!$A$1,0,disasm!A784,1,1+K784))</f>
        <v>83</v>
      </c>
      <c r="D784" s="4" t="str">
        <f t="shared" ca="1" si="249"/>
        <v>.dat 83</v>
      </c>
      <c r="E784" s="5" t="str">
        <f t="shared" si="250"/>
        <v>mapdata</v>
      </c>
      <c r="F784" s="5">
        <f t="shared" ca="1" si="251"/>
        <v>252</v>
      </c>
      <c r="G784" s="14" t="b">
        <f t="shared" ca="1" si="234"/>
        <v>1</v>
      </c>
      <c r="H784" s="6">
        <f ca="1">OFFSET(program!$A$1,0,disasm!A784)</f>
        <v>83</v>
      </c>
      <c r="I784" s="7">
        <f t="shared" ca="1" si="235"/>
        <v>83</v>
      </c>
      <c r="J784" s="7" t="e">
        <f t="shared" ca="1" si="236"/>
        <v>#VALUE!</v>
      </c>
      <c r="K784" s="7">
        <f t="shared" ca="1" si="237"/>
        <v>0</v>
      </c>
      <c r="L784" s="8" t="str">
        <f t="shared" ca="1" si="238"/>
        <v/>
      </c>
      <c r="M784" s="8" t="str">
        <f t="shared" ca="1" si="239"/>
        <v/>
      </c>
      <c r="N784" s="8" t="str">
        <f t="shared" ca="1" si="240"/>
        <v/>
      </c>
      <c r="O784" s="8" t="str">
        <f t="shared" ca="1" si="241"/>
        <v/>
      </c>
      <c r="P784" s="8" t="str">
        <f t="shared" ca="1" si="242"/>
        <v/>
      </c>
      <c r="Q784" s="8" t="str">
        <f t="shared" ca="1" si="243"/>
        <v/>
      </c>
      <c r="R784" s="7" t="str">
        <f ca="1">IF(L784="","",OFFSET(program!$A$1,0,disasm!$A784+COLUMN()-COLUMN($R784)+1))</f>
        <v/>
      </c>
      <c r="S784" s="7" t="str">
        <f ca="1">IF(M784="","",OFFSET(program!$A$1,0,disasm!$A784+COLUMN()-COLUMN($R784)+1))</f>
        <v/>
      </c>
      <c r="T784" s="7" t="str">
        <f ca="1">IF(N784="","",OFFSET(program!$A$1,0,disasm!$A784+COLUMN()-COLUMN($R784)+1))</f>
        <v/>
      </c>
      <c r="U784" s="3" t="str">
        <f t="shared" ca="1" si="244"/>
        <v/>
      </c>
      <c r="V784" s="3" t="str">
        <f t="shared" ca="1" si="245"/>
        <v/>
      </c>
      <c r="W784" s="3" t="str">
        <f t="shared" ca="1" si="246"/>
        <v/>
      </c>
      <c r="X784" s="3" t="str">
        <f t="shared" ca="1" si="247"/>
        <v/>
      </c>
    </row>
    <row r="785" spans="1:24" x14ac:dyDescent="0.2">
      <c r="A785" s="1">
        <f t="shared" ca="1" si="248"/>
        <v>965</v>
      </c>
      <c r="B785" s="2" t="str">
        <f t="shared" ca="1" si="233"/>
        <v>mapdata+713</v>
      </c>
      <c r="C785" s="3" t="str">
        <f ca="1">_xlfn.TEXTJOIN(" ",FALSE,OFFSET(program!$A$1,0,disasm!A785,1,1+K785))</f>
        <v>45</v>
      </c>
      <c r="D785" s="4" t="str">
        <f t="shared" ca="1" si="249"/>
        <v>.dat 45</v>
      </c>
      <c r="E785" s="5" t="str">
        <f t="shared" si="250"/>
        <v>mapdata</v>
      </c>
      <c r="F785" s="5">
        <f t="shared" ca="1" si="251"/>
        <v>252</v>
      </c>
      <c r="G785" s="14" t="b">
        <f t="shared" ca="1" si="234"/>
        <v>1</v>
      </c>
      <c r="H785" s="6">
        <f ca="1">OFFSET(program!$A$1,0,disasm!A785)</f>
        <v>45</v>
      </c>
      <c r="I785" s="7">
        <f t="shared" ca="1" si="235"/>
        <v>45</v>
      </c>
      <c r="J785" s="7" t="e">
        <f t="shared" ca="1" si="236"/>
        <v>#VALUE!</v>
      </c>
      <c r="K785" s="7">
        <f t="shared" ca="1" si="237"/>
        <v>0</v>
      </c>
      <c r="L785" s="8" t="str">
        <f t="shared" ca="1" si="238"/>
        <v/>
      </c>
      <c r="M785" s="8" t="str">
        <f t="shared" ca="1" si="239"/>
        <v/>
      </c>
      <c r="N785" s="8" t="str">
        <f t="shared" ca="1" si="240"/>
        <v/>
      </c>
      <c r="O785" s="8" t="str">
        <f t="shared" ca="1" si="241"/>
        <v/>
      </c>
      <c r="P785" s="8" t="str">
        <f t="shared" ca="1" si="242"/>
        <v/>
      </c>
      <c r="Q785" s="8" t="str">
        <f t="shared" ca="1" si="243"/>
        <v/>
      </c>
      <c r="R785" s="7" t="str">
        <f ca="1">IF(L785="","",OFFSET(program!$A$1,0,disasm!$A785+COLUMN()-COLUMN($R785)+1))</f>
        <v/>
      </c>
      <c r="S785" s="7" t="str">
        <f ca="1">IF(M785="","",OFFSET(program!$A$1,0,disasm!$A785+COLUMN()-COLUMN($R785)+1))</f>
        <v/>
      </c>
      <c r="T785" s="7" t="str">
        <f ca="1">IF(N785="","",OFFSET(program!$A$1,0,disasm!$A785+COLUMN()-COLUMN($R785)+1))</f>
        <v/>
      </c>
      <c r="U785" s="3" t="str">
        <f t="shared" ca="1" si="244"/>
        <v/>
      </c>
      <c r="V785" s="3" t="str">
        <f t="shared" ca="1" si="245"/>
        <v/>
      </c>
      <c r="W785" s="3" t="str">
        <f t="shared" ca="1" si="246"/>
        <v/>
      </c>
      <c r="X785" s="3" t="str">
        <f t="shared" ca="1" si="247"/>
        <v/>
      </c>
    </row>
    <row r="786" spans="1:24" x14ac:dyDescent="0.2">
      <c r="A786" s="1">
        <f t="shared" ca="1" si="248"/>
        <v>966</v>
      </c>
      <c r="B786" s="2" t="str">
        <f t="shared" ca="1" si="233"/>
        <v>mapdata+714</v>
      </c>
      <c r="C786" s="3" t="str">
        <f ca="1">_xlfn.TEXTJOIN(" ",FALSE,OFFSET(program!$A$1,0,disasm!A786,1,1+K786))</f>
        <v>85</v>
      </c>
      <c r="D786" s="4" t="str">
        <f t="shared" ca="1" si="249"/>
        <v>.dat 85</v>
      </c>
      <c r="E786" s="5" t="str">
        <f t="shared" si="250"/>
        <v>mapdata</v>
      </c>
      <c r="F786" s="5">
        <f t="shared" ca="1" si="251"/>
        <v>252</v>
      </c>
      <c r="G786" s="14" t="b">
        <f t="shared" ca="1" si="234"/>
        <v>1</v>
      </c>
      <c r="H786" s="6">
        <f ca="1">OFFSET(program!$A$1,0,disasm!A786)</f>
        <v>85</v>
      </c>
      <c r="I786" s="7">
        <f t="shared" ca="1" si="235"/>
        <v>85</v>
      </c>
      <c r="J786" s="7" t="e">
        <f t="shared" ca="1" si="236"/>
        <v>#VALUE!</v>
      </c>
      <c r="K786" s="7">
        <f t="shared" ca="1" si="237"/>
        <v>0</v>
      </c>
      <c r="L786" s="8" t="str">
        <f t="shared" ca="1" si="238"/>
        <v/>
      </c>
      <c r="M786" s="8" t="str">
        <f t="shared" ca="1" si="239"/>
        <v/>
      </c>
      <c r="N786" s="8" t="str">
        <f t="shared" ca="1" si="240"/>
        <v/>
      </c>
      <c r="O786" s="8" t="str">
        <f t="shared" ca="1" si="241"/>
        <v/>
      </c>
      <c r="P786" s="8" t="str">
        <f t="shared" ca="1" si="242"/>
        <v/>
      </c>
      <c r="Q786" s="8" t="str">
        <f t="shared" ca="1" si="243"/>
        <v/>
      </c>
      <c r="R786" s="7" t="str">
        <f ca="1">IF(L786="","",OFFSET(program!$A$1,0,disasm!$A786+COLUMN()-COLUMN($R786)+1))</f>
        <v/>
      </c>
      <c r="S786" s="7" t="str">
        <f ca="1">IF(M786="","",OFFSET(program!$A$1,0,disasm!$A786+COLUMN()-COLUMN($R786)+1))</f>
        <v/>
      </c>
      <c r="T786" s="7" t="str">
        <f ca="1">IF(N786="","",OFFSET(program!$A$1,0,disasm!$A786+COLUMN()-COLUMN($R786)+1))</f>
        <v/>
      </c>
      <c r="U786" s="3" t="str">
        <f t="shared" ca="1" si="244"/>
        <v/>
      </c>
      <c r="V786" s="3" t="str">
        <f t="shared" ca="1" si="245"/>
        <v/>
      </c>
      <c r="W786" s="3" t="str">
        <f t="shared" ca="1" si="246"/>
        <v/>
      </c>
      <c r="X786" s="3" t="str">
        <f t="shared" ca="1" si="247"/>
        <v/>
      </c>
    </row>
    <row r="787" spans="1:24" x14ac:dyDescent="0.2">
      <c r="A787" s="1">
        <f t="shared" ca="1" si="248"/>
        <v>967</v>
      </c>
      <c r="B787" s="2" t="str">
        <f t="shared" ca="1" si="233"/>
        <v>mapdata+715</v>
      </c>
      <c r="C787" s="3" t="str">
        <f ca="1">_xlfn.TEXTJOIN(" ",FALSE,OFFSET(program!$A$1,0,disasm!A787,1,1+K787))</f>
        <v>82</v>
      </c>
      <c r="D787" s="4" t="str">
        <f t="shared" ca="1" si="249"/>
        <v>.dat 82</v>
      </c>
      <c r="E787" s="5" t="str">
        <f t="shared" si="250"/>
        <v>mapdata</v>
      </c>
      <c r="F787" s="5">
        <f t="shared" ca="1" si="251"/>
        <v>252</v>
      </c>
      <c r="G787" s="14" t="b">
        <f t="shared" ca="1" si="234"/>
        <v>1</v>
      </c>
      <c r="H787" s="6">
        <f ca="1">OFFSET(program!$A$1,0,disasm!A787)</f>
        <v>82</v>
      </c>
      <c r="I787" s="7">
        <f t="shared" ca="1" si="235"/>
        <v>82</v>
      </c>
      <c r="J787" s="7" t="e">
        <f t="shared" ca="1" si="236"/>
        <v>#VALUE!</v>
      </c>
      <c r="K787" s="7">
        <f t="shared" ca="1" si="237"/>
        <v>0</v>
      </c>
      <c r="L787" s="8" t="str">
        <f t="shared" ca="1" si="238"/>
        <v/>
      </c>
      <c r="M787" s="8" t="str">
        <f t="shared" ca="1" si="239"/>
        <v/>
      </c>
      <c r="N787" s="8" t="str">
        <f t="shared" ca="1" si="240"/>
        <v/>
      </c>
      <c r="O787" s="8" t="str">
        <f t="shared" ca="1" si="241"/>
        <v/>
      </c>
      <c r="P787" s="8" t="str">
        <f t="shared" ca="1" si="242"/>
        <v/>
      </c>
      <c r="Q787" s="8" t="str">
        <f t="shared" ca="1" si="243"/>
        <v/>
      </c>
      <c r="R787" s="7" t="str">
        <f ca="1">IF(L787="","",OFFSET(program!$A$1,0,disasm!$A787+COLUMN()-COLUMN($R787)+1))</f>
        <v/>
      </c>
      <c r="S787" s="7" t="str">
        <f ca="1">IF(M787="","",OFFSET(program!$A$1,0,disasm!$A787+COLUMN()-COLUMN($R787)+1))</f>
        <v/>
      </c>
      <c r="T787" s="7" t="str">
        <f ca="1">IF(N787="","",OFFSET(program!$A$1,0,disasm!$A787+COLUMN()-COLUMN($R787)+1))</f>
        <v/>
      </c>
      <c r="U787" s="3" t="str">
        <f t="shared" ca="1" si="244"/>
        <v/>
      </c>
      <c r="V787" s="3" t="str">
        <f t="shared" ca="1" si="245"/>
        <v/>
      </c>
      <c r="W787" s="3" t="str">
        <f t="shared" ca="1" si="246"/>
        <v/>
      </c>
      <c r="X787" s="3" t="str">
        <f t="shared" ca="1" si="247"/>
        <v/>
      </c>
    </row>
    <row r="788" spans="1:24" x14ac:dyDescent="0.2">
      <c r="A788" s="1">
        <f t="shared" ca="1" si="248"/>
        <v>968</v>
      </c>
      <c r="B788" s="2" t="str">
        <f t="shared" ca="1" si="233"/>
        <v>mapdata+716</v>
      </c>
      <c r="C788" s="3" t="str">
        <f ca="1">_xlfn.TEXTJOIN(" ",FALSE,OFFSET(program!$A$1,0,disasm!A788,1,1+K788))</f>
        <v>71</v>
      </c>
      <c r="D788" s="4" t="str">
        <f t="shared" ca="1" si="249"/>
        <v>.dat 71</v>
      </c>
      <c r="E788" s="5" t="str">
        <f t="shared" si="250"/>
        <v>mapdata</v>
      </c>
      <c r="F788" s="5">
        <f t="shared" ca="1" si="251"/>
        <v>252</v>
      </c>
      <c r="G788" s="14" t="b">
        <f t="shared" ca="1" si="234"/>
        <v>1</v>
      </c>
      <c r="H788" s="6">
        <f ca="1">OFFSET(program!$A$1,0,disasm!A788)</f>
        <v>71</v>
      </c>
      <c r="I788" s="7">
        <f t="shared" ca="1" si="235"/>
        <v>71</v>
      </c>
      <c r="J788" s="7" t="e">
        <f t="shared" ca="1" si="236"/>
        <v>#VALUE!</v>
      </c>
      <c r="K788" s="7">
        <f t="shared" ca="1" si="237"/>
        <v>0</v>
      </c>
      <c r="L788" s="8" t="str">
        <f t="shared" ca="1" si="238"/>
        <v/>
      </c>
      <c r="M788" s="8" t="str">
        <f t="shared" ca="1" si="239"/>
        <v/>
      </c>
      <c r="N788" s="8" t="str">
        <f t="shared" ca="1" si="240"/>
        <v/>
      </c>
      <c r="O788" s="8" t="str">
        <f t="shared" ca="1" si="241"/>
        <v/>
      </c>
      <c r="P788" s="8" t="str">
        <f t="shared" ca="1" si="242"/>
        <v/>
      </c>
      <c r="Q788" s="8" t="str">
        <f t="shared" ca="1" si="243"/>
        <v/>
      </c>
      <c r="R788" s="7" t="str">
        <f ca="1">IF(L788="","",OFFSET(program!$A$1,0,disasm!$A788+COLUMN()-COLUMN($R788)+1))</f>
        <v/>
      </c>
      <c r="S788" s="7" t="str">
        <f ca="1">IF(M788="","",OFFSET(program!$A$1,0,disasm!$A788+COLUMN()-COLUMN($R788)+1))</f>
        <v/>
      </c>
      <c r="T788" s="7" t="str">
        <f ca="1">IF(N788="","",OFFSET(program!$A$1,0,disasm!$A788+COLUMN()-COLUMN($R788)+1))</f>
        <v/>
      </c>
      <c r="U788" s="3" t="str">
        <f t="shared" ca="1" si="244"/>
        <v/>
      </c>
      <c r="V788" s="3" t="str">
        <f t="shared" ca="1" si="245"/>
        <v/>
      </c>
      <c r="W788" s="3" t="str">
        <f t="shared" ca="1" si="246"/>
        <v/>
      </c>
      <c r="X788" s="3" t="str">
        <f t="shared" ca="1" si="247"/>
        <v/>
      </c>
    </row>
    <row r="789" spans="1:24" x14ac:dyDescent="0.2">
      <c r="A789" s="1">
        <f t="shared" ca="1" si="248"/>
        <v>969</v>
      </c>
      <c r="B789" s="2" t="str">
        <f t="shared" ca="1" si="233"/>
        <v>mapdata+717</v>
      </c>
      <c r="C789" s="3" t="str">
        <f ca="1">_xlfn.TEXTJOIN(" ",FALSE,OFFSET(program!$A$1,0,disasm!A789,1,1+K789))</f>
        <v>76</v>
      </c>
      <c r="D789" s="4" t="str">
        <f t="shared" ca="1" si="249"/>
        <v>.dat 76</v>
      </c>
      <c r="E789" s="5" t="str">
        <f t="shared" si="250"/>
        <v>mapdata</v>
      </c>
      <c r="F789" s="5">
        <f t="shared" ca="1" si="251"/>
        <v>252</v>
      </c>
      <c r="G789" s="14" t="b">
        <f t="shared" ca="1" si="234"/>
        <v>1</v>
      </c>
      <c r="H789" s="6">
        <f ca="1">OFFSET(program!$A$1,0,disasm!A789)</f>
        <v>76</v>
      </c>
      <c r="I789" s="7">
        <f t="shared" ca="1" si="235"/>
        <v>76</v>
      </c>
      <c r="J789" s="7" t="e">
        <f t="shared" ca="1" si="236"/>
        <v>#VALUE!</v>
      </c>
      <c r="K789" s="7">
        <f t="shared" ca="1" si="237"/>
        <v>0</v>
      </c>
      <c r="L789" s="8" t="str">
        <f t="shared" ca="1" si="238"/>
        <v/>
      </c>
      <c r="M789" s="8" t="str">
        <f t="shared" ca="1" si="239"/>
        <v/>
      </c>
      <c r="N789" s="8" t="str">
        <f t="shared" ca="1" si="240"/>
        <v/>
      </c>
      <c r="O789" s="8" t="str">
        <f t="shared" ca="1" si="241"/>
        <v/>
      </c>
      <c r="P789" s="8" t="str">
        <f t="shared" ca="1" si="242"/>
        <v/>
      </c>
      <c r="Q789" s="8" t="str">
        <f t="shared" ca="1" si="243"/>
        <v/>
      </c>
      <c r="R789" s="7" t="str">
        <f ca="1">IF(L789="","",OFFSET(program!$A$1,0,disasm!$A789+COLUMN()-COLUMN($R789)+1))</f>
        <v/>
      </c>
      <c r="S789" s="7" t="str">
        <f ca="1">IF(M789="","",OFFSET(program!$A$1,0,disasm!$A789+COLUMN()-COLUMN($R789)+1))</f>
        <v/>
      </c>
      <c r="T789" s="7" t="str">
        <f ca="1">IF(N789="","",OFFSET(program!$A$1,0,disasm!$A789+COLUMN()-COLUMN($R789)+1))</f>
        <v/>
      </c>
      <c r="U789" s="3" t="str">
        <f t="shared" ca="1" si="244"/>
        <v/>
      </c>
      <c r="V789" s="3" t="str">
        <f t="shared" ca="1" si="245"/>
        <v/>
      </c>
      <c r="W789" s="3" t="str">
        <f t="shared" ca="1" si="246"/>
        <v/>
      </c>
      <c r="X789" s="3" t="str">
        <f t="shared" ca="1" si="247"/>
        <v/>
      </c>
    </row>
    <row r="790" spans="1:24" x14ac:dyDescent="0.2">
      <c r="A790" s="1">
        <f t="shared" ca="1" si="248"/>
        <v>970</v>
      </c>
      <c r="B790" s="2" t="str">
        <f t="shared" ca="1" si="233"/>
        <v>mapdata+718</v>
      </c>
      <c r="C790" s="3" t="str">
        <f ca="1">_xlfn.TEXTJOIN(" ",FALSE,OFFSET(program!$A$1,0,disasm!A790,1,1+K790))</f>
        <v>44</v>
      </c>
      <c r="D790" s="4" t="str">
        <f t="shared" ca="1" si="249"/>
        <v>.dat 44</v>
      </c>
      <c r="E790" s="5" t="str">
        <f t="shared" si="250"/>
        <v>mapdata</v>
      </c>
      <c r="F790" s="5">
        <f t="shared" ca="1" si="251"/>
        <v>252</v>
      </c>
      <c r="G790" s="14" t="b">
        <f t="shared" ca="1" si="234"/>
        <v>1</v>
      </c>
      <c r="H790" s="6">
        <f ca="1">OFFSET(program!$A$1,0,disasm!A790)</f>
        <v>44</v>
      </c>
      <c r="I790" s="7">
        <f t="shared" ca="1" si="235"/>
        <v>44</v>
      </c>
      <c r="J790" s="7" t="e">
        <f t="shared" ca="1" si="236"/>
        <v>#VALUE!</v>
      </c>
      <c r="K790" s="7">
        <f t="shared" ca="1" si="237"/>
        <v>0</v>
      </c>
      <c r="L790" s="8" t="str">
        <f t="shared" ca="1" si="238"/>
        <v/>
      </c>
      <c r="M790" s="8" t="str">
        <f t="shared" ca="1" si="239"/>
        <v/>
      </c>
      <c r="N790" s="8" t="str">
        <f t="shared" ca="1" si="240"/>
        <v/>
      </c>
      <c r="O790" s="8" t="str">
        <f t="shared" ca="1" si="241"/>
        <v/>
      </c>
      <c r="P790" s="8" t="str">
        <f t="shared" ca="1" si="242"/>
        <v/>
      </c>
      <c r="Q790" s="8" t="str">
        <f t="shared" ca="1" si="243"/>
        <v/>
      </c>
      <c r="R790" s="7" t="str">
        <f ca="1">IF(L790="","",OFFSET(program!$A$1,0,disasm!$A790+COLUMN()-COLUMN($R790)+1))</f>
        <v/>
      </c>
      <c r="S790" s="7" t="str">
        <f ca="1">IF(M790="","",OFFSET(program!$A$1,0,disasm!$A790+COLUMN()-COLUMN($R790)+1))</f>
        <v/>
      </c>
      <c r="T790" s="7" t="str">
        <f ca="1">IF(N790="","",OFFSET(program!$A$1,0,disasm!$A790+COLUMN()-COLUMN($R790)+1))</f>
        <v/>
      </c>
      <c r="U790" s="3" t="str">
        <f t="shared" ca="1" si="244"/>
        <v/>
      </c>
      <c r="V790" s="3" t="str">
        <f t="shared" ca="1" si="245"/>
        <v/>
      </c>
      <c r="W790" s="3" t="str">
        <f t="shared" ca="1" si="246"/>
        <v/>
      </c>
      <c r="X790" s="3" t="str">
        <f t="shared" ca="1" si="247"/>
        <v/>
      </c>
    </row>
    <row r="791" spans="1:24" x14ac:dyDescent="0.2">
      <c r="A791" s="1">
        <f t="shared" ca="1" si="248"/>
        <v>971</v>
      </c>
      <c r="B791" s="2" t="str">
        <f t="shared" ca="1" si="233"/>
        <v>mapdata+719</v>
      </c>
      <c r="C791" s="3" t="str">
        <f ca="1">_xlfn.TEXTJOIN(" ",FALSE,OFFSET(program!$A$1,0,disasm!A791,1,1+K791))</f>
        <v>30</v>
      </c>
      <c r="D791" s="4" t="str">
        <f t="shared" ca="1" si="249"/>
        <v>.dat 30</v>
      </c>
      <c r="E791" s="5" t="str">
        <f t="shared" si="250"/>
        <v>mapdata</v>
      </c>
      <c r="F791" s="5">
        <f t="shared" ca="1" si="251"/>
        <v>252</v>
      </c>
      <c r="G791" s="14" t="b">
        <f t="shared" ca="1" si="234"/>
        <v>1</v>
      </c>
      <c r="H791" s="6">
        <f ca="1">OFFSET(program!$A$1,0,disasm!A791)</f>
        <v>30</v>
      </c>
      <c r="I791" s="7">
        <f t="shared" ca="1" si="235"/>
        <v>30</v>
      </c>
      <c r="J791" s="7" t="e">
        <f t="shared" ca="1" si="236"/>
        <v>#VALUE!</v>
      </c>
      <c r="K791" s="7">
        <f t="shared" ca="1" si="237"/>
        <v>0</v>
      </c>
      <c r="L791" s="8" t="str">
        <f t="shared" ca="1" si="238"/>
        <v/>
      </c>
      <c r="M791" s="8" t="str">
        <f t="shared" ca="1" si="239"/>
        <v/>
      </c>
      <c r="N791" s="8" t="str">
        <f t="shared" ca="1" si="240"/>
        <v/>
      </c>
      <c r="O791" s="8" t="str">
        <f t="shared" ca="1" si="241"/>
        <v/>
      </c>
      <c r="P791" s="8" t="str">
        <f t="shared" ca="1" si="242"/>
        <v/>
      </c>
      <c r="Q791" s="8" t="str">
        <f t="shared" ca="1" si="243"/>
        <v/>
      </c>
      <c r="R791" s="7" t="str">
        <f ca="1">IF(L791="","",OFFSET(program!$A$1,0,disasm!$A791+COLUMN()-COLUMN($R791)+1))</f>
        <v/>
      </c>
      <c r="S791" s="7" t="str">
        <f ca="1">IF(M791="","",OFFSET(program!$A$1,0,disasm!$A791+COLUMN()-COLUMN($R791)+1))</f>
        <v/>
      </c>
      <c r="T791" s="7" t="str">
        <f ca="1">IF(N791="","",OFFSET(program!$A$1,0,disasm!$A791+COLUMN()-COLUMN($R791)+1))</f>
        <v/>
      </c>
      <c r="U791" s="3" t="str">
        <f t="shared" ca="1" si="244"/>
        <v/>
      </c>
      <c r="V791" s="3" t="str">
        <f t="shared" ca="1" si="245"/>
        <v/>
      </c>
      <c r="W791" s="3" t="str">
        <f t="shared" ca="1" si="246"/>
        <v/>
      </c>
      <c r="X791" s="3" t="str">
        <f t="shared" ca="1" si="247"/>
        <v/>
      </c>
    </row>
    <row r="792" spans="1:24" x14ac:dyDescent="0.2">
      <c r="A792" s="1">
        <f t="shared" ca="1" si="248"/>
        <v>972</v>
      </c>
      <c r="B792" s="2" t="str">
        <f t="shared" ca="1" si="233"/>
        <v>mapdata+720</v>
      </c>
      <c r="C792" s="3" t="str">
        <f ca="1">_xlfn.TEXTJOIN(" ",FALSE,OFFSET(program!$A$1,0,disasm!A792,1,1+K792))</f>
        <v>10</v>
      </c>
      <c r="D792" s="4" t="str">
        <f t="shared" ca="1" si="249"/>
        <v>.dat 10</v>
      </c>
      <c r="E792" s="5" t="str">
        <f t="shared" si="250"/>
        <v>mapdata</v>
      </c>
      <c r="F792" s="5">
        <f t="shared" ca="1" si="251"/>
        <v>252</v>
      </c>
      <c r="G792" s="14" t="b">
        <f t="shared" ca="1" si="234"/>
        <v>1</v>
      </c>
      <c r="H792" s="6">
        <f ca="1">OFFSET(program!$A$1,0,disasm!A792)</f>
        <v>10</v>
      </c>
      <c r="I792" s="7">
        <f t="shared" ca="1" si="235"/>
        <v>10</v>
      </c>
      <c r="J792" s="7" t="e">
        <f t="shared" ca="1" si="236"/>
        <v>#VALUE!</v>
      </c>
      <c r="K792" s="7">
        <f t="shared" ca="1" si="237"/>
        <v>0</v>
      </c>
      <c r="L792" s="8" t="str">
        <f t="shared" ca="1" si="238"/>
        <v/>
      </c>
      <c r="M792" s="8" t="str">
        <f t="shared" ca="1" si="239"/>
        <v/>
      </c>
      <c r="N792" s="8" t="str">
        <f t="shared" ca="1" si="240"/>
        <v/>
      </c>
      <c r="O792" s="8" t="str">
        <f t="shared" ca="1" si="241"/>
        <v/>
      </c>
      <c r="P792" s="8" t="str">
        <f t="shared" ca="1" si="242"/>
        <v/>
      </c>
      <c r="Q792" s="8" t="str">
        <f t="shared" ca="1" si="243"/>
        <v/>
      </c>
      <c r="R792" s="7" t="str">
        <f ca="1">IF(L792="","",OFFSET(program!$A$1,0,disasm!$A792+COLUMN()-COLUMN($R792)+1))</f>
        <v/>
      </c>
      <c r="S792" s="7" t="str">
        <f ca="1">IF(M792="","",OFFSET(program!$A$1,0,disasm!$A792+COLUMN()-COLUMN($R792)+1))</f>
        <v/>
      </c>
      <c r="T792" s="7" t="str">
        <f ca="1">IF(N792="","",OFFSET(program!$A$1,0,disasm!$A792+COLUMN()-COLUMN($R792)+1))</f>
        <v/>
      </c>
      <c r="U792" s="3" t="str">
        <f t="shared" ca="1" si="244"/>
        <v/>
      </c>
      <c r="V792" s="3" t="str">
        <f t="shared" ca="1" si="245"/>
        <v/>
      </c>
      <c r="W792" s="3" t="str">
        <f t="shared" ca="1" si="246"/>
        <v/>
      </c>
      <c r="X792" s="3" t="str">
        <f t="shared" ca="1" si="247"/>
        <v/>
      </c>
    </row>
    <row r="793" spans="1:24" x14ac:dyDescent="0.2">
      <c r="A793" s="1">
        <f t="shared" ca="1" si="248"/>
        <v>973</v>
      </c>
      <c r="B793" s="2" t="str">
        <f t="shared" ca="1" si="233"/>
        <v>mapdata+721</v>
      </c>
      <c r="C793" s="3" t="str">
        <f ca="1">_xlfn.TEXTJOIN(" ",FALSE,OFFSET(program!$A$1,0,disasm!A793,1,1+K793))</f>
        <v>91</v>
      </c>
      <c r="D793" s="4" t="str">
        <f t="shared" ca="1" si="249"/>
        <v>.dat 91</v>
      </c>
      <c r="E793" s="5" t="str">
        <f t="shared" si="250"/>
        <v>mapdata</v>
      </c>
      <c r="F793" s="5">
        <f t="shared" ca="1" si="251"/>
        <v>252</v>
      </c>
      <c r="G793" s="14" t="b">
        <f t="shared" ca="1" si="234"/>
        <v>1</v>
      </c>
      <c r="H793" s="6">
        <f ca="1">OFFSET(program!$A$1,0,disasm!A793)</f>
        <v>91</v>
      </c>
      <c r="I793" s="7">
        <f t="shared" ca="1" si="235"/>
        <v>91</v>
      </c>
      <c r="J793" s="7" t="e">
        <f t="shared" ca="1" si="236"/>
        <v>#VALUE!</v>
      </c>
      <c r="K793" s="7">
        <f t="shared" ca="1" si="237"/>
        <v>0</v>
      </c>
      <c r="L793" s="8" t="str">
        <f t="shared" ca="1" si="238"/>
        <v/>
      </c>
      <c r="M793" s="8" t="str">
        <f t="shared" ca="1" si="239"/>
        <v/>
      </c>
      <c r="N793" s="8" t="str">
        <f t="shared" ca="1" si="240"/>
        <v/>
      </c>
      <c r="O793" s="8" t="str">
        <f t="shared" ca="1" si="241"/>
        <v/>
      </c>
      <c r="P793" s="8" t="str">
        <f t="shared" ca="1" si="242"/>
        <v/>
      </c>
      <c r="Q793" s="8" t="str">
        <f t="shared" ca="1" si="243"/>
        <v/>
      </c>
      <c r="R793" s="7" t="str">
        <f ca="1">IF(L793="","",OFFSET(program!$A$1,0,disasm!$A793+COLUMN()-COLUMN($R793)+1))</f>
        <v/>
      </c>
      <c r="S793" s="7" t="str">
        <f ca="1">IF(M793="","",OFFSET(program!$A$1,0,disasm!$A793+COLUMN()-COLUMN($R793)+1))</f>
        <v/>
      </c>
      <c r="T793" s="7" t="str">
        <f ca="1">IF(N793="","",OFFSET(program!$A$1,0,disasm!$A793+COLUMN()-COLUMN($R793)+1))</f>
        <v/>
      </c>
      <c r="U793" s="3" t="str">
        <f t="shared" ca="1" si="244"/>
        <v/>
      </c>
      <c r="V793" s="3" t="str">
        <f t="shared" ca="1" si="245"/>
        <v/>
      </c>
      <c r="W793" s="3" t="str">
        <f t="shared" ca="1" si="246"/>
        <v/>
      </c>
      <c r="X793" s="3" t="str">
        <f t="shared" ca="1" si="247"/>
        <v/>
      </c>
    </row>
    <row r="794" spans="1:24" x14ac:dyDescent="0.2">
      <c r="A794" s="1">
        <f t="shared" ca="1" si="248"/>
        <v>974</v>
      </c>
      <c r="B794" s="2" t="str">
        <f t="shared" ca="1" si="233"/>
        <v>mapdata+722</v>
      </c>
      <c r="C794" s="3" t="str">
        <f ca="1">_xlfn.TEXTJOIN(" ",FALSE,OFFSET(program!$A$1,0,disasm!A794,1,1+K794))</f>
        <v>16</v>
      </c>
      <c r="D794" s="4" t="str">
        <f t="shared" ca="1" si="249"/>
        <v>.dat 16</v>
      </c>
      <c r="E794" s="5" t="str">
        <f t="shared" si="250"/>
        <v>mapdata</v>
      </c>
      <c r="F794" s="5">
        <f t="shared" ca="1" si="251"/>
        <v>252</v>
      </c>
      <c r="G794" s="14" t="b">
        <f t="shared" ca="1" si="234"/>
        <v>1</v>
      </c>
      <c r="H794" s="6">
        <f ca="1">OFFSET(program!$A$1,0,disasm!A794)</f>
        <v>16</v>
      </c>
      <c r="I794" s="7">
        <f t="shared" ca="1" si="235"/>
        <v>16</v>
      </c>
      <c r="J794" s="7" t="e">
        <f t="shared" ca="1" si="236"/>
        <v>#VALUE!</v>
      </c>
      <c r="K794" s="7">
        <f t="shared" ca="1" si="237"/>
        <v>0</v>
      </c>
      <c r="L794" s="8" t="str">
        <f t="shared" ca="1" si="238"/>
        <v/>
      </c>
      <c r="M794" s="8" t="str">
        <f t="shared" ca="1" si="239"/>
        <v/>
      </c>
      <c r="N794" s="8" t="str">
        <f t="shared" ca="1" si="240"/>
        <v/>
      </c>
      <c r="O794" s="8" t="str">
        <f t="shared" ca="1" si="241"/>
        <v/>
      </c>
      <c r="P794" s="8" t="str">
        <f t="shared" ca="1" si="242"/>
        <v/>
      </c>
      <c r="Q794" s="8" t="str">
        <f t="shared" ca="1" si="243"/>
        <v/>
      </c>
      <c r="R794" s="7" t="str">
        <f ca="1">IF(L794="","",OFFSET(program!$A$1,0,disasm!$A794+COLUMN()-COLUMN($R794)+1))</f>
        <v/>
      </c>
      <c r="S794" s="7" t="str">
        <f ca="1">IF(M794="","",OFFSET(program!$A$1,0,disasm!$A794+COLUMN()-COLUMN($R794)+1))</f>
        <v/>
      </c>
      <c r="T794" s="7" t="str">
        <f ca="1">IF(N794="","",OFFSET(program!$A$1,0,disasm!$A794+COLUMN()-COLUMN($R794)+1))</f>
        <v/>
      </c>
      <c r="U794" s="3" t="str">
        <f t="shared" ca="1" si="244"/>
        <v/>
      </c>
      <c r="V794" s="3" t="str">
        <f t="shared" ca="1" si="245"/>
        <v/>
      </c>
      <c r="W794" s="3" t="str">
        <f t="shared" ca="1" si="246"/>
        <v/>
      </c>
      <c r="X794" s="3" t="str">
        <f t="shared" ca="1" si="247"/>
        <v/>
      </c>
    </row>
    <row r="795" spans="1:24" x14ac:dyDescent="0.2">
      <c r="A795" s="1">
        <f t="shared" ca="1" si="248"/>
        <v>975</v>
      </c>
      <c r="B795" s="2" t="str">
        <f t="shared" ca="1" si="233"/>
        <v>mapdata+723</v>
      </c>
      <c r="C795" s="3" t="str">
        <f ca="1">_xlfn.TEXTJOIN(" ",FALSE,OFFSET(program!$A$1,0,disasm!A795,1,1+K795))</f>
        <v>7</v>
      </c>
      <c r="D795" s="4" t="str">
        <f t="shared" ca="1" si="249"/>
        <v>.dat 7</v>
      </c>
      <c r="E795" s="5" t="str">
        <f t="shared" si="250"/>
        <v>mapdata</v>
      </c>
      <c r="F795" s="5">
        <f t="shared" ca="1" si="251"/>
        <v>252</v>
      </c>
      <c r="G795" s="14" t="b">
        <f t="shared" ca="1" si="234"/>
        <v>1</v>
      </c>
      <c r="H795" s="6">
        <f ca="1">OFFSET(program!$A$1,0,disasm!A795)</f>
        <v>7</v>
      </c>
      <c r="I795" s="7">
        <f t="shared" ca="1" si="235"/>
        <v>7</v>
      </c>
      <c r="J795" s="7" t="str">
        <f t="shared" ca="1" si="236"/>
        <v>CMP&lt;</v>
      </c>
      <c r="K795" s="7">
        <f t="shared" ca="1" si="237"/>
        <v>0</v>
      </c>
      <c r="L795" s="8" t="str">
        <f t="shared" ca="1" si="238"/>
        <v/>
      </c>
      <c r="M795" s="8" t="str">
        <f t="shared" ca="1" si="239"/>
        <v/>
      </c>
      <c r="N795" s="8" t="str">
        <f t="shared" ca="1" si="240"/>
        <v/>
      </c>
      <c r="O795" s="8" t="str">
        <f t="shared" ca="1" si="241"/>
        <v/>
      </c>
      <c r="P795" s="8" t="str">
        <f t="shared" ca="1" si="242"/>
        <v/>
      </c>
      <c r="Q795" s="8" t="str">
        <f t="shared" ca="1" si="243"/>
        <v/>
      </c>
      <c r="R795" s="7" t="str">
        <f ca="1">IF(L795="","",OFFSET(program!$A$1,0,disasm!$A795+COLUMN()-COLUMN($R795)+1))</f>
        <v/>
      </c>
      <c r="S795" s="7" t="str">
        <f ca="1">IF(M795="","",OFFSET(program!$A$1,0,disasm!$A795+COLUMN()-COLUMN($R795)+1))</f>
        <v/>
      </c>
      <c r="T795" s="7" t="str">
        <f ca="1">IF(N795="","",OFFSET(program!$A$1,0,disasm!$A795+COLUMN()-COLUMN($R795)+1))</f>
        <v/>
      </c>
      <c r="U795" s="3" t="str">
        <f t="shared" ca="1" si="244"/>
        <v/>
      </c>
      <c r="V795" s="3" t="str">
        <f t="shared" ca="1" si="245"/>
        <v/>
      </c>
      <c r="W795" s="3" t="str">
        <f t="shared" ca="1" si="246"/>
        <v/>
      </c>
      <c r="X795" s="3" t="str">
        <f t="shared" ca="1" si="247"/>
        <v/>
      </c>
    </row>
    <row r="796" spans="1:24" x14ac:dyDescent="0.2">
      <c r="A796" s="1">
        <f t="shared" ca="1" si="248"/>
        <v>976</v>
      </c>
      <c r="B796" s="2" t="str">
        <f t="shared" ca="1" si="233"/>
        <v>mapdata+724</v>
      </c>
      <c r="C796" s="3" t="str">
        <f ca="1">_xlfn.TEXTJOIN(" ",FALSE,OFFSET(program!$A$1,0,disasm!A796,1,1+K796))</f>
        <v>31</v>
      </c>
      <c r="D796" s="4" t="str">
        <f t="shared" ca="1" si="249"/>
        <v>.dat 31</v>
      </c>
      <c r="E796" s="5" t="str">
        <f t="shared" si="250"/>
        <v>mapdata</v>
      </c>
      <c r="F796" s="5">
        <f t="shared" ca="1" si="251"/>
        <v>252</v>
      </c>
      <c r="G796" s="14" t="b">
        <f t="shared" ca="1" si="234"/>
        <v>1</v>
      </c>
      <c r="H796" s="6">
        <f ca="1">OFFSET(program!$A$1,0,disasm!A796)</f>
        <v>31</v>
      </c>
      <c r="I796" s="7">
        <f t="shared" ca="1" si="235"/>
        <v>31</v>
      </c>
      <c r="J796" s="7" t="e">
        <f t="shared" ca="1" si="236"/>
        <v>#VALUE!</v>
      </c>
      <c r="K796" s="7">
        <f t="shared" ca="1" si="237"/>
        <v>0</v>
      </c>
      <c r="L796" s="8" t="str">
        <f t="shared" ca="1" si="238"/>
        <v/>
      </c>
      <c r="M796" s="8" t="str">
        <f t="shared" ca="1" si="239"/>
        <v/>
      </c>
      <c r="N796" s="8" t="str">
        <f t="shared" ca="1" si="240"/>
        <v/>
      </c>
      <c r="O796" s="8" t="str">
        <f t="shared" ca="1" si="241"/>
        <v/>
      </c>
      <c r="P796" s="8" t="str">
        <f t="shared" ca="1" si="242"/>
        <v/>
      </c>
      <c r="Q796" s="8" t="str">
        <f t="shared" ca="1" si="243"/>
        <v/>
      </c>
      <c r="R796" s="7" t="str">
        <f ca="1">IF(L796="","",OFFSET(program!$A$1,0,disasm!$A796+COLUMN()-COLUMN($R796)+1))</f>
        <v/>
      </c>
      <c r="S796" s="7" t="str">
        <f ca="1">IF(M796="","",OFFSET(program!$A$1,0,disasm!$A796+COLUMN()-COLUMN($R796)+1))</f>
        <v/>
      </c>
      <c r="T796" s="7" t="str">
        <f ca="1">IF(N796="","",OFFSET(program!$A$1,0,disasm!$A796+COLUMN()-COLUMN($R796)+1))</f>
        <v/>
      </c>
      <c r="U796" s="3" t="str">
        <f t="shared" ca="1" si="244"/>
        <v/>
      </c>
      <c r="V796" s="3" t="str">
        <f t="shared" ca="1" si="245"/>
        <v/>
      </c>
      <c r="W796" s="3" t="str">
        <f t="shared" ca="1" si="246"/>
        <v/>
      </c>
      <c r="X796" s="3" t="str">
        <f t="shared" ca="1" si="247"/>
        <v/>
      </c>
    </row>
    <row r="797" spans="1:24" x14ac:dyDescent="0.2">
      <c r="A797" s="1">
        <f t="shared" ca="1" si="248"/>
        <v>977</v>
      </c>
      <c r="B797" s="2" t="str">
        <f t="shared" ca="1" si="233"/>
        <v>mapdata+725</v>
      </c>
      <c r="C797" s="3" t="str">
        <f ca="1">_xlfn.TEXTJOIN(" ",FALSE,OFFSET(program!$A$1,0,disasm!A797,1,1+K797))</f>
        <v>63</v>
      </c>
      <c r="D797" s="4" t="str">
        <f t="shared" ca="1" si="249"/>
        <v>.dat 63</v>
      </c>
      <c r="E797" s="5" t="str">
        <f t="shared" si="250"/>
        <v>mapdata</v>
      </c>
      <c r="F797" s="5">
        <f t="shared" ca="1" si="251"/>
        <v>252</v>
      </c>
      <c r="G797" s="14" t="b">
        <f t="shared" ca="1" si="234"/>
        <v>1</v>
      </c>
      <c r="H797" s="6">
        <f ca="1">OFFSET(program!$A$1,0,disasm!A797)</f>
        <v>63</v>
      </c>
      <c r="I797" s="7">
        <f t="shared" ca="1" si="235"/>
        <v>63</v>
      </c>
      <c r="J797" s="7" t="e">
        <f t="shared" ca="1" si="236"/>
        <v>#VALUE!</v>
      </c>
      <c r="K797" s="7">
        <f t="shared" ca="1" si="237"/>
        <v>0</v>
      </c>
      <c r="L797" s="8" t="str">
        <f t="shared" ca="1" si="238"/>
        <v/>
      </c>
      <c r="M797" s="8" t="str">
        <f t="shared" ca="1" si="239"/>
        <v/>
      </c>
      <c r="N797" s="8" t="str">
        <f t="shared" ca="1" si="240"/>
        <v/>
      </c>
      <c r="O797" s="8" t="str">
        <f t="shared" ca="1" si="241"/>
        <v/>
      </c>
      <c r="P797" s="8" t="str">
        <f t="shared" ca="1" si="242"/>
        <v/>
      </c>
      <c r="Q797" s="8" t="str">
        <f t="shared" ca="1" si="243"/>
        <v/>
      </c>
      <c r="R797" s="7" t="str">
        <f ca="1">IF(L797="","",OFFSET(program!$A$1,0,disasm!$A797+COLUMN()-COLUMN($R797)+1))</f>
        <v/>
      </c>
      <c r="S797" s="7" t="str">
        <f ca="1">IF(M797="","",OFFSET(program!$A$1,0,disasm!$A797+COLUMN()-COLUMN($R797)+1))</f>
        <v/>
      </c>
      <c r="T797" s="7" t="str">
        <f ca="1">IF(N797="","",OFFSET(program!$A$1,0,disasm!$A797+COLUMN()-COLUMN($R797)+1))</f>
        <v/>
      </c>
      <c r="U797" s="3" t="str">
        <f t="shared" ca="1" si="244"/>
        <v/>
      </c>
      <c r="V797" s="3" t="str">
        <f t="shared" ca="1" si="245"/>
        <v/>
      </c>
      <c r="W797" s="3" t="str">
        <f t="shared" ca="1" si="246"/>
        <v/>
      </c>
      <c r="X797" s="3" t="str">
        <f t="shared" ca="1" si="247"/>
        <v/>
      </c>
    </row>
    <row r="798" spans="1:24" x14ac:dyDescent="0.2">
      <c r="A798" s="1">
        <f t="shared" ca="1" si="248"/>
        <v>978</v>
      </c>
      <c r="B798" s="2" t="str">
        <f t="shared" ca="1" si="233"/>
        <v>mapdata+726</v>
      </c>
      <c r="C798" s="3" t="str">
        <f ca="1">_xlfn.TEXTJOIN(" ",FALSE,OFFSET(program!$A$1,0,disasm!A798,1,1+K798))</f>
        <v>2</v>
      </c>
      <c r="D798" s="4" t="str">
        <f t="shared" ca="1" si="249"/>
        <v>.dat 2</v>
      </c>
      <c r="E798" s="5" t="str">
        <f t="shared" si="250"/>
        <v>mapdata</v>
      </c>
      <c r="F798" s="5">
        <f t="shared" ca="1" si="251"/>
        <v>252</v>
      </c>
      <c r="G798" s="14" t="b">
        <f t="shared" ca="1" si="234"/>
        <v>1</v>
      </c>
      <c r="H798" s="6">
        <f ca="1">OFFSET(program!$A$1,0,disasm!A798)</f>
        <v>2</v>
      </c>
      <c r="I798" s="7">
        <f t="shared" ca="1" si="235"/>
        <v>2</v>
      </c>
      <c r="J798" s="7" t="str">
        <f t="shared" ca="1" si="236"/>
        <v xml:space="preserve">MUL </v>
      </c>
      <c r="K798" s="7">
        <f t="shared" ca="1" si="237"/>
        <v>0</v>
      </c>
      <c r="L798" s="8" t="str">
        <f t="shared" ca="1" si="238"/>
        <v/>
      </c>
      <c r="M798" s="8" t="str">
        <f t="shared" ca="1" si="239"/>
        <v/>
      </c>
      <c r="N798" s="8" t="str">
        <f t="shared" ca="1" si="240"/>
        <v/>
      </c>
      <c r="O798" s="8" t="str">
        <f t="shared" ca="1" si="241"/>
        <v/>
      </c>
      <c r="P798" s="8" t="str">
        <f t="shared" ca="1" si="242"/>
        <v/>
      </c>
      <c r="Q798" s="8" t="str">
        <f t="shared" ca="1" si="243"/>
        <v/>
      </c>
      <c r="R798" s="7" t="str">
        <f ca="1">IF(L798="","",OFFSET(program!$A$1,0,disasm!$A798+COLUMN()-COLUMN($R798)+1))</f>
        <v/>
      </c>
      <c r="S798" s="7" t="str">
        <f ca="1">IF(M798="","",OFFSET(program!$A$1,0,disasm!$A798+COLUMN()-COLUMN($R798)+1))</f>
        <v/>
      </c>
      <c r="T798" s="7" t="str">
        <f ca="1">IF(N798="","",OFFSET(program!$A$1,0,disasm!$A798+COLUMN()-COLUMN($R798)+1))</f>
        <v/>
      </c>
      <c r="U798" s="3" t="str">
        <f t="shared" ca="1" si="244"/>
        <v/>
      </c>
      <c r="V798" s="3" t="str">
        <f t="shared" ca="1" si="245"/>
        <v/>
      </c>
      <c r="W798" s="3" t="str">
        <f t="shared" ca="1" si="246"/>
        <v/>
      </c>
      <c r="X798" s="3" t="str">
        <f t="shared" ca="1" si="247"/>
        <v/>
      </c>
    </row>
    <row r="799" spans="1:24" x14ac:dyDescent="0.2">
      <c r="A799" s="1">
        <f t="shared" ca="1" si="248"/>
        <v>979</v>
      </c>
      <c r="B799" s="2" t="str">
        <f t="shared" ca="1" si="233"/>
        <v>mapdata+727</v>
      </c>
      <c r="C799" s="3" t="str">
        <f ca="1">_xlfn.TEXTJOIN(" ",FALSE,OFFSET(program!$A$1,0,disasm!A799,1,1+K799))</f>
        <v>68</v>
      </c>
      <c r="D799" s="4" t="str">
        <f t="shared" ca="1" si="249"/>
        <v>.dat 68</v>
      </c>
      <c r="E799" s="5" t="str">
        <f t="shared" si="250"/>
        <v>mapdata</v>
      </c>
      <c r="F799" s="5">
        <f t="shared" ca="1" si="251"/>
        <v>252</v>
      </c>
      <c r="G799" s="14" t="b">
        <f t="shared" ca="1" si="234"/>
        <v>1</v>
      </c>
      <c r="H799" s="6">
        <f ca="1">OFFSET(program!$A$1,0,disasm!A799)</f>
        <v>68</v>
      </c>
      <c r="I799" s="7">
        <f t="shared" ca="1" si="235"/>
        <v>68</v>
      </c>
      <c r="J799" s="7" t="e">
        <f t="shared" ca="1" si="236"/>
        <v>#VALUE!</v>
      </c>
      <c r="K799" s="7">
        <f t="shared" ca="1" si="237"/>
        <v>0</v>
      </c>
      <c r="L799" s="8" t="str">
        <f t="shared" ca="1" si="238"/>
        <v/>
      </c>
      <c r="M799" s="8" t="str">
        <f t="shared" ca="1" si="239"/>
        <v/>
      </c>
      <c r="N799" s="8" t="str">
        <f t="shared" ca="1" si="240"/>
        <v/>
      </c>
      <c r="O799" s="8" t="str">
        <f t="shared" ca="1" si="241"/>
        <v/>
      </c>
      <c r="P799" s="8" t="str">
        <f t="shared" ca="1" si="242"/>
        <v/>
      </c>
      <c r="Q799" s="8" t="str">
        <f t="shared" ca="1" si="243"/>
        <v/>
      </c>
      <c r="R799" s="7" t="str">
        <f ca="1">IF(L799="","",OFFSET(program!$A$1,0,disasm!$A799+COLUMN()-COLUMN($R799)+1))</f>
        <v/>
      </c>
      <c r="S799" s="7" t="str">
        <f ca="1">IF(M799="","",OFFSET(program!$A$1,0,disasm!$A799+COLUMN()-COLUMN($R799)+1))</f>
        <v/>
      </c>
      <c r="T799" s="7" t="str">
        <f ca="1">IF(N799="","",OFFSET(program!$A$1,0,disasm!$A799+COLUMN()-COLUMN($R799)+1))</f>
        <v/>
      </c>
      <c r="U799" s="3" t="str">
        <f t="shared" ca="1" si="244"/>
        <v/>
      </c>
      <c r="V799" s="3" t="str">
        <f t="shared" ca="1" si="245"/>
        <v/>
      </c>
      <c r="W799" s="3" t="str">
        <f t="shared" ca="1" si="246"/>
        <v/>
      </c>
      <c r="X799" s="3" t="str">
        <f t="shared" ca="1" si="247"/>
        <v/>
      </c>
    </row>
    <row r="800" spans="1:24" x14ac:dyDescent="0.2">
      <c r="A800" s="1">
        <f t="shared" ca="1" si="248"/>
        <v>980</v>
      </c>
      <c r="B800" s="2" t="str">
        <f t="shared" ca="1" si="233"/>
        <v>mapdata+728</v>
      </c>
      <c r="C800" s="3" t="str">
        <f ca="1">_xlfn.TEXTJOIN(" ",FALSE,OFFSET(program!$A$1,0,disasm!A800,1,1+K800))</f>
        <v>75</v>
      </c>
      <c r="D800" s="4" t="str">
        <f t="shared" ca="1" si="249"/>
        <v>.dat 75</v>
      </c>
      <c r="E800" s="5" t="str">
        <f t="shared" si="250"/>
        <v>mapdata</v>
      </c>
      <c r="F800" s="5">
        <f t="shared" ca="1" si="251"/>
        <v>252</v>
      </c>
      <c r="G800" s="14" t="b">
        <f t="shared" ca="1" si="234"/>
        <v>1</v>
      </c>
      <c r="H800" s="6">
        <f ca="1">OFFSET(program!$A$1,0,disasm!A800)</f>
        <v>75</v>
      </c>
      <c r="I800" s="7">
        <f t="shared" ca="1" si="235"/>
        <v>75</v>
      </c>
      <c r="J800" s="7" t="e">
        <f t="shared" ca="1" si="236"/>
        <v>#VALUE!</v>
      </c>
      <c r="K800" s="7">
        <f t="shared" ca="1" si="237"/>
        <v>0</v>
      </c>
      <c r="L800" s="8" t="str">
        <f t="shared" ca="1" si="238"/>
        <v/>
      </c>
      <c r="M800" s="8" t="str">
        <f t="shared" ca="1" si="239"/>
        <v/>
      </c>
      <c r="N800" s="8" t="str">
        <f t="shared" ca="1" si="240"/>
        <v/>
      </c>
      <c r="O800" s="8" t="str">
        <f t="shared" ca="1" si="241"/>
        <v/>
      </c>
      <c r="P800" s="8" t="str">
        <f t="shared" ca="1" si="242"/>
        <v/>
      </c>
      <c r="Q800" s="8" t="str">
        <f t="shared" ca="1" si="243"/>
        <v/>
      </c>
      <c r="R800" s="7" t="str">
        <f ca="1">IF(L800="","",OFFSET(program!$A$1,0,disasm!$A800+COLUMN()-COLUMN($R800)+1))</f>
        <v/>
      </c>
      <c r="S800" s="7" t="str">
        <f ca="1">IF(M800="","",OFFSET(program!$A$1,0,disasm!$A800+COLUMN()-COLUMN($R800)+1))</f>
        <v/>
      </c>
      <c r="T800" s="7" t="str">
        <f ca="1">IF(N800="","",OFFSET(program!$A$1,0,disasm!$A800+COLUMN()-COLUMN($R800)+1))</f>
        <v/>
      </c>
      <c r="U800" s="3" t="str">
        <f t="shared" ca="1" si="244"/>
        <v/>
      </c>
      <c r="V800" s="3" t="str">
        <f t="shared" ca="1" si="245"/>
        <v/>
      </c>
      <c r="W800" s="3" t="str">
        <f t="shared" ca="1" si="246"/>
        <v/>
      </c>
      <c r="X800" s="3" t="str">
        <f t="shared" ca="1" si="247"/>
        <v/>
      </c>
    </row>
    <row r="801" spans="1:24" x14ac:dyDescent="0.2">
      <c r="A801" s="1">
        <f t="shared" ca="1" si="248"/>
        <v>981</v>
      </c>
      <c r="B801" s="2" t="str">
        <f t="shared" ca="1" si="233"/>
        <v>mapdata+729</v>
      </c>
      <c r="C801" s="3" t="str">
        <f ca="1">_xlfn.TEXTJOIN(" ",FALSE,OFFSET(program!$A$1,0,disasm!A801,1,1+K801))</f>
        <v>46</v>
      </c>
      <c r="D801" s="4" t="str">
        <f t="shared" ca="1" si="249"/>
        <v>.dat 46</v>
      </c>
      <c r="E801" s="5" t="str">
        <f t="shared" si="250"/>
        <v>mapdata</v>
      </c>
      <c r="F801" s="5">
        <f t="shared" ca="1" si="251"/>
        <v>252</v>
      </c>
      <c r="G801" s="14" t="b">
        <f t="shared" ca="1" si="234"/>
        <v>1</v>
      </c>
      <c r="H801" s="6">
        <f ca="1">OFFSET(program!$A$1,0,disasm!A801)</f>
        <v>46</v>
      </c>
      <c r="I801" s="7">
        <f t="shared" ca="1" si="235"/>
        <v>46</v>
      </c>
      <c r="J801" s="7" t="e">
        <f t="shared" ca="1" si="236"/>
        <v>#VALUE!</v>
      </c>
      <c r="K801" s="7">
        <f t="shared" ca="1" si="237"/>
        <v>0</v>
      </c>
      <c r="L801" s="8" t="str">
        <f t="shared" ca="1" si="238"/>
        <v/>
      </c>
      <c r="M801" s="8" t="str">
        <f t="shared" ca="1" si="239"/>
        <v/>
      </c>
      <c r="N801" s="8" t="str">
        <f t="shared" ca="1" si="240"/>
        <v/>
      </c>
      <c r="O801" s="8" t="str">
        <f t="shared" ca="1" si="241"/>
        <v/>
      </c>
      <c r="P801" s="8" t="str">
        <f t="shared" ca="1" si="242"/>
        <v/>
      </c>
      <c r="Q801" s="8" t="str">
        <f t="shared" ca="1" si="243"/>
        <v/>
      </c>
      <c r="R801" s="7" t="str">
        <f ca="1">IF(L801="","",OFFSET(program!$A$1,0,disasm!$A801+COLUMN()-COLUMN($R801)+1))</f>
        <v/>
      </c>
      <c r="S801" s="7" t="str">
        <f ca="1">IF(M801="","",OFFSET(program!$A$1,0,disasm!$A801+COLUMN()-COLUMN($R801)+1))</f>
        <v/>
      </c>
      <c r="T801" s="7" t="str">
        <f ca="1">IF(N801="","",OFFSET(program!$A$1,0,disasm!$A801+COLUMN()-COLUMN($R801)+1))</f>
        <v/>
      </c>
      <c r="U801" s="3" t="str">
        <f t="shared" ca="1" si="244"/>
        <v/>
      </c>
      <c r="V801" s="3" t="str">
        <f t="shared" ca="1" si="245"/>
        <v/>
      </c>
      <c r="W801" s="3" t="str">
        <f t="shared" ca="1" si="246"/>
        <v/>
      </c>
      <c r="X801" s="3" t="str">
        <f t="shared" ca="1" si="247"/>
        <v/>
      </c>
    </row>
    <row r="802" spans="1:24" x14ac:dyDescent="0.2">
      <c r="A802" s="1">
        <f t="shared" ca="1" si="248"/>
        <v>982</v>
      </c>
      <c r="B802" s="2" t="str">
        <f t="shared" ca="1" si="233"/>
        <v>mapdata+730</v>
      </c>
      <c r="C802" s="3" t="str">
        <f ca="1">_xlfn.TEXTJOIN(" ",FALSE,OFFSET(program!$A$1,0,disasm!A802,1,1+K802))</f>
        <v>70</v>
      </c>
      <c r="D802" s="4" t="str">
        <f t="shared" ca="1" si="249"/>
        <v>.dat 70</v>
      </c>
      <c r="E802" s="5" t="str">
        <f t="shared" si="250"/>
        <v>mapdata</v>
      </c>
      <c r="F802" s="5">
        <f t="shared" ca="1" si="251"/>
        <v>252</v>
      </c>
      <c r="G802" s="14" t="b">
        <f t="shared" ca="1" si="234"/>
        <v>1</v>
      </c>
      <c r="H802" s="6">
        <f ca="1">OFFSET(program!$A$1,0,disasm!A802)</f>
        <v>70</v>
      </c>
      <c r="I802" s="7">
        <f t="shared" ca="1" si="235"/>
        <v>70</v>
      </c>
      <c r="J802" s="7" t="e">
        <f t="shared" ca="1" si="236"/>
        <v>#VALUE!</v>
      </c>
      <c r="K802" s="7">
        <f t="shared" ca="1" si="237"/>
        <v>0</v>
      </c>
      <c r="L802" s="8" t="str">
        <f t="shared" ca="1" si="238"/>
        <v/>
      </c>
      <c r="M802" s="8" t="str">
        <f t="shared" ca="1" si="239"/>
        <v/>
      </c>
      <c r="N802" s="8" t="str">
        <f t="shared" ca="1" si="240"/>
        <v/>
      </c>
      <c r="O802" s="8" t="str">
        <f t="shared" ca="1" si="241"/>
        <v/>
      </c>
      <c r="P802" s="8" t="str">
        <f t="shared" ca="1" si="242"/>
        <v/>
      </c>
      <c r="Q802" s="8" t="str">
        <f t="shared" ca="1" si="243"/>
        <v/>
      </c>
      <c r="R802" s="7" t="str">
        <f ca="1">IF(L802="","",OFFSET(program!$A$1,0,disasm!$A802+COLUMN()-COLUMN($R802)+1))</f>
        <v/>
      </c>
      <c r="S802" s="7" t="str">
        <f ca="1">IF(M802="","",OFFSET(program!$A$1,0,disasm!$A802+COLUMN()-COLUMN($R802)+1))</f>
        <v/>
      </c>
      <c r="T802" s="7" t="str">
        <f ca="1">IF(N802="","",OFFSET(program!$A$1,0,disasm!$A802+COLUMN()-COLUMN($R802)+1))</f>
        <v/>
      </c>
      <c r="U802" s="3" t="str">
        <f t="shared" ca="1" si="244"/>
        <v/>
      </c>
      <c r="V802" s="3" t="str">
        <f t="shared" ca="1" si="245"/>
        <v/>
      </c>
      <c r="W802" s="3" t="str">
        <f t="shared" ca="1" si="246"/>
        <v/>
      </c>
      <c r="X802" s="3" t="str">
        <f t="shared" ca="1" si="247"/>
        <v/>
      </c>
    </row>
    <row r="803" spans="1:24" x14ac:dyDescent="0.2">
      <c r="A803" s="1">
        <f t="shared" ca="1" si="248"/>
        <v>983</v>
      </c>
      <c r="B803" s="2" t="str">
        <f t="shared" ca="1" si="233"/>
        <v>mapdata+731</v>
      </c>
      <c r="C803" s="3" t="str">
        <f ca="1">_xlfn.TEXTJOIN(" ",FALSE,OFFSET(program!$A$1,0,disasm!A803,1,1+K803))</f>
        <v>28</v>
      </c>
      <c r="D803" s="4" t="str">
        <f t="shared" ca="1" si="249"/>
        <v>.dat 28</v>
      </c>
      <c r="E803" s="5" t="str">
        <f t="shared" si="250"/>
        <v>mapdata</v>
      </c>
      <c r="F803" s="5">
        <f t="shared" ca="1" si="251"/>
        <v>252</v>
      </c>
      <c r="G803" s="14" t="b">
        <f t="shared" ca="1" si="234"/>
        <v>1</v>
      </c>
      <c r="H803" s="6">
        <f ca="1">OFFSET(program!$A$1,0,disasm!A803)</f>
        <v>28</v>
      </c>
      <c r="I803" s="7">
        <f t="shared" ca="1" si="235"/>
        <v>28</v>
      </c>
      <c r="J803" s="7" t="e">
        <f t="shared" ca="1" si="236"/>
        <v>#VALUE!</v>
      </c>
      <c r="K803" s="7">
        <f t="shared" ca="1" si="237"/>
        <v>0</v>
      </c>
      <c r="L803" s="8" t="str">
        <f t="shared" ca="1" si="238"/>
        <v/>
      </c>
      <c r="M803" s="8" t="str">
        <f t="shared" ca="1" si="239"/>
        <v/>
      </c>
      <c r="N803" s="8" t="str">
        <f t="shared" ca="1" si="240"/>
        <v/>
      </c>
      <c r="O803" s="8" t="str">
        <f t="shared" ca="1" si="241"/>
        <v/>
      </c>
      <c r="P803" s="8" t="str">
        <f t="shared" ca="1" si="242"/>
        <v/>
      </c>
      <c r="Q803" s="8" t="str">
        <f t="shared" ca="1" si="243"/>
        <v/>
      </c>
      <c r="R803" s="7" t="str">
        <f ca="1">IF(L803="","",OFFSET(program!$A$1,0,disasm!$A803+COLUMN()-COLUMN($R803)+1))</f>
        <v/>
      </c>
      <c r="S803" s="7" t="str">
        <f ca="1">IF(M803="","",OFFSET(program!$A$1,0,disasm!$A803+COLUMN()-COLUMN($R803)+1))</f>
        <v/>
      </c>
      <c r="T803" s="7" t="str">
        <f ca="1">IF(N803="","",OFFSET(program!$A$1,0,disasm!$A803+COLUMN()-COLUMN($R803)+1))</f>
        <v/>
      </c>
      <c r="U803" s="3" t="str">
        <f t="shared" ca="1" si="244"/>
        <v/>
      </c>
      <c r="V803" s="3" t="str">
        <f t="shared" ca="1" si="245"/>
        <v/>
      </c>
      <c r="W803" s="3" t="str">
        <f t="shared" ca="1" si="246"/>
        <v/>
      </c>
      <c r="X803" s="3" t="str">
        <f t="shared" ca="1" si="247"/>
        <v/>
      </c>
    </row>
    <row r="804" spans="1:24" x14ac:dyDescent="0.2">
      <c r="A804" s="1">
        <f t="shared" ca="1" si="248"/>
        <v>984</v>
      </c>
      <c r="B804" s="2" t="str">
        <f t="shared" ca="1" si="233"/>
        <v>mapdata+732</v>
      </c>
      <c r="C804" s="3" t="str">
        <f ca="1">_xlfn.TEXTJOIN(" ",FALSE,OFFSET(program!$A$1,0,disasm!A804,1,1+K804))</f>
        <v>93</v>
      </c>
      <c r="D804" s="4" t="str">
        <f t="shared" ca="1" si="249"/>
        <v>.dat 93</v>
      </c>
      <c r="E804" s="5" t="str">
        <f t="shared" si="250"/>
        <v>mapdata</v>
      </c>
      <c r="F804" s="5">
        <f t="shared" ca="1" si="251"/>
        <v>252</v>
      </c>
      <c r="G804" s="14" t="b">
        <f t="shared" ca="1" si="234"/>
        <v>1</v>
      </c>
      <c r="H804" s="6">
        <f ca="1">OFFSET(program!$A$1,0,disasm!A804)</f>
        <v>93</v>
      </c>
      <c r="I804" s="7">
        <f t="shared" ca="1" si="235"/>
        <v>93</v>
      </c>
      <c r="J804" s="7" t="e">
        <f t="shared" ca="1" si="236"/>
        <v>#VALUE!</v>
      </c>
      <c r="K804" s="7">
        <f t="shared" ca="1" si="237"/>
        <v>0</v>
      </c>
      <c r="L804" s="8" t="str">
        <f t="shared" ca="1" si="238"/>
        <v/>
      </c>
      <c r="M804" s="8" t="str">
        <f t="shared" ca="1" si="239"/>
        <v/>
      </c>
      <c r="N804" s="8" t="str">
        <f t="shared" ca="1" si="240"/>
        <v/>
      </c>
      <c r="O804" s="8" t="str">
        <f t="shared" ca="1" si="241"/>
        <v/>
      </c>
      <c r="P804" s="8" t="str">
        <f t="shared" ca="1" si="242"/>
        <v/>
      </c>
      <c r="Q804" s="8" t="str">
        <f t="shared" ca="1" si="243"/>
        <v/>
      </c>
      <c r="R804" s="7" t="str">
        <f ca="1">IF(L804="","",OFFSET(program!$A$1,0,disasm!$A804+COLUMN()-COLUMN($R804)+1))</f>
        <v/>
      </c>
      <c r="S804" s="7" t="str">
        <f ca="1">IF(M804="","",OFFSET(program!$A$1,0,disasm!$A804+COLUMN()-COLUMN($R804)+1))</f>
        <v/>
      </c>
      <c r="T804" s="7" t="str">
        <f ca="1">IF(N804="","",OFFSET(program!$A$1,0,disasm!$A804+COLUMN()-COLUMN($R804)+1))</f>
        <v/>
      </c>
      <c r="U804" s="3" t="str">
        <f t="shared" ca="1" si="244"/>
        <v/>
      </c>
      <c r="V804" s="3" t="str">
        <f t="shared" ca="1" si="245"/>
        <v/>
      </c>
      <c r="W804" s="3" t="str">
        <f t="shared" ca="1" si="246"/>
        <v/>
      </c>
      <c r="X804" s="3" t="str">
        <f t="shared" ca="1" si="247"/>
        <v/>
      </c>
    </row>
    <row r="805" spans="1:24" x14ac:dyDescent="0.2">
      <c r="A805" s="1">
        <f t="shared" ca="1" si="248"/>
        <v>985</v>
      </c>
      <c r="B805" s="2" t="str">
        <f t="shared" ca="1" si="233"/>
        <v>mapdata+733</v>
      </c>
      <c r="C805" s="3" t="str">
        <f ca="1">_xlfn.TEXTJOIN(" ",FALSE,OFFSET(program!$A$1,0,disasm!A805,1,1+K805))</f>
        <v>91</v>
      </c>
      <c r="D805" s="4" t="str">
        <f t="shared" ca="1" si="249"/>
        <v>.dat 91</v>
      </c>
      <c r="E805" s="5" t="str">
        <f t="shared" si="250"/>
        <v>mapdata</v>
      </c>
      <c r="F805" s="5">
        <f t="shared" ca="1" si="251"/>
        <v>252</v>
      </c>
      <c r="G805" s="14" t="b">
        <f t="shared" ca="1" si="234"/>
        <v>1</v>
      </c>
      <c r="H805" s="6">
        <f ca="1">OFFSET(program!$A$1,0,disasm!A805)</f>
        <v>91</v>
      </c>
      <c r="I805" s="7">
        <f t="shared" ca="1" si="235"/>
        <v>91</v>
      </c>
      <c r="J805" s="7" t="e">
        <f t="shared" ca="1" si="236"/>
        <v>#VALUE!</v>
      </c>
      <c r="K805" s="7">
        <f t="shared" ca="1" si="237"/>
        <v>0</v>
      </c>
      <c r="L805" s="8" t="str">
        <f t="shared" ca="1" si="238"/>
        <v/>
      </c>
      <c r="M805" s="8" t="str">
        <f t="shared" ca="1" si="239"/>
        <v/>
      </c>
      <c r="N805" s="8" t="str">
        <f t="shared" ca="1" si="240"/>
        <v/>
      </c>
      <c r="O805" s="8" t="str">
        <f t="shared" ca="1" si="241"/>
        <v/>
      </c>
      <c r="P805" s="8" t="str">
        <f t="shared" ca="1" si="242"/>
        <v/>
      </c>
      <c r="Q805" s="8" t="str">
        <f t="shared" ca="1" si="243"/>
        <v/>
      </c>
      <c r="R805" s="7" t="str">
        <f ca="1">IF(L805="","",OFFSET(program!$A$1,0,disasm!$A805+COLUMN()-COLUMN($R805)+1))</f>
        <v/>
      </c>
      <c r="S805" s="7" t="str">
        <f ca="1">IF(M805="","",OFFSET(program!$A$1,0,disasm!$A805+COLUMN()-COLUMN($R805)+1))</f>
        <v/>
      </c>
      <c r="T805" s="7" t="str">
        <f ca="1">IF(N805="","",OFFSET(program!$A$1,0,disasm!$A805+COLUMN()-COLUMN($R805)+1))</f>
        <v/>
      </c>
      <c r="U805" s="3" t="str">
        <f t="shared" ca="1" si="244"/>
        <v/>
      </c>
      <c r="V805" s="3" t="str">
        <f t="shared" ca="1" si="245"/>
        <v/>
      </c>
      <c r="W805" s="3" t="str">
        <f t="shared" ca="1" si="246"/>
        <v/>
      </c>
      <c r="X805" s="3" t="str">
        <f t="shared" ca="1" si="247"/>
        <v/>
      </c>
    </row>
    <row r="806" spans="1:24" x14ac:dyDescent="0.2">
      <c r="A806" s="1">
        <f t="shared" ca="1" si="248"/>
        <v>986</v>
      </c>
      <c r="B806" s="2" t="str">
        <f t="shared" ca="1" si="233"/>
        <v>mapdata+734</v>
      </c>
      <c r="C806" s="3" t="str">
        <f ca="1">_xlfn.TEXTJOIN(" ",FALSE,OFFSET(program!$A$1,0,disasm!A806,1,1+K806))</f>
        <v>17</v>
      </c>
      <c r="D806" s="4" t="str">
        <f t="shared" ca="1" si="249"/>
        <v>.dat 17</v>
      </c>
      <c r="E806" s="5" t="str">
        <f t="shared" si="250"/>
        <v>mapdata</v>
      </c>
      <c r="F806" s="5">
        <f t="shared" ca="1" si="251"/>
        <v>252</v>
      </c>
      <c r="G806" s="14" t="b">
        <f t="shared" ca="1" si="234"/>
        <v>1</v>
      </c>
      <c r="H806" s="6">
        <f ca="1">OFFSET(program!$A$1,0,disasm!A806)</f>
        <v>17</v>
      </c>
      <c r="I806" s="7">
        <f t="shared" ca="1" si="235"/>
        <v>17</v>
      </c>
      <c r="J806" s="7" t="e">
        <f t="shared" ca="1" si="236"/>
        <v>#VALUE!</v>
      </c>
      <c r="K806" s="7">
        <f t="shared" ca="1" si="237"/>
        <v>0</v>
      </c>
      <c r="L806" s="8" t="str">
        <f t="shared" ca="1" si="238"/>
        <v/>
      </c>
      <c r="M806" s="8" t="str">
        <f t="shared" ca="1" si="239"/>
        <v/>
      </c>
      <c r="N806" s="8" t="str">
        <f t="shared" ca="1" si="240"/>
        <v/>
      </c>
      <c r="O806" s="8" t="str">
        <f t="shared" ca="1" si="241"/>
        <v/>
      </c>
      <c r="P806" s="8" t="str">
        <f t="shared" ca="1" si="242"/>
        <v/>
      </c>
      <c r="Q806" s="8" t="str">
        <f t="shared" ca="1" si="243"/>
        <v/>
      </c>
      <c r="R806" s="7" t="str">
        <f ca="1">IF(L806="","",OFFSET(program!$A$1,0,disasm!$A806+COLUMN()-COLUMN($R806)+1))</f>
        <v/>
      </c>
      <c r="S806" s="7" t="str">
        <f ca="1">IF(M806="","",OFFSET(program!$A$1,0,disasm!$A806+COLUMN()-COLUMN($R806)+1))</f>
        <v/>
      </c>
      <c r="T806" s="7" t="str">
        <f ca="1">IF(N806="","",OFFSET(program!$A$1,0,disasm!$A806+COLUMN()-COLUMN($R806)+1))</f>
        <v/>
      </c>
      <c r="U806" s="3" t="str">
        <f t="shared" ca="1" si="244"/>
        <v/>
      </c>
      <c r="V806" s="3" t="str">
        <f t="shared" ca="1" si="245"/>
        <v/>
      </c>
      <c r="W806" s="3" t="str">
        <f t="shared" ca="1" si="246"/>
        <v/>
      </c>
      <c r="X806" s="3" t="str">
        <f t="shared" ca="1" si="247"/>
        <v/>
      </c>
    </row>
    <row r="807" spans="1:24" x14ac:dyDescent="0.2">
      <c r="A807" s="1">
        <f t="shared" ca="1" si="248"/>
        <v>987</v>
      </c>
      <c r="B807" s="2" t="str">
        <f t="shared" ca="1" si="233"/>
        <v>mapdata+735</v>
      </c>
      <c r="C807" s="3" t="str">
        <f ca="1">_xlfn.TEXTJOIN(" ",FALSE,OFFSET(program!$A$1,0,disasm!A807,1,1+K807))</f>
        <v>13</v>
      </c>
      <c r="D807" s="4" t="str">
        <f t="shared" ca="1" si="249"/>
        <v>.dat 13</v>
      </c>
      <c r="E807" s="5" t="str">
        <f t="shared" si="250"/>
        <v>mapdata</v>
      </c>
      <c r="F807" s="5">
        <f t="shared" ca="1" si="251"/>
        <v>252</v>
      </c>
      <c r="G807" s="14" t="b">
        <f t="shared" ca="1" si="234"/>
        <v>1</v>
      </c>
      <c r="H807" s="6">
        <f ca="1">OFFSET(program!$A$1,0,disasm!A807)</f>
        <v>13</v>
      </c>
      <c r="I807" s="7">
        <f t="shared" ca="1" si="235"/>
        <v>13</v>
      </c>
      <c r="J807" s="7" t="e">
        <f t="shared" ca="1" si="236"/>
        <v>#VALUE!</v>
      </c>
      <c r="K807" s="7">
        <f t="shared" ca="1" si="237"/>
        <v>0</v>
      </c>
      <c r="L807" s="8" t="str">
        <f t="shared" ca="1" si="238"/>
        <v/>
      </c>
      <c r="M807" s="8" t="str">
        <f t="shared" ca="1" si="239"/>
        <v/>
      </c>
      <c r="N807" s="8" t="str">
        <f t="shared" ca="1" si="240"/>
        <v/>
      </c>
      <c r="O807" s="8" t="str">
        <f t="shared" ca="1" si="241"/>
        <v/>
      </c>
      <c r="P807" s="8" t="str">
        <f t="shared" ca="1" si="242"/>
        <v/>
      </c>
      <c r="Q807" s="8" t="str">
        <f t="shared" ca="1" si="243"/>
        <v/>
      </c>
      <c r="R807" s="7" t="str">
        <f ca="1">IF(L807="","",OFFSET(program!$A$1,0,disasm!$A807+COLUMN()-COLUMN($R807)+1))</f>
        <v/>
      </c>
      <c r="S807" s="7" t="str">
        <f ca="1">IF(M807="","",OFFSET(program!$A$1,0,disasm!$A807+COLUMN()-COLUMN($R807)+1))</f>
        <v/>
      </c>
      <c r="T807" s="7" t="str">
        <f ca="1">IF(N807="","",OFFSET(program!$A$1,0,disasm!$A807+COLUMN()-COLUMN($R807)+1))</f>
        <v/>
      </c>
      <c r="U807" s="3" t="str">
        <f t="shared" ca="1" si="244"/>
        <v/>
      </c>
      <c r="V807" s="3" t="str">
        <f t="shared" ca="1" si="245"/>
        <v/>
      </c>
      <c r="W807" s="3" t="str">
        <f t="shared" ca="1" si="246"/>
        <v/>
      </c>
      <c r="X807" s="3" t="str">
        <f t="shared" ca="1" si="247"/>
        <v/>
      </c>
    </row>
    <row r="808" spans="1:24" x14ac:dyDescent="0.2">
      <c r="A808" s="1">
        <f t="shared" ca="1" si="248"/>
        <v>988</v>
      </c>
      <c r="B808" s="2" t="str">
        <f t="shared" ca="1" si="233"/>
        <v>mapdata+736</v>
      </c>
      <c r="C808" s="3" t="str">
        <f ca="1">_xlfn.TEXTJOIN(" ",FALSE,OFFSET(program!$A$1,0,disasm!A808,1,1+K808))</f>
        <v>81</v>
      </c>
      <c r="D808" s="4" t="str">
        <f t="shared" ca="1" si="249"/>
        <v>.dat 81</v>
      </c>
      <c r="E808" s="5" t="str">
        <f t="shared" si="250"/>
        <v>mapdata</v>
      </c>
      <c r="F808" s="5">
        <f t="shared" ca="1" si="251"/>
        <v>252</v>
      </c>
      <c r="G808" s="14" t="b">
        <f t="shared" ca="1" si="234"/>
        <v>1</v>
      </c>
      <c r="H808" s="6">
        <f ca="1">OFFSET(program!$A$1,0,disasm!A808)</f>
        <v>81</v>
      </c>
      <c r="I808" s="7">
        <f t="shared" ca="1" si="235"/>
        <v>81</v>
      </c>
      <c r="J808" s="7" t="e">
        <f t="shared" ca="1" si="236"/>
        <v>#VALUE!</v>
      </c>
      <c r="K808" s="7">
        <f t="shared" ca="1" si="237"/>
        <v>0</v>
      </c>
      <c r="L808" s="8" t="str">
        <f t="shared" ca="1" si="238"/>
        <v/>
      </c>
      <c r="M808" s="8" t="str">
        <f t="shared" ca="1" si="239"/>
        <v/>
      </c>
      <c r="N808" s="8" t="str">
        <f t="shared" ca="1" si="240"/>
        <v/>
      </c>
      <c r="O808" s="8" t="str">
        <f t="shared" ca="1" si="241"/>
        <v/>
      </c>
      <c r="P808" s="8" t="str">
        <f t="shared" ca="1" si="242"/>
        <v/>
      </c>
      <c r="Q808" s="8" t="str">
        <f t="shared" ca="1" si="243"/>
        <v/>
      </c>
      <c r="R808" s="7" t="str">
        <f ca="1">IF(L808="","",OFFSET(program!$A$1,0,disasm!$A808+COLUMN()-COLUMN($R808)+1))</f>
        <v/>
      </c>
      <c r="S808" s="7" t="str">
        <f ca="1">IF(M808="","",OFFSET(program!$A$1,0,disasm!$A808+COLUMN()-COLUMN($R808)+1))</f>
        <v/>
      </c>
      <c r="T808" s="7" t="str">
        <f ca="1">IF(N808="","",OFFSET(program!$A$1,0,disasm!$A808+COLUMN()-COLUMN($R808)+1))</f>
        <v/>
      </c>
      <c r="U808" s="3" t="str">
        <f t="shared" ca="1" si="244"/>
        <v/>
      </c>
      <c r="V808" s="3" t="str">
        <f t="shared" ca="1" si="245"/>
        <v/>
      </c>
      <c r="W808" s="3" t="str">
        <f t="shared" ca="1" si="246"/>
        <v/>
      </c>
      <c r="X808" s="3" t="str">
        <f t="shared" ca="1" si="247"/>
        <v/>
      </c>
    </row>
    <row r="809" spans="1:24" x14ac:dyDescent="0.2">
      <c r="A809" s="1">
        <f t="shared" ca="1" si="248"/>
        <v>989</v>
      </c>
      <c r="B809" s="2" t="str">
        <f t="shared" ca="1" si="233"/>
        <v>mapdata+737</v>
      </c>
      <c r="C809" s="3" t="str">
        <f ca="1">_xlfn.TEXTJOIN(" ",FALSE,OFFSET(program!$A$1,0,disasm!A809,1,1+K809))</f>
        <v>57</v>
      </c>
      <c r="D809" s="4" t="str">
        <f t="shared" ca="1" si="249"/>
        <v>.dat 57</v>
      </c>
      <c r="E809" s="5" t="str">
        <f t="shared" si="250"/>
        <v>mapdata</v>
      </c>
      <c r="F809" s="5">
        <f t="shared" ca="1" si="251"/>
        <v>252</v>
      </c>
      <c r="G809" s="14" t="b">
        <f t="shared" ca="1" si="234"/>
        <v>1</v>
      </c>
      <c r="H809" s="6">
        <f ca="1">OFFSET(program!$A$1,0,disasm!A809)</f>
        <v>57</v>
      </c>
      <c r="I809" s="7">
        <f t="shared" ca="1" si="235"/>
        <v>57</v>
      </c>
      <c r="J809" s="7" t="e">
        <f t="shared" ca="1" si="236"/>
        <v>#VALUE!</v>
      </c>
      <c r="K809" s="7">
        <f t="shared" ca="1" si="237"/>
        <v>0</v>
      </c>
      <c r="L809" s="8" t="str">
        <f t="shared" ca="1" si="238"/>
        <v/>
      </c>
      <c r="M809" s="8" t="str">
        <f t="shared" ca="1" si="239"/>
        <v/>
      </c>
      <c r="N809" s="8" t="str">
        <f t="shared" ca="1" si="240"/>
        <v/>
      </c>
      <c r="O809" s="8" t="str">
        <f t="shared" ca="1" si="241"/>
        <v/>
      </c>
      <c r="P809" s="8" t="str">
        <f t="shared" ca="1" si="242"/>
        <v/>
      </c>
      <c r="Q809" s="8" t="str">
        <f t="shared" ca="1" si="243"/>
        <v/>
      </c>
      <c r="R809" s="7" t="str">
        <f ca="1">IF(L809="","",OFFSET(program!$A$1,0,disasm!$A809+COLUMN()-COLUMN($R809)+1))</f>
        <v/>
      </c>
      <c r="S809" s="7" t="str">
        <f ca="1">IF(M809="","",OFFSET(program!$A$1,0,disasm!$A809+COLUMN()-COLUMN($R809)+1))</f>
        <v/>
      </c>
      <c r="T809" s="7" t="str">
        <f ca="1">IF(N809="","",OFFSET(program!$A$1,0,disasm!$A809+COLUMN()-COLUMN($R809)+1))</f>
        <v/>
      </c>
      <c r="U809" s="3" t="str">
        <f t="shared" ca="1" si="244"/>
        <v/>
      </c>
      <c r="V809" s="3" t="str">
        <f t="shared" ca="1" si="245"/>
        <v/>
      </c>
      <c r="W809" s="3" t="str">
        <f t="shared" ca="1" si="246"/>
        <v/>
      </c>
      <c r="X809" s="3" t="str">
        <f t="shared" ca="1" si="247"/>
        <v/>
      </c>
    </row>
    <row r="810" spans="1:24" x14ac:dyDescent="0.2">
      <c r="A810" s="1">
        <f t="shared" ca="1" si="248"/>
        <v>990</v>
      </c>
      <c r="B810" s="2" t="str">
        <f t="shared" ca="1" si="233"/>
        <v>mapdata+738</v>
      </c>
      <c r="C810" s="3" t="str">
        <f ca="1">_xlfn.TEXTJOIN(" ",FALSE,OFFSET(program!$A$1,0,disasm!A810,1,1+K810))</f>
        <v>93</v>
      </c>
      <c r="D810" s="4" t="str">
        <f t="shared" ca="1" si="249"/>
        <v>.dat 93</v>
      </c>
      <c r="E810" s="5" t="str">
        <f t="shared" si="250"/>
        <v>mapdata</v>
      </c>
      <c r="F810" s="5">
        <f t="shared" ca="1" si="251"/>
        <v>252</v>
      </c>
      <c r="G810" s="14" t="b">
        <f t="shared" ca="1" si="234"/>
        <v>1</v>
      </c>
      <c r="H810" s="6">
        <f ca="1">OFFSET(program!$A$1,0,disasm!A810)</f>
        <v>93</v>
      </c>
      <c r="I810" s="7">
        <f t="shared" ca="1" si="235"/>
        <v>93</v>
      </c>
      <c r="J810" s="7" t="e">
        <f t="shared" ca="1" si="236"/>
        <v>#VALUE!</v>
      </c>
      <c r="K810" s="7">
        <f t="shared" ca="1" si="237"/>
        <v>0</v>
      </c>
      <c r="L810" s="8" t="str">
        <f t="shared" ca="1" si="238"/>
        <v/>
      </c>
      <c r="M810" s="8" t="str">
        <f t="shared" ca="1" si="239"/>
        <v/>
      </c>
      <c r="N810" s="8" t="str">
        <f t="shared" ca="1" si="240"/>
        <v/>
      </c>
      <c r="O810" s="8" t="str">
        <f t="shared" ca="1" si="241"/>
        <v/>
      </c>
      <c r="P810" s="8" t="str">
        <f t="shared" ca="1" si="242"/>
        <v/>
      </c>
      <c r="Q810" s="8" t="str">
        <f t="shared" ca="1" si="243"/>
        <v/>
      </c>
      <c r="R810" s="7" t="str">
        <f ca="1">IF(L810="","",OFFSET(program!$A$1,0,disasm!$A810+COLUMN()-COLUMN($R810)+1))</f>
        <v/>
      </c>
      <c r="S810" s="7" t="str">
        <f ca="1">IF(M810="","",OFFSET(program!$A$1,0,disasm!$A810+COLUMN()-COLUMN($R810)+1))</f>
        <v/>
      </c>
      <c r="T810" s="7" t="str">
        <f ca="1">IF(N810="","",OFFSET(program!$A$1,0,disasm!$A810+COLUMN()-COLUMN($R810)+1))</f>
        <v/>
      </c>
      <c r="U810" s="3" t="str">
        <f t="shared" ca="1" si="244"/>
        <v/>
      </c>
      <c r="V810" s="3" t="str">
        <f t="shared" ca="1" si="245"/>
        <v/>
      </c>
      <c r="W810" s="3" t="str">
        <f t="shared" ca="1" si="246"/>
        <v/>
      </c>
      <c r="X810" s="3" t="str">
        <f t="shared" ca="1" si="247"/>
        <v/>
      </c>
    </row>
    <row r="811" spans="1:24" x14ac:dyDescent="0.2">
      <c r="A811" s="1">
        <f t="shared" ca="1" si="248"/>
        <v>991</v>
      </c>
      <c r="B811" s="2" t="str">
        <f t="shared" ca="1" si="233"/>
        <v>mapdata+739</v>
      </c>
      <c r="C811" s="3" t="str">
        <f ca="1">_xlfn.TEXTJOIN(" ",FALSE,OFFSET(program!$A$1,0,disasm!A811,1,1+K811))</f>
        <v>32</v>
      </c>
      <c r="D811" s="4" t="str">
        <f t="shared" ca="1" si="249"/>
        <v>.dat 32</v>
      </c>
      <c r="E811" s="5" t="str">
        <f t="shared" si="250"/>
        <v>mapdata</v>
      </c>
      <c r="F811" s="5">
        <f t="shared" ca="1" si="251"/>
        <v>252</v>
      </c>
      <c r="G811" s="14" t="b">
        <f t="shared" ca="1" si="234"/>
        <v>1</v>
      </c>
      <c r="H811" s="6">
        <f ca="1">OFFSET(program!$A$1,0,disasm!A811)</f>
        <v>32</v>
      </c>
      <c r="I811" s="7">
        <f t="shared" ca="1" si="235"/>
        <v>32</v>
      </c>
      <c r="J811" s="7" t="e">
        <f t="shared" ca="1" si="236"/>
        <v>#VALUE!</v>
      </c>
      <c r="K811" s="7">
        <f t="shared" ca="1" si="237"/>
        <v>0</v>
      </c>
      <c r="L811" s="8" t="str">
        <f t="shared" ca="1" si="238"/>
        <v/>
      </c>
      <c r="M811" s="8" t="str">
        <f t="shared" ca="1" si="239"/>
        <v/>
      </c>
      <c r="N811" s="8" t="str">
        <f t="shared" ca="1" si="240"/>
        <v/>
      </c>
      <c r="O811" s="8" t="str">
        <f t="shared" ca="1" si="241"/>
        <v/>
      </c>
      <c r="P811" s="8" t="str">
        <f t="shared" ca="1" si="242"/>
        <v/>
      </c>
      <c r="Q811" s="8" t="str">
        <f t="shared" ca="1" si="243"/>
        <v/>
      </c>
      <c r="R811" s="7" t="str">
        <f ca="1">IF(L811="","",OFFSET(program!$A$1,0,disasm!$A811+COLUMN()-COLUMN($R811)+1))</f>
        <v/>
      </c>
      <c r="S811" s="7" t="str">
        <f ca="1">IF(M811="","",OFFSET(program!$A$1,0,disasm!$A811+COLUMN()-COLUMN($R811)+1))</f>
        <v/>
      </c>
      <c r="T811" s="7" t="str">
        <f ca="1">IF(N811="","",OFFSET(program!$A$1,0,disasm!$A811+COLUMN()-COLUMN($R811)+1))</f>
        <v/>
      </c>
      <c r="U811" s="3" t="str">
        <f t="shared" ca="1" si="244"/>
        <v/>
      </c>
      <c r="V811" s="3" t="str">
        <f t="shared" ca="1" si="245"/>
        <v/>
      </c>
      <c r="W811" s="3" t="str">
        <f t="shared" ca="1" si="246"/>
        <v/>
      </c>
      <c r="X811" s="3" t="str">
        <f t="shared" ca="1" si="247"/>
        <v/>
      </c>
    </row>
    <row r="812" spans="1:24" x14ac:dyDescent="0.2">
      <c r="A812" s="1">
        <f t="shared" ca="1" si="248"/>
        <v>992</v>
      </c>
      <c r="B812" s="2" t="str">
        <f t="shared" ca="1" si="233"/>
        <v>mapdata+740</v>
      </c>
      <c r="C812" s="3" t="str">
        <f ca="1">_xlfn.TEXTJOIN(" ",FALSE,OFFSET(program!$A$1,0,disasm!A812,1,1+K812))</f>
        <v>27</v>
      </c>
      <c r="D812" s="4" t="str">
        <f t="shared" ca="1" si="249"/>
        <v>.dat 27</v>
      </c>
      <c r="E812" s="5" t="str">
        <f t="shared" si="250"/>
        <v>mapdata</v>
      </c>
      <c r="F812" s="5">
        <f t="shared" ca="1" si="251"/>
        <v>252</v>
      </c>
      <c r="G812" s="14" t="b">
        <f t="shared" ca="1" si="234"/>
        <v>1</v>
      </c>
      <c r="H812" s="6">
        <f ca="1">OFFSET(program!$A$1,0,disasm!A812)</f>
        <v>27</v>
      </c>
      <c r="I812" s="7">
        <f t="shared" ca="1" si="235"/>
        <v>27</v>
      </c>
      <c r="J812" s="7" t="e">
        <f t="shared" ca="1" si="236"/>
        <v>#VALUE!</v>
      </c>
      <c r="K812" s="7">
        <f t="shared" ca="1" si="237"/>
        <v>0</v>
      </c>
      <c r="L812" s="8" t="str">
        <f t="shared" ca="1" si="238"/>
        <v/>
      </c>
      <c r="M812" s="8" t="str">
        <f t="shared" ca="1" si="239"/>
        <v/>
      </c>
      <c r="N812" s="8" t="str">
        <f t="shared" ca="1" si="240"/>
        <v/>
      </c>
      <c r="O812" s="8" t="str">
        <f t="shared" ca="1" si="241"/>
        <v/>
      </c>
      <c r="P812" s="8" t="str">
        <f t="shared" ca="1" si="242"/>
        <v/>
      </c>
      <c r="Q812" s="8" t="str">
        <f t="shared" ca="1" si="243"/>
        <v/>
      </c>
      <c r="R812" s="7" t="str">
        <f ca="1">IF(L812="","",OFFSET(program!$A$1,0,disasm!$A812+COLUMN()-COLUMN($R812)+1))</f>
        <v/>
      </c>
      <c r="S812" s="7" t="str">
        <f ca="1">IF(M812="","",OFFSET(program!$A$1,0,disasm!$A812+COLUMN()-COLUMN($R812)+1))</f>
        <v/>
      </c>
      <c r="T812" s="7" t="str">
        <f ca="1">IF(N812="","",OFFSET(program!$A$1,0,disasm!$A812+COLUMN()-COLUMN($R812)+1))</f>
        <v/>
      </c>
      <c r="U812" s="3" t="str">
        <f t="shared" ca="1" si="244"/>
        <v/>
      </c>
      <c r="V812" s="3" t="str">
        <f t="shared" ca="1" si="245"/>
        <v/>
      </c>
      <c r="W812" s="3" t="str">
        <f t="shared" ca="1" si="246"/>
        <v/>
      </c>
      <c r="X812" s="3" t="str">
        <f t="shared" ca="1" si="247"/>
        <v/>
      </c>
    </row>
    <row r="813" spans="1:24" x14ac:dyDescent="0.2">
      <c r="A813" s="1">
        <f t="shared" ca="1" si="248"/>
        <v>993</v>
      </c>
      <c r="B813" s="2" t="str">
        <f t="shared" ca="1" si="233"/>
        <v>mapdata+741</v>
      </c>
      <c r="C813" s="3" t="str">
        <f ca="1">_xlfn.TEXTJOIN(" ",FALSE,OFFSET(program!$A$1,0,disasm!A813,1,1+K813))</f>
        <v>65</v>
      </c>
      <c r="D813" s="4" t="str">
        <f t="shared" ca="1" si="249"/>
        <v>.dat 65</v>
      </c>
      <c r="E813" s="5" t="str">
        <f t="shared" si="250"/>
        <v>mapdata</v>
      </c>
      <c r="F813" s="5">
        <f t="shared" ca="1" si="251"/>
        <v>252</v>
      </c>
      <c r="G813" s="14" t="b">
        <f t="shared" ca="1" si="234"/>
        <v>1</v>
      </c>
      <c r="H813" s="6">
        <f ca="1">OFFSET(program!$A$1,0,disasm!A813)</f>
        <v>65</v>
      </c>
      <c r="I813" s="7">
        <f t="shared" ca="1" si="235"/>
        <v>65</v>
      </c>
      <c r="J813" s="7" t="e">
        <f t="shared" ca="1" si="236"/>
        <v>#VALUE!</v>
      </c>
      <c r="K813" s="7">
        <f t="shared" ca="1" si="237"/>
        <v>0</v>
      </c>
      <c r="L813" s="8" t="str">
        <f t="shared" ca="1" si="238"/>
        <v/>
      </c>
      <c r="M813" s="8" t="str">
        <f t="shared" ca="1" si="239"/>
        <v/>
      </c>
      <c r="N813" s="8" t="str">
        <f t="shared" ca="1" si="240"/>
        <v/>
      </c>
      <c r="O813" s="8" t="str">
        <f t="shared" ca="1" si="241"/>
        <v/>
      </c>
      <c r="P813" s="8" t="str">
        <f t="shared" ca="1" si="242"/>
        <v/>
      </c>
      <c r="Q813" s="8" t="str">
        <f t="shared" ca="1" si="243"/>
        <v/>
      </c>
      <c r="R813" s="7" t="str">
        <f ca="1">IF(L813="","",OFFSET(program!$A$1,0,disasm!$A813+COLUMN()-COLUMN($R813)+1))</f>
        <v/>
      </c>
      <c r="S813" s="7" t="str">
        <f ca="1">IF(M813="","",OFFSET(program!$A$1,0,disasm!$A813+COLUMN()-COLUMN($R813)+1))</f>
        <v/>
      </c>
      <c r="T813" s="7" t="str">
        <f ca="1">IF(N813="","",OFFSET(program!$A$1,0,disasm!$A813+COLUMN()-COLUMN($R813)+1))</f>
        <v/>
      </c>
      <c r="U813" s="3" t="str">
        <f t="shared" ca="1" si="244"/>
        <v/>
      </c>
      <c r="V813" s="3" t="str">
        <f t="shared" ca="1" si="245"/>
        <v/>
      </c>
      <c r="W813" s="3" t="str">
        <f t="shared" ca="1" si="246"/>
        <v/>
      </c>
      <c r="X813" s="3" t="str">
        <f t="shared" ca="1" si="247"/>
        <v/>
      </c>
    </row>
    <row r="814" spans="1:24" x14ac:dyDescent="0.2">
      <c r="A814" s="1">
        <f t="shared" ca="1" si="248"/>
        <v>994</v>
      </c>
      <c r="B814" s="2" t="str">
        <f t="shared" ca="1" si="233"/>
        <v>mapdata+742</v>
      </c>
      <c r="C814" s="3" t="str">
        <f ca="1">_xlfn.TEXTJOIN(" ",FALSE,OFFSET(program!$A$1,0,disasm!A814,1,1+K814))</f>
        <v>61</v>
      </c>
      <c r="D814" s="4" t="str">
        <f t="shared" ca="1" si="249"/>
        <v>.dat 61</v>
      </c>
      <c r="E814" s="5" t="str">
        <f t="shared" si="250"/>
        <v>mapdata</v>
      </c>
      <c r="F814" s="5">
        <f t="shared" ca="1" si="251"/>
        <v>252</v>
      </c>
      <c r="G814" s="14" t="b">
        <f t="shared" ca="1" si="234"/>
        <v>1</v>
      </c>
      <c r="H814" s="6">
        <f ca="1">OFFSET(program!$A$1,0,disasm!A814)</f>
        <v>61</v>
      </c>
      <c r="I814" s="7">
        <f t="shared" ca="1" si="235"/>
        <v>61</v>
      </c>
      <c r="J814" s="7" t="e">
        <f t="shared" ca="1" si="236"/>
        <v>#VALUE!</v>
      </c>
      <c r="K814" s="7">
        <f t="shared" ca="1" si="237"/>
        <v>0</v>
      </c>
      <c r="L814" s="8" t="str">
        <f t="shared" ca="1" si="238"/>
        <v/>
      </c>
      <c r="M814" s="8" t="str">
        <f t="shared" ca="1" si="239"/>
        <v/>
      </c>
      <c r="N814" s="8" t="str">
        <f t="shared" ca="1" si="240"/>
        <v/>
      </c>
      <c r="O814" s="8" t="str">
        <f t="shared" ca="1" si="241"/>
        <v/>
      </c>
      <c r="P814" s="8" t="str">
        <f t="shared" ca="1" si="242"/>
        <v/>
      </c>
      <c r="Q814" s="8" t="str">
        <f t="shared" ca="1" si="243"/>
        <v/>
      </c>
      <c r="R814" s="7" t="str">
        <f ca="1">IF(L814="","",OFFSET(program!$A$1,0,disasm!$A814+COLUMN()-COLUMN($R814)+1))</f>
        <v/>
      </c>
      <c r="S814" s="7" t="str">
        <f ca="1">IF(M814="","",OFFSET(program!$A$1,0,disasm!$A814+COLUMN()-COLUMN($R814)+1))</f>
        <v/>
      </c>
      <c r="T814" s="7" t="str">
        <f ca="1">IF(N814="","",OFFSET(program!$A$1,0,disasm!$A814+COLUMN()-COLUMN($R814)+1))</f>
        <v/>
      </c>
      <c r="U814" s="3" t="str">
        <f t="shared" ca="1" si="244"/>
        <v/>
      </c>
      <c r="V814" s="3" t="str">
        <f t="shared" ca="1" si="245"/>
        <v/>
      </c>
      <c r="W814" s="3" t="str">
        <f t="shared" ca="1" si="246"/>
        <v/>
      </c>
      <c r="X814" s="3" t="str">
        <f t="shared" ca="1" si="247"/>
        <v/>
      </c>
    </row>
    <row r="815" spans="1:24" x14ac:dyDescent="0.2">
      <c r="A815" s="1">
        <f t="shared" ca="1" si="248"/>
        <v>995</v>
      </c>
      <c r="B815" s="2" t="str">
        <f t="shared" ca="1" si="233"/>
        <v>mapdata+743</v>
      </c>
      <c r="C815" s="3" t="str">
        <f ca="1">_xlfn.TEXTJOIN(" ",FALSE,OFFSET(program!$A$1,0,disasm!A815,1,1+K815))</f>
        <v>93</v>
      </c>
      <c r="D815" s="4" t="str">
        <f t="shared" ca="1" si="249"/>
        <v>.dat 93</v>
      </c>
      <c r="E815" s="5" t="str">
        <f t="shared" si="250"/>
        <v>mapdata</v>
      </c>
      <c r="F815" s="5">
        <f t="shared" ca="1" si="251"/>
        <v>252</v>
      </c>
      <c r="G815" s="14" t="b">
        <f t="shared" ca="1" si="234"/>
        <v>1</v>
      </c>
      <c r="H815" s="6">
        <f ca="1">OFFSET(program!$A$1,0,disasm!A815)</f>
        <v>93</v>
      </c>
      <c r="I815" s="7">
        <f t="shared" ca="1" si="235"/>
        <v>93</v>
      </c>
      <c r="J815" s="7" t="e">
        <f t="shared" ca="1" si="236"/>
        <v>#VALUE!</v>
      </c>
      <c r="K815" s="7">
        <f t="shared" ca="1" si="237"/>
        <v>0</v>
      </c>
      <c r="L815" s="8" t="str">
        <f t="shared" ca="1" si="238"/>
        <v/>
      </c>
      <c r="M815" s="8" t="str">
        <f t="shared" ca="1" si="239"/>
        <v/>
      </c>
      <c r="N815" s="8" t="str">
        <f t="shared" ca="1" si="240"/>
        <v/>
      </c>
      <c r="O815" s="8" t="str">
        <f t="shared" ca="1" si="241"/>
        <v/>
      </c>
      <c r="P815" s="8" t="str">
        <f t="shared" ca="1" si="242"/>
        <v/>
      </c>
      <c r="Q815" s="8" t="str">
        <f t="shared" ca="1" si="243"/>
        <v/>
      </c>
      <c r="R815" s="7" t="str">
        <f ca="1">IF(L815="","",OFFSET(program!$A$1,0,disasm!$A815+COLUMN()-COLUMN($R815)+1))</f>
        <v/>
      </c>
      <c r="S815" s="7" t="str">
        <f ca="1">IF(M815="","",OFFSET(program!$A$1,0,disasm!$A815+COLUMN()-COLUMN($R815)+1))</f>
        <v/>
      </c>
      <c r="T815" s="7" t="str">
        <f ca="1">IF(N815="","",OFFSET(program!$A$1,0,disasm!$A815+COLUMN()-COLUMN($R815)+1))</f>
        <v/>
      </c>
      <c r="U815" s="3" t="str">
        <f t="shared" ca="1" si="244"/>
        <v/>
      </c>
      <c r="V815" s="3" t="str">
        <f t="shared" ca="1" si="245"/>
        <v/>
      </c>
      <c r="W815" s="3" t="str">
        <f t="shared" ca="1" si="246"/>
        <v/>
      </c>
      <c r="X815" s="3" t="str">
        <f t="shared" ca="1" si="247"/>
        <v/>
      </c>
    </row>
    <row r="816" spans="1:24" x14ac:dyDescent="0.2">
      <c r="A816" s="1">
        <f t="shared" ca="1" si="248"/>
        <v>996</v>
      </c>
      <c r="B816" s="2" t="str">
        <f t="shared" ca="1" si="233"/>
        <v>mapdata+744</v>
      </c>
      <c r="C816" s="3" t="str">
        <f ca="1">_xlfn.TEXTJOIN(" ",FALSE,OFFSET(program!$A$1,0,disasm!A816,1,1+K816))</f>
        <v>11</v>
      </c>
      <c r="D816" s="4" t="str">
        <f t="shared" ca="1" si="249"/>
        <v>.dat 11</v>
      </c>
      <c r="E816" s="5" t="str">
        <f t="shared" si="250"/>
        <v>mapdata</v>
      </c>
      <c r="F816" s="5">
        <f t="shared" ca="1" si="251"/>
        <v>252</v>
      </c>
      <c r="G816" s="14" t="b">
        <f t="shared" ca="1" si="234"/>
        <v>1</v>
      </c>
      <c r="H816" s="6">
        <f ca="1">OFFSET(program!$A$1,0,disasm!A816)</f>
        <v>11</v>
      </c>
      <c r="I816" s="7">
        <f t="shared" ca="1" si="235"/>
        <v>11</v>
      </c>
      <c r="J816" s="7" t="e">
        <f t="shared" ca="1" si="236"/>
        <v>#VALUE!</v>
      </c>
      <c r="K816" s="7">
        <f t="shared" ca="1" si="237"/>
        <v>0</v>
      </c>
      <c r="L816" s="8" t="str">
        <f t="shared" ca="1" si="238"/>
        <v/>
      </c>
      <c r="M816" s="8" t="str">
        <f t="shared" ca="1" si="239"/>
        <v/>
      </c>
      <c r="N816" s="8" t="str">
        <f t="shared" ca="1" si="240"/>
        <v/>
      </c>
      <c r="O816" s="8" t="str">
        <f t="shared" ca="1" si="241"/>
        <v/>
      </c>
      <c r="P816" s="8" t="str">
        <f t="shared" ca="1" si="242"/>
        <v/>
      </c>
      <c r="Q816" s="8" t="str">
        <f t="shared" ca="1" si="243"/>
        <v/>
      </c>
      <c r="R816" s="7" t="str">
        <f ca="1">IF(L816="","",OFFSET(program!$A$1,0,disasm!$A816+COLUMN()-COLUMN($R816)+1))</f>
        <v/>
      </c>
      <c r="S816" s="7" t="str">
        <f ca="1">IF(M816="","",OFFSET(program!$A$1,0,disasm!$A816+COLUMN()-COLUMN($R816)+1))</f>
        <v/>
      </c>
      <c r="T816" s="7" t="str">
        <f ca="1">IF(N816="","",OFFSET(program!$A$1,0,disasm!$A816+COLUMN()-COLUMN($R816)+1))</f>
        <v/>
      </c>
      <c r="U816" s="3" t="str">
        <f t="shared" ca="1" si="244"/>
        <v/>
      </c>
      <c r="V816" s="3" t="str">
        <f t="shared" ca="1" si="245"/>
        <v/>
      </c>
      <c r="W816" s="3" t="str">
        <f t="shared" ca="1" si="246"/>
        <v/>
      </c>
      <c r="X816" s="3" t="str">
        <f t="shared" ca="1" si="247"/>
        <v/>
      </c>
    </row>
    <row r="817" spans="1:24" x14ac:dyDescent="0.2">
      <c r="A817" s="1">
        <f t="shared" ca="1" si="248"/>
        <v>997</v>
      </c>
      <c r="B817" s="2" t="str">
        <f t="shared" ca="1" si="233"/>
        <v>mapdata+745</v>
      </c>
      <c r="C817" s="3" t="str">
        <f ca="1">_xlfn.TEXTJOIN(" ",FALSE,OFFSET(program!$A$1,0,disasm!A817,1,1+K817))</f>
        <v>84</v>
      </c>
      <c r="D817" s="4" t="str">
        <f t="shared" ca="1" si="249"/>
        <v>.dat 84</v>
      </c>
      <c r="E817" s="5" t="str">
        <f t="shared" si="250"/>
        <v>mapdata</v>
      </c>
      <c r="F817" s="5">
        <f t="shared" ca="1" si="251"/>
        <v>252</v>
      </c>
      <c r="G817" s="14" t="b">
        <f t="shared" ca="1" si="234"/>
        <v>1</v>
      </c>
      <c r="H817" s="6">
        <f ca="1">OFFSET(program!$A$1,0,disasm!A817)</f>
        <v>84</v>
      </c>
      <c r="I817" s="7">
        <f t="shared" ca="1" si="235"/>
        <v>84</v>
      </c>
      <c r="J817" s="7" t="e">
        <f t="shared" ca="1" si="236"/>
        <v>#VALUE!</v>
      </c>
      <c r="K817" s="7">
        <f t="shared" ca="1" si="237"/>
        <v>0</v>
      </c>
      <c r="L817" s="8" t="str">
        <f t="shared" ca="1" si="238"/>
        <v/>
      </c>
      <c r="M817" s="8" t="str">
        <f t="shared" ca="1" si="239"/>
        <v/>
      </c>
      <c r="N817" s="8" t="str">
        <f t="shared" ca="1" si="240"/>
        <v/>
      </c>
      <c r="O817" s="8" t="str">
        <f t="shared" ca="1" si="241"/>
        <v/>
      </c>
      <c r="P817" s="8" t="str">
        <f t="shared" ca="1" si="242"/>
        <v/>
      </c>
      <c r="Q817" s="8" t="str">
        <f t="shared" ca="1" si="243"/>
        <v/>
      </c>
      <c r="R817" s="7" t="str">
        <f ca="1">IF(L817="","",OFFSET(program!$A$1,0,disasm!$A817+COLUMN()-COLUMN($R817)+1))</f>
        <v/>
      </c>
      <c r="S817" s="7" t="str">
        <f ca="1">IF(M817="","",OFFSET(program!$A$1,0,disasm!$A817+COLUMN()-COLUMN($R817)+1))</f>
        <v/>
      </c>
      <c r="T817" s="7" t="str">
        <f ca="1">IF(N817="","",OFFSET(program!$A$1,0,disasm!$A817+COLUMN()-COLUMN($R817)+1))</f>
        <v/>
      </c>
      <c r="U817" s="3" t="str">
        <f t="shared" ca="1" si="244"/>
        <v/>
      </c>
      <c r="V817" s="3" t="str">
        <f t="shared" ca="1" si="245"/>
        <v/>
      </c>
      <c r="W817" s="3" t="str">
        <f t="shared" ca="1" si="246"/>
        <v/>
      </c>
      <c r="X817" s="3" t="str">
        <f t="shared" ca="1" si="247"/>
        <v/>
      </c>
    </row>
    <row r="818" spans="1:24" x14ac:dyDescent="0.2">
      <c r="A818" s="1">
        <f t="shared" ca="1" si="248"/>
        <v>998</v>
      </c>
      <c r="B818" s="2" t="str">
        <f t="shared" ca="1" si="233"/>
        <v>mapdata+746</v>
      </c>
      <c r="C818" s="3" t="str">
        <f ca="1">_xlfn.TEXTJOIN(" ",FALSE,OFFSET(program!$A$1,0,disasm!A818,1,1+K818))</f>
        <v>10</v>
      </c>
      <c r="D818" s="4" t="str">
        <f t="shared" ca="1" si="249"/>
        <v>.dat 10</v>
      </c>
      <c r="E818" s="5" t="str">
        <f t="shared" si="250"/>
        <v>mapdata</v>
      </c>
      <c r="F818" s="5">
        <f t="shared" ca="1" si="251"/>
        <v>252</v>
      </c>
      <c r="G818" s="14" t="b">
        <f t="shared" ca="1" si="234"/>
        <v>1</v>
      </c>
      <c r="H818" s="6">
        <f ca="1">OFFSET(program!$A$1,0,disasm!A818)</f>
        <v>10</v>
      </c>
      <c r="I818" s="7">
        <f t="shared" ca="1" si="235"/>
        <v>10</v>
      </c>
      <c r="J818" s="7" t="e">
        <f t="shared" ca="1" si="236"/>
        <v>#VALUE!</v>
      </c>
      <c r="K818" s="7">
        <f t="shared" ca="1" si="237"/>
        <v>0</v>
      </c>
      <c r="L818" s="8" t="str">
        <f t="shared" ca="1" si="238"/>
        <v/>
      </c>
      <c r="M818" s="8" t="str">
        <f t="shared" ca="1" si="239"/>
        <v/>
      </c>
      <c r="N818" s="8" t="str">
        <f t="shared" ca="1" si="240"/>
        <v/>
      </c>
      <c r="O818" s="8" t="str">
        <f t="shared" ca="1" si="241"/>
        <v/>
      </c>
      <c r="P818" s="8" t="str">
        <f t="shared" ca="1" si="242"/>
        <v/>
      </c>
      <c r="Q818" s="8" t="str">
        <f t="shared" ca="1" si="243"/>
        <v/>
      </c>
      <c r="R818" s="7" t="str">
        <f ca="1">IF(L818="","",OFFSET(program!$A$1,0,disasm!$A818+COLUMN()-COLUMN($R818)+1))</f>
        <v/>
      </c>
      <c r="S818" s="7" t="str">
        <f ca="1">IF(M818="","",OFFSET(program!$A$1,0,disasm!$A818+COLUMN()-COLUMN($R818)+1))</f>
        <v/>
      </c>
      <c r="T818" s="7" t="str">
        <f ca="1">IF(N818="","",OFFSET(program!$A$1,0,disasm!$A818+COLUMN()-COLUMN($R818)+1))</f>
        <v/>
      </c>
      <c r="U818" s="3" t="str">
        <f t="shared" ca="1" si="244"/>
        <v/>
      </c>
      <c r="V818" s="3" t="str">
        <f t="shared" ca="1" si="245"/>
        <v/>
      </c>
      <c r="W818" s="3" t="str">
        <f t="shared" ca="1" si="246"/>
        <v/>
      </c>
      <c r="X818" s="3" t="str">
        <f t="shared" ca="1" si="247"/>
        <v/>
      </c>
    </row>
    <row r="819" spans="1:24" x14ac:dyDescent="0.2">
      <c r="A819" s="1">
        <f t="shared" ca="1" si="248"/>
        <v>999</v>
      </c>
      <c r="B819" s="2" t="str">
        <f t="shared" ca="1" si="233"/>
        <v>mapdata+747</v>
      </c>
      <c r="C819" s="3" t="str">
        <f ca="1">_xlfn.TEXTJOIN(" ",FALSE,OFFSET(program!$A$1,0,disasm!A819,1,1+K819))</f>
        <v>66</v>
      </c>
      <c r="D819" s="4" t="str">
        <f t="shared" ca="1" si="249"/>
        <v>.dat 66</v>
      </c>
      <c r="E819" s="5" t="str">
        <f t="shared" si="250"/>
        <v>mapdata</v>
      </c>
      <c r="F819" s="5">
        <f t="shared" ca="1" si="251"/>
        <v>252</v>
      </c>
      <c r="G819" s="14" t="b">
        <f t="shared" ca="1" si="234"/>
        <v>1</v>
      </c>
      <c r="H819" s="6">
        <f ca="1">OFFSET(program!$A$1,0,disasm!A819)</f>
        <v>66</v>
      </c>
      <c r="I819" s="7">
        <f t="shared" ca="1" si="235"/>
        <v>66</v>
      </c>
      <c r="J819" s="7" t="e">
        <f t="shared" ca="1" si="236"/>
        <v>#VALUE!</v>
      </c>
      <c r="K819" s="7">
        <f t="shared" ca="1" si="237"/>
        <v>0</v>
      </c>
      <c r="L819" s="8" t="str">
        <f t="shared" ca="1" si="238"/>
        <v/>
      </c>
      <c r="M819" s="8" t="str">
        <f t="shared" ca="1" si="239"/>
        <v/>
      </c>
      <c r="N819" s="8" t="str">
        <f t="shared" ca="1" si="240"/>
        <v/>
      </c>
      <c r="O819" s="8" t="str">
        <f t="shared" ca="1" si="241"/>
        <v/>
      </c>
      <c r="P819" s="8" t="str">
        <f t="shared" ca="1" si="242"/>
        <v/>
      </c>
      <c r="Q819" s="8" t="str">
        <f t="shared" ca="1" si="243"/>
        <v/>
      </c>
      <c r="R819" s="7" t="str">
        <f ca="1">IF(L819="","",OFFSET(program!$A$1,0,disasm!$A819+COLUMN()-COLUMN($R819)+1))</f>
        <v/>
      </c>
      <c r="S819" s="7" t="str">
        <f ca="1">IF(M819="","",OFFSET(program!$A$1,0,disasm!$A819+COLUMN()-COLUMN($R819)+1))</f>
        <v/>
      </c>
      <c r="T819" s="7" t="str">
        <f ca="1">IF(N819="","",OFFSET(program!$A$1,0,disasm!$A819+COLUMN()-COLUMN($R819)+1))</f>
        <v/>
      </c>
      <c r="U819" s="3" t="str">
        <f t="shared" ca="1" si="244"/>
        <v/>
      </c>
      <c r="V819" s="3" t="str">
        <f t="shared" ca="1" si="245"/>
        <v/>
      </c>
      <c r="W819" s="3" t="str">
        <f t="shared" ca="1" si="246"/>
        <v/>
      </c>
      <c r="X819" s="3" t="str">
        <f t="shared" ca="1" si="247"/>
        <v/>
      </c>
    </row>
    <row r="820" spans="1:24" x14ac:dyDescent="0.2">
      <c r="A820" s="1">
        <f t="shared" ca="1" si="248"/>
        <v>1000</v>
      </c>
      <c r="B820" s="2" t="str">
        <f t="shared" ca="1" si="233"/>
        <v>mapdata+748</v>
      </c>
      <c r="C820" s="3" t="str">
        <f ca="1">_xlfn.TEXTJOIN(" ",FALSE,OFFSET(program!$A$1,0,disasm!A820,1,1+K820))</f>
        <v>14</v>
      </c>
      <c r="D820" s="4" t="str">
        <f t="shared" ca="1" si="249"/>
        <v>.dat 14</v>
      </c>
      <c r="E820" s="5" t="str">
        <f t="shared" si="250"/>
        <v>mapdata</v>
      </c>
      <c r="F820" s="5">
        <f t="shared" ca="1" si="251"/>
        <v>252</v>
      </c>
      <c r="G820" s="14" t="b">
        <f t="shared" ca="1" si="234"/>
        <v>1</v>
      </c>
      <c r="H820" s="6">
        <f ca="1">OFFSET(program!$A$1,0,disasm!A820)</f>
        <v>14</v>
      </c>
      <c r="I820" s="7">
        <f t="shared" ca="1" si="235"/>
        <v>14</v>
      </c>
      <c r="J820" s="7" t="e">
        <f t="shared" ca="1" si="236"/>
        <v>#VALUE!</v>
      </c>
      <c r="K820" s="7">
        <f t="shared" ca="1" si="237"/>
        <v>0</v>
      </c>
      <c r="L820" s="8" t="str">
        <f t="shared" ca="1" si="238"/>
        <v/>
      </c>
      <c r="M820" s="8" t="str">
        <f t="shared" ca="1" si="239"/>
        <v/>
      </c>
      <c r="N820" s="8" t="str">
        <f t="shared" ca="1" si="240"/>
        <v/>
      </c>
      <c r="O820" s="8" t="str">
        <f t="shared" ca="1" si="241"/>
        <v/>
      </c>
      <c r="P820" s="8" t="str">
        <f t="shared" ca="1" si="242"/>
        <v/>
      </c>
      <c r="Q820" s="8" t="str">
        <f t="shared" ca="1" si="243"/>
        <v/>
      </c>
      <c r="R820" s="7" t="str">
        <f ca="1">IF(L820="","",OFFSET(program!$A$1,0,disasm!$A820+COLUMN()-COLUMN($R820)+1))</f>
        <v/>
      </c>
      <c r="S820" s="7" t="str">
        <f ca="1">IF(M820="","",OFFSET(program!$A$1,0,disasm!$A820+COLUMN()-COLUMN($R820)+1))</f>
        <v/>
      </c>
      <c r="T820" s="7" t="str">
        <f ca="1">IF(N820="","",OFFSET(program!$A$1,0,disasm!$A820+COLUMN()-COLUMN($R820)+1))</f>
        <v/>
      </c>
      <c r="U820" s="3" t="str">
        <f t="shared" ca="1" si="244"/>
        <v/>
      </c>
      <c r="V820" s="3" t="str">
        <f t="shared" ca="1" si="245"/>
        <v/>
      </c>
      <c r="W820" s="3" t="str">
        <f t="shared" ca="1" si="246"/>
        <v/>
      </c>
      <c r="X820" s="3" t="str">
        <f t="shared" ca="1" si="247"/>
        <v/>
      </c>
    </row>
    <row r="821" spans="1:24" x14ac:dyDescent="0.2">
      <c r="A821" s="1">
        <f t="shared" ca="1" si="248"/>
        <v>1001</v>
      </c>
      <c r="B821" s="2" t="str">
        <f t="shared" ca="1" si="233"/>
        <v>mapdata+749</v>
      </c>
      <c r="C821" s="3" t="str">
        <f ca="1">_xlfn.TEXTJOIN(" ",FALSE,OFFSET(program!$A$1,0,disasm!A821,1,1+K821))</f>
        <v>83</v>
      </c>
      <c r="D821" s="4" t="str">
        <f t="shared" ca="1" si="249"/>
        <v>.dat 83</v>
      </c>
      <c r="E821" s="5" t="str">
        <f t="shared" si="250"/>
        <v>mapdata</v>
      </c>
      <c r="F821" s="5">
        <f t="shared" ca="1" si="251"/>
        <v>252</v>
      </c>
      <c r="G821" s="14" t="b">
        <f t="shared" ca="1" si="234"/>
        <v>1</v>
      </c>
      <c r="H821" s="6">
        <f ca="1">OFFSET(program!$A$1,0,disasm!A821)</f>
        <v>83</v>
      </c>
      <c r="I821" s="7">
        <f t="shared" ca="1" si="235"/>
        <v>83</v>
      </c>
      <c r="J821" s="7" t="e">
        <f t="shared" ca="1" si="236"/>
        <v>#VALUE!</v>
      </c>
      <c r="K821" s="7">
        <f t="shared" ca="1" si="237"/>
        <v>0</v>
      </c>
      <c r="L821" s="8" t="str">
        <f t="shared" ca="1" si="238"/>
        <v/>
      </c>
      <c r="M821" s="8" t="str">
        <f t="shared" ca="1" si="239"/>
        <v/>
      </c>
      <c r="N821" s="8" t="str">
        <f t="shared" ca="1" si="240"/>
        <v/>
      </c>
      <c r="O821" s="8" t="str">
        <f t="shared" ca="1" si="241"/>
        <v/>
      </c>
      <c r="P821" s="8" t="str">
        <f t="shared" ca="1" si="242"/>
        <v/>
      </c>
      <c r="Q821" s="8" t="str">
        <f t="shared" ca="1" si="243"/>
        <v/>
      </c>
      <c r="R821" s="7" t="str">
        <f ca="1">IF(L821="","",OFFSET(program!$A$1,0,disasm!$A821+COLUMN()-COLUMN($R821)+1))</f>
        <v/>
      </c>
      <c r="S821" s="7" t="str">
        <f ca="1">IF(M821="","",OFFSET(program!$A$1,0,disasm!$A821+COLUMN()-COLUMN($R821)+1))</f>
        <v/>
      </c>
      <c r="T821" s="7" t="str">
        <f ca="1">IF(N821="","",OFFSET(program!$A$1,0,disasm!$A821+COLUMN()-COLUMN($R821)+1))</f>
        <v/>
      </c>
      <c r="U821" s="3" t="str">
        <f t="shared" ca="1" si="244"/>
        <v/>
      </c>
      <c r="V821" s="3" t="str">
        <f t="shared" ca="1" si="245"/>
        <v/>
      </c>
      <c r="W821" s="3" t="str">
        <f t="shared" ca="1" si="246"/>
        <v/>
      </c>
      <c r="X821" s="3" t="str">
        <f t="shared" ca="1" si="247"/>
        <v/>
      </c>
    </row>
    <row r="822" spans="1:24" x14ac:dyDescent="0.2">
      <c r="A822" s="1">
        <f t="shared" ca="1" si="248"/>
        <v>1002</v>
      </c>
      <c r="B822" s="2" t="str">
        <f t="shared" ca="1" si="233"/>
        <v>mapdata+750</v>
      </c>
      <c r="C822" s="3" t="str">
        <f ca="1">_xlfn.TEXTJOIN(" ",FALSE,OFFSET(program!$A$1,0,disasm!A822,1,1+K822))</f>
        <v>14</v>
      </c>
      <c r="D822" s="4" t="str">
        <f t="shared" ca="1" si="249"/>
        <v>.dat 14</v>
      </c>
      <c r="E822" s="5" t="str">
        <f t="shared" si="250"/>
        <v>mapdata</v>
      </c>
      <c r="F822" s="5">
        <f t="shared" ca="1" si="251"/>
        <v>252</v>
      </c>
      <c r="G822" s="14" t="b">
        <f t="shared" ca="1" si="234"/>
        <v>1</v>
      </c>
      <c r="H822" s="6">
        <f ca="1">OFFSET(program!$A$1,0,disasm!A822)</f>
        <v>14</v>
      </c>
      <c r="I822" s="7">
        <f t="shared" ca="1" si="235"/>
        <v>14</v>
      </c>
      <c r="J822" s="7" t="e">
        <f t="shared" ca="1" si="236"/>
        <v>#VALUE!</v>
      </c>
      <c r="K822" s="7">
        <f t="shared" ca="1" si="237"/>
        <v>0</v>
      </c>
      <c r="L822" s="8" t="str">
        <f t="shared" ca="1" si="238"/>
        <v/>
      </c>
      <c r="M822" s="8" t="str">
        <f t="shared" ca="1" si="239"/>
        <v/>
      </c>
      <c r="N822" s="8" t="str">
        <f t="shared" ca="1" si="240"/>
        <v/>
      </c>
      <c r="O822" s="8" t="str">
        <f t="shared" ca="1" si="241"/>
        <v/>
      </c>
      <c r="P822" s="8" t="str">
        <f t="shared" ca="1" si="242"/>
        <v/>
      </c>
      <c r="Q822" s="8" t="str">
        <f t="shared" ca="1" si="243"/>
        <v/>
      </c>
      <c r="R822" s="7" t="str">
        <f ca="1">IF(L822="","",OFFSET(program!$A$1,0,disasm!$A822+COLUMN()-COLUMN($R822)+1))</f>
        <v/>
      </c>
      <c r="S822" s="7" t="str">
        <f ca="1">IF(M822="","",OFFSET(program!$A$1,0,disasm!$A822+COLUMN()-COLUMN($R822)+1))</f>
        <v/>
      </c>
      <c r="T822" s="7" t="str">
        <f ca="1">IF(N822="","",OFFSET(program!$A$1,0,disasm!$A822+COLUMN()-COLUMN($R822)+1))</f>
        <v/>
      </c>
      <c r="U822" s="3" t="str">
        <f t="shared" ca="1" si="244"/>
        <v/>
      </c>
      <c r="V822" s="3" t="str">
        <f t="shared" ca="1" si="245"/>
        <v/>
      </c>
      <c r="W822" s="3" t="str">
        <f t="shared" ca="1" si="246"/>
        <v/>
      </c>
      <c r="X822" s="3" t="str">
        <f t="shared" ca="1" si="247"/>
        <v/>
      </c>
    </row>
    <row r="823" spans="1:24" x14ac:dyDescent="0.2">
      <c r="A823" s="1">
        <f t="shared" ca="1" si="248"/>
        <v>1003</v>
      </c>
      <c r="B823" s="2" t="str">
        <f t="shared" ca="1" si="233"/>
        <v>mapdata+751</v>
      </c>
      <c r="C823" s="3" t="str">
        <f ca="1">_xlfn.TEXTJOIN(" ",FALSE,OFFSET(program!$A$1,0,disasm!A823,1,1+K823))</f>
        <v>77</v>
      </c>
      <c r="D823" s="4" t="str">
        <f t="shared" ca="1" si="249"/>
        <v>.dat 77</v>
      </c>
      <c r="E823" s="5" t="str">
        <f t="shared" si="250"/>
        <v>mapdata</v>
      </c>
      <c r="F823" s="5">
        <f t="shared" ca="1" si="251"/>
        <v>252</v>
      </c>
      <c r="G823" s="14" t="b">
        <f t="shared" ca="1" si="234"/>
        <v>1</v>
      </c>
      <c r="H823" s="6">
        <f ca="1">OFFSET(program!$A$1,0,disasm!A823)</f>
        <v>77</v>
      </c>
      <c r="I823" s="7">
        <f t="shared" ca="1" si="235"/>
        <v>77</v>
      </c>
      <c r="J823" s="7" t="e">
        <f t="shared" ca="1" si="236"/>
        <v>#VALUE!</v>
      </c>
      <c r="K823" s="7">
        <f t="shared" ca="1" si="237"/>
        <v>0</v>
      </c>
      <c r="L823" s="8" t="str">
        <f t="shared" ca="1" si="238"/>
        <v/>
      </c>
      <c r="M823" s="8" t="str">
        <f t="shared" ca="1" si="239"/>
        <v/>
      </c>
      <c r="N823" s="8" t="str">
        <f t="shared" ca="1" si="240"/>
        <v/>
      </c>
      <c r="O823" s="8" t="str">
        <f t="shared" ca="1" si="241"/>
        <v/>
      </c>
      <c r="P823" s="8" t="str">
        <f t="shared" ca="1" si="242"/>
        <v/>
      </c>
      <c r="Q823" s="8" t="str">
        <f t="shared" ca="1" si="243"/>
        <v/>
      </c>
      <c r="R823" s="7" t="str">
        <f ca="1">IF(L823="","",OFFSET(program!$A$1,0,disasm!$A823+COLUMN()-COLUMN($R823)+1))</f>
        <v/>
      </c>
      <c r="S823" s="7" t="str">
        <f ca="1">IF(M823="","",OFFSET(program!$A$1,0,disasm!$A823+COLUMN()-COLUMN($R823)+1))</f>
        <v/>
      </c>
      <c r="T823" s="7" t="str">
        <f ca="1">IF(N823="","",OFFSET(program!$A$1,0,disasm!$A823+COLUMN()-COLUMN($R823)+1))</f>
        <v/>
      </c>
      <c r="U823" s="3" t="str">
        <f t="shared" ca="1" si="244"/>
        <v/>
      </c>
      <c r="V823" s="3" t="str">
        <f t="shared" ca="1" si="245"/>
        <v/>
      </c>
      <c r="W823" s="3" t="str">
        <f t="shared" ca="1" si="246"/>
        <v/>
      </c>
      <c r="X823" s="3" t="str">
        <f t="shared" ca="1" si="247"/>
        <v/>
      </c>
    </row>
    <row r="824" spans="1:24" x14ac:dyDescent="0.2">
      <c r="A824" s="1">
        <f t="shared" ca="1" si="248"/>
        <v>1004</v>
      </c>
      <c r="B824" s="2" t="str">
        <f t="shared" ca="1" si="233"/>
        <v>mapdata+752</v>
      </c>
      <c r="C824" s="3" t="str">
        <f ca="1">_xlfn.TEXTJOIN(" ",FALSE,OFFSET(program!$A$1,0,disasm!A824,1,1+K824))</f>
        <v>26</v>
      </c>
      <c r="D824" s="4" t="str">
        <f t="shared" ca="1" si="249"/>
        <v>.dat 26</v>
      </c>
      <c r="E824" s="5" t="str">
        <f t="shared" si="250"/>
        <v>mapdata</v>
      </c>
      <c r="F824" s="5">
        <f t="shared" ca="1" si="251"/>
        <v>252</v>
      </c>
      <c r="G824" s="14" t="b">
        <f t="shared" ca="1" si="234"/>
        <v>1</v>
      </c>
      <c r="H824" s="6">
        <f ca="1">OFFSET(program!$A$1,0,disasm!A824)</f>
        <v>26</v>
      </c>
      <c r="I824" s="7">
        <f t="shared" ca="1" si="235"/>
        <v>26</v>
      </c>
      <c r="J824" s="7" t="e">
        <f t="shared" ca="1" si="236"/>
        <v>#VALUE!</v>
      </c>
      <c r="K824" s="7">
        <f t="shared" ca="1" si="237"/>
        <v>0</v>
      </c>
      <c r="L824" s="8" t="str">
        <f t="shared" ca="1" si="238"/>
        <v/>
      </c>
      <c r="M824" s="8" t="str">
        <f t="shared" ca="1" si="239"/>
        <v/>
      </c>
      <c r="N824" s="8" t="str">
        <f t="shared" ca="1" si="240"/>
        <v/>
      </c>
      <c r="O824" s="8" t="str">
        <f t="shared" ca="1" si="241"/>
        <v/>
      </c>
      <c r="P824" s="8" t="str">
        <f t="shared" ca="1" si="242"/>
        <v/>
      </c>
      <c r="Q824" s="8" t="str">
        <f t="shared" ca="1" si="243"/>
        <v/>
      </c>
      <c r="R824" s="7" t="str">
        <f ca="1">IF(L824="","",OFFSET(program!$A$1,0,disasm!$A824+COLUMN()-COLUMN($R824)+1))</f>
        <v/>
      </c>
      <c r="S824" s="7" t="str">
        <f ca="1">IF(M824="","",OFFSET(program!$A$1,0,disasm!$A824+COLUMN()-COLUMN($R824)+1))</f>
        <v/>
      </c>
      <c r="T824" s="7" t="str">
        <f ca="1">IF(N824="","",OFFSET(program!$A$1,0,disasm!$A824+COLUMN()-COLUMN($R824)+1))</f>
        <v/>
      </c>
      <c r="U824" s="3" t="str">
        <f t="shared" ca="1" si="244"/>
        <v/>
      </c>
      <c r="V824" s="3" t="str">
        <f t="shared" ca="1" si="245"/>
        <v/>
      </c>
      <c r="W824" s="3" t="str">
        <f t="shared" ca="1" si="246"/>
        <v/>
      </c>
      <c r="X824" s="3" t="str">
        <f t="shared" ca="1" si="247"/>
        <v/>
      </c>
    </row>
    <row r="825" spans="1:24" x14ac:dyDescent="0.2">
      <c r="A825" s="1">
        <f t="shared" ca="1" si="248"/>
        <v>1005</v>
      </c>
      <c r="B825" s="2" t="str">
        <f t="shared" ca="1" si="233"/>
        <v>mapdata+753</v>
      </c>
      <c r="C825" s="3" t="str">
        <f ca="1">_xlfn.TEXTJOIN(" ",FALSE,OFFSET(program!$A$1,0,disasm!A825,1,1+K825))</f>
        <v>77</v>
      </c>
      <c r="D825" s="4" t="str">
        <f t="shared" ca="1" si="249"/>
        <v>.dat 77</v>
      </c>
      <c r="E825" s="5" t="str">
        <f t="shared" si="250"/>
        <v>mapdata</v>
      </c>
      <c r="F825" s="5">
        <f t="shared" ca="1" si="251"/>
        <v>252</v>
      </c>
      <c r="G825" s="14" t="b">
        <f t="shared" ca="1" si="234"/>
        <v>1</v>
      </c>
      <c r="H825" s="6">
        <f ca="1">OFFSET(program!$A$1,0,disasm!A825)</f>
        <v>77</v>
      </c>
      <c r="I825" s="7">
        <f t="shared" ca="1" si="235"/>
        <v>77</v>
      </c>
      <c r="J825" s="7" t="e">
        <f t="shared" ca="1" si="236"/>
        <v>#VALUE!</v>
      </c>
      <c r="K825" s="7">
        <f t="shared" ca="1" si="237"/>
        <v>0</v>
      </c>
      <c r="L825" s="8" t="str">
        <f t="shared" ca="1" si="238"/>
        <v/>
      </c>
      <c r="M825" s="8" t="str">
        <f t="shared" ca="1" si="239"/>
        <v/>
      </c>
      <c r="N825" s="8" t="str">
        <f t="shared" ca="1" si="240"/>
        <v/>
      </c>
      <c r="O825" s="8" t="str">
        <f t="shared" ca="1" si="241"/>
        <v/>
      </c>
      <c r="P825" s="8" t="str">
        <f t="shared" ca="1" si="242"/>
        <v/>
      </c>
      <c r="Q825" s="8" t="str">
        <f t="shared" ca="1" si="243"/>
        <v/>
      </c>
      <c r="R825" s="7" t="str">
        <f ca="1">IF(L825="","",OFFSET(program!$A$1,0,disasm!$A825+COLUMN()-COLUMN($R825)+1))</f>
        <v/>
      </c>
      <c r="S825" s="7" t="str">
        <f ca="1">IF(M825="","",OFFSET(program!$A$1,0,disasm!$A825+COLUMN()-COLUMN($R825)+1))</f>
        <v/>
      </c>
      <c r="T825" s="7" t="str">
        <f ca="1">IF(N825="","",OFFSET(program!$A$1,0,disasm!$A825+COLUMN()-COLUMN($R825)+1))</f>
        <v/>
      </c>
      <c r="U825" s="3" t="str">
        <f t="shared" ca="1" si="244"/>
        <v/>
      </c>
      <c r="V825" s="3" t="str">
        <f t="shared" ca="1" si="245"/>
        <v/>
      </c>
      <c r="W825" s="3" t="str">
        <f t="shared" ca="1" si="246"/>
        <v/>
      </c>
      <c r="X825" s="3" t="str">
        <f t="shared" ca="1" si="247"/>
        <v/>
      </c>
    </row>
    <row r="826" spans="1:24" x14ac:dyDescent="0.2">
      <c r="A826" s="1">
        <f t="shared" ca="1" si="248"/>
        <v>1006</v>
      </c>
      <c r="B826" s="2" t="str">
        <f t="shared" ca="1" si="233"/>
        <v>mapdata+754</v>
      </c>
      <c r="C826" s="3" t="str">
        <f ca="1">_xlfn.TEXTJOIN(" ",FALSE,OFFSET(program!$A$1,0,disasm!A826,1,1+K826))</f>
        <v>13</v>
      </c>
      <c r="D826" s="4" t="str">
        <f t="shared" ca="1" si="249"/>
        <v>.dat 13</v>
      </c>
      <c r="E826" s="5" t="str">
        <f t="shared" si="250"/>
        <v>mapdata</v>
      </c>
      <c r="F826" s="5">
        <f t="shared" ca="1" si="251"/>
        <v>252</v>
      </c>
      <c r="G826" s="14" t="b">
        <f t="shared" ca="1" si="234"/>
        <v>1</v>
      </c>
      <c r="H826" s="6">
        <f ca="1">OFFSET(program!$A$1,0,disasm!A826)</f>
        <v>13</v>
      </c>
      <c r="I826" s="7">
        <f t="shared" ca="1" si="235"/>
        <v>13</v>
      </c>
      <c r="J826" s="7" t="e">
        <f t="shared" ca="1" si="236"/>
        <v>#VALUE!</v>
      </c>
      <c r="K826" s="7">
        <f t="shared" ca="1" si="237"/>
        <v>0</v>
      </c>
      <c r="L826" s="8" t="str">
        <f t="shared" ca="1" si="238"/>
        <v/>
      </c>
      <c r="M826" s="8" t="str">
        <f t="shared" ca="1" si="239"/>
        <v/>
      </c>
      <c r="N826" s="8" t="str">
        <f t="shared" ca="1" si="240"/>
        <v/>
      </c>
      <c r="O826" s="8" t="str">
        <f t="shared" ca="1" si="241"/>
        <v/>
      </c>
      <c r="P826" s="8" t="str">
        <f t="shared" ca="1" si="242"/>
        <v/>
      </c>
      <c r="Q826" s="8" t="str">
        <f t="shared" ca="1" si="243"/>
        <v/>
      </c>
      <c r="R826" s="7" t="str">
        <f ca="1">IF(L826="","",OFFSET(program!$A$1,0,disasm!$A826+COLUMN()-COLUMN($R826)+1))</f>
        <v/>
      </c>
      <c r="S826" s="7" t="str">
        <f ca="1">IF(M826="","",OFFSET(program!$A$1,0,disasm!$A826+COLUMN()-COLUMN($R826)+1))</f>
        <v/>
      </c>
      <c r="T826" s="7" t="str">
        <f ca="1">IF(N826="","",OFFSET(program!$A$1,0,disasm!$A826+COLUMN()-COLUMN($R826)+1))</f>
        <v/>
      </c>
      <c r="U826" s="3" t="str">
        <f t="shared" ca="1" si="244"/>
        <v/>
      </c>
      <c r="V826" s="3" t="str">
        <f t="shared" ca="1" si="245"/>
        <v/>
      </c>
      <c r="W826" s="3" t="str">
        <f t="shared" ca="1" si="246"/>
        <v/>
      </c>
      <c r="X826" s="3" t="str">
        <f t="shared" ca="1" si="247"/>
        <v/>
      </c>
    </row>
    <row r="827" spans="1:24" x14ac:dyDescent="0.2">
      <c r="A827" s="1">
        <f t="shared" ca="1" si="248"/>
        <v>1007</v>
      </c>
      <c r="B827" s="2" t="str">
        <f t="shared" ca="1" si="233"/>
        <v>mapdata+755</v>
      </c>
      <c r="C827" s="3" t="str">
        <f ca="1">_xlfn.TEXTJOIN(" ",FALSE,OFFSET(program!$A$1,0,disasm!A827,1,1+K827))</f>
        <v>86</v>
      </c>
      <c r="D827" s="4" t="str">
        <f t="shared" ca="1" si="249"/>
        <v>.dat 86</v>
      </c>
      <c r="E827" s="5" t="str">
        <f t="shared" si="250"/>
        <v>mapdata</v>
      </c>
      <c r="F827" s="5">
        <f t="shared" ca="1" si="251"/>
        <v>252</v>
      </c>
      <c r="G827" s="14" t="b">
        <f t="shared" ca="1" si="234"/>
        <v>1</v>
      </c>
      <c r="H827" s="6">
        <f ca="1">OFFSET(program!$A$1,0,disasm!A827)</f>
        <v>86</v>
      </c>
      <c r="I827" s="7">
        <f t="shared" ca="1" si="235"/>
        <v>86</v>
      </c>
      <c r="J827" s="7" t="e">
        <f t="shared" ca="1" si="236"/>
        <v>#VALUE!</v>
      </c>
      <c r="K827" s="7">
        <f t="shared" ca="1" si="237"/>
        <v>0</v>
      </c>
      <c r="L827" s="8" t="str">
        <f t="shared" ca="1" si="238"/>
        <v/>
      </c>
      <c r="M827" s="8" t="str">
        <f t="shared" ca="1" si="239"/>
        <v/>
      </c>
      <c r="N827" s="8" t="str">
        <f t="shared" ca="1" si="240"/>
        <v/>
      </c>
      <c r="O827" s="8" t="str">
        <f t="shared" ca="1" si="241"/>
        <v/>
      </c>
      <c r="P827" s="8" t="str">
        <f t="shared" ca="1" si="242"/>
        <v/>
      </c>
      <c r="Q827" s="8" t="str">
        <f t="shared" ca="1" si="243"/>
        <v/>
      </c>
      <c r="R827" s="7" t="str">
        <f ca="1">IF(L827="","",OFFSET(program!$A$1,0,disasm!$A827+COLUMN()-COLUMN($R827)+1))</f>
        <v/>
      </c>
      <c r="S827" s="7" t="str">
        <f ca="1">IF(M827="","",OFFSET(program!$A$1,0,disasm!$A827+COLUMN()-COLUMN($R827)+1))</f>
        <v/>
      </c>
      <c r="T827" s="7" t="str">
        <f ca="1">IF(N827="","",OFFSET(program!$A$1,0,disasm!$A827+COLUMN()-COLUMN($R827)+1))</f>
        <v/>
      </c>
      <c r="U827" s="3" t="str">
        <f t="shared" ca="1" si="244"/>
        <v/>
      </c>
      <c r="V827" s="3" t="str">
        <f t="shared" ca="1" si="245"/>
        <v/>
      </c>
      <c r="W827" s="3" t="str">
        <f t="shared" ca="1" si="246"/>
        <v/>
      </c>
      <c r="X827" s="3" t="str">
        <f t="shared" ca="1" si="247"/>
        <v/>
      </c>
    </row>
    <row r="828" spans="1:24" x14ac:dyDescent="0.2">
      <c r="A828" s="1">
        <f t="shared" ca="1" si="248"/>
        <v>1008</v>
      </c>
      <c r="B828" s="2" t="str">
        <f t="shared" ca="1" si="233"/>
        <v>mapdata+756</v>
      </c>
      <c r="C828" s="3" t="str">
        <f ca="1">_xlfn.TEXTJOIN(" ",FALSE,OFFSET(program!$A$1,0,disasm!A828,1,1+K828))</f>
        <v>21</v>
      </c>
      <c r="D828" s="4" t="str">
        <f t="shared" ca="1" si="249"/>
        <v>.dat 21</v>
      </c>
      <c r="E828" s="5" t="str">
        <f t="shared" si="250"/>
        <v>mapdata</v>
      </c>
      <c r="F828" s="5">
        <f t="shared" ca="1" si="251"/>
        <v>252</v>
      </c>
      <c r="G828" s="14" t="b">
        <f t="shared" ca="1" si="234"/>
        <v>1</v>
      </c>
      <c r="H828" s="6">
        <f ca="1">OFFSET(program!$A$1,0,disasm!A828)</f>
        <v>21</v>
      </c>
      <c r="I828" s="7">
        <f t="shared" ca="1" si="235"/>
        <v>21</v>
      </c>
      <c r="J828" s="7" t="e">
        <f t="shared" ca="1" si="236"/>
        <v>#VALUE!</v>
      </c>
      <c r="K828" s="7">
        <f t="shared" ca="1" si="237"/>
        <v>0</v>
      </c>
      <c r="L828" s="8" t="str">
        <f t="shared" ca="1" si="238"/>
        <v/>
      </c>
      <c r="M828" s="8" t="str">
        <f t="shared" ca="1" si="239"/>
        <v/>
      </c>
      <c r="N828" s="8" t="str">
        <f t="shared" ca="1" si="240"/>
        <v/>
      </c>
      <c r="O828" s="8" t="str">
        <f t="shared" ca="1" si="241"/>
        <v/>
      </c>
      <c r="P828" s="8" t="str">
        <f t="shared" ca="1" si="242"/>
        <v/>
      </c>
      <c r="Q828" s="8" t="str">
        <f t="shared" ca="1" si="243"/>
        <v/>
      </c>
      <c r="R828" s="7" t="str">
        <f ca="1">IF(L828="","",OFFSET(program!$A$1,0,disasm!$A828+COLUMN()-COLUMN($R828)+1))</f>
        <v/>
      </c>
      <c r="S828" s="7" t="str">
        <f ca="1">IF(M828="","",OFFSET(program!$A$1,0,disasm!$A828+COLUMN()-COLUMN($R828)+1))</f>
        <v/>
      </c>
      <c r="T828" s="7" t="str">
        <f ca="1">IF(N828="","",OFFSET(program!$A$1,0,disasm!$A828+COLUMN()-COLUMN($R828)+1))</f>
        <v/>
      </c>
      <c r="U828" s="3" t="str">
        <f t="shared" ca="1" si="244"/>
        <v/>
      </c>
      <c r="V828" s="3" t="str">
        <f t="shared" ca="1" si="245"/>
        <v/>
      </c>
      <c r="W828" s="3" t="str">
        <f t="shared" ca="1" si="246"/>
        <v/>
      </c>
      <c r="X828" s="3" t="str">
        <f t="shared" ca="1" si="247"/>
        <v/>
      </c>
    </row>
    <row r="829" spans="1:24" x14ac:dyDescent="0.2">
      <c r="A829" s="1">
        <f t="shared" ca="1" si="248"/>
        <v>1009</v>
      </c>
      <c r="B829" s="2" t="str">
        <f t="shared" ca="1" si="233"/>
        <v>mapdata+757</v>
      </c>
      <c r="C829" s="3" t="str">
        <f ca="1">_xlfn.TEXTJOIN(" ",FALSE,OFFSET(program!$A$1,0,disasm!A829,1,1+K829))</f>
        <v>84</v>
      </c>
      <c r="D829" s="4" t="str">
        <f t="shared" ca="1" si="249"/>
        <v>.dat 84</v>
      </c>
      <c r="E829" s="5" t="str">
        <f t="shared" si="250"/>
        <v>mapdata</v>
      </c>
      <c r="F829" s="5">
        <f t="shared" ca="1" si="251"/>
        <v>252</v>
      </c>
      <c r="G829" s="14" t="b">
        <f t="shared" ca="1" si="234"/>
        <v>1</v>
      </c>
      <c r="H829" s="6">
        <f ca="1">OFFSET(program!$A$1,0,disasm!A829)</f>
        <v>84</v>
      </c>
      <c r="I829" s="7">
        <f t="shared" ca="1" si="235"/>
        <v>84</v>
      </c>
      <c r="J829" s="7" t="e">
        <f t="shared" ca="1" si="236"/>
        <v>#VALUE!</v>
      </c>
      <c r="K829" s="7">
        <f t="shared" ca="1" si="237"/>
        <v>0</v>
      </c>
      <c r="L829" s="8" t="str">
        <f t="shared" ca="1" si="238"/>
        <v/>
      </c>
      <c r="M829" s="8" t="str">
        <f t="shared" ca="1" si="239"/>
        <v/>
      </c>
      <c r="N829" s="8" t="str">
        <f t="shared" ca="1" si="240"/>
        <v/>
      </c>
      <c r="O829" s="8" t="str">
        <f t="shared" ca="1" si="241"/>
        <v/>
      </c>
      <c r="P829" s="8" t="str">
        <f t="shared" ca="1" si="242"/>
        <v/>
      </c>
      <c r="Q829" s="8" t="str">
        <f t="shared" ca="1" si="243"/>
        <v/>
      </c>
      <c r="R829" s="7" t="str">
        <f ca="1">IF(L829="","",OFFSET(program!$A$1,0,disasm!$A829+COLUMN()-COLUMN($R829)+1))</f>
        <v/>
      </c>
      <c r="S829" s="7" t="str">
        <f ca="1">IF(M829="","",OFFSET(program!$A$1,0,disasm!$A829+COLUMN()-COLUMN($R829)+1))</f>
        <v/>
      </c>
      <c r="T829" s="7" t="str">
        <f ca="1">IF(N829="","",OFFSET(program!$A$1,0,disasm!$A829+COLUMN()-COLUMN($R829)+1))</f>
        <v/>
      </c>
      <c r="U829" s="3" t="str">
        <f t="shared" ca="1" si="244"/>
        <v/>
      </c>
      <c r="V829" s="3" t="str">
        <f t="shared" ca="1" si="245"/>
        <v/>
      </c>
      <c r="W829" s="3" t="str">
        <f t="shared" ca="1" si="246"/>
        <v/>
      </c>
      <c r="X829" s="3" t="str">
        <f t="shared" ca="1" si="247"/>
        <v/>
      </c>
    </row>
    <row r="830" spans="1:24" x14ac:dyDescent="0.2">
      <c r="A830" s="1">
        <f t="shared" ca="1" si="248"/>
        <v>1010</v>
      </c>
      <c r="B830" s="2" t="str">
        <f t="shared" ca="1" si="233"/>
        <v>mapdata+758</v>
      </c>
      <c r="C830" s="3" t="str">
        <f ca="1">_xlfn.TEXTJOIN(" ",FALSE,OFFSET(program!$A$1,0,disasm!A830,1,1+K830))</f>
        <v>87</v>
      </c>
      <c r="D830" s="4" t="str">
        <f t="shared" ca="1" si="249"/>
        <v>.dat 87</v>
      </c>
      <c r="E830" s="5" t="str">
        <f t="shared" si="250"/>
        <v>mapdata</v>
      </c>
      <c r="F830" s="5">
        <f t="shared" ca="1" si="251"/>
        <v>252</v>
      </c>
      <c r="G830" s="14" t="b">
        <f t="shared" ca="1" si="234"/>
        <v>1</v>
      </c>
      <c r="H830" s="6">
        <f ca="1">OFFSET(program!$A$1,0,disasm!A830)</f>
        <v>87</v>
      </c>
      <c r="I830" s="7">
        <f t="shared" ca="1" si="235"/>
        <v>87</v>
      </c>
      <c r="J830" s="7" t="e">
        <f t="shared" ca="1" si="236"/>
        <v>#VALUE!</v>
      </c>
      <c r="K830" s="7">
        <f t="shared" ca="1" si="237"/>
        <v>0</v>
      </c>
      <c r="L830" s="8" t="str">
        <f t="shared" ca="1" si="238"/>
        <v/>
      </c>
      <c r="M830" s="8" t="str">
        <f t="shared" ca="1" si="239"/>
        <v/>
      </c>
      <c r="N830" s="8" t="str">
        <f t="shared" ca="1" si="240"/>
        <v/>
      </c>
      <c r="O830" s="8" t="str">
        <f t="shared" ca="1" si="241"/>
        <v/>
      </c>
      <c r="P830" s="8" t="str">
        <f t="shared" ca="1" si="242"/>
        <v/>
      </c>
      <c r="Q830" s="8" t="str">
        <f t="shared" ca="1" si="243"/>
        <v/>
      </c>
      <c r="R830" s="7" t="str">
        <f ca="1">IF(L830="","",OFFSET(program!$A$1,0,disasm!$A830+COLUMN()-COLUMN($R830)+1))</f>
        <v/>
      </c>
      <c r="S830" s="7" t="str">
        <f ca="1">IF(M830="","",OFFSET(program!$A$1,0,disasm!$A830+COLUMN()-COLUMN($R830)+1))</f>
        <v/>
      </c>
      <c r="T830" s="7" t="str">
        <f ca="1">IF(N830="","",OFFSET(program!$A$1,0,disasm!$A830+COLUMN()-COLUMN($R830)+1))</f>
        <v/>
      </c>
      <c r="U830" s="3" t="str">
        <f t="shared" ca="1" si="244"/>
        <v/>
      </c>
      <c r="V830" s="3" t="str">
        <f t="shared" ca="1" si="245"/>
        <v/>
      </c>
      <c r="W830" s="3" t="str">
        <f t="shared" ca="1" si="246"/>
        <v/>
      </c>
      <c r="X830" s="3" t="str">
        <f t="shared" ca="1" si="247"/>
        <v/>
      </c>
    </row>
    <row r="831" spans="1:24" x14ac:dyDescent="0.2">
      <c r="A831" s="1">
        <f t="shared" ca="1" si="248"/>
        <v>1011</v>
      </c>
      <c r="B831" s="2" t="str">
        <f t="shared" ca="1" si="233"/>
        <v>mapdata+759</v>
      </c>
      <c r="C831" s="3" t="str">
        <f ca="1">_xlfn.TEXTJOIN(" ",FALSE,OFFSET(program!$A$1,0,disasm!A831,1,1+K831))</f>
        <v>87</v>
      </c>
      <c r="D831" s="4" t="str">
        <f t="shared" ca="1" si="249"/>
        <v>.dat 87</v>
      </c>
      <c r="E831" s="5" t="str">
        <f t="shared" si="250"/>
        <v>mapdata</v>
      </c>
      <c r="F831" s="5">
        <f t="shared" ca="1" si="251"/>
        <v>252</v>
      </c>
      <c r="G831" s="14" t="b">
        <f t="shared" ca="1" si="234"/>
        <v>1</v>
      </c>
      <c r="H831" s="6">
        <f ca="1">OFFSET(program!$A$1,0,disasm!A831)</f>
        <v>87</v>
      </c>
      <c r="I831" s="7">
        <f t="shared" ca="1" si="235"/>
        <v>87</v>
      </c>
      <c r="J831" s="7" t="e">
        <f t="shared" ca="1" si="236"/>
        <v>#VALUE!</v>
      </c>
      <c r="K831" s="7">
        <f t="shared" ca="1" si="237"/>
        <v>0</v>
      </c>
      <c r="L831" s="8" t="str">
        <f t="shared" ca="1" si="238"/>
        <v/>
      </c>
      <c r="M831" s="8" t="str">
        <f t="shared" ca="1" si="239"/>
        <v/>
      </c>
      <c r="N831" s="8" t="str">
        <f t="shared" ca="1" si="240"/>
        <v/>
      </c>
      <c r="O831" s="8" t="str">
        <f t="shared" ca="1" si="241"/>
        <v/>
      </c>
      <c r="P831" s="8" t="str">
        <f t="shared" ca="1" si="242"/>
        <v/>
      </c>
      <c r="Q831" s="8" t="str">
        <f t="shared" ca="1" si="243"/>
        <v/>
      </c>
      <c r="R831" s="7" t="str">
        <f ca="1">IF(L831="","",OFFSET(program!$A$1,0,disasm!$A831+COLUMN()-COLUMN($R831)+1))</f>
        <v/>
      </c>
      <c r="S831" s="7" t="str">
        <f ca="1">IF(M831="","",OFFSET(program!$A$1,0,disasm!$A831+COLUMN()-COLUMN($R831)+1))</f>
        <v/>
      </c>
      <c r="T831" s="7" t="str">
        <f ca="1">IF(N831="","",OFFSET(program!$A$1,0,disasm!$A831+COLUMN()-COLUMN($R831)+1))</f>
        <v/>
      </c>
      <c r="U831" s="3" t="str">
        <f t="shared" ca="1" si="244"/>
        <v/>
      </c>
      <c r="V831" s="3" t="str">
        <f t="shared" ca="1" si="245"/>
        <v/>
      </c>
      <c r="W831" s="3" t="str">
        <f t="shared" ca="1" si="246"/>
        <v/>
      </c>
      <c r="X831" s="3" t="str">
        <f t="shared" ca="1" si="247"/>
        <v/>
      </c>
    </row>
    <row r="832" spans="1:24" x14ac:dyDescent="0.2">
      <c r="A832" s="1">
        <f t="shared" ca="1" si="248"/>
        <v>1012</v>
      </c>
      <c r="B832" s="2" t="str">
        <f t="shared" ca="1" si="233"/>
        <v>mapdata+760</v>
      </c>
      <c r="C832" s="3" t="str">
        <f ca="1">_xlfn.TEXTJOIN(" ",FALSE,OFFSET(program!$A$1,0,disasm!A832,1,1+K832))</f>
        <v>34</v>
      </c>
      <c r="D832" s="4" t="str">
        <f t="shared" ca="1" si="249"/>
        <v>.dat 34</v>
      </c>
      <c r="E832" s="5" t="str">
        <f t="shared" si="250"/>
        <v>mapdata</v>
      </c>
      <c r="F832" s="5">
        <f t="shared" ca="1" si="251"/>
        <v>252</v>
      </c>
      <c r="G832" s="14" t="b">
        <f t="shared" ca="1" si="234"/>
        <v>1</v>
      </c>
      <c r="H832" s="6">
        <f ca="1">OFFSET(program!$A$1,0,disasm!A832)</f>
        <v>34</v>
      </c>
      <c r="I832" s="7">
        <f t="shared" ca="1" si="235"/>
        <v>34</v>
      </c>
      <c r="J832" s="7" t="e">
        <f t="shared" ca="1" si="236"/>
        <v>#VALUE!</v>
      </c>
      <c r="K832" s="7">
        <f t="shared" ca="1" si="237"/>
        <v>0</v>
      </c>
      <c r="L832" s="8" t="str">
        <f t="shared" ca="1" si="238"/>
        <v/>
      </c>
      <c r="M832" s="8" t="str">
        <f t="shared" ca="1" si="239"/>
        <v/>
      </c>
      <c r="N832" s="8" t="str">
        <f t="shared" ca="1" si="240"/>
        <v/>
      </c>
      <c r="O832" s="8" t="str">
        <f t="shared" ca="1" si="241"/>
        <v/>
      </c>
      <c r="P832" s="8" t="str">
        <f t="shared" ca="1" si="242"/>
        <v/>
      </c>
      <c r="Q832" s="8" t="str">
        <f t="shared" ca="1" si="243"/>
        <v/>
      </c>
      <c r="R832" s="7" t="str">
        <f ca="1">IF(L832="","",OFFSET(program!$A$1,0,disasm!$A832+COLUMN()-COLUMN($R832)+1))</f>
        <v/>
      </c>
      <c r="S832" s="7" t="str">
        <f ca="1">IF(M832="","",OFFSET(program!$A$1,0,disasm!$A832+COLUMN()-COLUMN($R832)+1))</f>
        <v/>
      </c>
      <c r="T832" s="7" t="str">
        <f ca="1">IF(N832="","",OFFSET(program!$A$1,0,disasm!$A832+COLUMN()-COLUMN($R832)+1))</f>
        <v/>
      </c>
      <c r="U832" s="3" t="str">
        <f t="shared" ca="1" si="244"/>
        <v/>
      </c>
      <c r="V832" s="3" t="str">
        <f t="shared" ca="1" si="245"/>
        <v/>
      </c>
      <c r="W832" s="3" t="str">
        <f t="shared" ca="1" si="246"/>
        <v/>
      </c>
      <c r="X832" s="3" t="str">
        <f t="shared" ca="1" si="247"/>
        <v/>
      </c>
    </row>
    <row r="833" spans="1:24" x14ac:dyDescent="0.2">
      <c r="A833" s="1">
        <f t="shared" ca="1" si="248"/>
        <v>1013</v>
      </c>
      <c r="B833" s="2" t="str">
        <f t="shared" ca="1" si="233"/>
        <v>mapdata+761</v>
      </c>
      <c r="C833" s="3" t="str">
        <f ca="1">_xlfn.TEXTJOIN(" ",FALSE,OFFSET(program!$A$1,0,disasm!A833,1,1+K833))</f>
        <v>99</v>
      </c>
      <c r="D833" s="4" t="str">
        <f t="shared" ca="1" si="249"/>
        <v>.dat 99</v>
      </c>
      <c r="E833" s="5" t="str">
        <f t="shared" si="250"/>
        <v>mapdata</v>
      </c>
      <c r="F833" s="5">
        <f t="shared" ca="1" si="251"/>
        <v>252</v>
      </c>
      <c r="G833" s="14" t="b">
        <f t="shared" ca="1" si="234"/>
        <v>1</v>
      </c>
      <c r="H833" s="6">
        <f ca="1">OFFSET(program!$A$1,0,disasm!A833)</f>
        <v>99</v>
      </c>
      <c r="I833" s="7">
        <f t="shared" ca="1" si="235"/>
        <v>99</v>
      </c>
      <c r="J833" s="7" t="str">
        <f t="shared" ca="1" si="236"/>
        <v>END</v>
      </c>
      <c r="K833" s="7">
        <f t="shared" ca="1" si="237"/>
        <v>0</v>
      </c>
      <c r="L833" s="8" t="str">
        <f t="shared" ca="1" si="238"/>
        <v/>
      </c>
      <c r="M833" s="8" t="str">
        <f t="shared" ca="1" si="239"/>
        <v/>
      </c>
      <c r="N833" s="8" t="str">
        <f t="shared" ca="1" si="240"/>
        <v/>
      </c>
      <c r="O833" s="8" t="str">
        <f t="shared" ca="1" si="241"/>
        <v/>
      </c>
      <c r="P833" s="8" t="str">
        <f t="shared" ca="1" si="242"/>
        <v/>
      </c>
      <c r="Q833" s="8" t="str">
        <f t="shared" ca="1" si="243"/>
        <v/>
      </c>
      <c r="R833" s="7" t="str">
        <f ca="1">IF(L833="","",OFFSET(program!$A$1,0,disasm!$A833+COLUMN()-COLUMN($R833)+1))</f>
        <v/>
      </c>
      <c r="S833" s="7" t="str">
        <f ca="1">IF(M833="","",OFFSET(program!$A$1,0,disasm!$A833+COLUMN()-COLUMN($R833)+1))</f>
        <v/>
      </c>
      <c r="T833" s="7" t="str">
        <f ca="1">IF(N833="","",OFFSET(program!$A$1,0,disasm!$A833+COLUMN()-COLUMN($R833)+1))</f>
        <v/>
      </c>
      <c r="U833" s="3" t="str">
        <f t="shared" ca="1" si="244"/>
        <v/>
      </c>
      <c r="V833" s="3" t="str">
        <f t="shared" ca="1" si="245"/>
        <v/>
      </c>
      <c r="W833" s="3" t="str">
        <f t="shared" ca="1" si="246"/>
        <v/>
      </c>
      <c r="X833" s="3" t="str">
        <f t="shared" ca="1" si="247"/>
        <v/>
      </c>
    </row>
    <row r="834" spans="1:24" x14ac:dyDescent="0.2">
      <c r="A834" s="1">
        <f t="shared" ca="1" si="248"/>
        <v>1014</v>
      </c>
      <c r="B834" s="2" t="str">
        <f t="shared" ca="1" si="233"/>
        <v>mapdata+762</v>
      </c>
      <c r="C834" s="3" t="str">
        <f ca="1">_xlfn.TEXTJOIN(" ",FALSE,OFFSET(program!$A$1,0,disasm!A834,1,1+K834))</f>
        <v>69</v>
      </c>
      <c r="D834" s="4" t="str">
        <f t="shared" ca="1" si="249"/>
        <v>.dat 69</v>
      </c>
      <c r="E834" s="5" t="str">
        <f t="shared" si="250"/>
        <v>mapdata</v>
      </c>
      <c r="F834" s="5">
        <f t="shared" ca="1" si="251"/>
        <v>252</v>
      </c>
      <c r="G834" s="14" t="b">
        <f t="shared" ca="1" si="234"/>
        <v>1</v>
      </c>
      <c r="H834" s="6">
        <f ca="1">OFFSET(program!$A$1,0,disasm!A834)</f>
        <v>69</v>
      </c>
      <c r="I834" s="7">
        <f t="shared" ca="1" si="235"/>
        <v>69</v>
      </c>
      <c r="J834" s="7" t="e">
        <f t="shared" ca="1" si="236"/>
        <v>#VALUE!</v>
      </c>
      <c r="K834" s="7">
        <f t="shared" ca="1" si="237"/>
        <v>0</v>
      </c>
      <c r="L834" s="8" t="str">
        <f t="shared" ca="1" si="238"/>
        <v/>
      </c>
      <c r="M834" s="8" t="str">
        <f t="shared" ca="1" si="239"/>
        <v/>
      </c>
      <c r="N834" s="8" t="str">
        <f t="shared" ca="1" si="240"/>
        <v/>
      </c>
      <c r="O834" s="8" t="str">
        <f t="shared" ca="1" si="241"/>
        <v/>
      </c>
      <c r="P834" s="8" t="str">
        <f t="shared" ca="1" si="242"/>
        <v/>
      </c>
      <c r="Q834" s="8" t="str">
        <f t="shared" ca="1" si="243"/>
        <v/>
      </c>
      <c r="R834" s="7" t="str">
        <f ca="1">IF(L834="","",OFFSET(program!$A$1,0,disasm!$A834+COLUMN()-COLUMN($R834)+1))</f>
        <v/>
      </c>
      <c r="S834" s="7" t="str">
        <f ca="1">IF(M834="","",OFFSET(program!$A$1,0,disasm!$A834+COLUMN()-COLUMN($R834)+1))</f>
        <v/>
      </c>
      <c r="T834" s="7" t="str">
        <f ca="1">IF(N834="","",OFFSET(program!$A$1,0,disasm!$A834+COLUMN()-COLUMN($R834)+1))</f>
        <v/>
      </c>
      <c r="U834" s="3" t="str">
        <f t="shared" ca="1" si="244"/>
        <v/>
      </c>
      <c r="V834" s="3" t="str">
        <f t="shared" ca="1" si="245"/>
        <v/>
      </c>
      <c r="W834" s="3" t="str">
        <f t="shared" ca="1" si="246"/>
        <v/>
      </c>
      <c r="X834" s="3" t="str">
        <f t="shared" ca="1" si="247"/>
        <v/>
      </c>
    </row>
    <row r="835" spans="1:24" x14ac:dyDescent="0.2">
      <c r="A835" s="1">
        <f t="shared" ca="1" si="248"/>
        <v>1015</v>
      </c>
      <c r="B835" s="2" t="str">
        <f t="shared" ref="B835:B898" ca="1" si="252">$E835&amp;IF($A835=$F835,"","+"&amp;$A835-$F835)</f>
        <v>mapdata+763</v>
      </c>
      <c r="C835" s="3" t="str">
        <f ca="1">_xlfn.TEXTJOIN(" ",FALSE,OFFSET(program!$A$1,0,disasm!A835,1,1+K835))</f>
        <v>88</v>
      </c>
      <c r="D835" s="4" t="str">
        <f t="shared" ca="1" si="249"/>
        <v>.dat 88</v>
      </c>
      <c r="E835" s="5" t="str">
        <f t="shared" si="250"/>
        <v>mapdata</v>
      </c>
      <c r="F835" s="5">
        <f t="shared" ca="1" si="251"/>
        <v>252</v>
      </c>
      <c r="G835" s="14" t="b">
        <f t="shared" ref="G835:G898" ca="1" si="253">CHOOSE(1+IF(ISNUMBER(FIND(" C "," "&amp;X835&amp;" ")),2,0) + IF(ISNUMBER(FIND(" D "," "&amp;AA835&amp;" ")),1,0),G834,TRUE,FALSE,NOT(G834))</f>
        <v>1</v>
      </c>
      <c r="H835" s="6">
        <f ca="1">OFFSET(program!$A$1,0,disasm!A835)</f>
        <v>88</v>
      </c>
      <c r="I835" s="7">
        <f t="shared" ref="I835:I898" ca="1" si="254">MOD($H835,100)</f>
        <v>88</v>
      </c>
      <c r="J835" s="7" t="e">
        <f t="shared" ref="J835:J898" ca="1" si="255">IF(I835=99,"END",CHOOSE(I835,"ADD ","MUL ","IN  ","OUT ","J!=0","J=0 ","CMP&lt;","CMP=","SP+ "))</f>
        <v>#VALUE!</v>
      </c>
      <c r="K835" s="7">
        <f t="shared" ref="K835:K898" ca="1" si="256">IF($G835,0,IFERROR(CHOOSE($I835,3,3,1,1,2,2,3,3,1),0))</f>
        <v>0</v>
      </c>
      <c r="L835" s="8" t="str">
        <f t="shared" ref="L835:L898" ca="1" si="257">IF($K835&gt;=1,MOD(INT($H835/100),10),"")</f>
        <v/>
      </c>
      <c r="M835" s="8" t="str">
        <f t="shared" ref="M835:M898" ca="1" si="258">IF($K835&gt;=2,MOD(INT($H835/1000),10),"")</f>
        <v/>
      </c>
      <c r="N835" s="8" t="str">
        <f t="shared" ref="N835:N898" ca="1" si="259">IF($K835&gt;=3,MOD(INT($H835/10000),10),"")</f>
        <v/>
      </c>
      <c r="O835" s="8" t="str">
        <f t="shared" ref="O835:O898" ca="1" si="260">IF(L835="","",IF(ISNUMBER(FIND(" "&amp;O$1&amp;" "," "&amp;$X835&amp;" ")),TRUE,CHOOSE(L835+1,TRUE,FALSE,FALSE)))</f>
        <v/>
      </c>
      <c r="P835" s="8" t="str">
        <f t="shared" ref="P835:P898" ca="1" si="261">IF(M835="","",IF(ISNUMBER(FIND(" "&amp;P$1&amp;" "," "&amp;$X835&amp;" ")),TRUE,CHOOSE(M835+1,TRUE,FALSE,FALSE)))</f>
        <v/>
      </c>
      <c r="Q835" s="8" t="str">
        <f t="shared" ref="Q835:Q898" ca="1" si="262">IF(N835="","",IF(ISNUMBER(FIND(" "&amp;Q$1&amp;" "," "&amp;$X835&amp;" ")),TRUE,CHOOSE(N835+1,TRUE,FALSE,FALSE)))</f>
        <v/>
      </c>
      <c r="R835" s="7" t="str">
        <f ca="1">IF(L835="","",OFFSET(program!$A$1,0,disasm!$A835+COLUMN()-COLUMN($R835)+1))</f>
        <v/>
      </c>
      <c r="S835" s="7" t="str">
        <f ca="1">IF(M835="","",OFFSET(program!$A$1,0,disasm!$A835+COLUMN()-COLUMN($R835)+1))</f>
        <v/>
      </c>
      <c r="T835" s="7" t="str">
        <f ca="1">IF(N835="","",OFFSET(program!$A$1,0,disasm!$A835+COLUMN()-COLUMN($R835)+1))</f>
        <v/>
      </c>
      <c r="U835" s="3" t="str">
        <f t="shared" ref="U835:U898" ca="1" si="263">IF(L835="","",
  SUBSTITUTE(
    CHOOSE(1+L835,"[val]","val","[SP+val]"),
    "val",
    IF(O835,
      INDEX($B:$B,MATCH(R835,$A:$A,1))
        &amp; IF(INDEX($A:$A,MATCH(R835,$A:$A,1)) &lt; R835, ".a"&amp;(R835 - INDEX($A:$A,MATCH(R835,$A:$A,1))),""),
      R835
    )
  )
)</f>
        <v/>
      </c>
      <c r="V835" s="3" t="str">
        <f t="shared" ref="V835:V898" ca="1" si="264">IF(M835="","",
  SUBSTITUTE(
    CHOOSE(1+M835,"[val]","val","[SP+val]"),
    "val",
    IF(P835,
      INDEX($B:$B,MATCH(S835,$A:$A,1))
        &amp; IF(INDEX($A:$A,MATCH(S835,$A:$A,1)) &lt; S835, ".a"&amp;(S835 - INDEX($A:$A,MATCH(S835,$A:$A,1))),""),
      S835
    )
  )
)</f>
        <v/>
      </c>
      <c r="W835" s="3" t="str">
        <f t="shared" ref="W835:W898" ca="1" si="265">IF(N835="","",
  SUBSTITUTE(
    CHOOSE(1+N835,"[val]","val","[SP+val]"),
    "val",
    IF(Q835,
      INDEX($B:$B,MATCH(T835,$A:$A,1))
        &amp; IF(INDEX($A:$A,MATCH(T835,$A:$A,1)) &lt; T835, ".a"&amp;(T835 - INDEX($A:$A,MATCH(T835,$A:$A,1))),""),
      T835
    )
  )
)</f>
        <v/>
      </c>
      <c r="X835" s="3" t="str">
        <f t="shared" ref="X835:X898" ca="1" si="266">AA835&amp;IF(OR(I835=5,I835=6)," A2","")</f>
        <v/>
      </c>
    </row>
    <row r="836" spans="1:24" x14ac:dyDescent="0.2">
      <c r="A836" s="1">
        <f t="shared" ref="A836:A899" ca="1" si="267">A835+1+K835</f>
        <v>1016</v>
      </c>
      <c r="B836" s="2" t="str">
        <f t="shared" ca="1" si="252"/>
        <v>mapdata+764</v>
      </c>
      <c r="C836" s="3" t="str">
        <f ca="1">_xlfn.TEXTJOIN(" ",FALSE,OFFSET(program!$A$1,0,disasm!A836,1,1+K836))</f>
        <v>1</v>
      </c>
      <c r="D836" s="4" t="str">
        <f t="shared" ref="D836:D899" ca="1" si="268">IF($G836,".dat "&amp;H836,$J836&amp;" "&amp;_xlfn.TEXTJOIN(", ",TRUE,$U836:$W836))</f>
        <v>.dat 1</v>
      </c>
      <c r="E836" s="5" t="str">
        <f t="shared" ref="E836:E899" si="269">IF(ISBLANK($Z836),E835,$Z836)</f>
        <v>mapdata</v>
      </c>
      <c r="F836" s="5">
        <f t="shared" ref="F836:F899" ca="1" si="270">IF(ISBLANK($Z836),F835,$A836)</f>
        <v>252</v>
      </c>
      <c r="G836" s="14" t="b">
        <f t="shared" ca="1" si="253"/>
        <v>1</v>
      </c>
      <c r="H836" s="6">
        <f ca="1">OFFSET(program!$A$1,0,disasm!A836)</f>
        <v>1</v>
      </c>
      <c r="I836" s="7">
        <f t="shared" ca="1" si="254"/>
        <v>1</v>
      </c>
      <c r="J836" s="7" t="str">
        <f t="shared" ca="1" si="255"/>
        <v xml:space="preserve">ADD </v>
      </c>
      <c r="K836" s="7">
        <f t="shared" ca="1" si="256"/>
        <v>0</v>
      </c>
      <c r="L836" s="8" t="str">
        <f t="shared" ca="1" si="257"/>
        <v/>
      </c>
      <c r="M836" s="8" t="str">
        <f t="shared" ca="1" si="258"/>
        <v/>
      </c>
      <c r="N836" s="8" t="str">
        <f t="shared" ca="1" si="259"/>
        <v/>
      </c>
      <c r="O836" s="8" t="str">
        <f t="shared" ca="1" si="260"/>
        <v/>
      </c>
      <c r="P836" s="8" t="str">
        <f t="shared" ca="1" si="261"/>
        <v/>
      </c>
      <c r="Q836" s="8" t="str">
        <f t="shared" ca="1" si="262"/>
        <v/>
      </c>
      <c r="R836" s="7" t="str">
        <f ca="1">IF(L836="","",OFFSET(program!$A$1,0,disasm!$A836+COLUMN()-COLUMN($R836)+1))</f>
        <v/>
      </c>
      <c r="S836" s="7" t="str">
        <f ca="1">IF(M836="","",OFFSET(program!$A$1,0,disasm!$A836+COLUMN()-COLUMN($R836)+1))</f>
        <v/>
      </c>
      <c r="T836" s="7" t="str">
        <f ca="1">IF(N836="","",OFFSET(program!$A$1,0,disasm!$A836+COLUMN()-COLUMN($R836)+1))</f>
        <v/>
      </c>
      <c r="U836" s="3" t="str">
        <f t="shared" ca="1" si="263"/>
        <v/>
      </c>
      <c r="V836" s="3" t="str">
        <f t="shared" ca="1" si="264"/>
        <v/>
      </c>
      <c r="W836" s="3" t="str">
        <f t="shared" ca="1" si="265"/>
        <v/>
      </c>
      <c r="X836" s="3" t="str">
        <f t="shared" ca="1" si="266"/>
        <v/>
      </c>
    </row>
    <row r="837" spans="1:24" x14ac:dyDescent="0.2">
      <c r="A837" s="1">
        <f t="shared" ca="1" si="267"/>
        <v>1017</v>
      </c>
      <c r="B837" s="2" t="str">
        <f t="shared" ca="1" si="252"/>
        <v>mapdata+765</v>
      </c>
      <c r="C837" s="3" t="str">
        <f ca="1">_xlfn.TEXTJOIN(" ",FALSE,OFFSET(program!$A$1,0,disasm!A837,1,1+K837))</f>
        <v>74</v>
      </c>
      <c r="D837" s="4" t="str">
        <f t="shared" ca="1" si="268"/>
        <v>.dat 74</v>
      </c>
      <c r="E837" s="5" t="str">
        <f t="shared" si="269"/>
        <v>mapdata</v>
      </c>
      <c r="F837" s="5">
        <f t="shared" ca="1" si="270"/>
        <v>252</v>
      </c>
      <c r="G837" s="14" t="b">
        <f t="shared" ca="1" si="253"/>
        <v>1</v>
      </c>
      <c r="H837" s="6">
        <f ca="1">OFFSET(program!$A$1,0,disasm!A837)</f>
        <v>74</v>
      </c>
      <c r="I837" s="7">
        <f t="shared" ca="1" si="254"/>
        <v>74</v>
      </c>
      <c r="J837" s="7" t="e">
        <f t="shared" ca="1" si="255"/>
        <v>#VALUE!</v>
      </c>
      <c r="K837" s="7">
        <f t="shared" ca="1" si="256"/>
        <v>0</v>
      </c>
      <c r="L837" s="8" t="str">
        <f t="shared" ca="1" si="257"/>
        <v/>
      </c>
      <c r="M837" s="8" t="str">
        <f t="shared" ca="1" si="258"/>
        <v/>
      </c>
      <c r="N837" s="8" t="str">
        <f t="shared" ca="1" si="259"/>
        <v/>
      </c>
      <c r="O837" s="8" t="str">
        <f t="shared" ca="1" si="260"/>
        <v/>
      </c>
      <c r="P837" s="8" t="str">
        <f t="shared" ca="1" si="261"/>
        <v/>
      </c>
      <c r="Q837" s="8" t="str">
        <f t="shared" ca="1" si="262"/>
        <v/>
      </c>
      <c r="R837" s="7" t="str">
        <f ca="1">IF(L837="","",OFFSET(program!$A$1,0,disasm!$A837+COLUMN()-COLUMN($R837)+1))</f>
        <v/>
      </c>
      <c r="S837" s="7" t="str">
        <f ca="1">IF(M837="","",OFFSET(program!$A$1,0,disasm!$A837+COLUMN()-COLUMN($R837)+1))</f>
        <v/>
      </c>
      <c r="T837" s="7" t="str">
        <f ca="1">IF(N837="","",OFFSET(program!$A$1,0,disasm!$A837+COLUMN()-COLUMN($R837)+1))</f>
        <v/>
      </c>
      <c r="U837" s="3" t="str">
        <f t="shared" ca="1" si="263"/>
        <v/>
      </c>
      <c r="V837" s="3" t="str">
        <f t="shared" ca="1" si="264"/>
        <v/>
      </c>
      <c r="W837" s="3" t="str">
        <f t="shared" ca="1" si="265"/>
        <v/>
      </c>
      <c r="X837" s="3" t="str">
        <f t="shared" ca="1" si="266"/>
        <v/>
      </c>
    </row>
    <row r="838" spans="1:24" x14ac:dyDescent="0.2">
      <c r="A838" s="1">
        <f t="shared" ca="1" si="267"/>
        <v>1018</v>
      </c>
      <c r="B838" s="2" t="str">
        <f t="shared" ca="1" si="252"/>
        <v>mapdata+766</v>
      </c>
      <c r="C838" s="3" t="str">
        <f ca="1">_xlfn.TEXTJOIN(" ",FALSE,OFFSET(program!$A$1,0,disasm!A838,1,1+K838))</f>
        <v>61</v>
      </c>
      <c r="D838" s="4" t="str">
        <f t="shared" ca="1" si="268"/>
        <v>.dat 61</v>
      </c>
      <c r="E838" s="5" t="str">
        <f t="shared" si="269"/>
        <v>mapdata</v>
      </c>
      <c r="F838" s="5">
        <f t="shared" ca="1" si="270"/>
        <v>252</v>
      </c>
      <c r="G838" s="14" t="b">
        <f t="shared" ca="1" si="253"/>
        <v>1</v>
      </c>
      <c r="H838" s="6">
        <f ca="1">OFFSET(program!$A$1,0,disasm!A838)</f>
        <v>61</v>
      </c>
      <c r="I838" s="7">
        <f t="shared" ca="1" si="254"/>
        <v>61</v>
      </c>
      <c r="J838" s="7" t="e">
        <f t="shared" ca="1" si="255"/>
        <v>#VALUE!</v>
      </c>
      <c r="K838" s="7">
        <f t="shared" ca="1" si="256"/>
        <v>0</v>
      </c>
      <c r="L838" s="8" t="str">
        <f t="shared" ca="1" si="257"/>
        <v/>
      </c>
      <c r="M838" s="8" t="str">
        <f t="shared" ca="1" si="258"/>
        <v/>
      </c>
      <c r="N838" s="8" t="str">
        <f t="shared" ca="1" si="259"/>
        <v/>
      </c>
      <c r="O838" s="8" t="str">
        <f t="shared" ca="1" si="260"/>
        <v/>
      </c>
      <c r="P838" s="8" t="str">
        <f t="shared" ca="1" si="261"/>
        <v/>
      </c>
      <c r="Q838" s="8" t="str">
        <f t="shared" ca="1" si="262"/>
        <v/>
      </c>
      <c r="R838" s="7" t="str">
        <f ca="1">IF(L838="","",OFFSET(program!$A$1,0,disasm!$A838+COLUMN()-COLUMN($R838)+1))</f>
        <v/>
      </c>
      <c r="S838" s="7" t="str">
        <f ca="1">IF(M838="","",OFFSET(program!$A$1,0,disasm!$A838+COLUMN()-COLUMN($R838)+1))</f>
        <v/>
      </c>
      <c r="T838" s="7" t="str">
        <f ca="1">IF(N838="","",OFFSET(program!$A$1,0,disasm!$A838+COLUMN()-COLUMN($R838)+1))</f>
        <v/>
      </c>
      <c r="U838" s="3" t="str">
        <f t="shared" ca="1" si="263"/>
        <v/>
      </c>
      <c r="V838" s="3" t="str">
        <f t="shared" ca="1" si="264"/>
        <v/>
      </c>
      <c r="W838" s="3" t="str">
        <f t="shared" ca="1" si="265"/>
        <v/>
      </c>
      <c r="X838" s="3" t="str">
        <f t="shared" ca="1" si="266"/>
        <v/>
      </c>
    </row>
    <row r="839" spans="1:24" x14ac:dyDescent="0.2">
      <c r="A839" s="1">
        <f t="shared" ca="1" si="267"/>
        <v>1019</v>
      </c>
      <c r="B839" s="2" t="str">
        <f t="shared" ca="1" si="252"/>
        <v>mapdata+767</v>
      </c>
      <c r="C839" s="3" t="str">
        <f ca="1">_xlfn.TEXTJOIN(" ",FALSE,OFFSET(program!$A$1,0,disasm!A839,1,1+K839))</f>
        <v>72</v>
      </c>
      <c r="D839" s="4" t="str">
        <f t="shared" ca="1" si="268"/>
        <v>.dat 72</v>
      </c>
      <c r="E839" s="5" t="str">
        <f t="shared" si="269"/>
        <v>mapdata</v>
      </c>
      <c r="F839" s="5">
        <f t="shared" ca="1" si="270"/>
        <v>252</v>
      </c>
      <c r="G839" s="14" t="b">
        <f t="shared" ca="1" si="253"/>
        <v>1</v>
      </c>
      <c r="H839" s="6">
        <f ca="1">OFFSET(program!$A$1,0,disasm!A839)</f>
        <v>72</v>
      </c>
      <c r="I839" s="7">
        <f t="shared" ca="1" si="254"/>
        <v>72</v>
      </c>
      <c r="J839" s="7" t="e">
        <f t="shared" ca="1" si="255"/>
        <v>#VALUE!</v>
      </c>
      <c r="K839" s="7">
        <f t="shared" ca="1" si="256"/>
        <v>0</v>
      </c>
      <c r="L839" s="8" t="str">
        <f t="shared" ca="1" si="257"/>
        <v/>
      </c>
      <c r="M839" s="8" t="str">
        <f t="shared" ca="1" si="258"/>
        <v/>
      </c>
      <c r="N839" s="8" t="str">
        <f t="shared" ca="1" si="259"/>
        <v/>
      </c>
      <c r="O839" s="8" t="str">
        <f t="shared" ca="1" si="260"/>
        <v/>
      </c>
      <c r="P839" s="8" t="str">
        <f t="shared" ca="1" si="261"/>
        <v/>
      </c>
      <c r="Q839" s="8" t="str">
        <f t="shared" ca="1" si="262"/>
        <v/>
      </c>
      <c r="R839" s="7" t="str">
        <f ca="1">IF(L839="","",OFFSET(program!$A$1,0,disasm!$A839+COLUMN()-COLUMN($R839)+1))</f>
        <v/>
      </c>
      <c r="S839" s="7" t="str">
        <f ca="1">IF(M839="","",OFFSET(program!$A$1,0,disasm!$A839+COLUMN()-COLUMN($R839)+1))</f>
        <v/>
      </c>
      <c r="T839" s="7" t="str">
        <f ca="1">IF(N839="","",OFFSET(program!$A$1,0,disasm!$A839+COLUMN()-COLUMN($R839)+1))</f>
        <v/>
      </c>
      <c r="U839" s="3" t="str">
        <f t="shared" ca="1" si="263"/>
        <v/>
      </c>
      <c r="V839" s="3" t="str">
        <f t="shared" ca="1" si="264"/>
        <v/>
      </c>
      <c r="W839" s="3" t="str">
        <f t="shared" ca="1" si="265"/>
        <v/>
      </c>
      <c r="X839" s="3" t="str">
        <f t="shared" ca="1" si="266"/>
        <v/>
      </c>
    </row>
    <row r="840" spans="1:24" x14ac:dyDescent="0.2">
      <c r="A840" s="1">
        <f t="shared" ca="1" si="267"/>
        <v>1020</v>
      </c>
      <c r="B840" s="2" t="str">
        <f t="shared" ca="1" si="252"/>
        <v>mapdata+768</v>
      </c>
      <c r="C840" s="3" t="str">
        <f ca="1">_xlfn.TEXTJOIN(" ",FALSE,OFFSET(program!$A$1,0,disasm!A840,1,1+K840))</f>
        <v>54</v>
      </c>
      <c r="D840" s="4" t="str">
        <f t="shared" ca="1" si="268"/>
        <v>.dat 54</v>
      </c>
      <c r="E840" s="5" t="str">
        <f t="shared" si="269"/>
        <v>mapdata</v>
      </c>
      <c r="F840" s="5">
        <f t="shared" ca="1" si="270"/>
        <v>252</v>
      </c>
      <c r="G840" s="14" t="b">
        <f t="shared" ca="1" si="253"/>
        <v>1</v>
      </c>
      <c r="H840" s="6">
        <f ca="1">OFFSET(program!$A$1,0,disasm!A840)</f>
        <v>54</v>
      </c>
      <c r="I840" s="7">
        <f t="shared" ca="1" si="254"/>
        <v>54</v>
      </c>
      <c r="J840" s="7" t="e">
        <f t="shared" ca="1" si="255"/>
        <v>#VALUE!</v>
      </c>
      <c r="K840" s="7">
        <f t="shared" ca="1" si="256"/>
        <v>0</v>
      </c>
      <c r="L840" s="8" t="str">
        <f t="shared" ca="1" si="257"/>
        <v/>
      </c>
      <c r="M840" s="8" t="str">
        <f t="shared" ca="1" si="258"/>
        <v/>
      </c>
      <c r="N840" s="8" t="str">
        <f t="shared" ca="1" si="259"/>
        <v/>
      </c>
      <c r="O840" s="8" t="str">
        <f t="shared" ca="1" si="260"/>
        <v/>
      </c>
      <c r="P840" s="8" t="str">
        <f t="shared" ca="1" si="261"/>
        <v/>
      </c>
      <c r="Q840" s="8" t="str">
        <f t="shared" ca="1" si="262"/>
        <v/>
      </c>
      <c r="R840" s="7" t="str">
        <f ca="1">IF(L840="","",OFFSET(program!$A$1,0,disasm!$A840+COLUMN()-COLUMN($R840)+1))</f>
        <v/>
      </c>
      <c r="S840" s="7" t="str">
        <f ca="1">IF(M840="","",OFFSET(program!$A$1,0,disasm!$A840+COLUMN()-COLUMN($R840)+1))</f>
        <v/>
      </c>
      <c r="T840" s="7" t="str">
        <f ca="1">IF(N840="","",OFFSET(program!$A$1,0,disasm!$A840+COLUMN()-COLUMN($R840)+1))</f>
        <v/>
      </c>
      <c r="U840" s="3" t="str">
        <f t="shared" ca="1" si="263"/>
        <v/>
      </c>
      <c r="V840" s="3" t="str">
        <f t="shared" ca="1" si="264"/>
        <v/>
      </c>
      <c r="W840" s="3" t="str">
        <f t="shared" ca="1" si="265"/>
        <v/>
      </c>
      <c r="X840" s="3" t="str">
        <f t="shared" ca="1" si="266"/>
        <v/>
      </c>
    </row>
    <row r="841" spans="1:24" x14ac:dyDescent="0.2">
      <c r="A841" s="1">
        <f t="shared" ca="1" si="267"/>
        <v>1021</v>
      </c>
      <c r="B841" s="2" t="str">
        <f t="shared" ca="1" si="252"/>
        <v>mapdata+769</v>
      </c>
      <c r="C841" s="3" t="str">
        <f ca="1">_xlfn.TEXTJOIN(" ",FALSE,OFFSET(program!$A$1,0,disasm!A841,1,1+K841))</f>
        <v>93</v>
      </c>
      <c r="D841" s="4" t="str">
        <f t="shared" ca="1" si="268"/>
        <v>.dat 93</v>
      </c>
      <c r="E841" s="5" t="str">
        <f t="shared" si="269"/>
        <v>mapdata</v>
      </c>
      <c r="F841" s="5">
        <f t="shared" ca="1" si="270"/>
        <v>252</v>
      </c>
      <c r="G841" s="14" t="b">
        <f t="shared" ca="1" si="253"/>
        <v>1</v>
      </c>
      <c r="H841" s="6">
        <f ca="1">OFFSET(program!$A$1,0,disasm!A841)</f>
        <v>93</v>
      </c>
      <c r="I841" s="7">
        <f t="shared" ca="1" si="254"/>
        <v>93</v>
      </c>
      <c r="J841" s="7" t="e">
        <f t="shared" ca="1" si="255"/>
        <v>#VALUE!</v>
      </c>
      <c r="K841" s="7">
        <f t="shared" ca="1" si="256"/>
        <v>0</v>
      </c>
      <c r="L841" s="8" t="str">
        <f t="shared" ca="1" si="257"/>
        <v/>
      </c>
      <c r="M841" s="8" t="str">
        <f t="shared" ca="1" si="258"/>
        <v/>
      </c>
      <c r="N841" s="8" t="str">
        <f t="shared" ca="1" si="259"/>
        <v/>
      </c>
      <c r="O841" s="8" t="str">
        <f t="shared" ca="1" si="260"/>
        <v/>
      </c>
      <c r="P841" s="8" t="str">
        <f t="shared" ca="1" si="261"/>
        <v/>
      </c>
      <c r="Q841" s="8" t="str">
        <f t="shared" ca="1" si="262"/>
        <v/>
      </c>
      <c r="R841" s="7" t="str">
        <f ca="1">IF(L841="","",OFFSET(program!$A$1,0,disasm!$A841+COLUMN()-COLUMN($R841)+1))</f>
        <v/>
      </c>
      <c r="S841" s="7" t="str">
        <f ca="1">IF(M841="","",OFFSET(program!$A$1,0,disasm!$A841+COLUMN()-COLUMN($R841)+1))</f>
        <v/>
      </c>
      <c r="T841" s="7" t="str">
        <f ca="1">IF(N841="","",OFFSET(program!$A$1,0,disasm!$A841+COLUMN()-COLUMN($R841)+1))</f>
        <v/>
      </c>
      <c r="U841" s="3" t="str">
        <f t="shared" ca="1" si="263"/>
        <v/>
      </c>
      <c r="V841" s="3" t="str">
        <f t="shared" ca="1" si="264"/>
        <v/>
      </c>
      <c r="W841" s="3" t="str">
        <f t="shared" ca="1" si="265"/>
        <v/>
      </c>
      <c r="X841" s="3" t="str">
        <f t="shared" ca="1" si="266"/>
        <v/>
      </c>
    </row>
    <row r="842" spans="1:24" x14ac:dyDescent="0.2">
      <c r="A842" s="1">
        <f t="shared" ca="1" si="267"/>
        <v>1022</v>
      </c>
      <c r="B842" s="2" t="str">
        <f t="shared" ca="1" si="252"/>
        <v>mapdata+770</v>
      </c>
      <c r="C842" s="3" t="str">
        <f ca="1">_xlfn.TEXTJOIN(" ",FALSE,OFFSET(program!$A$1,0,disasm!A842,1,1+K842))</f>
        <v>16</v>
      </c>
      <c r="D842" s="4" t="str">
        <f t="shared" ca="1" si="268"/>
        <v>.dat 16</v>
      </c>
      <c r="E842" s="5" t="str">
        <f t="shared" si="269"/>
        <v>mapdata</v>
      </c>
      <c r="F842" s="5">
        <f t="shared" ca="1" si="270"/>
        <v>252</v>
      </c>
      <c r="G842" s="14" t="b">
        <f t="shared" ca="1" si="253"/>
        <v>1</v>
      </c>
      <c r="H842" s="6">
        <f ca="1">OFFSET(program!$A$1,0,disasm!A842)</f>
        <v>16</v>
      </c>
      <c r="I842" s="7">
        <f t="shared" ca="1" si="254"/>
        <v>16</v>
      </c>
      <c r="J842" s="7" t="e">
        <f t="shared" ca="1" si="255"/>
        <v>#VALUE!</v>
      </c>
      <c r="K842" s="7">
        <f t="shared" ca="1" si="256"/>
        <v>0</v>
      </c>
      <c r="L842" s="8" t="str">
        <f t="shared" ca="1" si="257"/>
        <v/>
      </c>
      <c r="M842" s="8" t="str">
        <f t="shared" ca="1" si="258"/>
        <v/>
      </c>
      <c r="N842" s="8" t="str">
        <f t="shared" ca="1" si="259"/>
        <v/>
      </c>
      <c r="O842" s="8" t="str">
        <f t="shared" ca="1" si="260"/>
        <v/>
      </c>
      <c r="P842" s="8" t="str">
        <f t="shared" ca="1" si="261"/>
        <v/>
      </c>
      <c r="Q842" s="8" t="str">
        <f t="shared" ca="1" si="262"/>
        <v/>
      </c>
      <c r="R842" s="7" t="str">
        <f ca="1">IF(L842="","",OFFSET(program!$A$1,0,disasm!$A842+COLUMN()-COLUMN($R842)+1))</f>
        <v/>
      </c>
      <c r="S842" s="7" t="str">
        <f ca="1">IF(M842="","",OFFSET(program!$A$1,0,disasm!$A842+COLUMN()-COLUMN($R842)+1))</f>
        <v/>
      </c>
      <c r="T842" s="7" t="str">
        <f ca="1">IF(N842="","",OFFSET(program!$A$1,0,disasm!$A842+COLUMN()-COLUMN($R842)+1))</f>
        <v/>
      </c>
      <c r="U842" s="3" t="str">
        <f t="shared" ca="1" si="263"/>
        <v/>
      </c>
      <c r="V842" s="3" t="str">
        <f t="shared" ca="1" si="264"/>
        <v/>
      </c>
      <c r="W842" s="3" t="str">
        <f t="shared" ca="1" si="265"/>
        <v/>
      </c>
      <c r="X842" s="3" t="str">
        <f t="shared" ca="1" si="266"/>
        <v/>
      </c>
    </row>
    <row r="843" spans="1:24" x14ac:dyDescent="0.2">
      <c r="A843" s="1">
        <f t="shared" ca="1" si="267"/>
        <v>1023</v>
      </c>
      <c r="B843" s="2" t="str">
        <f t="shared" ca="1" si="252"/>
        <v>mapdata+771</v>
      </c>
      <c r="C843" s="3" t="str">
        <f ca="1">_xlfn.TEXTJOIN(" ",FALSE,OFFSET(program!$A$1,0,disasm!A843,1,1+K843))</f>
        <v>76</v>
      </c>
      <c r="D843" s="4" t="str">
        <f t="shared" ca="1" si="268"/>
        <v>.dat 76</v>
      </c>
      <c r="E843" s="5" t="str">
        <f t="shared" si="269"/>
        <v>mapdata</v>
      </c>
      <c r="F843" s="5">
        <f t="shared" ca="1" si="270"/>
        <v>252</v>
      </c>
      <c r="G843" s="14" t="b">
        <f t="shared" ca="1" si="253"/>
        <v>1</v>
      </c>
      <c r="H843" s="6">
        <f ca="1">OFFSET(program!$A$1,0,disasm!A843)</f>
        <v>76</v>
      </c>
      <c r="I843" s="7">
        <f t="shared" ca="1" si="254"/>
        <v>76</v>
      </c>
      <c r="J843" s="7" t="e">
        <f t="shared" ca="1" si="255"/>
        <v>#VALUE!</v>
      </c>
      <c r="K843" s="7">
        <f t="shared" ca="1" si="256"/>
        <v>0</v>
      </c>
      <c r="L843" s="8" t="str">
        <f t="shared" ca="1" si="257"/>
        <v/>
      </c>
      <c r="M843" s="8" t="str">
        <f t="shared" ca="1" si="258"/>
        <v/>
      </c>
      <c r="N843" s="8" t="str">
        <f t="shared" ca="1" si="259"/>
        <v/>
      </c>
      <c r="O843" s="8" t="str">
        <f t="shared" ca="1" si="260"/>
        <v/>
      </c>
      <c r="P843" s="8" t="str">
        <f t="shared" ca="1" si="261"/>
        <v/>
      </c>
      <c r="Q843" s="8" t="str">
        <f t="shared" ca="1" si="262"/>
        <v/>
      </c>
      <c r="R843" s="7" t="str">
        <f ca="1">IF(L843="","",OFFSET(program!$A$1,0,disasm!$A843+COLUMN()-COLUMN($R843)+1))</f>
        <v/>
      </c>
      <c r="S843" s="7" t="str">
        <f ca="1">IF(M843="","",OFFSET(program!$A$1,0,disasm!$A843+COLUMN()-COLUMN($R843)+1))</f>
        <v/>
      </c>
      <c r="T843" s="7" t="str">
        <f ca="1">IF(N843="","",OFFSET(program!$A$1,0,disasm!$A843+COLUMN()-COLUMN($R843)+1))</f>
        <v/>
      </c>
      <c r="U843" s="3" t="str">
        <f t="shared" ca="1" si="263"/>
        <v/>
      </c>
      <c r="V843" s="3" t="str">
        <f t="shared" ca="1" si="264"/>
        <v/>
      </c>
      <c r="W843" s="3" t="str">
        <f t="shared" ca="1" si="265"/>
        <v/>
      </c>
      <c r="X843" s="3" t="str">
        <f t="shared" ca="1" si="266"/>
        <v/>
      </c>
    </row>
    <row r="844" spans="1:24" x14ac:dyDescent="0.2">
      <c r="A844" s="1">
        <f t="shared" ca="1" si="267"/>
        <v>1024</v>
      </c>
      <c r="B844" s="2" t="str">
        <f t="shared" ca="1" si="252"/>
        <v>mapdata+772</v>
      </c>
      <c r="C844" s="3" t="str">
        <f ca="1">_xlfn.TEXTJOIN(" ",FALSE,OFFSET(program!$A$1,0,disasm!A844,1,1+K844))</f>
        <v>54</v>
      </c>
      <c r="D844" s="4" t="str">
        <f t="shared" ca="1" si="268"/>
        <v>.dat 54</v>
      </c>
      <c r="E844" s="5" t="str">
        <f t="shared" si="269"/>
        <v>mapdata</v>
      </c>
      <c r="F844" s="5">
        <f t="shared" ca="1" si="270"/>
        <v>252</v>
      </c>
      <c r="G844" s="14" t="b">
        <f t="shared" ca="1" si="253"/>
        <v>1</v>
      </c>
      <c r="H844" s="6">
        <f ca="1">OFFSET(program!$A$1,0,disasm!A844)</f>
        <v>54</v>
      </c>
      <c r="I844" s="7">
        <f t="shared" ca="1" si="254"/>
        <v>54</v>
      </c>
      <c r="J844" s="7" t="e">
        <f t="shared" ca="1" si="255"/>
        <v>#VALUE!</v>
      </c>
      <c r="K844" s="7">
        <f t="shared" ca="1" si="256"/>
        <v>0</v>
      </c>
      <c r="L844" s="8" t="str">
        <f t="shared" ca="1" si="257"/>
        <v/>
      </c>
      <c r="M844" s="8" t="str">
        <f t="shared" ca="1" si="258"/>
        <v/>
      </c>
      <c r="N844" s="8" t="str">
        <f t="shared" ca="1" si="259"/>
        <v/>
      </c>
      <c r="O844" s="8" t="str">
        <f t="shared" ca="1" si="260"/>
        <v/>
      </c>
      <c r="P844" s="8" t="str">
        <f t="shared" ca="1" si="261"/>
        <v/>
      </c>
      <c r="Q844" s="8" t="str">
        <f t="shared" ca="1" si="262"/>
        <v/>
      </c>
      <c r="R844" s="7" t="str">
        <f ca="1">IF(L844="","",OFFSET(program!$A$1,0,disasm!$A844+COLUMN()-COLUMN($R844)+1))</f>
        <v/>
      </c>
      <c r="S844" s="7" t="str">
        <f ca="1">IF(M844="","",OFFSET(program!$A$1,0,disasm!$A844+COLUMN()-COLUMN($R844)+1))</f>
        <v/>
      </c>
      <c r="T844" s="7" t="str">
        <f ca="1">IF(N844="","",OFFSET(program!$A$1,0,disasm!$A844+COLUMN()-COLUMN($R844)+1))</f>
        <v/>
      </c>
      <c r="U844" s="3" t="str">
        <f t="shared" ca="1" si="263"/>
        <v/>
      </c>
      <c r="V844" s="3" t="str">
        <f t="shared" ca="1" si="264"/>
        <v/>
      </c>
      <c r="W844" s="3" t="str">
        <f t="shared" ca="1" si="265"/>
        <v/>
      </c>
      <c r="X844" s="3" t="str">
        <f t="shared" ca="1" si="266"/>
        <v/>
      </c>
    </row>
    <row r="845" spans="1:24" x14ac:dyDescent="0.2">
      <c r="A845" s="1">
        <f t="shared" ca="1" si="267"/>
        <v>1025</v>
      </c>
      <c r="B845" s="2" t="str">
        <f t="shared" ca="1" si="252"/>
        <v>mapdata+773</v>
      </c>
      <c r="C845" s="3" t="str">
        <f ca="1">_xlfn.TEXTJOIN(" ",FALSE,OFFSET(program!$A$1,0,disasm!A845,1,1+K845))</f>
        <v>86</v>
      </c>
      <c r="D845" s="4" t="str">
        <f t="shared" ca="1" si="268"/>
        <v>.dat 86</v>
      </c>
      <c r="E845" s="5" t="str">
        <f t="shared" si="269"/>
        <v>mapdata</v>
      </c>
      <c r="F845" s="5">
        <f t="shared" ca="1" si="270"/>
        <v>252</v>
      </c>
      <c r="G845" s="14" t="b">
        <f t="shared" ca="1" si="253"/>
        <v>1</v>
      </c>
      <c r="H845" s="6">
        <f ca="1">OFFSET(program!$A$1,0,disasm!A845)</f>
        <v>86</v>
      </c>
      <c r="I845" s="7">
        <f t="shared" ca="1" si="254"/>
        <v>86</v>
      </c>
      <c r="J845" s="7" t="e">
        <f t="shared" ca="1" si="255"/>
        <v>#VALUE!</v>
      </c>
      <c r="K845" s="7">
        <f t="shared" ca="1" si="256"/>
        <v>0</v>
      </c>
      <c r="L845" s="8" t="str">
        <f t="shared" ca="1" si="257"/>
        <v/>
      </c>
      <c r="M845" s="8" t="str">
        <f t="shared" ca="1" si="258"/>
        <v/>
      </c>
      <c r="N845" s="8" t="str">
        <f t="shared" ca="1" si="259"/>
        <v/>
      </c>
      <c r="O845" s="8" t="str">
        <f t="shared" ca="1" si="260"/>
        <v/>
      </c>
      <c r="P845" s="8" t="str">
        <f t="shared" ca="1" si="261"/>
        <v/>
      </c>
      <c r="Q845" s="8" t="str">
        <f t="shared" ca="1" si="262"/>
        <v/>
      </c>
      <c r="R845" s="7" t="str">
        <f ca="1">IF(L845="","",OFFSET(program!$A$1,0,disasm!$A845+COLUMN()-COLUMN($R845)+1))</f>
        <v/>
      </c>
      <c r="S845" s="7" t="str">
        <f ca="1">IF(M845="","",OFFSET(program!$A$1,0,disasm!$A845+COLUMN()-COLUMN($R845)+1))</f>
        <v/>
      </c>
      <c r="T845" s="7" t="str">
        <f ca="1">IF(N845="","",OFFSET(program!$A$1,0,disasm!$A845+COLUMN()-COLUMN($R845)+1))</f>
        <v/>
      </c>
      <c r="U845" s="3" t="str">
        <f t="shared" ca="1" si="263"/>
        <v/>
      </c>
      <c r="V845" s="3" t="str">
        <f t="shared" ca="1" si="264"/>
        <v/>
      </c>
      <c r="W845" s="3" t="str">
        <f t="shared" ca="1" si="265"/>
        <v/>
      </c>
      <c r="X845" s="3" t="str">
        <f t="shared" ca="1" si="266"/>
        <v/>
      </c>
    </row>
    <row r="846" spans="1:24" x14ac:dyDescent="0.2">
      <c r="A846" s="1">
        <f t="shared" ca="1" si="267"/>
        <v>1026</v>
      </c>
      <c r="B846" s="2" t="str">
        <f t="shared" ca="1" si="252"/>
        <v>mapdata+774</v>
      </c>
      <c r="C846" s="3" t="str">
        <f ca="1">_xlfn.TEXTJOIN(" ",FALSE,OFFSET(program!$A$1,0,disasm!A846,1,1+K846))</f>
        <v>63</v>
      </c>
      <c r="D846" s="4" t="str">
        <f t="shared" ca="1" si="268"/>
        <v>.dat 63</v>
      </c>
      <c r="E846" s="5" t="str">
        <f t="shared" si="269"/>
        <v>mapdata</v>
      </c>
      <c r="F846" s="5">
        <f t="shared" ca="1" si="270"/>
        <v>252</v>
      </c>
      <c r="G846" s="14" t="b">
        <f t="shared" ca="1" si="253"/>
        <v>1</v>
      </c>
      <c r="H846" s="6">
        <f ca="1">OFFSET(program!$A$1,0,disasm!A846)</f>
        <v>63</v>
      </c>
      <c r="I846" s="7">
        <f t="shared" ca="1" si="254"/>
        <v>63</v>
      </c>
      <c r="J846" s="7" t="e">
        <f t="shared" ca="1" si="255"/>
        <v>#VALUE!</v>
      </c>
      <c r="K846" s="7">
        <f t="shared" ca="1" si="256"/>
        <v>0</v>
      </c>
      <c r="L846" s="8" t="str">
        <f t="shared" ca="1" si="257"/>
        <v/>
      </c>
      <c r="M846" s="8" t="str">
        <f t="shared" ca="1" si="258"/>
        <v/>
      </c>
      <c r="N846" s="8" t="str">
        <f t="shared" ca="1" si="259"/>
        <v/>
      </c>
      <c r="O846" s="8" t="str">
        <f t="shared" ca="1" si="260"/>
        <v/>
      </c>
      <c r="P846" s="8" t="str">
        <f t="shared" ca="1" si="261"/>
        <v/>
      </c>
      <c r="Q846" s="8" t="str">
        <f t="shared" ca="1" si="262"/>
        <v/>
      </c>
      <c r="R846" s="7" t="str">
        <f ca="1">IF(L846="","",OFFSET(program!$A$1,0,disasm!$A846+COLUMN()-COLUMN($R846)+1))</f>
        <v/>
      </c>
      <c r="S846" s="7" t="str">
        <f ca="1">IF(M846="","",OFFSET(program!$A$1,0,disasm!$A846+COLUMN()-COLUMN($R846)+1))</f>
        <v/>
      </c>
      <c r="T846" s="7" t="str">
        <f ca="1">IF(N846="","",OFFSET(program!$A$1,0,disasm!$A846+COLUMN()-COLUMN($R846)+1))</f>
        <v/>
      </c>
      <c r="U846" s="3" t="str">
        <f t="shared" ca="1" si="263"/>
        <v/>
      </c>
      <c r="V846" s="3" t="str">
        <f t="shared" ca="1" si="264"/>
        <v/>
      </c>
      <c r="W846" s="3" t="str">
        <f t="shared" ca="1" si="265"/>
        <v/>
      </c>
      <c r="X846" s="3" t="str">
        <f t="shared" ca="1" si="266"/>
        <v/>
      </c>
    </row>
    <row r="847" spans="1:24" x14ac:dyDescent="0.2">
      <c r="A847" s="1">
        <f t="shared" ca="1" si="267"/>
        <v>1027</v>
      </c>
      <c r="B847" s="2" t="str">
        <f t="shared" ca="1" si="252"/>
        <v>mapdata+775</v>
      </c>
      <c r="C847" s="3" t="str">
        <f ca="1">_xlfn.TEXTJOIN(" ",FALSE,OFFSET(program!$A$1,0,disasm!A847,1,1+K847))</f>
        <v>94</v>
      </c>
      <c r="D847" s="4" t="str">
        <f t="shared" ca="1" si="268"/>
        <v>.dat 94</v>
      </c>
      <c r="E847" s="5" t="str">
        <f t="shared" si="269"/>
        <v>mapdata</v>
      </c>
      <c r="F847" s="5">
        <f t="shared" ca="1" si="270"/>
        <v>252</v>
      </c>
      <c r="G847" s="14" t="b">
        <f t="shared" ca="1" si="253"/>
        <v>1</v>
      </c>
      <c r="H847" s="6">
        <f ca="1">OFFSET(program!$A$1,0,disasm!A847)</f>
        <v>94</v>
      </c>
      <c r="I847" s="7">
        <f t="shared" ca="1" si="254"/>
        <v>94</v>
      </c>
      <c r="J847" s="7" t="e">
        <f t="shared" ca="1" si="255"/>
        <v>#VALUE!</v>
      </c>
      <c r="K847" s="7">
        <f t="shared" ca="1" si="256"/>
        <v>0</v>
      </c>
      <c r="L847" s="8" t="str">
        <f t="shared" ca="1" si="257"/>
        <v/>
      </c>
      <c r="M847" s="8" t="str">
        <f t="shared" ca="1" si="258"/>
        <v/>
      </c>
      <c r="N847" s="8" t="str">
        <f t="shared" ca="1" si="259"/>
        <v/>
      </c>
      <c r="O847" s="8" t="str">
        <f t="shared" ca="1" si="260"/>
        <v/>
      </c>
      <c r="P847" s="8" t="str">
        <f t="shared" ca="1" si="261"/>
        <v/>
      </c>
      <c r="Q847" s="8" t="str">
        <f t="shared" ca="1" si="262"/>
        <v/>
      </c>
      <c r="R847" s="7" t="str">
        <f ca="1">IF(L847="","",OFFSET(program!$A$1,0,disasm!$A847+COLUMN()-COLUMN($R847)+1))</f>
        <v/>
      </c>
      <c r="S847" s="7" t="str">
        <f ca="1">IF(M847="","",OFFSET(program!$A$1,0,disasm!$A847+COLUMN()-COLUMN($R847)+1))</f>
        <v/>
      </c>
      <c r="T847" s="7" t="str">
        <f ca="1">IF(N847="","",OFFSET(program!$A$1,0,disasm!$A847+COLUMN()-COLUMN($R847)+1))</f>
        <v/>
      </c>
      <c r="U847" s="3" t="str">
        <f t="shared" ca="1" si="263"/>
        <v/>
      </c>
      <c r="V847" s="3" t="str">
        <f t="shared" ca="1" si="264"/>
        <v/>
      </c>
      <c r="W847" s="3" t="str">
        <f t="shared" ca="1" si="265"/>
        <v/>
      </c>
      <c r="X847" s="3" t="str">
        <f t="shared" ca="1" si="266"/>
        <v/>
      </c>
    </row>
    <row r="848" spans="1:24" x14ac:dyDescent="0.2">
      <c r="A848" s="1">
        <f t="shared" ca="1" si="267"/>
        <v>1028</v>
      </c>
      <c r="B848" s="2" t="str">
        <f t="shared" ca="1" si="252"/>
        <v>mapdata+776</v>
      </c>
      <c r="C848" s="3" t="str">
        <f ca="1">_xlfn.TEXTJOIN(" ",FALSE,OFFSET(program!$A$1,0,disasm!A848,1,1+K848))</f>
        <v>13</v>
      </c>
      <c r="D848" s="4" t="str">
        <f t="shared" ca="1" si="268"/>
        <v>.dat 13</v>
      </c>
      <c r="E848" s="5" t="str">
        <f t="shared" si="269"/>
        <v>mapdata</v>
      </c>
      <c r="F848" s="5">
        <f t="shared" ca="1" si="270"/>
        <v>252</v>
      </c>
      <c r="G848" s="14" t="b">
        <f t="shared" ca="1" si="253"/>
        <v>1</v>
      </c>
      <c r="H848" s="6">
        <f ca="1">OFFSET(program!$A$1,0,disasm!A848)</f>
        <v>13</v>
      </c>
      <c r="I848" s="7">
        <f t="shared" ca="1" si="254"/>
        <v>13</v>
      </c>
      <c r="J848" s="7" t="e">
        <f t="shared" ca="1" si="255"/>
        <v>#VALUE!</v>
      </c>
      <c r="K848" s="7">
        <f t="shared" ca="1" si="256"/>
        <v>0</v>
      </c>
      <c r="L848" s="8" t="str">
        <f t="shared" ca="1" si="257"/>
        <v/>
      </c>
      <c r="M848" s="8" t="str">
        <f t="shared" ca="1" si="258"/>
        <v/>
      </c>
      <c r="N848" s="8" t="str">
        <f t="shared" ca="1" si="259"/>
        <v/>
      </c>
      <c r="O848" s="8" t="str">
        <f t="shared" ca="1" si="260"/>
        <v/>
      </c>
      <c r="P848" s="8" t="str">
        <f t="shared" ca="1" si="261"/>
        <v/>
      </c>
      <c r="Q848" s="8" t="str">
        <f t="shared" ca="1" si="262"/>
        <v/>
      </c>
      <c r="R848" s="7" t="str">
        <f ca="1">IF(L848="","",OFFSET(program!$A$1,0,disasm!$A848+COLUMN()-COLUMN($R848)+1))</f>
        <v/>
      </c>
      <c r="S848" s="7" t="str">
        <f ca="1">IF(M848="","",OFFSET(program!$A$1,0,disasm!$A848+COLUMN()-COLUMN($R848)+1))</f>
        <v/>
      </c>
      <c r="T848" s="7" t="str">
        <f ca="1">IF(N848="","",OFFSET(program!$A$1,0,disasm!$A848+COLUMN()-COLUMN($R848)+1))</f>
        <v/>
      </c>
      <c r="U848" s="3" t="str">
        <f t="shared" ca="1" si="263"/>
        <v/>
      </c>
      <c r="V848" s="3" t="str">
        <f t="shared" ca="1" si="264"/>
        <v/>
      </c>
      <c r="W848" s="3" t="str">
        <f t="shared" ca="1" si="265"/>
        <v/>
      </c>
      <c r="X848" s="3" t="str">
        <f t="shared" ca="1" si="266"/>
        <v/>
      </c>
    </row>
    <row r="849" spans="1:27" x14ac:dyDescent="0.2">
      <c r="A849" s="1">
        <f t="shared" ca="1" si="267"/>
        <v>1029</v>
      </c>
      <c r="B849" s="2" t="str">
        <f t="shared" ca="1" si="252"/>
        <v>mapdata+777</v>
      </c>
      <c r="C849" s="3" t="str">
        <f ca="1">_xlfn.TEXTJOIN(" ",FALSE,OFFSET(program!$A$1,0,disasm!A849,1,1+K849))</f>
        <v>79</v>
      </c>
      <c r="D849" s="4" t="str">
        <f t="shared" ca="1" si="268"/>
        <v>.dat 79</v>
      </c>
      <c r="E849" s="5" t="str">
        <f t="shared" si="269"/>
        <v>mapdata</v>
      </c>
      <c r="F849" s="5">
        <f t="shared" ca="1" si="270"/>
        <v>252</v>
      </c>
      <c r="G849" s="14" t="b">
        <f t="shared" ca="1" si="253"/>
        <v>1</v>
      </c>
      <c r="H849" s="6">
        <f ca="1">OFFSET(program!$A$1,0,disasm!A849)</f>
        <v>79</v>
      </c>
      <c r="I849" s="7">
        <f t="shared" ca="1" si="254"/>
        <v>79</v>
      </c>
      <c r="J849" s="7" t="e">
        <f t="shared" ca="1" si="255"/>
        <v>#VALUE!</v>
      </c>
      <c r="K849" s="7">
        <f t="shared" ca="1" si="256"/>
        <v>0</v>
      </c>
      <c r="L849" s="8" t="str">
        <f t="shared" ca="1" si="257"/>
        <v/>
      </c>
      <c r="M849" s="8" t="str">
        <f t="shared" ca="1" si="258"/>
        <v/>
      </c>
      <c r="N849" s="8" t="str">
        <f t="shared" ca="1" si="259"/>
        <v/>
      </c>
      <c r="O849" s="8" t="str">
        <f t="shared" ca="1" si="260"/>
        <v/>
      </c>
      <c r="P849" s="8" t="str">
        <f t="shared" ca="1" si="261"/>
        <v/>
      </c>
      <c r="Q849" s="8" t="str">
        <f t="shared" ca="1" si="262"/>
        <v/>
      </c>
      <c r="R849" s="7" t="str">
        <f ca="1">IF(L849="","",OFFSET(program!$A$1,0,disasm!$A849+COLUMN()-COLUMN($R849)+1))</f>
        <v/>
      </c>
      <c r="S849" s="7" t="str">
        <f ca="1">IF(M849="","",OFFSET(program!$A$1,0,disasm!$A849+COLUMN()-COLUMN($R849)+1))</f>
        <v/>
      </c>
      <c r="T849" s="7" t="str">
        <f ca="1">IF(N849="","",OFFSET(program!$A$1,0,disasm!$A849+COLUMN()-COLUMN($R849)+1))</f>
        <v/>
      </c>
      <c r="U849" s="3" t="str">
        <f t="shared" ca="1" si="263"/>
        <v/>
      </c>
      <c r="V849" s="3" t="str">
        <f t="shared" ca="1" si="264"/>
        <v/>
      </c>
      <c r="W849" s="3" t="str">
        <f t="shared" ca="1" si="265"/>
        <v/>
      </c>
      <c r="X849" s="3" t="str">
        <f t="shared" ca="1" si="266"/>
        <v/>
      </c>
    </row>
    <row r="850" spans="1:27" x14ac:dyDescent="0.2">
      <c r="A850" s="1">
        <f t="shared" ca="1" si="267"/>
        <v>1030</v>
      </c>
      <c r="B850" s="2" t="str">
        <f t="shared" ca="1" si="252"/>
        <v>mapdata+778</v>
      </c>
      <c r="C850" s="3" t="str">
        <f ca="1">_xlfn.TEXTJOIN(" ",FALSE,OFFSET(program!$A$1,0,disasm!A850,1,1+K850))</f>
        <v>24</v>
      </c>
      <c r="D850" s="4" t="str">
        <f t="shared" ca="1" si="268"/>
        <v>.dat 24</v>
      </c>
      <c r="E850" s="5" t="str">
        <f t="shared" si="269"/>
        <v>mapdata</v>
      </c>
      <c r="F850" s="5">
        <f t="shared" ca="1" si="270"/>
        <v>252</v>
      </c>
      <c r="G850" s="14" t="b">
        <f t="shared" ca="1" si="253"/>
        <v>1</v>
      </c>
      <c r="H850" s="6">
        <f ca="1">OFFSET(program!$A$1,0,disasm!A850)</f>
        <v>24</v>
      </c>
      <c r="I850" s="7">
        <f t="shared" ca="1" si="254"/>
        <v>24</v>
      </c>
      <c r="J850" s="7" t="e">
        <f t="shared" ca="1" si="255"/>
        <v>#VALUE!</v>
      </c>
      <c r="K850" s="7">
        <f t="shared" ca="1" si="256"/>
        <v>0</v>
      </c>
      <c r="L850" s="8" t="str">
        <f t="shared" ca="1" si="257"/>
        <v/>
      </c>
      <c r="M850" s="8" t="str">
        <f t="shared" ca="1" si="258"/>
        <v/>
      </c>
      <c r="N850" s="8" t="str">
        <f t="shared" ca="1" si="259"/>
        <v/>
      </c>
      <c r="O850" s="8" t="str">
        <f t="shared" ca="1" si="260"/>
        <v/>
      </c>
      <c r="P850" s="8" t="str">
        <f t="shared" ca="1" si="261"/>
        <v/>
      </c>
      <c r="Q850" s="8" t="str">
        <f t="shared" ca="1" si="262"/>
        <v/>
      </c>
      <c r="R850" s="7" t="str">
        <f ca="1">IF(L850="","",OFFSET(program!$A$1,0,disasm!$A850+COLUMN()-COLUMN($R850)+1))</f>
        <v/>
      </c>
      <c r="S850" s="7" t="str">
        <f ca="1">IF(M850="","",OFFSET(program!$A$1,0,disasm!$A850+COLUMN()-COLUMN($R850)+1))</f>
        <v/>
      </c>
      <c r="T850" s="7" t="str">
        <f ca="1">IF(N850="","",OFFSET(program!$A$1,0,disasm!$A850+COLUMN()-COLUMN($R850)+1))</f>
        <v/>
      </c>
      <c r="U850" s="3" t="str">
        <f t="shared" ca="1" si="263"/>
        <v/>
      </c>
      <c r="V850" s="3" t="str">
        <f t="shared" ca="1" si="264"/>
        <v/>
      </c>
      <c r="W850" s="3" t="str">
        <f t="shared" ca="1" si="265"/>
        <v/>
      </c>
      <c r="X850" s="3" t="str">
        <f t="shared" ca="1" si="266"/>
        <v/>
      </c>
    </row>
    <row r="851" spans="1:27" x14ac:dyDescent="0.2">
      <c r="A851" s="1">
        <f t="shared" ca="1" si="267"/>
        <v>1031</v>
      </c>
      <c r="B851" s="2" t="str">
        <f t="shared" ca="1" si="252"/>
        <v>mapdata+779</v>
      </c>
      <c r="C851" s="3" t="str">
        <f ca="1">_xlfn.TEXTJOIN(" ",FALSE,OFFSET(program!$A$1,0,disasm!A851,1,1+K851))</f>
        <v>97</v>
      </c>
      <c r="D851" s="4" t="str">
        <f t="shared" ca="1" si="268"/>
        <v>.dat 97</v>
      </c>
      <c r="E851" s="5" t="str">
        <f t="shared" si="269"/>
        <v>mapdata</v>
      </c>
      <c r="F851" s="5">
        <f t="shared" ca="1" si="270"/>
        <v>252</v>
      </c>
      <c r="G851" s="14" t="b">
        <f t="shared" ca="1" si="253"/>
        <v>1</v>
      </c>
      <c r="H851" s="6">
        <f ca="1">OFFSET(program!$A$1,0,disasm!A851)</f>
        <v>97</v>
      </c>
      <c r="I851" s="7">
        <f t="shared" ca="1" si="254"/>
        <v>97</v>
      </c>
      <c r="J851" s="7" t="e">
        <f t="shared" ca="1" si="255"/>
        <v>#VALUE!</v>
      </c>
      <c r="K851" s="7">
        <f t="shared" ca="1" si="256"/>
        <v>0</v>
      </c>
      <c r="L851" s="8" t="str">
        <f t="shared" ca="1" si="257"/>
        <v/>
      </c>
      <c r="M851" s="8" t="str">
        <f t="shared" ca="1" si="258"/>
        <v/>
      </c>
      <c r="N851" s="8" t="str">
        <f t="shared" ca="1" si="259"/>
        <v/>
      </c>
      <c r="O851" s="8" t="str">
        <f t="shared" ca="1" si="260"/>
        <v/>
      </c>
      <c r="P851" s="8" t="str">
        <f t="shared" ca="1" si="261"/>
        <v/>
      </c>
      <c r="Q851" s="8" t="str">
        <f t="shared" ca="1" si="262"/>
        <v/>
      </c>
      <c r="R851" s="7" t="str">
        <f ca="1">IF(L851="","",OFFSET(program!$A$1,0,disasm!$A851+COLUMN()-COLUMN($R851)+1))</f>
        <v/>
      </c>
      <c r="S851" s="7" t="str">
        <f ca="1">IF(M851="","",OFFSET(program!$A$1,0,disasm!$A851+COLUMN()-COLUMN($R851)+1))</f>
        <v/>
      </c>
      <c r="T851" s="7" t="str">
        <f ca="1">IF(N851="","",OFFSET(program!$A$1,0,disasm!$A851+COLUMN()-COLUMN($R851)+1))</f>
        <v/>
      </c>
      <c r="U851" s="3" t="str">
        <f t="shared" ca="1" si="263"/>
        <v/>
      </c>
      <c r="V851" s="3" t="str">
        <f t="shared" ca="1" si="264"/>
        <v/>
      </c>
      <c r="W851" s="3" t="str">
        <f t="shared" ca="1" si="265"/>
        <v/>
      </c>
      <c r="X851" s="3" t="str">
        <f t="shared" ca="1" si="266"/>
        <v/>
      </c>
    </row>
    <row r="852" spans="1:27" x14ac:dyDescent="0.2">
      <c r="A852" s="1">
        <f t="shared" ca="1" si="267"/>
        <v>1032</v>
      </c>
      <c r="B852" s="2" t="str">
        <f t="shared" ca="1" si="252"/>
        <v>tmp</v>
      </c>
      <c r="C852" s="3" t="str">
        <f ca="1">_xlfn.TEXTJOIN(" ",FALSE,OFFSET(program!$A$1,0,disasm!A852,1,1+K852))</f>
        <v>0</v>
      </c>
      <c r="D852" s="4" t="str">
        <f t="shared" ca="1" si="268"/>
        <v>.dat 0</v>
      </c>
      <c r="E852" s="5" t="str">
        <f t="shared" si="269"/>
        <v>tmp</v>
      </c>
      <c r="F852" s="5">
        <f t="shared" ca="1" si="270"/>
        <v>1032</v>
      </c>
      <c r="G852" s="14" t="b">
        <f t="shared" ca="1" si="253"/>
        <v>1</v>
      </c>
      <c r="H852" s="6">
        <f ca="1">OFFSET(program!$A$1,0,disasm!A852)</f>
        <v>0</v>
      </c>
      <c r="I852" s="7">
        <f t="shared" ca="1" si="254"/>
        <v>0</v>
      </c>
      <c r="J852" s="7" t="e">
        <f t="shared" ca="1" si="255"/>
        <v>#VALUE!</v>
      </c>
      <c r="K852" s="7">
        <f t="shared" ca="1" si="256"/>
        <v>0</v>
      </c>
      <c r="L852" s="8" t="str">
        <f t="shared" ca="1" si="257"/>
        <v/>
      </c>
      <c r="M852" s="8" t="str">
        <f t="shared" ca="1" si="258"/>
        <v/>
      </c>
      <c r="N852" s="8" t="str">
        <f t="shared" ca="1" si="259"/>
        <v/>
      </c>
      <c r="O852" s="8" t="str">
        <f t="shared" ca="1" si="260"/>
        <v/>
      </c>
      <c r="P852" s="8" t="str">
        <f t="shared" ca="1" si="261"/>
        <v/>
      </c>
      <c r="Q852" s="8" t="str">
        <f t="shared" ca="1" si="262"/>
        <v/>
      </c>
      <c r="R852" s="7" t="str">
        <f ca="1">IF(L852="","",OFFSET(program!$A$1,0,disasm!$A852+COLUMN()-COLUMN($R852)+1))</f>
        <v/>
      </c>
      <c r="S852" s="7" t="str">
        <f ca="1">IF(M852="","",OFFSET(program!$A$1,0,disasm!$A852+COLUMN()-COLUMN($R852)+1))</f>
        <v/>
      </c>
      <c r="T852" s="7" t="str">
        <f ca="1">IF(N852="","",OFFSET(program!$A$1,0,disasm!$A852+COLUMN()-COLUMN($R852)+1))</f>
        <v/>
      </c>
      <c r="U852" s="3" t="str">
        <f t="shared" ca="1" si="263"/>
        <v/>
      </c>
      <c r="V852" s="3" t="str">
        <f t="shared" ca="1" si="264"/>
        <v/>
      </c>
      <c r="W852" s="3" t="str">
        <f t="shared" ca="1" si="265"/>
        <v/>
      </c>
      <c r="X852" s="3" t="str">
        <f t="shared" ca="1" si="266"/>
        <v>D</v>
      </c>
      <c r="Z852" s="13" t="s">
        <v>28</v>
      </c>
      <c r="AA852" s="13" t="s">
        <v>20</v>
      </c>
    </row>
    <row r="853" spans="1:27" x14ac:dyDescent="0.2">
      <c r="A853" s="1">
        <f t="shared" ca="1" si="267"/>
        <v>1033</v>
      </c>
      <c r="B853" s="2" t="str">
        <f t="shared" ca="1" si="252"/>
        <v>in</v>
      </c>
      <c r="C853" s="3" t="str">
        <f ca="1">_xlfn.TEXTJOIN(" ",FALSE,OFFSET(program!$A$1,0,disasm!A853,1,1+K853))</f>
        <v>0</v>
      </c>
      <c r="D853" s="4" t="str">
        <f t="shared" ca="1" si="268"/>
        <v>.dat 0</v>
      </c>
      <c r="E853" s="5" t="str">
        <f t="shared" si="269"/>
        <v>in</v>
      </c>
      <c r="F853" s="5">
        <f t="shared" ca="1" si="270"/>
        <v>1033</v>
      </c>
      <c r="G853" s="14" t="b">
        <f t="shared" ca="1" si="253"/>
        <v>1</v>
      </c>
      <c r="H853" s="6">
        <f ca="1">OFFSET(program!$A$1,0,disasm!A853)</f>
        <v>0</v>
      </c>
      <c r="I853" s="7">
        <f t="shared" ca="1" si="254"/>
        <v>0</v>
      </c>
      <c r="J853" s="7" t="e">
        <f t="shared" ca="1" si="255"/>
        <v>#VALUE!</v>
      </c>
      <c r="K853" s="7">
        <f t="shared" ca="1" si="256"/>
        <v>0</v>
      </c>
      <c r="L853" s="8" t="str">
        <f t="shared" ca="1" si="257"/>
        <v/>
      </c>
      <c r="M853" s="8" t="str">
        <f t="shared" ca="1" si="258"/>
        <v/>
      </c>
      <c r="N853" s="8" t="str">
        <f t="shared" ca="1" si="259"/>
        <v/>
      </c>
      <c r="O853" s="8" t="str">
        <f t="shared" ca="1" si="260"/>
        <v/>
      </c>
      <c r="P853" s="8" t="str">
        <f t="shared" ca="1" si="261"/>
        <v/>
      </c>
      <c r="Q853" s="8" t="str">
        <f t="shared" ca="1" si="262"/>
        <v/>
      </c>
      <c r="R853" s="7" t="str">
        <f ca="1">IF(L853="","",OFFSET(program!$A$1,0,disasm!$A853+COLUMN()-COLUMN($R853)+1))</f>
        <v/>
      </c>
      <c r="S853" s="7" t="str">
        <f ca="1">IF(M853="","",OFFSET(program!$A$1,0,disasm!$A853+COLUMN()-COLUMN($R853)+1))</f>
        <v/>
      </c>
      <c r="T853" s="7" t="str">
        <f ca="1">IF(N853="","",OFFSET(program!$A$1,0,disasm!$A853+COLUMN()-COLUMN($R853)+1))</f>
        <v/>
      </c>
      <c r="U853" s="3" t="str">
        <f t="shared" ca="1" si="263"/>
        <v/>
      </c>
      <c r="V853" s="3" t="str">
        <f t="shared" ca="1" si="264"/>
        <v/>
      </c>
      <c r="W853" s="3" t="str">
        <f t="shared" ca="1" si="265"/>
        <v/>
      </c>
      <c r="X853" s="3" t="str">
        <f t="shared" ca="1" si="266"/>
        <v/>
      </c>
      <c r="Z853" s="13" t="s">
        <v>27</v>
      </c>
    </row>
    <row r="854" spans="1:27" x14ac:dyDescent="0.2">
      <c r="A854" s="1">
        <f t="shared" ca="1" si="267"/>
        <v>1034</v>
      </c>
      <c r="B854" s="2" t="str">
        <f t="shared" ca="1" si="252"/>
        <v>cur_x</v>
      </c>
      <c r="C854" s="3" t="str">
        <f ca="1">_xlfn.TEXTJOIN(" ",FALSE,OFFSET(program!$A$1,0,disasm!A854,1,1+K854))</f>
        <v>21</v>
      </c>
      <c r="D854" s="4" t="str">
        <f t="shared" ca="1" si="268"/>
        <v>.dat 21</v>
      </c>
      <c r="E854" s="5" t="str">
        <f t="shared" si="269"/>
        <v>cur_x</v>
      </c>
      <c r="F854" s="5">
        <f t="shared" ca="1" si="270"/>
        <v>1034</v>
      </c>
      <c r="G854" s="14" t="b">
        <f t="shared" ca="1" si="253"/>
        <v>1</v>
      </c>
      <c r="H854" s="6">
        <f ca="1">OFFSET(program!$A$1,0,disasm!A854)</f>
        <v>21</v>
      </c>
      <c r="I854" s="7">
        <f t="shared" ca="1" si="254"/>
        <v>21</v>
      </c>
      <c r="J854" s="7" t="e">
        <f t="shared" ca="1" si="255"/>
        <v>#VALUE!</v>
      </c>
      <c r="K854" s="7">
        <f t="shared" ca="1" si="256"/>
        <v>0</v>
      </c>
      <c r="L854" s="8" t="str">
        <f t="shared" ca="1" si="257"/>
        <v/>
      </c>
      <c r="M854" s="8" t="str">
        <f t="shared" ca="1" si="258"/>
        <v/>
      </c>
      <c r="N854" s="8" t="str">
        <f t="shared" ca="1" si="259"/>
        <v/>
      </c>
      <c r="O854" s="8" t="str">
        <f t="shared" ca="1" si="260"/>
        <v/>
      </c>
      <c r="P854" s="8" t="str">
        <f t="shared" ca="1" si="261"/>
        <v/>
      </c>
      <c r="Q854" s="8" t="str">
        <f t="shared" ca="1" si="262"/>
        <v/>
      </c>
      <c r="R854" s="7" t="str">
        <f ca="1">IF(L854="","",OFFSET(program!$A$1,0,disasm!$A854+COLUMN()-COLUMN($R854)+1))</f>
        <v/>
      </c>
      <c r="S854" s="7" t="str">
        <f ca="1">IF(M854="","",OFFSET(program!$A$1,0,disasm!$A854+COLUMN()-COLUMN($R854)+1))</f>
        <v/>
      </c>
      <c r="T854" s="7" t="str">
        <f ca="1">IF(N854="","",OFFSET(program!$A$1,0,disasm!$A854+COLUMN()-COLUMN($R854)+1))</f>
        <v/>
      </c>
      <c r="U854" s="3" t="str">
        <f t="shared" ca="1" si="263"/>
        <v/>
      </c>
      <c r="V854" s="3" t="str">
        <f t="shared" ca="1" si="264"/>
        <v/>
      </c>
      <c r="W854" s="3" t="str">
        <f t="shared" ca="1" si="265"/>
        <v/>
      </c>
      <c r="X854" s="3" t="str">
        <f t="shared" ca="1" si="266"/>
        <v/>
      </c>
      <c r="Z854" s="13" t="s">
        <v>37</v>
      </c>
    </row>
    <row r="855" spans="1:27" x14ac:dyDescent="0.2">
      <c r="A855" s="1">
        <f t="shared" ca="1" si="267"/>
        <v>1035</v>
      </c>
      <c r="B855" s="2" t="str">
        <f t="shared" ca="1" si="252"/>
        <v>cur_y</v>
      </c>
      <c r="C855" s="3" t="str">
        <f ca="1">_xlfn.TEXTJOIN(" ",FALSE,OFFSET(program!$A$1,0,disasm!A855,1,1+K855))</f>
        <v>21</v>
      </c>
      <c r="D855" s="4" t="str">
        <f t="shared" ca="1" si="268"/>
        <v>.dat 21</v>
      </c>
      <c r="E855" s="5" t="str">
        <f t="shared" si="269"/>
        <v>cur_y</v>
      </c>
      <c r="F855" s="5">
        <f t="shared" ca="1" si="270"/>
        <v>1035</v>
      </c>
      <c r="G855" s="14" t="b">
        <f t="shared" ca="1" si="253"/>
        <v>1</v>
      </c>
      <c r="H855" s="6">
        <f ca="1">OFFSET(program!$A$1,0,disasm!A855)</f>
        <v>21</v>
      </c>
      <c r="I855" s="7">
        <f t="shared" ca="1" si="254"/>
        <v>21</v>
      </c>
      <c r="J855" s="7" t="e">
        <f t="shared" ca="1" si="255"/>
        <v>#VALUE!</v>
      </c>
      <c r="K855" s="7">
        <f t="shared" ca="1" si="256"/>
        <v>0</v>
      </c>
      <c r="L855" s="8" t="str">
        <f t="shared" ca="1" si="257"/>
        <v/>
      </c>
      <c r="M855" s="8" t="str">
        <f t="shared" ca="1" si="258"/>
        <v/>
      </c>
      <c r="N855" s="8" t="str">
        <f t="shared" ca="1" si="259"/>
        <v/>
      </c>
      <c r="O855" s="8" t="str">
        <f t="shared" ca="1" si="260"/>
        <v/>
      </c>
      <c r="P855" s="8" t="str">
        <f t="shared" ca="1" si="261"/>
        <v/>
      </c>
      <c r="Q855" s="8" t="str">
        <f t="shared" ca="1" si="262"/>
        <v/>
      </c>
      <c r="R855" s="7" t="str">
        <f ca="1">IF(L855="","",OFFSET(program!$A$1,0,disasm!$A855+COLUMN()-COLUMN($R855)+1))</f>
        <v/>
      </c>
      <c r="S855" s="7" t="str">
        <f ca="1">IF(M855="","",OFFSET(program!$A$1,0,disasm!$A855+COLUMN()-COLUMN($R855)+1))</f>
        <v/>
      </c>
      <c r="T855" s="7" t="str">
        <f ca="1">IF(N855="","",OFFSET(program!$A$1,0,disasm!$A855+COLUMN()-COLUMN($R855)+1))</f>
        <v/>
      </c>
      <c r="U855" s="3" t="str">
        <f t="shared" ca="1" si="263"/>
        <v/>
      </c>
      <c r="V855" s="3" t="str">
        <f t="shared" ca="1" si="264"/>
        <v/>
      </c>
      <c r="W855" s="3" t="str">
        <f t="shared" ca="1" si="265"/>
        <v/>
      </c>
      <c r="X855" s="3" t="str">
        <f t="shared" ca="1" si="266"/>
        <v/>
      </c>
      <c r="Z855" s="13" t="s">
        <v>38</v>
      </c>
    </row>
    <row r="856" spans="1:27" x14ac:dyDescent="0.2">
      <c r="A856" s="1">
        <f t="shared" ca="1" si="267"/>
        <v>1036</v>
      </c>
      <c r="B856" s="2" t="str">
        <f t="shared" ca="1" si="252"/>
        <v>cur_x_is_odd</v>
      </c>
      <c r="C856" s="3" t="str">
        <f ca="1">_xlfn.TEXTJOIN(" ",FALSE,OFFSET(program!$A$1,0,disasm!A856,1,1+K856))</f>
        <v>1</v>
      </c>
      <c r="D856" s="4" t="str">
        <f t="shared" ca="1" si="268"/>
        <v>.dat 1</v>
      </c>
      <c r="E856" s="5" t="str">
        <f t="shared" si="269"/>
        <v>cur_x_is_odd</v>
      </c>
      <c r="F856" s="5">
        <f t="shared" ca="1" si="270"/>
        <v>1036</v>
      </c>
      <c r="G856" s="14" t="b">
        <f t="shared" ca="1" si="253"/>
        <v>1</v>
      </c>
      <c r="H856" s="6">
        <f ca="1">OFFSET(program!$A$1,0,disasm!A856)</f>
        <v>1</v>
      </c>
      <c r="I856" s="7">
        <f t="shared" ca="1" si="254"/>
        <v>1</v>
      </c>
      <c r="J856" s="7" t="str">
        <f t="shared" ca="1" si="255"/>
        <v xml:space="preserve">ADD </v>
      </c>
      <c r="K856" s="7">
        <f t="shared" ca="1" si="256"/>
        <v>0</v>
      </c>
      <c r="L856" s="8" t="str">
        <f t="shared" ca="1" si="257"/>
        <v/>
      </c>
      <c r="M856" s="8" t="str">
        <f t="shared" ca="1" si="258"/>
        <v/>
      </c>
      <c r="N856" s="8" t="str">
        <f t="shared" ca="1" si="259"/>
        <v/>
      </c>
      <c r="O856" s="8" t="str">
        <f t="shared" ca="1" si="260"/>
        <v/>
      </c>
      <c r="P856" s="8" t="str">
        <f t="shared" ca="1" si="261"/>
        <v/>
      </c>
      <c r="Q856" s="8" t="str">
        <f t="shared" ca="1" si="262"/>
        <v/>
      </c>
      <c r="R856" s="7" t="str">
        <f ca="1">IF(L856="","",OFFSET(program!$A$1,0,disasm!$A856+COLUMN()-COLUMN($R856)+1))</f>
        <v/>
      </c>
      <c r="S856" s="7" t="str">
        <f ca="1">IF(M856="","",OFFSET(program!$A$1,0,disasm!$A856+COLUMN()-COLUMN($R856)+1))</f>
        <v/>
      </c>
      <c r="T856" s="7" t="str">
        <f ca="1">IF(N856="","",OFFSET(program!$A$1,0,disasm!$A856+COLUMN()-COLUMN($R856)+1))</f>
        <v/>
      </c>
      <c r="U856" s="3" t="str">
        <f t="shared" ca="1" si="263"/>
        <v/>
      </c>
      <c r="V856" s="3" t="str">
        <f t="shared" ca="1" si="264"/>
        <v/>
      </c>
      <c r="W856" s="3" t="str">
        <f t="shared" ca="1" si="265"/>
        <v/>
      </c>
      <c r="X856" s="3" t="str">
        <f t="shared" ca="1" si="266"/>
        <v/>
      </c>
      <c r="Y856" s="21"/>
      <c r="Z856" s="13" t="s">
        <v>82</v>
      </c>
    </row>
    <row r="857" spans="1:27" x14ac:dyDescent="0.2">
      <c r="A857" s="1">
        <f t="shared" ca="1" si="267"/>
        <v>1037</v>
      </c>
      <c r="B857" s="2" t="str">
        <f t="shared" ca="1" si="252"/>
        <v>cur_y_half</v>
      </c>
      <c r="C857" s="3" t="str">
        <f ca="1">_xlfn.TEXTJOIN(" ",FALSE,OFFSET(program!$A$1,0,disasm!A857,1,1+K857))</f>
        <v>10</v>
      </c>
      <c r="D857" s="4" t="str">
        <f t="shared" ca="1" si="268"/>
        <v>.dat 10</v>
      </c>
      <c r="E857" s="5" t="str">
        <f t="shared" si="269"/>
        <v>cur_y_half</v>
      </c>
      <c r="F857" s="5">
        <f t="shared" ca="1" si="270"/>
        <v>1037</v>
      </c>
      <c r="G857" s="14" t="b">
        <f t="shared" ca="1" si="253"/>
        <v>1</v>
      </c>
      <c r="H857" s="6">
        <f ca="1">OFFSET(program!$A$1,0,disasm!A857)</f>
        <v>10</v>
      </c>
      <c r="I857" s="7">
        <f t="shared" ca="1" si="254"/>
        <v>10</v>
      </c>
      <c r="J857" s="7" t="e">
        <f t="shared" ca="1" si="255"/>
        <v>#VALUE!</v>
      </c>
      <c r="K857" s="7">
        <f t="shared" ca="1" si="256"/>
        <v>0</v>
      </c>
      <c r="L857" s="8" t="str">
        <f t="shared" ca="1" si="257"/>
        <v/>
      </c>
      <c r="M857" s="8" t="str">
        <f t="shared" ca="1" si="258"/>
        <v/>
      </c>
      <c r="N857" s="8" t="str">
        <f t="shared" ca="1" si="259"/>
        <v/>
      </c>
      <c r="O857" s="8" t="str">
        <f t="shared" ca="1" si="260"/>
        <v/>
      </c>
      <c r="P857" s="8" t="str">
        <f t="shared" ca="1" si="261"/>
        <v/>
      </c>
      <c r="Q857" s="8" t="str">
        <f t="shared" ca="1" si="262"/>
        <v/>
      </c>
      <c r="R857" s="7" t="str">
        <f ca="1">IF(L857="","",OFFSET(program!$A$1,0,disasm!$A857+COLUMN()-COLUMN($R857)+1))</f>
        <v/>
      </c>
      <c r="S857" s="7" t="str">
        <f ca="1">IF(M857="","",OFFSET(program!$A$1,0,disasm!$A857+COLUMN()-COLUMN($R857)+1))</f>
        <v/>
      </c>
      <c r="T857" s="7" t="str">
        <f ca="1">IF(N857="","",OFFSET(program!$A$1,0,disasm!$A857+COLUMN()-COLUMN($R857)+1))</f>
        <v/>
      </c>
      <c r="U857" s="3" t="str">
        <f t="shared" ca="1" si="263"/>
        <v/>
      </c>
      <c r="V857" s="3" t="str">
        <f t="shared" ca="1" si="264"/>
        <v/>
      </c>
      <c r="W857" s="3" t="str">
        <f t="shared" ca="1" si="265"/>
        <v/>
      </c>
      <c r="X857" s="3" t="str">
        <f t="shared" ca="1" si="266"/>
        <v/>
      </c>
      <c r="Y857" s="21"/>
      <c r="Z857" s="13" t="s">
        <v>94</v>
      </c>
    </row>
    <row r="858" spans="1:27" x14ac:dyDescent="0.2">
      <c r="A858" s="1">
        <f t="shared" ca="1" si="267"/>
        <v>1038</v>
      </c>
      <c r="B858" s="2" t="str">
        <f t="shared" ca="1" si="252"/>
        <v>cur_y_is_odd</v>
      </c>
      <c r="C858" s="3" t="str">
        <f ca="1">_xlfn.TEXTJOIN(" ",FALSE,OFFSET(program!$A$1,0,disasm!A858,1,1+K858))</f>
        <v>1</v>
      </c>
      <c r="D858" s="4" t="str">
        <f t="shared" ca="1" si="268"/>
        <v>.dat 1</v>
      </c>
      <c r="E858" s="5" t="str">
        <f t="shared" si="269"/>
        <v>cur_y_is_odd</v>
      </c>
      <c r="F858" s="5">
        <f t="shared" ca="1" si="270"/>
        <v>1038</v>
      </c>
      <c r="G858" s="14" t="b">
        <f t="shared" ca="1" si="253"/>
        <v>1</v>
      </c>
      <c r="H858" s="6">
        <f ca="1">OFFSET(program!$A$1,0,disasm!A858)</f>
        <v>1</v>
      </c>
      <c r="I858" s="7">
        <f t="shared" ca="1" si="254"/>
        <v>1</v>
      </c>
      <c r="J858" s="7" t="str">
        <f t="shared" ca="1" si="255"/>
        <v xml:space="preserve">ADD </v>
      </c>
      <c r="K858" s="7">
        <f t="shared" ca="1" si="256"/>
        <v>0</v>
      </c>
      <c r="L858" s="8" t="str">
        <f t="shared" ca="1" si="257"/>
        <v/>
      </c>
      <c r="M858" s="8" t="str">
        <f t="shared" ca="1" si="258"/>
        <v/>
      </c>
      <c r="N858" s="8" t="str">
        <f t="shared" ca="1" si="259"/>
        <v/>
      </c>
      <c r="O858" s="8" t="str">
        <f t="shared" ca="1" si="260"/>
        <v/>
      </c>
      <c r="P858" s="8" t="str">
        <f t="shared" ca="1" si="261"/>
        <v/>
      </c>
      <c r="Q858" s="8" t="str">
        <f t="shared" ca="1" si="262"/>
        <v/>
      </c>
      <c r="R858" s="7" t="str">
        <f ca="1">IF(L858="","",OFFSET(program!$A$1,0,disasm!$A858+COLUMN()-COLUMN($R858)+1))</f>
        <v/>
      </c>
      <c r="S858" s="7" t="str">
        <f ca="1">IF(M858="","",OFFSET(program!$A$1,0,disasm!$A858+COLUMN()-COLUMN($R858)+1))</f>
        <v/>
      </c>
      <c r="T858" s="7" t="str">
        <f ca="1">IF(N858="","",OFFSET(program!$A$1,0,disasm!$A858+COLUMN()-COLUMN($R858)+1))</f>
        <v/>
      </c>
      <c r="U858" s="3" t="str">
        <f t="shared" ca="1" si="263"/>
        <v/>
      </c>
      <c r="V858" s="3" t="str">
        <f t="shared" ca="1" si="264"/>
        <v/>
      </c>
      <c r="W858" s="3" t="str">
        <f t="shared" ca="1" si="265"/>
        <v/>
      </c>
      <c r="X858" s="3" t="str">
        <f t="shared" ca="1" si="266"/>
        <v/>
      </c>
      <c r="Y858" s="21"/>
      <c r="Z858" s="13" t="s">
        <v>86</v>
      </c>
    </row>
    <row r="859" spans="1:27" x14ac:dyDescent="0.2">
      <c r="A859" s="1">
        <f t="shared" ca="1" si="267"/>
        <v>1039</v>
      </c>
      <c r="B859" s="2" t="str">
        <f t="shared" ca="1" si="252"/>
        <v>new_x</v>
      </c>
      <c r="C859" s="3" t="str">
        <f ca="1">_xlfn.TEXTJOIN(" ",FALSE,OFFSET(program!$A$1,0,disasm!A859,1,1+K859))</f>
        <v>0</v>
      </c>
      <c r="D859" s="4" t="str">
        <f t="shared" ca="1" si="268"/>
        <v>.dat 0</v>
      </c>
      <c r="E859" s="5" t="str">
        <f t="shared" si="269"/>
        <v>new_x</v>
      </c>
      <c r="F859" s="5">
        <f t="shared" ca="1" si="270"/>
        <v>1039</v>
      </c>
      <c r="G859" s="14" t="b">
        <f t="shared" ca="1" si="253"/>
        <v>1</v>
      </c>
      <c r="H859" s="6">
        <f ca="1">OFFSET(program!$A$1,0,disasm!A859)</f>
        <v>0</v>
      </c>
      <c r="I859" s="7">
        <f t="shared" ca="1" si="254"/>
        <v>0</v>
      </c>
      <c r="J859" s="7" t="e">
        <f t="shared" ca="1" si="255"/>
        <v>#VALUE!</v>
      </c>
      <c r="K859" s="7">
        <f t="shared" ca="1" si="256"/>
        <v>0</v>
      </c>
      <c r="L859" s="8" t="str">
        <f t="shared" ca="1" si="257"/>
        <v/>
      </c>
      <c r="M859" s="8" t="str">
        <f t="shared" ca="1" si="258"/>
        <v/>
      </c>
      <c r="N859" s="8" t="str">
        <f t="shared" ca="1" si="259"/>
        <v/>
      </c>
      <c r="O859" s="8" t="str">
        <f t="shared" ca="1" si="260"/>
        <v/>
      </c>
      <c r="P859" s="8" t="str">
        <f t="shared" ca="1" si="261"/>
        <v/>
      </c>
      <c r="Q859" s="8" t="str">
        <f t="shared" ca="1" si="262"/>
        <v/>
      </c>
      <c r="R859" s="7" t="str">
        <f ca="1">IF(L859="","",OFFSET(program!$A$1,0,disasm!$A859+COLUMN()-COLUMN($R859)+1))</f>
        <v/>
      </c>
      <c r="S859" s="7" t="str">
        <f ca="1">IF(M859="","",OFFSET(program!$A$1,0,disasm!$A859+COLUMN()-COLUMN($R859)+1))</f>
        <v/>
      </c>
      <c r="T859" s="7" t="str">
        <f ca="1">IF(N859="","",OFFSET(program!$A$1,0,disasm!$A859+COLUMN()-COLUMN($R859)+1))</f>
        <v/>
      </c>
      <c r="U859" s="3" t="str">
        <f t="shared" ca="1" si="263"/>
        <v/>
      </c>
      <c r="V859" s="3" t="str">
        <f t="shared" ca="1" si="264"/>
        <v/>
      </c>
      <c r="W859" s="3" t="str">
        <f t="shared" ca="1" si="265"/>
        <v/>
      </c>
      <c r="X859" s="3" t="str">
        <f t="shared" ca="1" si="266"/>
        <v/>
      </c>
      <c r="Z859" s="13" t="s">
        <v>35</v>
      </c>
    </row>
    <row r="860" spans="1:27" x14ac:dyDescent="0.2">
      <c r="A860" s="1">
        <f t="shared" ca="1" si="267"/>
        <v>1040</v>
      </c>
      <c r="B860" s="2" t="str">
        <f t="shared" ca="1" si="252"/>
        <v>new_y</v>
      </c>
      <c r="C860" s="3" t="str">
        <f ca="1">_xlfn.TEXTJOIN(" ",FALSE,OFFSET(program!$A$1,0,disasm!A860,1,1+K860))</f>
        <v>0</v>
      </c>
      <c r="D860" s="4" t="str">
        <f t="shared" ca="1" si="268"/>
        <v>.dat 0</v>
      </c>
      <c r="E860" s="5" t="str">
        <f t="shared" si="269"/>
        <v>new_y</v>
      </c>
      <c r="F860" s="5">
        <f t="shared" ca="1" si="270"/>
        <v>1040</v>
      </c>
      <c r="G860" s="14" t="b">
        <f t="shared" ca="1" si="253"/>
        <v>1</v>
      </c>
      <c r="H860" s="6">
        <f ca="1">OFFSET(program!$A$1,0,disasm!A860)</f>
        <v>0</v>
      </c>
      <c r="I860" s="7">
        <f t="shared" ca="1" si="254"/>
        <v>0</v>
      </c>
      <c r="J860" s="7" t="e">
        <f t="shared" ca="1" si="255"/>
        <v>#VALUE!</v>
      </c>
      <c r="K860" s="7">
        <f t="shared" ca="1" si="256"/>
        <v>0</v>
      </c>
      <c r="L860" s="8" t="str">
        <f t="shared" ca="1" si="257"/>
        <v/>
      </c>
      <c r="M860" s="8" t="str">
        <f t="shared" ca="1" si="258"/>
        <v/>
      </c>
      <c r="N860" s="8" t="str">
        <f t="shared" ca="1" si="259"/>
        <v/>
      </c>
      <c r="O860" s="8" t="str">
        <f t="shared" ca="1" si="260"/>
        <v/>
      </c>
      <c r="P860" s="8" t="str">
        <f t="shared" ca="1" si="261"/>
        <v/>
      </c>
      <c r="Q860" s="8" t="str">
        <f t="shared" ca="1" si="262"/>
        <v/>
      </c>
      <c r="R860" s="7" t="str">
        <f ca="1">IF(L860="","",OFFSET(program!$A$1,0,disasm!$A860+COLUMN()-COLUMN($R860)+1))</f>
        <v/>
      </c>
      <c r="S860" s="7" t="str">
        <f ca="1">IF(M860="","",OFFSET(program!$A$1,0,disasm!$A860+COLUMN()-COLUMN($R860)+1))</f>
        <v/>
      </c>
      <c r="T860" s="7" t="str">
        <f ca="1">IF(N860="","",OFFSET(program!$A$1,0,disasm!$A860+COLUMN()-COLUMN($R860)+1))</f>
        <v/>
      </c>
      <c r="U860" s="3" t="str">
        <f t="shared" ca="1" si="263"/>
        <v/>
      </c>
      <c r="V860" s="3" t="str">
        <f t="shared" ca="1" si="264"/>
        <v/>
      </c>
      <c r="W860" s="3" t="str">
        <f t="shared" ca="1" si="265"/>
        <v/>
      </c>
      <c r="X860" s="3" t="str">
        <f t="shared" ca="1" si="266"/>
        <v/>
      </c>
      <c r="Z860" s="16" t="s">
        <v>36</v>
      </c>
    </row>
    <row r="861" spans="1:27" x14ac:dyDescent="0.2">
      <c r="A861" s="1">
        <f t="shared" ca="1" si="267"/>
        <v>1041</v>
      </c>
      <c r="B861" s="2" t="str">
        <f t="shared" ca="1" si="252"/>
        <v>new_x_is_odd</v>
      </c>
      <c r="C861" s="3" t="str">
        <f ca="1">_xlfn.TEXTJOIN(" ",FALSE,OFFSET(program!$A$1,0,disasm!A861,1,1+K861))</f>
        <v>0</v>
      </c>
      <c r="D861" s="4" t="str">
        <f t="shared" ca="1" si="268"/>
        <v>.dat 0</v>
      </c>
      <c r="E861" s="5" t="str">
        <f t="shared" si="269"/>
        <v>new_x_is_odd</v>
      </c>
      <c r="F861" s="5">
        <f t="shared" ca="1" si="270"/>
        <v>1041</v>
      </c>
      <c r="G861" s="14" t="b">
        <f t="shared" ca="1" si="253"/>
        <v>1</v>
      </c>
      <c r="H861" s="6">
        <f ca="1">OFFSET(program!$A$1,0,disasm!A861)</f>
        <v>0</v>
      </c>
      <c r="I861" s="7">
        <f t="shared" ca="1" si="254"/>
        <v>0</v>
      </c>
      <c r="J861" s="7" t="e">
        <f t="shared" ca="1" si="255"/>
        <v>#VALUE!</v>
      </c>
      <c r="K861" s="7">
        <f t="shared" ca="1" si="256"/>
        <v>0</v>
      </c>
      <c r="L861" s="8" t="str">
        <f t="shared" ca="1" si="257"/>
        <v/>
      </c>
      <c r="M861" s="8" t="str">
        <f t="shared" ca="1" si="258"/>
        <v/>
      </c>
      <c r="N861" s="8" t="str">
        <f t="shared" ca="1" si="259"/>
        <v/>
      </c>
      <c r="O861" s="8" t="str">
        <f t="shared" ca="1" si="260"/>
        <v/>
      </c>
      <c r="P861" s="8" t="str">
        <f t="shared" ca="1" si="261"/>
        <v/>
      </c>
      <c r="Q861" s="8" t="str">
        <f t="shared" ca="1" si="262"/>
        <v/>
      </c>
      <c r="R861" s="7" t="str">
        <f ca="1">IF(L861="","",OFFSET(program!$A$1,0,disasm!$A861+COLUMN()-COLUMN($R861)+1))</f>
        <v/>
      </c>
      <c r="S861" s="7" t="str">
        <f ca="1">IF(M861="","",OFFSET(program!$A$1,0,disasm!$A861+COLUMN()-COLUMN($R861)+1))</f>
        <v/>
      </c>
      <c r="T861" s="7" t="str">
        <f ca="1">IF(N861="","",OFFSET(program!$A$1,0,disasm!$A861+COLUMN()-COLUMN($R861)+1))</f>
        <v/>
      </c>
      <c r="U861" s="3" t="str">
        <f t="shared" ca="1" si="263"/>
        <v/>
      </c>
      <c r="V861" s="3" t="str">
        <f t="shared" ca="1" si="264"/>
        <v/>
      </c>
      <c r="W861" s="3" t="str">
        <f t="shared" ca="1" si="265"/>
        <v/>
      </c>
      <c r="X861" s="3" t="str">
        <f t="shared" ca="1" si="266"/>
        <v/>
      </c>
      <c r="Z861" s="13" t="s">
        <v>83</v>
      </c>
    </row>
    <row r="862" spans="1:27" x14ac:dyDescent="0.2">
      <c r="A862" s="1">
        <f t="shared" ca="1" si="267"/>
        <v>1042</v>
      </c>
      <c r="B862" s="2" t="str">
        <f t="shared" ca="1" si="252"/>
        <v>new_y_half</v>
      </c>
      <c r="C862" s="3" t="str">
        <f ca="1">_xlfn.TEXTJOIN(" ",FALSE,OFFSET(program!$A$1,0,disasm!A862,1,1+K862))</f>
        <v>0</v>
      </c>
      <c r="D862" s="4" t="str">
        <f t="shared" ca="1" si="268"/>
        <v>.dat 0</v>
      </c>
      <c r="E862" s="5" t="str">
        <f t="shared" si="269"/>
        <v>new_y_half</v>
      </c>
      <c r="F862" s="5">
        <f t="shared" ca="1" si="270"/>
        <v>1042</v>
      </c>
      <c r="G862" s="14" t="b">
        <f t="shared" ca="1" si="253"/>
        <v>1</v>
      </c>
      <c r="H862" s="6">
        <f ca="1">OFFSET(program!$A$1,0,disasm!A862)</f>
        <v>0</v>
      </c>
      <c r="I862" s="7">
        <f t="shared" ca="1" si="254"/>
        <v>0</v>
      </c>
      <c r="J862" s="7" t="e">
        <f t="shared" ca="1" si="255"/>
        <v>#VALUE!</v>
      </c>
      <c r="K862" s="7">
        <f t="shared" ca="1" si="256"/>
        <v>0</v>
      </c>
      <c r="L862" s="8" t="str">
        <f t="shared" ca="1" si="257"/>
        <v/>
      </c>
      <c r="M862" s="8" t="str">
        <f t="shared" ca="1" si="258"/>
        <v/>
      </c>
      <c r="N862" s="8" t="str">
        <f t="shared" ca="1" si="259"/>
        <v/>
      </c>
      <c r="O862" s="8" t="str">
        <f t="shared" ca="1" si="260"/>
        <v/>
      </c>
      <c r="P862" s="8" t="str">
        <f t="shared" ca="1" si="261"/>
        <v/>
      </c>
      <c r="Q862" s="8" t="str">
        <f t="shared" ca="1" si="262"/>
        <v/>
      </c>
      <c r="R862" s="7" t="str">
        <f ca="1">IF(L862="","",OFFSET(program!$A$1,0,disasm!$A862+COLUMN()-COLUMN($R862)+1))</f>
        <v/>
      </c>
      <c r="S862" s="7" t="str">
        <f ca="1">IF(M862="","",OFFSET(program!$A$1,0,disasm!$A862+COLUMN()-COLUMN($R862)+1))</f>
        <v/>
      </c>
      <c r="T862" s="7" t="str">
        <f ca="1">IF(N862="","",OFFSET(program!$A$1,0,disasm!$A862+COLUMN()-COLUMN($R862)+1))</f>
        <v/>
      </c>
      <c r="U862" s="3" t="str">
        <f t="shared" ca="1" si="263"/>
        <v/>
      </c>
      <c r="V862" s="3" t="str">
        <f t="shared" ca="1" si="264"/>
        <v/>
      </c>
      <c r="W862" s="3" t="str">
        <f t="shared" ca="1" si="265"/>
        <v/>
      </c>
      <c r="X862" s="3" t="str">
        <f t="shared" ca="1" si="266"/>
        <v/>
      </c>
      <c r="Z862" s="13" t="s">
        <v>95</v>
      </c>
    </row>
    <row r="863" spans="1:27" x14ac:dyDescent="0.2">
      <c r="A863" s="1">
        <f t="shared" ca="1" si="267"/>
        <v>1043</v>
      </c>
      <c r="B863" s="2" t="str">
        <f t="shared" ca="1" si="252"/>
        <v>new_y_is_odd</v>
      </c>
      <c r="C863" s="3" t="str">
        <f ca="1">_xlfn.TEXTJOIN(" ",FALSE,OFFSET(program!$A$1,0,disasm!A863,1,1+K863))</f>
        <v>0</v>
      </c>
      <c r="D863" s="4" t="str">
        <f t="shared" ca="1" si="268"/>
        <v>.dat 0</v>
      </c>
      <c r="E863" s="5" t="str">
        <f t="shared" si="269"/>
        <v>new_y_is_odd</v>
      </c>
      <c r="F863" s="5">
        <f t="shared" ca="1" si="270"/>
        <v>1043</v>
      </c>
      <c r="G863" s="14" t="b">
        <f t="shared" ca="1" si="253"/>
        <v>1</v>
      </c>
      <c r="H863" s="6">
        <f ca="1">OFFSET(program!$A$1,0,disasm!A863)</f>
        <v>0</v>
      </c>
      <c r="I863" s="7">
        <f t="shared" ca="1" si="254"/>
        <v>0</v>
      </c>
      <c r="J863" s="7" t="e">
        <f t="shared" ca="1" si="255"/>
        <v>#VALUE!</v>
      </c>
      <c r="K863" s="7">
        <f t="shared" ca="1" si="256"/>
        <v>0</v>
      </c>
      <c r="L863" s="8" t="str">
        <f t="shared" ca="1" si="257"/>
        <v/>
      </c>
      <c r="M863" s="8" t="str">
        <f t="shared" ca="1" si="258"/>
        <v/>
      </c>
      <c r="N863" s="8" t="str">
        <f t="shared" ca="1" si="259"/>
        <v/>
      </c>
      <c r="O863" s="8" t="str">
        <f t="shared" ca="1" si="260"/>
        <v/>
      </c>
      <c r="P863" s="8" t="str">
        <f t="shared" ca="1" si="261"/>
        <v/>
      </c>
      <c r="Q863" s="8" t="str">
        <f t="shared" ca="1" si="262"/>
        <v/>
      </c>
      <c r="R863" s="7" t="str">
        <f ca="1">IF(L863="","",OFFSET(program!$A$1,0,disasm!$A863+COLUMN()-COLUMN($R863)+1))</f>
        <v/>
      </c>
      <c r="S863" s="7" t="str">
        <f ca="1">IF(M863="","",OFFSET(program!$A$1,0,disasm!$A863+COLUMN()-COLUMN($R863)+1))</f>
        <v/>
      </c>
      <c r="T863" s="7" t="str">
        <f ca="1">IF(N863="","",OFFSET(program!$A$1,0,disasm!$A863+COLUMN()-COLUMN($R863)+1))</f>
        <v/>
      </c>
      <c r="U863" s="3" t="str">
        <f t="shared" ca="1" si="263"/>
        <v/>
      </c>
      <c r="V863" s="3" t="str">
        <f t="shared" ca="1" si="264"/>
        <v/>
      </c>
      <c r="W863" s="3" t="str">
        <f t="shared" ca="1" si="265"/>
        <v/>
      </c>
      <c r="X863" s="3" t="str">
        <f t="shared" ca="1" si="266"/>
        <v/>
      </c>
      <c r="Z863" s="13" t="s">
        <v>87</v>
      </c>
    </row>
    <row r="864" spans="1:27" x14ac:dyDescent="0.2">
      <c r="A864" s="1">
        <f t="shared" ca="1" si="267"/>
        <v>1044</v>
      </c>
      <c r="B864" s="2" t="str">
        <f t="shared" ca="1" si="252"/>
        <v>out</v>
      </c>
      <c r="C864" s="3" t="str">
        <f ca="1">_xlfn.TEXTJOIN(" ",FALSE,OFFSET(program!$A$1,0,disasm!A864,1,1+K864))</f>
        <v>0</v>
      </c>
      <c r="D864" s="4" t="str">
        <f t="shared" ca="1" si="268"/>
        <v>.dat 0</v>
      </c>
      <c r="E864" s="5" t="str">
        <f t="shared" si="269"/>
        <v>out</v>
      </c>
      <c r="F864" s="5">
        <f t="shared" ca="1" si="270"/>
        <v>1044</v>
      </c>
      <c r="G864" s="14" t="b">
        <f t="shared" ca="1" si="253"/>
        <v>1</v>
      </c>
      <c r="H864" s="6">
        <f ca="1">OFFSET(program!$A$1,0,disasm!A864)</f>
        <v>0</v>
      </c>
      <c r="I864" s="7">
        <f t="shared" ca="1" si="254"/>
        <v>0</v>
      </c>
      <c r="J864" s="7" t="e">
        <f t="shared" ca="1" si="255"/>
        <v>#VALUE!</v>
      </c>
      <c r="K864" s="7">
        <f t="shared" ca="1" si="256"/>
        <v>0</v>
      </c>
      <c r="L864" s="8" t="str">
        <f t="shared" ca="1" si="257"/>
        <v/>
      </c>
      <c r="M864" s="8" t="str">
        <f t="shared" ca="1" si="258"/>
        <v/>
      </c>
      <c r="N864" s="8" t="str">
        <f t="shared" ca="1" si="259"/>
        <v/>
      </c>
      <c r="O864" s="8" t="str">
        <f t="shared" ca="1" si="260"/>
        <v/>
      </c>
      <c r="P864" s="8" t="str">
        <f t="shared" ca="1" si="261"/>
        <v/>
      </c>
      <c r="Q864" s="8" t="str">
        <f t="shared" ca="1" si="262"/>
        <v/>
      </c>
      <c r="R864" s="7" t="str">
        <f ca="1">IF(L864="","",OFFSET(program!$A$1,0,disasm!$A864+COLUMN()-COLUMN($R864)+1))</f>
        <v/>
      </c>
      <c r="S864" s="7" t="str">
        <f ca="1">IF(M864="","",OFFSET(program!$A$1,0,disasm!$A864+COLUMN()-COLUMN($R864)+1))</f>
        <v/>
      </c>
      <c r="T864" s="7" t="str">
        <f ca="1">IF(N864="","",OFFSET(program!$A$1,0,disasm!$A864+COLUMN()-COLUMN($R864)+1))</f>
        <v/>
      </c>
      <c r="U864" s="3" t="str">
        <f t="shared" ca="1" si="263"/>
        <v/>
      </c>
      <c r="V864" s="3" t="str">
        <f t="shared" ca="1" si="264"/>
        <v/>
      </c>
      <c r="W864" s="3" t="str">
        <f t="shared" ca="1" si="265"/>
        <v/>
      </c>
      <c r="X864" s="3" t="str">
        <f t="shared" ca="1" si="266"/>
        <v/>
      </c>
      <c r="Z864" s="13" t="s">
        <v>33</v>
      </c>
    </row>
    <row r="865" spans="1:27" x14ac:dyDescent="0.2">
      <c r="A865" s="1">
        <f t="shared" ca="1" si="267"/>
        <v>1045</v>
      </c>
      <c r="B865" s="2" t="str">
        <f t="shared" ca="1" si="252"/>
        <v>out+1</v>
      </c>
      <c r="C865" s="3" t="str">
        <f ca="1">_xlfn.TEXTJOIN(" ",FALSE,OFFSET(program!$A$1,0,disasm!A865,1,1+K865))</f>
        <v/>
      </c>
      <c r="D865" s="4" t="str">
        <f t="shared" ca="1" si="268"/>
        <v>.dat 0</v>
      </c>
      <c r="E865" s="5" t="str">
        <f t="shared" si="269"/>
        <v>out</v>
      </c>
      <c r="F865" s="5">
        <f t="shared" ca="1" si="270"/>
        <v>1044</v>
      </c>
      <c r="G865" s="14" t="b">
        <f t="shared" ca="1" si="253"/>
        <v>1</v>
      </c>
      <c r="H865" s="6">
        <f ca="1">OFFSET(program!$A$1,0,disasm!A865)</f>
        <v>0</v>
      </c>
      <c r="I865" s="7">
        <f t="shared" ca="1" si="254"/>
        <v>0</v>
      </c>
      <c r="J865" s="7" t="e">
        <f t="shared" ca="1" si="255"/>
        <v>#VALUE!</v>
      </c>
      <c r="K865" s="7">
        <f t="shared" ca="1" si="256"/>
        <v>0</v>
      </c>
      <c r="L865" s="8" t="str">
        <f t="shared" ca="1" si="257"/>
        <v/>
      </c>
      <c r="M865" s="8" t="str">
        <f t="shared" ca="1" si="258"/>
        <v/>
      </c>
      <c r="N865" s="8" t="str">
        <f t="shared" ca="1" si="259"/>
        <v/>
      </c>
      <c r="O865" s="8" t="str">
        <f t="shared" ca="1" si="260"/>
        <v/>
      </c>
      <c r="P865" s="8" t="str">
        <f t="shared" ca="1" si="261"/>
        <v/>
      </c>
      <c r="Q865" s="8" t="str">
        <f t="shared" ca="1" si="262"/>
        <v/>
      </c>
      <c r="R865" s="7" t="str">
        <f ca="1">IF(L865="","",OFFSET(program!$A$1,0,disasm!$A865+COLUMN()-COLUMN($R865)+1))</f>
        <v/>
      </c>
      <c r="S865" s="7" t="str">
        <f ca="1">IF(M865="","",OFFSET(program!$A$1,0,disasm!$A865+COLUMN()-COLUMN($R865)+1))</f>
        <v/>
      </c>
      <c r="T865" s="7" t="str">
        <f ca="1">IF(N865="","",OFFSET(program!$A$1,0,disasm!$A865+COLUMN()-COLUMN($R865)+1))</f>
        <v/>
      </c>
      <c r="U865" s="3" t="str">
        <f t="shared" ca="1" si="263"/>
        <v/>
      </c>
      <c r="V865" s="3" t="str">
        <f t="shared" ca="1" si="264"/>
        <v/>
      </c>
      <c r="W865" s="3" t="str">
        <f t="shared" ca="1" si="265"/>
        <v/>
      </c>
      <c r="X865" s="3" t="str">
        <f t="shared" ca="1" si="266"/>
        <v/>
      </c>
      <c r="Z865" s="13"/>
      <c r="AA865" s="13"/>
    </row>
    <row r="866" spans="1:27" x14ac:dyDescent="0.2">
      <c r="A866" s="1">
        <f t="shared" ca="1" si="267"/>
        <v>1046</v>
      </c>
      <c r="B866" s="2" t="str">
        <f t="shared" ca="1" si="252"/>
        <v>out+2</v>
      </c>
      <c r="C866" s="3" t="str">
        <f ca="1">_xlfn.TEXTJOIN(" ",FALSE,OFFSET(program!$A$1,0,disasm!A866,1,1+K866))</f>
        <v/>
      </c>
      <c r="D866" s="4" t="str">
        <f t="shared" ca="1" si="268"/>
        <v>.dat 0</v>
      </c>
      <c r="E866" s="5" t="str">
        <f t="shared" si="269"/>
        <v>out</v>
      </c>
      <c r="F866" s="5">
        <f t="shared" ca="1" si="270"/>
        <v>1044</v>
      </c>
      <c r="G866" s="14" t="b">
        <f t="shared" ca="1" si="253"/>
        <v>1</v>
      </c>
      <c r="H866" s="6">
        <f ca="1">OFFSET(program!$A$1,0,disasm!A866)</f>
        <v>0</v>
      </c>
      <c r="I866" s="7">
        <f t="shared" ca="1" si="254"/>
        <v>0</v>
      </c>
      <c r="J866" s="7" t="e">
        <f t="shared" ca="1" si="255"/>
        <v>#VALUE!</v>
      </c>
      <c r="K866" s="7">
        <f t="shared" ca="1" si="256"/>
        <v>0</v>
      </c>
      <c r="L866" s="8" t="str">
        <f t="shared" ca="1" si="257"/>
        <v/>
      </c>
      <c r="M866" s="8" t="str">
        <f t="shared" ca="1" si="258"/>
        <v/>
      </c>
      <c r="N866" s="8" t="str">
        <f t="shared" ca="1" si="259"/>
        <v/>
      </c>
      <c r="O866" s="8" t="str">
        <f t="shared" ca="1" si="260"/>
        <v/>
      </c>
      <c r="P866" s="8" t="str">
        <f t="shared" ca="1" si="261"/>
        <v/>
      </c>
      <c r="Q866" s="8" t="str">
        <f t="shared" ca="1" si="262"/>
        <v/>
      </c>
      <c r="R866" s="7" t="str">
        <f ca="1">IF(L866="","",OFFSET(program!$A$1,0,disasm!$A866+COLUMN()-COLUMN($R866)+1))</f>
        <v/>
      </c>
      <c r="S866" s="7" t="str">
        <f ca="1">IF(M866="","",OFFSET(program!$A$1,0,disasm!$A866+COLUMN()-COLUMN($R866)+1))</f>
        <v/>
      </c>
      <c r="T866" s="7" t="str">
        <f ca="1">IF(N866="","",OFFSET(program!$A$1,0,disasm!$A866+COLUMN()-COLUMN($R866)+1))</f>
        <v/>
      </c>
      <c r="U866" s="3" t="str">
        <f t="shared" ca="1" si="263"/>
        <v/>
      </c>
      <c r="V866" s="3" t="str">
        <f t="shared" ca="1" si="264"/>
        <v/>
      </c>
      <c r="W866" s="3" t="str">
        <f t="shared" ca="1" si="265"/>
        <v/>
      </c>
      <c r="X866" s="3" t="str">
        <f t="shared" ca="1" si="266"/>
        <v/>
      </c>
    </row>
    <row r="867" spans="1:27" x14ac:dyDescent="0.2">
      <c r="A867" s="1">
        <f t="shared" ca="1" si="267"/>
        <v>1047</v>
      </c>
      <c r="B867" s="2" t="str">
        <f t="shared" ca="1" si="252"/>
        <v>out+3</v>
      </c>
      <c r="C867" s="3" t="str">
        <f ca="1">_xlfn.TEXTJOIN(" ",FALSE,OFFSET(program!$A$1,0,disasm!A867,1,1+K867))</f>
        <v/>
      </c>
      <c r="D867" s="4" t="str">
        <f t="shared" ca="1" si="268"/>
        <v>.dat 0</v>
      </c>
      <c r="E867" s="5" t="str">
        <f t="shared" si="269"/>
        <v>out</v>
      </c>
      <c r="F867" s="5">
        <f t="shared" ca="1" si="270"/>
        <v>1044</v>
      </c>
      <c r="G867" s="14" t="b">
        <f t="shared" ca="1" si="253"/>
        <v>1</v>
      </c>
      <c r="H867" s="6">
        <f ca="1">OFFSET(program!$A$1,0,disasm!A867)</f>
        <v>0</v>
      </c>
      <c r="I867" s="7">
        <f t="shared" ca="1" si="254"/>
        <v>0</v>
      </c>
      <c r="J867" s="7" t="e">
        <f t="shared" ca="1" si="255"/>
        <v>#VALUE!</v>
      </c>
      <c r="K867" s="7">
        <f t="shared" ca="1" si="256"/>
        <v>0</v>
      </c>
      <c r="L867" s="8" t="str">
        <f t="shared" ca="1" si="257"/>
        <v/>
      </c>
      <c r="M867" s="8" t="str">
        <f t="shared" ca="1" si="258"/>
        <v/>
      </c>
      <c r="N867" s="8" t="str">
        <f t="shared" ca="1" si="259"/>
        <v/>
      </c>
      <c r="O867" s="8" t="str">
        <f t="shared" ca="1" si="260"/>
        <v/>
      </c>
      <c r="P867" s="8" t="str">
        <f t="shared" ca="1" si="261"/>
        <v/>
      </c>
      <c r="Q867" s="8" t="str">
        <f t="shared" ca="1" si="262"/>
        <v/>
      </c>
      <c r="R867" s="7" t="str">
        <f ca="1">IF(L867="","",OFFSET(program!$A$1,0,disasm!$A867+COLUMN()-COLUMN($R867)+1))</f>
        <v/>
      </c>
      <c r="S867" s="7" t="str">
        <f ca="1">IF(M867="","",OFFSET(program!$A$1,0,disasm!$A867+COLUMN()-COLUMN($R867)+1))</f>
        <v/>
      </c>
      <c r="T867" s="7" t="str">
        <f ca="1">IF(N867="","",OFFSET(program!$A$1,0,disasm!$A867+COLUMN()-COLUMN($R867)+1))</f>
        <v/>
      </c>
      <c r="U867" s="3" t="str">
        <f t="shared" ca="1" si="263"/>
        <v/>
      </c>
      <c r="V867" s="3" t="str">
        <f t="shared" ca="1" si="264"/>
        <v/>
      </c>
      <c r="W867" s="3" t="str">
        <f t="shared" ca="1" si="265"/>
        <v/>
      </c>
      <c r="X867" s="3" t="str">
        <f t="shared" ca="1" si="266"/>
        <v/>
      </c>
    </row>
    <row r="868" spans="1:27" x14ac:dyDescent="0.2">
      <c r="A868" s="1">
        <f t="shared" ca="1" si="267"/>
        <v>1048</v>
      </c>
      <c r="B868" s="2" t="str">
        <f t="shared" ca="1" si="252"/>
        <v>out+4</v>
      </c>
      <c r="C868" s="3" t="str">
        <f ca="1">_xlfn.TEXTJOIN(" ",FALSE,OFFSET(program!$A$1,0,disasm!A868,1,1+K868))</f>
        <v/>
      </c>
      <c r="D868" s="4" t="str">
        <f t="shared" ca="1" si="268"/>
        <v>.dat 0</v>
      </c>
      <c r="E868" s="5" t="str">
        <f t="shared" si="269"/>
        <v>out</v>
      </c>
      <c r="F868" s="5">
        <f t="shared" ca="1" si="270"/>
        <v>1044</v>
      </c>
      <c r="G868" s="14" t="b">
        <f t="shared" ca="1" si="253"/>
        <v>1</v>
      </c>
      <c r="H868" s="6">
        <f ca="1">OFFSET(program!$A$1,0,disasm!A868)</f>
        <v>0</v>
      </c>
      <c r="I868" s="7">
        <f t="shared" ca="1" si="254"/>
        <v>0</v>
      </c>
      <c r="J868" s="7" t="e">
        <f t="shared" ca="1" si="255"/>
        <v>#VALUE!</v>
      </c>
      <c r="K868" s="7">
        <f t="shared" ca="1" si="256"/>
        <v>0</v>
      </c>
      <c r="L868" s="8" t="str">
        <f t="shared" ca="1" si="257"/>
        <v/>
      </c>
      <c r="M868" s="8" t="str">
        <f t="shared" ca="1" si="258"/>
        <v/>
      </c>
      <c r="N868" s="8" t="str">
        <f t="shared" ca="1" si="259"/>
        <v/>
      </c>
      <c r="O868" s="8" t="str">
        <f t="shared" ca="1" si="260"/>
        <v/>
      </c>
      <c r="P868" s="8" t="str">
        <f t="shared" ca="1" si="261"/>
        <v/>
      </c>
      <c r="Q868" s="8" t="str">
        <f t="shared" ca="1" si="262"/>
        <v/>
      </c>
      <c r="R868" s="7" t="str">
        <f ca="1">IF(L868="","",OFFSET(program!$A$1,0,disasm!$A868+COLUMN()-COLUMN($R868)+1))</f>
        <v/>
      </c>
      <c r="S868" s="7" t="str">
        <f ca="1">IF(M868="","",OFFSET(program!$A$1,0,disasm!$A868+COLUMN()-COLUMN($R868)+1))</f>
        <v/>
      </c>
      <c r="T868" s="7" t="str">
        <f ca="1">IF(N868="","",OFFSET(program!$A$1,0,disasm!$A868+COLUMN()-COLUMN($R868)+1))</f>
        <v/>
      </c>
      <c r="U868" s="3" t="str">
        <f t="shared" ca="1" si="263"/>
        <v/>
      </c>
      <c r="V868" s="3" t="str">
        <f t="shared" ca="1" si="264"/>
        <v/>
      </c>
      <c r="W868" s="3" t="str">
        <f t="shared" ca="1" si="265"/>
        <v/>
      </c>
      <c r="X868" s="3" t="str">
        <f t="shared" ca="1" si="266"/>
        <v/>
      </c>
    </row>
    <row r="869" spans="1:27" x14ac:dyDescent="0.2">
      <c r="A869" s="1">
        <f t="shared" ca="1" si="267"/>
        <v>1049</v>
      </c>
      <c r="B869" s="2" t="str">
        <f t="shared" ca="1" si="252"/>
        <v>out+5</v>
      </c>
      <c r="C869" s="3" t="str">
        <f ca="1">_xlfn.TEXTJOIN(" ",FALSE,OFFSET(program!$A$1,0,disasm!A869,1,1+K869))</f>
        <v/>
      </c>
      <c r="D869" s="4" t="str">
        <f t="shared" ca="1" si="268"/>
        <v>.dat 0</v>
      </c>
      <c r="E869" s="5" t="str">
        <f t="shared" si="269"/>
        <v>out</v>
      </c>
      <c r="F869" s="5">
        <f t="shared" ca="1" si="270"/>
        <v>1044</v>
      </c>
      <c r="G869" s="14" t="b">
        <f t="shared" ca="1" si="253"/>
        <v>1</v>
      </c>
      <c r="H869" s="6">
        <f ca="1">OFFSET(program!$A$1,0,disasm!A869)</f>
        <v>0</v>
      </c>
      <c r="I869" s="7">
        <f t="shared" ca="1" si="254"/>
        <v>0</v>
      </c>
      <c r="J869" s="7" t="e">
        <f t="shared" ca="1" si="255"/>
        <v>#VALUE!</v>
      </c>
      <c r="K869" s="7">
        <f t="shared" ca="1" si="256"/>
        <v>0</v>
      </c>
      <c r="L869" s="8" t="str">
        <f t="shared" ca="1" si="257"/>
        <v/>
      </c>
      <c r="M869" s="8" t="str">
        <f t="shared" ca="1" si="258"/>
        <v/>
      </c>
      <c r="N869" s="8" t="str">
        <f t="shared" ca="1" si="259"/>
        <v/>
      </c>
      <c r="O869" s="8" t="str">
        <f t="shared" ca="1" si="260"/>
        <v/>
      </c>
      <c r="P869" s="8" t="str">
        <f t="shared" ca="1" si="261"/>
        <v/>
      </c>
      <c r="Q869" s="8" t="str">
        <f t="shared" ca="1" si="262"/>
        <v/>
      </c>
      <c r="R869" s="7" t="str">
        <f ca="1">IF(L869="","",OFFSET(program!$A$1,0,disasm!$A869+COLUMN()-COLUMN($R869)+1))</f>
        <v/>
      </c>
      <c r="S869" s="7" t="str">
        <f ca="1">IF(M869="","",OFFSET(program!$A$1,0,disasm!$A869+COLUMN()-COLUMN($R869)+1))</f>
        <v/>
      </c>
      <c r="T869" s="7" t="str">
        <f ca="1">IF(N869="","",OFFSET(program!$A$1,0,disasm!$A869+COLUMN()-COLUMN($R869)+1))</f>
        <v/>
      </c>
      <c r="U869" s="3" t="str">
        <f t="shared" ca="1" si="263"/>
        <v/>
      </c>
      <c r="V869" s="3" t="str">
        <f t="shared" ca="1" si="264"/>
        <v/>
      </c>
      <c r="W869" s="3" t="str">
        <f t="shared" ca="1" si="265"/>
        <v/>
      </c>
      <c r="X869" s="3" t="str">
        <f t="shared" ca="1" si="266"/>
        <v/>
      </c>
    </row>
    <row r="870" spans="1:27" x14ac:dyDescent="0.2">
      <c r="A870" s="1">
        <f t="shared" ca="1" si="267"/>
        <v>1050</v>
      </c>
      <c r="B870" s="2" t="str">
        <f t="shared" ca="1" si="252"/>
        <v>out+6</v>
      </c>
      <c r="C870" s="3" t="str">
        <f ca="1">_xlfn.TEXTJOIN(" ",FALSE,OFFSET(program!$A$1,0,disasm!A870,1,1+K870))</f>
        <v/>
      </c>
      <c r="D870" s="4" t="str">
        <f t="shared" ca="1" si="268"/>
        <v>.dat 0</v>
      </c>
      <c r="E870" s="5" t="str">
        <f t="shared" si="269"/>
        <v>out</v>
      </c>
      <c r="F870" s="5">
        <f t="shared" ca="1" si="270"/>
        <v>1044</v>
      </c>
      <c r="G870" s="14" t="b">
        <f t="shared" ca="1" si="253"/>
        <v>1</v>
      </c>
      <c r="H870" s="6">
        <f ca="1">OFFSET(program!$A$1,0,disasm!A870)</f>
        <v>0</v>
      </c>
      <c r="I870" s="7">
        <f t="shared" ca="1" si="254"/>
        <v>0</v>
      </c>
      <c r="J870" s="7" t="e">
        <f t="shared" ca="1" si="255"/>
        <v>#VALUE!</v>
      </c>
      <c r="K870" s="7">
        <f t="shared" ca="1" si="256"/>
        <v>0</v>
      </c>
      <c r="L870" s="8" t="str">
        <f t="shared" ca="1" si="257"/>
        <v/>
      </c>
      <c r="M870" s="8" t="str">
        <f t="shared" ca="1" si="258"/>
        <v/>
      </c>
      <c r="N870" s="8" t="str">
        <f t="shared" ca="1" si="259"/>
        <v/>
      </c>
      <c r="O870" s="8" t="str">
        <f t="shared" ca="1" si="260"/>
        <v/>
      </c>
      <c r="P870" s="8" t="str">
        <f t="shared" ca="1" si="261"/>
        <v/>
      </c>
      <c r="Q870" s="8" t="str">
        <f t="shared" ca="1" si="262"/>
        <v/>
      </c>
      <c r="R870" s="7" t="str">
        <f ca="1">IF(L870="","",OFFSET(program!$A$1,0,disasm!$A870+COLUMN()-COLUMN($R870)+1))</f>
        <v/>
      </c>
      <c r="S870" s="7" t="str">
        <f ca="1">IF(M870="","",OFFSET(program!$A$1,0,disasm!$A870+COLUMN()-COLUMN($R870)+1))</f>
        <v/>
      </c>
      <c r="T870" s="7" t="str">
        <f ca="1">IF(N870="","",OFFSET(program!$A$1,0,disasm!$A870+COLUMN()-COLUMN($R870)+1))</f>
        <v/>
      </c>
      <c r="U870" s="3" t="str">
        <f t="shared" ca="1" si="263"/>
        <v/>
      </c>
      <c r="V870" s="3" t="str">
        <f t="shared" ca="1" si="264"/>
        <v/>
      </c>
      <c r="W870" s="3" t="str">
        <f t="shared" ca="1" si="265"/>
        <v/>
      </c>
      <c r="X870" s="3" t="str">
        <f t="shared" ca="1" si="266"/>
        <v/>
      </c>
    </row>
    <row r="871" spans="1:27" x14ac:dyDescent="0.2">
      <c r="A871" s="1">
        <f t="shared" ca="1" si="267"/>
        <v>1051</v>
      </c>
      <c r="B871" s="2" t="str">
        <f t="shared" ca="1" si="252"/>
        <v>out+7</v>
      </c>
      <c r="C871" s="3" t="str">
        <f ca="1">_xlfn.TEXTJOIN(" ",FALSE,OFFSET(program!$A$1,0,disasm!A871,1,1+K871))</f>
        <v/>
      </c>
      <c r="D871" s="4" t="str">
        <f t="shared" ca="1" si="268"/>
        <v>.dat 0</v>
      </c>
      <c r="E871" s="5" t="str">
        <f t="shared" si="269"/>
        <v>out</v>
      </c>
      <c r="F871" s="5">
        <f t="shared" ca="1" si="270"/>
        <v>1044</v>
      </c>
      <c r="G871" s="14" t="b">
        <f t="shared" ca="1" si="253"/>
        <v>1</v>
      </c>
      <c r="H871" s="6">
        <f ca="1">OFFSET(program!$A$1,0,disasm!A871)</f>
        <v>0</v>
      </c>
      <c r="I871" s="7">
        <f t="shared" ca="1" si="254"/>
        <v>0</v>
      </c>
      <c r="J871" s="7" t="e">
        <f t="shared" ca="1" si="255"/>
        <v>#VALUE!</v>
      </c>
      <c r="K871" s="7">
        <f t="shared" ca="1" si="256"/>
        <v>0</v>
      </c>
      <c r="L871" s="8" t="str">
        <f t="shared" ca="1" si="257"/>
        <v/>
      </c>
      <c r="M871" s="8" t="str">
        <f t="shared" ca="1" si="258"/>
        <v/>
      </c>
      <c r="N871" s="8" t="str">
        <f t="shared" ca="1" si="259"/>
        <v/>
      </c>
      <c r="O871" s="8" t="str">
        <f t="shared" ca="1" si="260"/>
        <v/>
      </c>
      <c r="P871" s="8" t="str">
        <f t="shared" ca="1" si="261"/>
        <v/>
      </c>
      <c r="Q871" s="8" t="str">
        <f t="shared" ca="1" si="262"/>
        <v/>
      </c>
      <c r="R871" s="7" t="str">
        <f ca="1">IF(L871="","",OFFSET(program!$A$1,0,disasm!$A871+COLUMN()-COLUMN($R871)+1))</f>
        <v/>
      </c>
      <c r="S871" s="7" t="str">
        <f ca="1">IF(M871="","",OFFSET(program!$A$1,0,disasm!$A871+COLUMN()-COLUMN($R871)+1))</f>
        <v/>
      </c>
      <c r="T871" s="7" t="str">
        <f ca="1">IF(N871="","",OFFSET(program!$A$1,0,disasm!$A871+COLUMN()-COLUMN($R871)+1))</f>
        <v/>
      </c>
      <c r="U871" s="3" t="str">
        <f t="shared" ca="1" si="263"/>
        <v/>
      </c>
      <c r="V871" s="3" t="str">
        <f t="shared" ca="1" si="264"/>
        <v/>
      </c>
      <c r="W871" s="3" t="str">
        <f t="shared" ca="1" si="265"/>
        <v/>
      </c>
      <c r="X871" s="3" t="str">
        <f t="shared" ca="1" si="266"/>
        <v/>
      </c>
    </row>
    <row r="872" spans="1:27" x14ac:dyDescent="0.2">
      <c r="A872" s="1">
        <f t="shared" ca="1" si="267"/>
        <v>1052</v>
      </c>
      <c r="B872" s="2" t="str">
        <f t="shared" ca="1" si="252"/>
        <v>out+8</v>
      </c>
      <c r="C872" s="3" t="str">
        <f ca="1">_xlfn.TEXTJOIN(" ",FALSE,OFFSET(program!$A$1,0,disasm!A872,1,1+K872))</f>
        <v/>
      </c>
      <c r="D872" s="4" t="str">
        <f t="shared" ca="1" si="268"/>
        <v>.dat 0</v>
      </c>
      <c r="E872" s="5" t="str">
        <f t="shared" si="269"/>
        <v>out</v>
      </c>
      <c r="F872" s="5">
        <f t="shared" ca="1" si="270"/>
        <v>1044</v>
      </c>
      <c r="G872" s="14" t="b">
        <f t="shared" ca="1" si="253"/>
        <v>1</v>
      </c>
      <c r="H872" s="6">
        <f ca="1">OFFSET(program!$A$1,0,disasm!A872)</f>
        <v>0</v>
      </c>
      <c r="I872" s="7">
        <f t="shared" ca="1" si="254"/>
        <v>0</v>
      </c>
      <c r="J872" s="7" t="e">
        <f t="shared" ca="1" si="255"/>
        <v>#VALUE!</v>
      </c>
      <c r="K872" s="7">
        <f t="shared" ca="1" si="256"/>
        <v>0</v>
      </c>
      <c r="L872" s="8" t="str">
        <f t="shared" ca="1" si="257"/>
        <v/>
      </c>
      <c r="M872" s="8" t="str">
        <f t="shared" ca="1" si="258"/>
        <v/>
      </c>
      <c r="N872" s="8" t="str">
        <f t="shared" ca="1" si="259"/>
        <v/>
      </c>
      <c r="O872" s="8" t="str">
        <f t="shared" ca="1" si="260"/>
        <v/>
      </c>
      <c r="P872" s="8" t="str">
        <f t="shared" ca="1" si="261"/>
        <v/>
      </c>
      <c r="Q872" s="8" t="str">
        <f t="shared" ca="1" si="262"/>
        <v/>
      </c>
      <c r="R872" s="7" t="str">
        <f ca="1">IF(L872="","",OFFSET(program!$A$1,0,disasm!$A872+COLUMN()-COLUMN($R872)+1))</f>
        <v/>
      </c>
      <c r="S872" s="7" t="str">
        <f ca="1">IF(M872="","",OFFSET(program!$A$1,0,disasm!$A872+COLUMN()-COLUMN($R872)+1))</f>
        <v/>
      </c>
      <c r="T872" s="7" t="str">
        <f ca="1">IF(N872="","",OFFSET(program!$A$1,0,disasm!$A872+COLUMN()-COLUMN($R872)+1))</f>
        <v/>
      </c>
      <c r="U872" s="3" t="str">
        <f t="shared" ca="1" si="263"/>
        <v/>
      </c>
      <c r="V872" s="3" t="str">
        <f t="shared" ca="1" si="264"/>
        <v/>
      </c>
      <c r="W872" s="3" t="str">
        <f t="shared" ca="1" si="265"/>
        <v/>
      </c>
      <c r="X872" s="3" t="str">
        <f t="shared" ca="1" si="266"/>
        <v/>
      </c>
    </row>
    <row r="873" spans="1:27" x14ac:dyDescent="0.2">
      <c r="A873" s="1">
        <f t="shared" ca="1" si="267"/>
        <v>1053</v>
      </c>
      <c r="B873" s="2" t="str">
        <f t="shared" ca="1" si="252"/>
        <v>out+9</v>
      </c>
      <c r="C873" s="3" t="str">
        <f ca="1">_xlfn.TEXTJOIN(" ",FALSE,OFFSET(program!$A$1,0,disasm!A873,1,1+K873))</f>
        <v/>
      </c>
      <c r="D873" s="4" t="str">
        <f t="shared" ca="1" si="268"/>
        <v>.dat 0</v>
      </c>
      <c r="E873" s="5" t="str">
        <f t="shared" si="269"/>
        <v>out</v>
      </c>
      <c r="F873" s="5">
        <f t="shared" ca="1" si="270"/>
        <v>1044</v>
      </c>
      <c r="G873" s="14" t="b">
        <f t="shared" ca="1" si="253"/>
        <v>1</v>
      </c>
      <c r="H873" s="6">
        <f ca="1">OFFSET(program!$A$1,0,disasm!A873)</f>
        <v>0</v>
      </c>
      <c r="I873" s="7">
        <f t="shared" ca="1" si="254"/>
        <v>0</v>
      </c>
      <c r="J873" s="7" t="e">
        <f t="shared" ca="1" si="255"/>
        <v>#VALUE!</v>
      </c>
      <c r="K873" s="7">
        <f t="shared" ca="1" si="256"/>
        <v>0</v>
      </c>
      <c r="L873" s="8" t="str">
        <f t="shared" ca="1" si="257"/>
        <v/>
      </c>
      <c r="M873" s="8" t="str">
        <f t="shared" ca="1" si="258"/>
        <v/>
      </c>
      <c r="N873" s="8" t="str">
        <f t="shared" ca="1" si="259"/>
        <v/>
      </c>
      <c r="O873" s="8" t="str">
        <f t="shared" ca="1" si="260"/>
        <v/>
      </c>
      <c r="P873" s="8" t="str">
        <f t="shared" ca="1" si="261"/>
        <v/>
      </c>
      <c r="Q873" s="8" t="str">
        <f t="shared" ca="1" si="262"/>
        <v/>
      </c>
      <c r="R873" s="7" t="str">
        <f ca="1">IF(L873="","",OFFSET(program!$A$1,0,disasm!$A873+COLUMN()-COLUMN($R873)+1))</f>
        <v/>
      </c>
      <c r="S873" s="7" t="str">
        <f ca="1">IF(M873="","",OFFSET(program!$A$1,0,disasm!$A873+COLUMN()-COLUMN($R873)+1))</f>
        <v/>
      </c>
      <c r="T873" s="7" t="str">
        <f ca="1">IF(N873="","",OFFSET(program!$A$1,0,disasm!$A873+COLUMN()-COLUMN($R873)+1))</f>
        <v/>
      </c>
      <c r="U873" s="3" t="str">
        <f t="shared" ca="1" si="263"/>
        <v/>
      </c>
      <c r="V873" s="3" t="str">
        <f t="shared" ca="1" si="264"/>
        <v/>
      </c>
      <c r="W873" s="3" t="str">
        <f t="shared" ca="1" si="265"/>
        <v/>
      </c>
      <c r="X873" s="3" t="str">
        <f t="shared" ca="1" si="266"/>
        <v/>
      </c>
    </row>
    <row r="874" spans="1:27" x14ac:dyDescent="0.2">
      <c r="A874" s="1">
        <f t="shared" ca="1" si="267"/>
        <v>1054</v>
      </c>
      <c r="B874" s="2" t="str">
        <f t="shared" ca="1" si="252"/>
        <v>out+10</v>
      </c>
      <c r="C874" s="3" t="str">
        <f ca="1">_xlfn.TEXTJOIN(" ",FALSE,OFFSET(program!$A$1,0,disasm!A874,1,1+K874))</f>
        <v/>
      </c>
      <c r="D874" s="4" t="str">
        <f t="shared" ca="1" si="268"/>
        <v>.dat 0</v>
      </c>
      <c r="E874" s="5" t="str">
        <f t="shared" si="269"/>
        <v>out</v>
      </c>
      <c r="F874" s="5">
        <f t="shared" ca="1" si="270"/>
        <v>1044</v>
      </c>
      <c r="G874" s="14" t="b">
        <f t="shared" ca="1" si="253"/>
        <v>1</v>
      </c>
      <c r="H874" s="6">
        <f ca="1">OFFSET(program!$A$1,0,disasm!A874)</f>
        <v>0</v>
      </c>
      <c r="I874" s="7">
        <f t="shared" ca="1" si="254"/>
        <v>0</v>
      </c>
      <c r="J874" s="7" t="e">
        <f t="shared" ca="1" si="255"/>
        <v>#VALUE!</v>
      </c>
      <c r="K874" s="7">
        <f t="shared" ca="1" si="256"/>
        <v>0</v>
      </c>
      <c r="L874" s="8" t="str">
        <f t="shared" ca="1" si="257"/>
        <v/>
      </c>
      <c r="M874" s="8" t="str">
        <f t="shared" ca="1" si="258"/>
        <v/>
      </c>
      <c r="N874" s="8" t="str">
        <f t="shared" ca="1" si="259"/>
        <v/>
      </c>
      <c r="O874" s="8" t="str">
        <f t="shared" ca="1" si="260"/>
        <v/>
      </c>
      <c r="P874" s="8" t="str">
        <f t="shared" ca="1" si="261"/>
        <v/>
      </c>
      <c r="Q874" s="8" t="str">
        <f t="shared" ca="1" si="262"/>
        <v/>
      </c>
      <c r="R874" s="7" t="str">
        <f ca="1">IF(L874="","",OFFSET(program!$A$1,0,disasm!$A874+COLUMN()-COLUMN($R874)+1))</f>
        <v/>
      </c>
      <c r="S874" s="7" t="str">
        <f ca="1">IF(M874="","",OFFSET(program!$A$1,0,disasm!$A874+COLUMN()-COLUMN($R874)+1))</f>
        <v/>
      </c>
      <c r="T874" s="7" t="str">
        <f ca="1">IF(N874="","",OFFSET(program!$A$1,0,disasm!$A874+COLUMN()-COLUMN($R874)+1))</f>
        <v/>
      </c>
      <c r="U874" s="3" t="str">
        <f t="shared" ca="1" si="263"/>
        <v/>
      </c>
      <c r="V874" s="3" t="str">
        <f t="shared" ca="1" si="264"/>
        <v/>
      </c>
      <c r="W874" s="3" t="str">
        <f t="shared" ca="1" si="265"/>
        <v/>
      </c>
      <c r="X874" s="3" t="str">
        <f t="shared" ca="1" si="266"/>
        <v/>
      </c>
    </row>
    <row r="875" spans="1:27" x14ac:dyDescent="0.2">
      <c r="A875" s="1">
        <f t="shared" ca="1" si="267"/>
        <v>1055</v>
      </c>
      <c r="B875" s="2" t="str">
        <f t="shared" ca="1" si="252"/>
        <v>out+11</v>
      </c>
      <c r="C875" s="3" t="str">
        <f ca="1">_xlfn.TEXTJOIN(" ",FALSE,OFFSET(program!$A$1,0,disasm!A875,1,1+K875))</f>
        <v/>
      </c>
      <c r="D875" s="4" t="str">
        <f t="shared" ca="1" si="268"/>
        <v>.dat 0</v>
      </c>
      <c r="E875" s="5" t="str">
        <f t="shared" si="269"/>
        <v>out</v>
      </c>
      <c r="F875" s="5">
        <f t="shared" ca="1" si="270"/>
        <v>1044</v>
      </c>
      <c r="G875" s="14" t="b">
        <f t="shared" ca="1" si="253"/>
        <v>1</v>
      </c>
      <c r="H875" s="6">
        <f ca="1">OFFSET(program!$A$1,0,disasm!A875)</f>
        <v>0</v>
      </c>
      <c r="I875" s="7">
        <f t="shared" ca="1" si="254"/>
        <v>0</v>
      </c>
      <c r="J875" s="7" t="e">
        <f t="shared" ca="1" si="255"/>
        <v>#VALUE!</v>
      </c>
      <c r="K875" s="7">
        <f t="shared" ca="1" si="256"/>
        <v>0</v>
      </c>
      <c r="L875" s="8" t="str">
        <f t="shared" ca="1" si="257"/>
        <v/>
      </c>
      <c r="M875" s="8" t="str">
        <f t="shared" ca="1" si="258"/>
        <v/>
      </c>
      <c r="N875" s="8" t="str">
        <f t="shared" ca="1" si="259"/>
        <v/>
      </c>
      <c r="O875" s="8" t="str">
        <f t="shared" ca="1" si="260"/>
        <v/>
      </c>
      <c r="P875" s="8" t="str">
        <f t="shared" ca="1" si="261"/>
        <v/>
      </c>
      <c r="Q875" s="8" t="str">
        <f t="shared" ca="1" si="262"/>
        <v/>
      </c>
      <c r="R875" s="7" t="str">
        <f ca="1">IF(L875="","",OFFSET(program!$A$1,0,disasm!$A875+COLUMN()-COLUMN($R875)+1))</f>
        <v/>
      </c>
      <c r="S875" s="7" t="str">
        <f ca="1">IF(M875="","",OFFSET(program!$A$1,0,disasm!$A875+COLUMN()-COLUMN($R875)+1))</f>
        <v/>
      </c>
      <c r="T875" s="7" t="str">
        <f ca="1">IF(N875="","",OFFSET(program!$A$1,0,disasm!$A875+COLUMN()-COLUMN($R875)+1))</f>
        <v/>
      </c>
      <c r="U875" s="3" t="str">
        <f t="shared" ca="1" si="263"/>
        <v/>
      </c>
      <c r="V875" s="3" t="str">
        <f t="shared" ca="1" si="264"/>
        <v/>
      </c>
      <c r="W875" s="3" t="str">
        <f t="shared" ca="1" si="265"/>
        <v/>
      </c>
      <c r="X875" s="3" t="str">
        <f t="shared" ca="1" si="266"/>
        <v/>
      </c>
    </row>
    <row r="876" spans="1:27" x14ac:dyDescent="0.2">
      <c r="A876" s="1">
        <f t="shared" ca="1" si="267"/>
        <v>1056</v>
      </c>
      <c r="B876" s="2" t="str">
        <f t="shared" ca="1" si="252"/>
        <v>out+12</v>
      </c>
      <c r="C876" s="3" t="str">
        <f ca="1">_xlfn.TEXTJOIN(" ",FALSE,OFFSET(program!$A$1,0,disasm!A876,1,1+K876))</f>
        <v/>
      </c>
      <c r="D876" s="4" t="str">
        <f t="shared" ca="1" si="268"/>
        <v>.dat 0</v>
      </c>
      <c r="E876" s="5" t="str">
        <f t="shared" si="269"/>
        <v>out</v>
      </c>
      <c r="F876" s="5">
        <f t="shared" ca="1" si="270"/>
        <v>1044</v>
      </c>
      <c r="G876" s="14" t="b">
        <f t="shared" ca="1" si="253"/>
        <v>1</v>
      </c>
      <c r="H876" s="6">
        <f ca="1">OFFSET(program!$A$1,0,disasm!A876)</f>
        <v>0</v>
      </c>
      <c r="I876" s="7">
        <f t="shared" ca="1" si="254"/>
        <v>0</v>
      </c>
      <c r="J876" s="7" t="e">
        <f t="shared" ca="1" si="255"/>
        <v>#VALUE!</v>
      </c>
      <c r="K876" s="7">
        <f t="shared" ca="1" si="256"/>
        <v>0</v>
      </c>
      <c r="L876" s="8" t="str">
        <f t="shared" ca="1" si="257"/>
        <v/>
      </c>
      <c r="M876" s="8" t="str">
        <f t="shared" ca="1" si="258"/>
        <v/>
      </c>
      <c r="N876" s="8" t="str">
        <f t="shared" ca="1" si="259"/>
        <v/>
      </c>
      <c r="O876" s="8" t="str">
        <f t="shared" ca="1" si="260"/>
        <v/>
      </c>
      <c r="P876" s="8" t="str">
        <f t="shared" ca="1" si="261"/>
        <v/>
      </c>
      <c r="Q876" s="8" t="str">
        <f t="shared" ca="1" si="262"/>
        <v/>
      </c>
      <c r="R876" s="7" t="str">
        <f ca="1">IF(L876="","",OFFSET(program!$A$1,0,disasm!$A876+COLUMN()-COLUMN($R876)+1))</f>
        <v/>
      </c>
      <c r="S876" s="7" t="str">
        <f ca="1">IF(M876="","",OFFSET(program!$A$1,0,disasm!$A876+COLUMN()-COLUMN($R876)+1))</f>
        <v/>
      </c>
      <c r="T876" s="7" t="str">
        <f ca="1">IF(N876="","",OFFSET(program!$A$1,0,disasm!$A876+COLUMN()-COLUMN($R876)+1))</f>
        <v/>
      </c>
      <c r="U876" s="3" t="str">
        <f t="shared" ca="1" si="263"/>
        <v/>
      </c>
      <c r="V876" s="3" t="str">
        <f t="shared" ca="1" si="264"/>
        <v/>
      </c>
      <c r="W876" s="3" t="str">
        <f t="shared" ca="1" si="265"/>
        <v/>
      </c>
      <c r="X876" s="3" t="str">
        <f t="shared" ca="1" si="266"/>
        <v/>
      </c>
    </row>
    <row r="877" spans="1:27" x14ac:dyDescent="0.2">
      <c r="A877" s="1">
        <f t="shared" ca="1" si="267"/>
        <v>1057</v>
      </c>
      <c r="B877" s="2" t="str">
        <f t="shared" ca="1" si="252"/>
        <v>out+13</v>
      </c>
      <c r="C877" s="3" t="str">
        <f ca="1">_xlfn.TEXTJOIN(" ",FALSE,OFFSET(program!$A$1,0,disasm!A877,1,1+K877))</f>
        <v/>
      </c>
      <c r="D877" s="4" t="str">
        <f t="shared" ca="1" si="268"/>
        <v>.dat 0</v>
      </c>
      <c r="E877" s="5" t="str">
        <f t="shared" si="269"/>
        <v>out</v>
      </c>
      <c r="F877" s="5">
        <f t="shared" ca="1" si="270"/>
        <v>1044</v>
      </c>
      <c r="G877" s="14" t="b">
        <f t="shared" ca="1" si="253"/>
        <v>1</v>
      </c>
      <c r="H877" s="6">
        <f ca="1">OFFSET(program!$A$1,0,disasm!A877)</f>
        <v>0</v>
      </c>
      <c r="I877" s="7">
        <f t="shared" ca="1" si="254"/>
        <v>0</v>
      </c>
      <c r="J877" s="7" t="e">
        <f t="shared" ca="1" si="255"/>
        <v>#VALUE!</v>
      </c>
      <c r="K877" s="7">
        <f t="shared" ca="1" si="256"/>
        <v>0</v>
      </c>
      <c r="L877" s="8" t="str">
        <f t="shared" ca="1" si="257"/>
        <v/>
      </c>
      <c r="M877" s="8" t="str">
        <f t="shared" ca="1" si="258"/>
        <v/>
      </c>
      <c r="N877" s="8" t="str">
        <f t="shared" ca="1" si="259"/>
        <v/>
      </c>
      <c r="O877" s="8" t="str">
        <f t="shared" ca="1" si="260"/>
        <v/>
      </c>
      <c r="P877" s="8" t="str">
        <f t="shared" ca="1" si="261"/>
        <v/>
      </c>
      <c r="Q877" s="8" t="str">
        <f t="shared" ca="1" si="262"/>
        <v/>
      </c>
      <c r="R877" s="7" t="str">
        <f ca="1">IF(L877="","",OFFSET(program!$A$1,0,disasm!$A877+COLUMN()-COLUMN($R877)+1))</f>
        <v/>
      </c>
      <c r="S877" s="7" t="str">
        <f ca="1">IF(M877="","",OFFSET(program!$A$1,0,disasm!$A877+COLUMN()-COLUMN($R877)+1))</f>
        <v/>
      </c>
      <c r="T877" s="7" t="str">
        <f ca="1">IF(N877="","",OFFSET(program!$A$1,0,disasm!$A877+COLUMN()-COLUMN($R877)+1))</f>
        <v/>
      </c>
      <c r="U877" s="3" t="str">
        <f t="shared" ca="1" si="263"/>
        <v/>
      </c>
      <c r="V877" s="3" t="str">
        <f t="shared" ca="1" si="264"/>
        <v/>
      </c>
      <c r="W877" s="3" t="str">
        <f t="shared" ca="1" si="265"/>
        <v/>
      </c>
      <c r="X877" s="3" t="str">
        <f t="shared" ca="1" si="266"/>
        <v/>
      </c>
    </row>
    <row r="878" spans="1:27" x14ac:dyDescent="0.2">
      <c r="A878" s="1">
        <f t="shared" ca="1" si="267"/>
        <v>1058</v>
      </c>
      <c r="B878" s="2" t="str">
        <f t="shared" ca="1" si="252"/>
        <v>out+14</v>
      </c>
      <c r="C878" s="3" t="str">
        <f ca="1">_xlfn.TEXTJOIN(" ",FALSE,OFFSET(program!$A$1,0,disasm!A878,1,1+K878))</f>
        <v/>
      </c>
      <c r="D878" s="4" t="str">
        <f t="shared" ca="1" si="268"/>
        <v>.dat 0</v>
      </c>
      <c r="E878" s="5" t="str">
        <f t="shared" si="269"/>
        <v>out</v>
      </c>
      <c r="F878" s="5">
        <f t="shared" ca="1" si="270"/>
        <v>1044</v>
      </c>
      <c r="G878" s="14" t="b">
        <f t="shared" ca="1" si="253"/>
        <v>1</v>
      </c>
      <c r="H878" s="6">
        <f ca="1">OFFSET(program!$A$1,0,disasm!A878)</f>
        <v>0</v>
      </c>
      <c r="I878" s="7">
        <f t="shared" ca="1" si="254"/>
        <v>0</v>
      </c>
      <c r="J878" s="7" t="e">
        <f t="shared" ca="1" si="255"/>
        <v>#VALUE!</v>
      </c>
      <c r="K878" s="7">
        <f t="shared" ca="1" si="256"/>
        <v>0</v>
      </c>
      <c r="L878" s="8" t="str">
        <f t="shared" ca="1" si="257"/>
        <v/>
      </c>
      <c r="M878" s="8" t="str">
        <f t="shared" ca="1" si="258"/>
        <v/>
      </c>
      <c r="N878" s="8" t="str">
        <f t="shared" ca="1" si="259"/>
        <v/>
      </c>
      <c r="O878" s="8" t="str">
        <f t="shared" ca="1" si="260"/>
        <v/>
      </c>
      <c r="P878" s="8" t="str">
        <f t="shared" ca="1" si="261"/>
        <v/>
      </c>
      <c r="Q878" s="8" t="str">
        <f t="shared" ca="1" si="262"/>
        <v/>
      </c>
      <c r="R878" s="7" t="str">
        <f ca="1">IF(L878="","",OFFSET(program!$A$1,0,disasm!$A878+COLUMN()-COLUMN($R878)+1))</f>
        <v/>
      </c>
      <c r="S878" s="7" t="str">
        <f ca="1">IF(M878="","",OFFSET(program!$A$1,0,disasm!$A878+COLUMN()-COLUMN($R878)+1))</f>
        <v/>
      </c>
      <c r="T878" s="7" t="str">
        <f ca="1">IF(N878="","",OFFSET(program!$A$1,0,disasm!$A878+COLUMN()-COLUMN($R878)+1))</f>
        <v/>
      </c>
      <c r="U878" s="3" t="str">
        <f t="shared" ca="1" si="263"/>
        <v/>
      </c>
      <c r="V878" s="3" t="str">
        <f t="shared" ca="1" si="264"/>
        <v/>
      </c>
      <c r="W878" s="3" t="str">
        <f t="shared" ca="1" si="265"/>
        <v/>
      </c>
      <c r="X878" s="3" t="str">
        <f t="shared" ca="1" si="266"/>
        <v/>
      </c>
    </row>
    <row r="879" spans="1:27" x14ac:dyDescent="0.2">
      <c r="A879" s="1">
        <f t="shared" ca="1" si="267"/>
        <v>1059</v>
      </c>
      <c r="B879" s="2" t="str">
        <f t="shared" ca="1" si="252"/>
        <v>out+15</v>
      </c>
      <c r="C879" s="3" t="str">
        <f ca="1">_xlfn.TEXTJOIN(" ",FALSE,OFFSET(program!$A$1,0,disasm!A879,1,1+K879))</f>
        <v/>
      </c>
      <c r="D879" s="4" t="str">
        <f t="shared" ca="1" si="268"/>
        <v>.dat 0</v>
      </c>
      <c r="E879" s="5" t="str">
        <f t="shared" si="269"/>
        <v>out</v>
      </c>
      <c r="F879" s="5">
        <f t="shared" ca="1" si="270"/>
        <v>1044</v>
      </c>
      <c r="G879" s="14" t="b">
        <f t="shared" ca="1" si="253"/>
        <v>1</v>
      </c>
      <c r="H879" s="6">
        <f ca="1">OFFSET(program!$A$1,0,disasm!A879)</f>
        <v>0</v>
      </c>
      <c r="I879" s="7">
        <f t="shared" ca="1" si="254"/>
        <v>0</v>
      </c>
      <c r="J879" s="7" t="e">
        <f t="shared" ca="1" si="255"/>
        <v>#VALUE!</v>
      </c>
      <c r="K879" s="7">
        <f t="shared" ca="1" si="256"/>
        <v>0</v>
      </c>
      <c r="L879" s="8" t="str">
        <f t="shared" ca="1" si="257"/>
        <v/>
      </c>
      <c r="M879" s="8" t="str">
        <f t="shared" ca="1" si="258"/>
        <v/>
      </c>
      <c r="N879" s="8" t="str">
        <f t="shared" ca="1" si="259"/>
        <v/>
      </c>
      <c r="O879" s="8" t="str">
        <f t="shared" ca="1" si="260"/>
        <v/>
      </c>
      <c r="P879" s="8" t="str">
        <f t="shared" ca="1" si="261"/>
        <v/>
      </c>
      <c r="Q879" s="8" t="str">
        <f t="shared" ca="1" si="262"/>
        <v/>
      </c>
      <c r="R879" s="7" t="str">
        <f ca="1">IF(L879="","",OFFSET(program!$A$1,0,disasm!$A879+COLUMN()-COLUMN($R879)+1))</f>
        <v/>
      </c>
      <c r="S879" s="7" t="str">
        <f ca="1">IF(M879="","",OFFSET(program!$A$1,0,disasm!$A879+COLUMN()-COLUMN($R879)+1))</f>
        <v/>
      </c>
      <c r="T879" s="7" t="str">
        <f ca="1">IF(N879="","",OFFSET(program!$A$1,0,disasm!$A879+COLUMN()-COLUMN($R879)+1))</f>
        <v/>
      </c>
      <c r="U879" s="3" t="str">
        <f t="shared" ca="1" si="263"/>
        <v/>
      </c>
      <c r="V879" s="3" t="str">
        <f t="shared" ca="1" si="264"/>
        <v/>
      </c>
      <c r="W879" s="3" t="str">
        <f t="shared" ca="1" si="265"/>
        <v/>
      </c>
      <c r="X879" s="3" t="str">
        <f t="shared" ca="1" si="266"/>
        <v/>
      </c>
    </row>
    <row r="880" spans="1:27" x14ac:dyDescent="0.2">
      <c r="A880" s="1">
        <f t="shared" ca="1" si="267"/>
        <v>1060</v>
      </c>
      <c r="B880" s="2" t="str">
        <f t="shared" ca="1" si="252"/>
        <v>out+16</v>
      </c>
      <c r="C880" s="3" t="str">
        <f ca="1">_xlfn.TEXTJOIN(" ",FALSE,OFFSET(program!$A$1,0,disasm!A880,1,1+K880))</f>
        <v/>
      </c>
      <c r="D880" s="4" t="str">
        <f t="shared" ca="1" si="268"/>
        <v>.dat 0</v>
      </c>
      <c r="E880" s="5" t="str">
        <f t="shared" si="269"/>
        <v>out</v>
      </c>
      <c r="F880" s="5">
        <f t="shared" ca="1" si="270"/>
        <v>1044</v>
      </c>
      <c r="G880" s="14" t="b">
        <f t="shared" ca="1" si="253"/>
        <v>1</v>
      </c>
      <c r="H880" s="6">
        <f ca="1">OFFSET(program!$A$1,0,disasm!A880)</f>
        <v>0</v>
      </c>
      <c r="I880" s="7">
        <f t="shared" ca="1" si="254"/>
        <v>0</v>
      </c>
      <c r="J880" s="7" t="e">
        <f t="shared" ca="1" si="255"/>
        <v>#VALUE!</v>
      </c>
      <c r="K880" s="7">
        <f t="shared" ca="1" si="256"/>
        <v>0</v>
      </c>
      <c r="L880" s="8" t="str">
        <f t="shared" ca="1" si="257"/>
        <v/>
      </c>
      <c r="M880" s="8" t="str">
        <f t="shared" ca="1" si="258"/>
        <v/>
      </c>
      <c r="N880" s="8" t="str">
        <f t="shared" ca="1" si="259"/>
        <v/>
      </c>
      <c r="O880" s="8" t="str">
        <f t="shared" ca="1" si="260"/>
        <v/>
      </c>
      <c r="P880" s="8" t="str">
        <f t="shared" ca="1" si="261"/>
        <v/>
      </c>
      <c r="Q880" s="8" t="str">
        <f t="shared" ca="1" si="262"/>
        <v/>
      </c>
      <c r="R880" s="7" t="str">
        <f ca="1">IF(L880="","",OFFSET(program!$A$1,0,disasm!$A880+COLUMN()-COLUMN($R880)+1))</f>
        <v/>
      </c>
      <c r="S880" s="7" t="str">
        <f ca="1">IF(M880="","",OFFSET(program!$A$1,0,disasm!$A880+COLUMN()-COLUMN($R880)+1))</f>
        <v/>
      </c>
      <c r="T880" s="7" t="str">
        <f ca="1">IF(N880="","",OFFSET(program!$A$1,0,disasm!$A880+COLUMN()-COLUMN($R880)+1))</f>
        <v/>
      </c>
      <c r="U880" s="3" t="str">
        <f t="shared" ca="1" si="263"/>
        <v/>
      </c>
      <c r="V880" s="3" t="str">
        <f t="shared" ca="1" si="264"/>
        <v/>
      </c>
      <c r="W880" s="3" t="str">
        <f t="shared" ca="1" si="265"/>
        <v/>
      </c>
      <c r="X880" s="3" t="str">
        <f t="shared" ca="1" si="266"/>
        <v/>
      </c>
    </row>
    <row r="881" spans="1:24" x14ac:dyDescent="0.2">
      <c r="A881" s="1">
        <f t="shared" ca="1" si="267"/>
        <v>1061</v>
      </c>
      <c r="B881" s="2" t="str">
        <f t="shared" ca="1" si="252"/>
        <v>out+17</v>
      </c>
      <c r="C881" s="3" t="str">
        <f ca="1">_xlfn.TEXTJOIN(" ",FALSE,OFFSET(program!$A$1,0,disasm!A881,1,1+K881))</f>
        <v/>
      </c>
      <c r="D881" s="4" t="str">
        <f t="shared" ca="1" si="268"/>
        <v>.dat 0</v>
      </c>
      <c r="E881" s="5" t="str">
        <f t="shared" si="269"/>
        <v>out</v>
      </c>
      <c r="F881" s="5">
        <f t="shared" ca="1" si="270"/>
        <v>1044</v>
      </c>
      <c r="G881" s="14" t="b">
        <f t="shared" ca="1" si="253"/>
        <v>1</v>
      </c>
      <c r="H881" s="6">
        <f ca="1">OFFSET(program!$A$1,0,disasm!A881)</f>
        <v>0</v>
      </c>
      <c r="I881" s="7">
        <f t="shared" ca="1" si="254"/>
        <v>0</v>
      </c>
      <c r="J881" s="7" t="e">
        <f t="shared" ca="1" si="255"/>
        <v>#VALUE!</v>
      </c>
      <c r="K881" s="7">
        <f t="shared" ca="1" si="256"/>
        <v>0</v>
      </c>
      <c r="L881" s="8" t="str">
        <f t="shared" ca="1" si="257"/>
        <v/>
      </c>
      <c r="M881" s="8" t="str">
        <f t="shared" ca="1" si="258"/>
        <v/>
      </c>
      <c r="N881" s="8" t="str">
        <f t="shared" ca="1" si="259"/>
        <v/>
      </c>
      <c r="O881" s="8" t="str">
        <f t="shared" ca="1" si="260"/>
        <v/>
      </c>
      <c r="P881" s="8" t="str">
        <f t="shared" ca="1" si="261"/>
        <v/>
      </c>
      <c r="Q881" s="8" t="str">
        <f t="shared" ca="1" si="262"/>
        <v/>
      </c>
      <c r="R881" s="7" t="str">
        <f ca="1">IF(L881="","",OFFSET(program!$A$1,0,disasm!$A881+COLUMN()-COLUMN($R881)+1))</f>
        <v/>
      </c>
      <c r="S881" s="7" t="str">
        <f ca="1">IF(M881="","",OFFSET(program!$A$1,0,disasm!$A881+COLUMN()-COLUMN($R881)+1))</f>
        <v/>
      </c>
      <c r="T881" s="7" t="str">
        <f ca="1">IF(N881="","",OFFSET(program!$A$1,0,disasm!$A881+COLUMN()-COLUMN($R881)+1))</f>
        <v/>
      </c>
      <c r="U881" s="3" t="str">
        <f t="shared" ca="1" si="263"/>
        <v/>
      </c>
      <c r="V881" s="3" t="str">
        <f t="shared" ca="1" si="264"/>
        <v/>
      </c>
      <c r="W881" s="3" t="str">
        <f t="shared" ca="1" si="265"/>
        <v/>
      </c>
      <c r="X881" s="3" t="str">
        <f t="shared" ca="1" si="266"/>
        <v/>
      </c>
    </row>
    <row r="882" spans="1:24" x14ac:dyDescent="0.2">
      <c r="A882" s="1">
        <f t="shared" ca="1" si="267"/>
        <v>1062</v>
      </c>
      <c r="B882" s="2" t="str">
        <f t="shared" ca="1" si="252"/>
        <v>out+18</v>
      </c>
      <c r="C882" s="3" t="str">
        <f ca="1">_xlfn.TEXTJOIN(" ",FALSE,OFFSET(program!$A$1,0,disasm!A882,1,1+K882))</f>
        <v/>
      </c>
      <c r="D882" s="4" t="str">
        <f t="shared" ca="1" si="268"/>
        <v>.dat 0</v>
      </c>
      <c r="E882" s="5" t="str">
        <f t="shared" si="269"/>
        <v>out</v>
      </c>
      <c r="F882" s="5">
        <f t="shared" ca="1" si="270"/>
        <v>1044</v>
      </c>
      <c r="G882" s="14" t="b">
        <f t="shared" ca="1" si="253"/>
        <v>1</v>
      </c>
      <c r="H882" s="6">
        <f ca="1">OFFSET(program!$A$1,0,disasm!A882)</f>
        <v>0</v>
      </c>
      <c r="I882" s="7">
        <f t="shared" ca="1" si="254"/>
        <v>0</v>
      </c>
      <c r="J882" s="7" t="e">
        <f t="shared" ca="1" si="255"/>
        <v>#VALUE!</v>
      </c>
      <c r="K882" s="7">
        <f t="shared" ca="1" si="256"/>
        <v>0</v>
      </c>
      <c r="L882" s="8" t="str">
        <f t="shared" ca="1" si="257"/>
        <v/>
      </c>
      <c r="M882" s="8" t="str">
        <f t="shared" ca="1" si="258"/>
        <v/>
      </c>
      <c r="N882" s="8" t="str">
        <f t="shared" ca="1" si="259"/>
        <v/>
      </c>
      <c r="O882" s="8" t="str">
        <f t="shared" ca="1" si="260"/>
        <v/>
      </c>
      <c r="P882" s="8" t="str">
        <f t="shared" ca="1" si="261"/>
        <v/>
      </c>
      <c r="Q882" s="8" t="str">
        <f t="shared" ca="1" si="262"/>
        <v/>
      </c>
      <c r="R882" s="7" t="str">
        <f ca="1">IF(L882="","",OFFSET(program!$A$1,0,disasm!$A882+COLUMN()-COLUMN($R882)+1))</f>
        <v/>
      </c>
      <c r="S882" s="7" t="str">
        <f ca="1">IF(M882="","",OFFSET(program!$A$1,0,disasm!$A882+COLUMN()-COLUMN($R882)+1))</f>
        <v/>
      </c>
      <c r="T882" s="7" t="str">
        <f ca="1">IF(N882="","",OFFSET(program!$A$1,0,disasm!$A882+COLUMN()-COLUMN($R882)+1))</f>
        <v/>
      </c>
      <c r="U882" s="3" t="str">
        <f t="shared" ca="1" si="263"/>
        <v/>
      </c>
      <c r="V882" s="3" t="str">
        <f t="shared" ca="1" si="264"/>
        <v/>
      </c>
      <c r="W882" s="3" t="str">
        <f t="shared" ca="1" si="265"/>
        <v/>
      </c>
      <c r="X882" s="3" t="str">
        <f t="shared" ca="1" si="266"/>
        <v/>
      </c>
    </row>
    <row r="883" spans="1:24" x14ac:dyDescent="0.2">
      <c r="A883" s="1">
        <f t="shared" ca="1" si="267"/>
        <v>1063</v>
      </c>
      <c r="B883" s="2" t="str">
        <f t="shared" ca="1" si="252"/>
        <v>out+19</v>
      </c>
      <c r="C883" s="3" t="str">
        <f ca="1">_xlfn.TEXTJOIN(" ",FALSE,OFFSET(program!$A$1,0,disasm!A883,1,1+K883))</f>
        <v/>
      </c>
      <c r="D883" s="4" t="str">
        <f t="shared" ca="1" si="268"/>
        <v>.dat 0</v>
      </c>
      <c r="E883" s="5" t="str">
        <f t="shared" si="269"/>
        <v>out</v>
      </c>
      <c r="F883" s="5">
        <f t="shared" ca="1" si="270"/>
        <v>1044</v>
      </c>
      <c r="G883" s="14" t="b">
        <f t="shared" ca="1" si="253"/>
        <v>1</v>
      </c>
      <c r="H883" s="6">
        <f ca="1">OFFSET(program!$A$1,0,disasm!A883)</f>
        <v>0</v>
      </c>
      <c r="I883" s="7">
        <f t="shared" ca="1" si="254"/>
        <v>0</v>
      </c>
      <c r="J883" s="7" t="e">
        <f t="shared" ca="1" si="255"/>
        <v>#VALUE!</v>
      </c>
      <c r="K883" s="7">
        <f t="shared" ca="1" si="256"/>
        <v>0</v>
      </c>
      <c r="L883" s="8" t="str">
        <f t="shared" ca="1" si="257"/>
        <v/>
      </c>
      <c r="M883" s="8" t="str">
        <f t="shared" ca="1" si="258"/>
        <v/>
      </c>
      <c r="N883" s="8" t="str">
        <f t="shared" ca="1" si="259"/>
        <v/>
      </c>
      <c r="O883" s="8" t="str">
        <f t="shared" ca="1" si="260"/>
        <v/>
      </c>
      <c r="P883" s="8" t="str">
        <f t="shared" ca="1" si="261"/>
        <v/>
      </c>
      <c r="Q883" s="8" t="str">
        <f t="shared" ca="1" si="262"/>
        <v/>
      </c>
      <c r="R883" s="7" t="str">
        <f ca="1">IF(L883="","",OFFSET(program!$A$1,0,disasm!$A883+COLUMN()-COLUMN($R883)+1))</f>
        <v/>
      </c>
      <c r="S883" s="7" t="str">
        <f ca="1">IF(M883="","",OFFSET(program!$A$1,0,disasm!$A883+COLUMN()-COLUMN($R883)+1))</f>
        <v/>
      </c>
      <c r="T883" s="7" t="str">
        <f ca="1">IF(N883="","",OFFSET(program!$A$1,0,disasm!$A883+COLUMN()-COLUMN($R883)+1))</f>
        <v/>
      </c>
      <c r="U883" s="3" t="str">
        <f t="shared" ca="1" si="263"/>
        <v/>
      </c>
      <c r="V883" s="3" t="str">
        <f t="shared" ca="1" si="264"/>
        <v/>
      </c>
      <c r="W883" s="3" t="str">
        <f t="shared" ca="1" si="265"/>
        <v/>
      </c>
      <c r="X883" s="3" t="str">
        <f t="shared" ca="1" si="266"/>
        <v/>
      </c>
    </row>
    <row r="884" spans="1:24" x14ac:dyDescent="0.2">
      <c r="A884" s="1">
        <f t="shared" ca="1" si="267"/>
        <v>1064</v>
      </c>
      <c r="B884" s="2" t="str">
        <f t="shared" ca="1" si="252"/>
        <v>out+20</v>
      </c>
      <c r="C884" s="3" t="str">
        <f ca="1">_xlfn.TEXTJOIN(" ",FALSE,OFFSET(program!$A$1,0,disasm!A884,1,1+K884))</f>
        <v/>
      </c>
      <c r="D884" s="4" t="str">
        <f t="shared" ca="1" si="268"/>
        <v>.dat 0</v>
      </c>
      <c r="E884" s="5" t="str">
        <f t="shared" si="269"/>
        <v>out</v>
      </c>
      <c r="F884" s="5">
        <f t="shared" ca="1" si="270"/>
        <v>1044</v>
      </c>
      <c r="G884" s="14" t="b">
        <f t="shared" ca="1" si="253"/>
        <v>1</v>
      </c>
      <c r="H884" s="6">
        <f ca="1">OFFSET(program!$A$1,0,disasm!A884)</f>
        <v>0</v>
      </c>
      <c r="I884" s="7">
        <f t="shared" ca="1" si="254"/>
        <v>0</v>
      </c>
      <c r="J884" s="7" t="e">
        <f t="shared" ca="1" si="255"/>
        <v>#VALUE!</v>
      </c>
      <c r="K884" s="7">
        <f t="shared" ca="1" si="256"/>
        <v>0</v>
      </c>
      <c r="L884" s="8" t="str">
        <f t="shared" ca="1" si="257"/>
        <v/>
      </c>
      <c r="M884" s="8" t="str">
        <f t="shared" ca="1" si="258"/>
        <v/>
      </c>
      <c r="N884" s="8" t="str">
        <f t="shared" ca="1" si="259"/>
        <v/>
      </c>
      <c r="O884" s="8" t="str">
        <f t="shared" ca="1" si="260"/>
        <v/>
      </c>
      <c r="P884" s="8" t="str">
        <f t="shared" ca="1" si="261"/>
        <v/>
      </c>
      <c r="Q884" s="8" t="str">
        <f t="shared" ca="1" si="262"/>
        <v/>
      </c>
      <c r="R884" s="7" t="str">
        <f ca="1">IF(L884="","",OFFSET(program!$A$1,0,disasm!$A884+COLUMN()-COLUMN($R884)+1))</f>
        <v/>
      </c>
      <c r="S884" s="7" t="str">
        <f ca="1">IF(M884="","",OFFSET(program!$A$1,0,disasm!$A884+COLUMN()-COLUMN($R884)+1))</f>
        <v/>
      </c>
      <c r="T884" s="7" t="str">
        <f ca="1">IF(N884="","",OFFSET(program!$A$1,0,disasm!$A884+COLUMN()-COLUMN($R884)+1))</f>
        <v/>
      </c>
      <c r="U884" s="3" t="str">
        <f t="shared" ca="1" si="263"/>
        <v/>
      </c>
      <c r="V884" s="3" t="str">
        <f t="shared" ca="1" si="264"/>
        <v/>
      </c>
      <c r="W884" s="3" t="str">
        <f t="shared" ca="1" si="265"/>
        <v/>
      </c>
      <c r="X884" s="3" t="str">
        <f t="shared" ca="1" si="266"/>
        <v/>
      </c>
    </row>
    <row r="885" spans="1:24" x14ac:dyDescent="0.2">
      <c r="A885" s="1">
        <f t="shared" ca="1" si="267"/>
        <v>1065</v>
      </c>
      <c r="B885" s="2" t="str">
        <f t="shared" ca="1" si="252"/>
        <v>out+21</v>
      </c>
      <c r="C885" s="3" t="str">
        <f ca="1">_xlfn.TEXTJOIN(" ",FALSE,OFFSET(program!$A$1,0,disasm!A885,1,1+K885))</f>
        <v/>
      </c>
      <c r="D885" s="4" t="str">
        <f t="shared" ca="1" si="268"/>
        <v>.dat 0</v>
      </c>
      <c r="E885" s="5" t="str">
        <f t="shared" si="269"/>
        <v>out</v>
      </c>
      <c r="F885" s="5">
        <f t="shared" ca="1" si="270"/>
        <v>1044</v>
      </c>
      <c r="G885" s="14" t="b">
        <f t="shared" ca="1" si="253"/>
        <v>1</v>
      </c>
      <c r="H885" s="6">
        <f ca="1">OFFSET(program!$A$1,0,disasm!A885)</f>
        <v>0</v>
      </c>
      <c r="I885" s="7">
        <f t="shared" ca="1" si="254"/>
        <v>0</v>
      </c>
      <c r="J885" s="7" t="e">
        <f t="shared" ca="1" si="255"/>
        <v>#VALUE!</v>
      </c>
      <c r="K885" s="7">
        <f t="shared" ca="1" si="256"/>
        <v>0</v>
      </c>
      <c r="L885" s="8" t="str">
        <f t="shared" ca="1" si="257"/>
        <v/>
      </c>
      <c r="M885" s="8" t="str">
        <f t="shared" ca="1" si="258"/>
        <v/>
      </c>
      <c r="N885" s="8" t="str">
        <f t="shared" ca="1" si="259"/>
        <v/>
      </c>
      <c r="O885" s="8" t="str">
        <f t="shared" ca="1" si="260"/>
        <v/>
      </c>
      <c r="P885" s="8" t="str">
        <f t="shared" ca="1" si="261"/>
        <v/>
      </c>
      <c r="Q885" s="8" t="str">
        <f t="shared" ca="1" si="262"/>
        <v/>
      </c>
      <c r="R885" s="7" t="str">
        <f ca="1">IF(L885="","",OFFSET(program!$A$1,0,disasm!$A885+COLUMN()-COLUMN($R885)+1))</f>
        <v/>
      </c>
      <c r="S885" s="7" t="str">
        <f ca="1">IF(M885="","",OFFSET(program!$A$1,0,disasm!$A885+COLUMN()-COLUMN($R885)+1))</f>
        <v/>
      </c>
      <c r="T885" s="7" t="str">
        <f ca="1">IF(N885="","",OFFSET(program!$A$1,0,disasm!$A885+COLUMN()-COLUMN($R885)+1))</f>
        <v/>
      </c>
      <c r="U885" s="3" t="str">
        <f t="shared" ca="1" si="263"/>
        <v/>
      </c>
      <c r="V885" s="3" t="str">
        <f t="shared" ca="1" si="264"/>
        <v/>
      </c>
      <c r="W885" s="3" t="str">
        <f t="shared" ca="1" si="265"/>
        <v/>
      </c>
      <c r="X885" s="3" t="str">
        <f t="shared" ca="1" si="266"/>
        <v/>
      </c>
    </row>
    <row r="886" spans="1:24" x14ac:dyDescent="0.2">
      <c r="A886" s="1">
        <f t="shared" ca="1" si="267"/>
        <v>1066</v>
      </c>
      <c r="B886" s="2" t="str">
        <f t="shared" ca="1" si="252"/>
        <v>out+22</v>
      </c>
      <c r="C886" s="3" t="str">
        <f ca="1">_xlfn.TEXTJOIN(" ",FALSE,OFFSET(program!$A$1,0,disasm!A886,1,1+K886))</f>
        <v/>
      </c>
      <c r="D886" s="4" t="str">
        <f t="shared" ca="1" si="268"/>
        <v>.dat 0</v>
      </c>
      <c r="E886" s="5" t="str">
        <f t="shared" si="269"/>
        <v>out</v>
      </c>
      <c r="F886" s="5">
        <f t="shared" ca="1" si="270"/>
        <v>1044</v>
      </c>
      <c r="G886" s="14" t="b">
        <f t="shared" ca="1" si="253"/>
        <v>1</v>
      </c>
      <c r="H886" s="6">
        <f ca="1">OFFSET(program!$A$1,0,disasm!A886)</f>
        <v>0</v>
      </c>
      <c r="I886" s="7">
        <f t="shared" ca="1" si="254"/>
        <v>0</v>
      </c>
      <c r="J886" s="7" t="e">
        <f t="shared" ca="1" si="255"/>
        <v>#VALUE!</v>
      </c>
      <c r="K886" s="7">
        <f t="shared" ca="1" si="256"/>
        <v>0</v>
      </c>
      <c r="L886" s="8" t="str">
        <f t="shared" ca="1" si="257"/>
        <v/>
      </c>
      <c r="M886" s="8" t="str">
        <f t="shared" ca="1" si="258"/>
        <v/>
      </c>
      <c r="N886" s="8" t="str">
        <f t="shared" ca="1" si="259"/>
        <v/>
      </c>
      <c r="O886" s="8" t="str">
        <f t="shared" ca="1" si="260"/>
        <v/>
      </c>
      <c r="P886" s="8" t="str">
        <f t="shared" ca="1" si="261"/>
        <v/>
      </c>
      <c r="Q886" s="8" t="str">
        <f t="shared" ca="1" si="262"/>
        <v/>
      </c>
      <c r="R886" s="7" t="str">
        <f ca="1">IF(L886="","",OFFSET(program!$A$1,0,disasm!$A886+COLUMN()-COLUMN($R886)+1))</f>
        <v/>
      </c>
      <c r="S886" s="7" t="str">
        <f ca="1">IF(M886="","",OFFSET(program!$A$1,0,disasm!$A886+COLUMN()-COLUMN($R886)+1))</f>
        <v/>
      </c>
      <c r="T886" s="7" t="str">
        <f ca="1">IF(N886="","",OFFSET(program!$A$1,0,disasm!$A886+COLUMN()-COLUMN($R886)+1))</f>
        <v/>
      </c>
      <c r="U886" s="3" t="str">
        <f t="shared" ca="1" si="263"/>
        <v/>
      </c>
      <c r="V886" s="3" t="str">
        <f t="shared" ca="1" si="264"/>
        <v/>
      </c>
      <c r="W886" s="3" t="str">
        <f t="shared" ca="1" si="265"/>
        <v/>
      </c>
      <c r="X886" s="3" t="str">
        <f t="shared" ca="1" si="266"/>
        <v/>
      </c>
    </row>
    <row r="887" spans="1:24" x14ac:dyDescent="0.2">
      <c r="A887" s="1">
        <f t="shared" ca="1" si="267"/>
        <v>1067</v>
      </c>
      <c r="B887" s="2" t="str">
        <f t="shared" ca="1" si="252"/>
        <v>out+23</v>
      </c>
      <c r="C887" s="3" t="str">
        <f ca="1">_xlfn.TEXTJOIN(" ",FALSE,OFFSET(program!$A$1,0,disasm!A887,1,1+K887))</f>
        <v/>
      </c>
      <c r="D887" s="4" t="str">
        <f t="shared" ca="1" si="268"/>
        <v>.dat 0</v>
      </c>
      <c r="E887" s="5" t="str">
        <f t="shared" si="269"/>
        <v>out</v>
      </c>
      <c r="F887" s="5">
        <f t="shared" ca="1" si="270"/>
        <v>1044</v>
      </c>
      <c r="G887" s="14" t="b">
        <f t="shared" ca="1" si="253"/>
        <v>1</v>
      </c>
      <c r="H887" s="6">
        <f ca="1">OFFSET(program!$A$1,0,disasm!A887)</f>
        <v>0</v>
      </c>
      <c r="I887" s="7">
        <f t="shared" ca="1" si="254"/>
        <v>0</v>
      </c>
      <c r="J887" s="7" t="e">
        <f t="shared" ca="1" si="255"/>
        <v>#VALUE!</v>
      </c>
      <c r="K887" s="7">
        <f t="shared" ca="1" si="256"/>
        <v>0</v>
      </c>
      <c r="L887" s="8" t="str">
        <f t="shared" ca="1" si="257"/>
        <v/>
      </c>
      <c r="M887" s="8" t="str">
        <f t="shared" ca="1" si="258"/>
        <v/>
      </c>
      <c r="N887" s="8" t="str">
        <f t="shared" ca="1" si="259"/>
        <v/>
      </c>
      <c r="O887" s="8" t="str">
        <f t="shared" ca="1" si="260"/>
        <v/>
      </c>
      <c r="P887" s="8" t="str">
        <f t="shared" ca="1" si="261"/>
        <v/>
      </c>
      <c r="Q887" s="8" t="str">
        <f t="shared" ca="1" si="262"/>
        <v/>
      </c>
      <c r="R887" s="7" t="str">
        <f ca="1">IF(L887="","",OFFSET(program!$A$1,0,disasm!$A887+COLUMN()-COLUMN($R887)+1))</f>
        <v/>
      </c>
      <c r="S887" s="7" t="str">
        <f ca="1">IF(M887="","",OFFSET(program!$A$1,0,disasm!$A887+COLUMN()-COLUMN($R887)+1))</f>
        <v/>
      </c>
      <c r="T887" s="7" t="str">
        <f ca="1">IF(N887="","",OFFSET(program!$A$1,0,disasm!$A887+COLUMN()-COLUMN($R887)+1))</f>
        <v/>
      </c>
      <c r="U887" s="3" t="str">
        <f t="shared" ca="1" si="263"/>
        <v/>
      </c>
      <c r="V887" s="3" t="str">
        <f t="shared" ca="1" si="264"/>
        <v/>
      </c>
      <c r="W887" s="3" t="str">
        <f t="shared" ca="1" si="265"/>
        <v/>
      </c>
      <c r="X887" s="3" t="str">
        <f t="shared" ca="1" si="266"/>
        <v/>
      </c>
    </row>
    <row r="888" spans="1:24" x14ac:dyDescent="0.2">
      <c r="A888" s="1">
        <f t="shared" ca="1" si="267"/>
        <v>1068</v>
      </c>
      <c r="B888" s="2" t="str">
        <f t="shared" ca="1" si="252"/>
        <v>out+24</v>
      </c>
      <c r="C888" s="3" t="str">
        <f ca="1">_xlfn.TEXTJOIN(" ",FALSE,OFFSET(program!$A$1,0,disasm!A888,1,1+K888))</f>
        <v/>
      </c>
      <c r="D888" s="4" t="str">
        <f t="shared" ca="1" si="268"/>
        <v>.dat 0</v>
      </c>
      <c r="E888" s="5" t="str">
        <f t="shared" si="269"/>
        <v>out</v>
      </c>
      <c r="F888" s="5">
        <f t="shared" ca="1" si="270"/>
        <v>1044</v>
      </c>
      <c r="G888" s="14" t="b">
        <f t="shared" ca="1" si="253"/>
        <v>1</v>
      </c>
      <c r="H888" s="6">
        <f ca="1">OFFSET(program!$A$1,0,disasm!A888)</f>
        <v>0</v>
      </c>
      <c r="I888" s="7">
        <f t="shared" ca="1" si="254"/>
        <v>0</v>
      </c>
      <c r="J888" s="7" t="e">
        <f t="shared" ca="1" si="255"/>
        <v>#VALUE!</v>
      </c>
      <c r="K888" s="7">
        <f t="shared" ca="1" si="256"/>
        <v>0</v>
      </c>
      <c r="L888" s="8" t="str">
        <f t="shared" ca="1" si="257"/>
        <v/>
      </c>
      <c r="M888" s="8" t="str">
        <f t="shared" ca="1" si="258"/>
        <v/>
      </c>
      <c r="N888" s="8" t="str">
        <f t="shared" ca="1" si="259"/>
        <v/>
      </c>
      <c r="O888" s="8" t="str">
        <f t="shared" ca="1" si="260"/>
        <v/>
      </c>
      <c r="P888" s="8" t="str">
        <f t="shared" ca="1" si="261"/>
        <v/>
      </c>
      <c r="Q888" s="8" t="str">
        <f t="shared" ca="1" si="262"/>
        <v/>
      </c>
      <c r="R888" s="7" t="str">
        <f ca="1">IF(L888="","",OFFSET(program!$A$1,0,disasm!$A888+COLUMN()-COLUMN($R888)+1))</f>
        <v/>
      </c>
      <c r="S888" s="7" t="str">
        <f ca="1">IF(M888="","",OFFSET(program!$A$1,0,disasm!$A888+COLUMN()-COLUMN($R888)+1))</f>
        <v/>
      </c>
      <c r="T888" s="7" t="str">
        <f ca="1">IF(N888="","",OFFSET(program!$A$1,0,disasm!$A888+COLUMN()-COLUMN($R888)+1))</f>
        <v/>
      </c>
      <c r="U888" s="3" t="str">
        <f t="shared" ca="1" si="263"/>
        <v/>
      </c>
      <c r="V888" s="3" t="str">
        <f t="shared" ca="1" si="264"/>
        <v/>
      </c>
      <c r="W888" s="3" t="str">
        <f t="shared" ca="1" si="265"/>
        <v/>
      </c>
      <c r="X888" s="3" t="str">
        <f t="shared" ca="1" si="266"/>
        <v/>
      </c>
    </row>
    <row r="889" spans="1:24" x14ac:dyDescent="0.2">
      <c r="A889" s="1">
        <f t="shared" ca="1" si="267"/>
        <v>1069</v>
      </c>
      <c r="B889" s="2" t="str">
        <f t="shared" ca="1" si="252"/>
        <v>out+25</v>
      </c>
      <c r="C889" s="3" t="str">
        <f ca="1">_xlfn.TEXTJOIN(" ",FALSE,OFFSET(program!$A$1,0,disasm!A889,1,1+K889))</f>
        <v/>
      </c>
      <c r="D889" s="4" t="str">
        <f t="shared" ca="1" si="268"/>
        <v>.dat 0</v>
      </c>
      <c r="E889" s="5" t="str">
        <f t="shared" si="269"/>
        <v>out</v>
      </c>
      <c r="F889" s="5">
        <f t="shared" ca="1" si="270"/>
        <v>1044</v>
      </c>
      <c r="G889" s="14" t="b">
        <f t="shared" ca="1" si="253"/>
        <v>1</v>
      </c>
      <c r="H889" s="6">
        <f ca="1">OFFSET(program!$A$1,0,disasm!A889)</f>
        <v>0</v>
      </c>
      <c r="I889" s="7">
        <f t="shared" ca="1" si="254"/>
        <v>0</v>
      </c>
      <c r="J889" s="7" t="e">
        <f t="shared" ca="1" si="255"/>
        <v>#VALUE!</v>
      </c>
      <c r="K889" s="7">
        <f t="shared" ca="1" si="256"/>
        <v>0</v>
      </c>
      <c r="L889" s="8" t="str">
        <f t="shared" ca="1" si="257"/>
        <v/>
      </c>
      <c r="M889" s="8" t="str">
        <f t="shared" ca="1" si="258"/>
        <v/>
      </c>
      <c r="N889" s="8" t="str">
        <f t="shared" ca="1" si="259"/>
        <v/>
      </c>
      <c r="O889" s="8" t="str">
        <f t="shared" ca="1" si="260"/>
        <v/>
      </c>
      <c r="P889" s="8" t="str">
        <f t="shared" ca="1" si="261"/>
        <v/>
      </c>
      <c r="Q889" s="8" t="str">
        <f t="shared" ca="1" si="262"/>
        <v/>
      </c>
      <c r="R889" s="7" t="str">
        <f ca="1">IF(L889="","",OFFSET(program!$A$1,0,disasm!$A889+COLUMN()-COLUMN($R889)+1))</f>
        <v/>
      </c>
      <c r="S889" s="7" t="str">
        <f ca="1">IF(M889="","",OFFSET(program!$A$1,0,disasm!$A889+COLUMN()-COLUMN($R889)+1))</f>
        <v/>
      </c>
      <c r="T889" s="7" t="str">
        <f ca="1">IF(N889="","",OFFSET(program!$A$1,0,disasm!$A889+COLUMN()-COLUMN($R889)+1))</f>
        <v/>
      </c>
      <c r="U889" s="3" t="str">
        <f t="shared" ca="1" si="263"/>
        <v/>
      </c>
      <c r="V889" s="3" t="str">
        <f t="shared" ca="1" si="264"/>
        <v/>
      </c>
      <c r="W889" s="3" t="str">
        <f t="shared" ca="1" si="265"/>
        <v/>
      </c>
      <c r="X889" s="3" t="str">
        <f t="shared" ca="1" si="266"/>
        <v/>
      </c>
    </row>
    <row r="890" spans="1:24" x14ac:dyDescent="0.2">
      <c r="A890" s="1">
        <f t="shared" ca="1" si="267"/>
        <v>1070</v>
      </c>
      <c r="B890" s="2" t="str">
        <f t="shared" ca="1" si="252"/>
        <v>out+26</v>
      </c>
      <c r="C890" s="3" t="str">
        <f ca="1">_xlfn.TEXTJOIN(" ",FALSE,OFFSET(program!$A$1,0,disasm!A890,1,1+K890))</f>
        <v/>
      </c>
      <c r="D890" s="4" t="str">
        <f t="shared" ca="1" si="268"/>
        <v>.dat 0</v>
      </c>
      <c r="E890" s="5" t="str">
        <f t="shared" si="269"/>
        <v>out</v>
      </c>
      <c r="F890" s="5">
        <f t="shared" ca="1" si="270"/>
        <v>1044</v>
      </c>
      <c r="G890" s="14" t="b">
        <f t="shared" ca="1" si="253"/>
        <v>1</v>
      </c>
      <c r="H890" s="6">
        <f ca="1">OFFSET(program!$A$1,0,disasm!A890)</f>
        <v>0</v>
      </c>
      <c r="I890" s="7">
        <f t="shared" ca="1" si="254"/>
        <v>0</v>
      </c>
      <c r="J890" s="7" t="e">
        <f t="shared" ca="1" si="255"/>
        <v>#VALUE!</v>
      </c>
      <c r="K890" s="7">
        <f t="shared" ca="1" si="256"/>
        <v>0</v>
      </c>
      <c r="L890" s="8" t="str">
        <f t="shared" ca="1" si="257"/>
        <v/>
      </c>
      <c r="M890" s="8" t="str">
        <f t="shared" ca="1" si="258"/>
        <v/>
      </c>
      <c r="N890" s="8" t="str">
        <f t="shared" ca="1" si="259"/>
        <v/>
      </c>
      <c r="O890" s="8" t="str">
        <f t="shared" ca="1" si="260"/>
        <v/>
      </c>
      <c r="P890" s="8" t="str">
        <f t="shared" ca="1" si="261"/>
        <v/>
      </c>
      <c r="Q890" s="8" t="str">
        <f t="shared" ca="1" si="262"/>
        <v/>
      </c>
      <c r="R890" s="7" t="str">
        <f ca="1">IF(L890="","",OFFSET(program!$A$1,0,disasm!$A890+COLUMN()-COLUMN($R890)+1))</f>
        <v/>
      </c>
      <c r="S890" s="7" t="str">
        <f ca="1">IF(M890="","",OFFSET(program!$A$1,0,disasm!$A890+COLUMN()-COLUMN($R890)+1))</f>
        <v/>
      </c>
      <c r="T890" s="7" t="str">
        <f ca="1">IF(N890="","",OFFSET(program!$A$1,0,disasm!$A890+COLUMN()-COLUMN($R890)+1))</f>
        <v/>
      </c>
      <c r="U890" s="3" t="str">
        <f t="shared" ca="1" si="263"/>
        <v/>
      </c>
      <c r="V890" s="3" t="str">
        <f t="shared" ca="1" si="264"/>
        <v/>
      </c>
      <c r="W890" s="3" t="str">
        <f t="shared" ca="1" si="265"/>
        <v/>
      </c>
      <c r="X890" s="3" t="str">
        <f t="shared" ca="1" si="266"/>
        <v/>
      </c>
    </row>
    <row r="891" spans="1:24" x14ac:dyDescent="0.2">
      <c r="A891" s="1">
        <f t="shared" ca="1" si="267"/>
        <v>1071</v>
      </c>
      <c r="B891" s="2" t="str">
        <f t="shared" ca="1" si="252"/>
        <v>out+27</v>
      </c>
      <c r="C891" s="3" t="str">
        <f ca="1">_xlfn.TEXTJOIN(" ",FALSE,OFFSET(program!$A$1,0,disasm!A891,1,1+K891))</f>
        <v/>
      </c>
      <c r="D891" s="4" t="str">
        <f t="shared" ca="1" si="268"/>
        <v>.dat 0</v>
      </c>
      <c r="E891" s="5" t="str">
        <f t="shared" si="269"/>
        <v>out</v>
      </c>
      <c r="F891" s="5">
        <f t="shared" ca="1" si="270"/>
        <v>1044</v>
      </c>
      <c r="G891" s="14" t="b">
        <f t="shared" ca="1" si="253"/>
        <v>1</v>
      </c>
      <c r="H891" s="6">
        <f ca="1">OFFSET(program!$A$1,0,disasm!A891)</f>
        <v>0</v>
      </c>
      <c r="I891" s="7">
        <f t="shared" ca="1" si="254"/>
        <v>0</v>
      </c>
      <c r="J891" s="7" t="e">
        <f t="shared" ca="1" si="255"/>
        <v>#VALUE!</v>
      </c>
      <c r="K891" s="7">
        <f t="shared" ca="1" si="256"/>
        <v>0</v>
      </c>
      <c r="L891" s="8" t="str">
        <f t="shared" ca="1" si="257"/>
        <v/>
      </c>
      <c r="M891" s="8" t="str">
        <f t="shared" ca="1" si="258"/>
        <v/>
      </c>
      <c r="N891" s="8" t="str">
        <f t="shared" ca="1" si="259"/>
        <v/>
      </c>
      <c r="O891" s="8" t="str">
        <f t="shared" ca="1" si="260"/>
        <v/>
      </c>
      <c r="P891" s="8" t="str">
        <f t="shared" ca="1" si="261"/>
        <v/>
      </c>
      <c r="Q891" s="8" t="str">
        <f t="shared" ca="1" si="262"/>
        <v/>
      </c>
      <c r="R891" s="7" t="str">
        <f ca="1">IF(L891="","",OFFSET(program!$A$1,0,disasm!$A891+COLUMN()-COLUMN($R891)+1))</f>
        <v/>
      </c>
      <c r="S891" s="7" t="str">
        <f ca="1">IF(M891="","",OFFSET(program!$A$1,0,disasm!$A891+COLUMN()-COLUMN($R891)+1))</f>
        <v/>
      </c>
      <c r="T891" s="7" t="str">
        <f ca="1">IF(N891="","",OFFSET(program!$A$1,0,disasm!$A891+COLUMN()-COLUMN($R891)+1))</f>
        <v/>
      </c>
      <c r="U891" s="3" t="str">
        <f t="shared" ca="1" si="263"/>
        <v/>
      </c>
      <c r="V891" s="3" t="str">
        <f t="shared" ca="1" si="264"/>
        <v/>
      </c>
      <c r="W891" s="3" t="str">
        <f t="shared" ca="1" si="265"/>
        <v/>
      </c>
      <c r="X891" s="3" t="str">
        <f t="shared" ca="1" si="266"/>
        <v/>
      </c>
    </row>
    <row r="892" spans="1:24" x14ac:dyDescent="0.2">
      <c r="A892" s="1">
        <f t="shared" ca="1" si="267"/>
        <v>1072</v>
      </c>
      <c r="B892" s="2" t="str">
        <f t="shared" ca="1" si="252"/>
        <v>out+28</v>
      </c>
      <c r="C892" s="3" t="str">
        <f ca="1">_xlfn.TEXTJOIN(" ",FALSE,OFFSET(program!$A$1,0,disasm!A892,1,1+K892))</f>
        <v/>
      </c>
      <c r="D892" s="4" t="str">
        <f t="shared" ca="1" si="268"/>
        <v>.dat 0</v>
      </c>
      <c r="E892" s="5" t="str">
        <f t="shared" si="269"/>
        <v>out</v>
      </c>
      <c r="F892" s="5">
        <f t="shared" ca="1" si="270"/>
        <v>1044</v>
      </c>
      <c r="G892" s="14" t="b">
        <f t="shared" ca="1" si="253"/>
        <v>1</v>
      </c>
      <c r="H892" s="6">
        <f ca="1">OFFSET(program!$A$1,0,disasm!A892)</f>
        <v>0</v>
      </c>
      <c r="I892" s="7">
        <f t="shared" ca="1" si="254"/>
        <v>0</v>
      </c>
      <c r="J892" s="7" t="e">
        <f t="shared" ca="1" si="255"/>
        <v>#VALUE!</v>
      </c>
      <c r="K892" s="7">
        <f t="shared" ca="1" si="256"/>
        <v>0</v>
      </c>
      <c r="L892" s="8" t="str">
        <f t="shared" ca="1" si="257"/>
        <v/>
      </c>
      <c r="M892" s="8" t="str">
        <f t="shared" ca="1" si="258"/>
        <v/>
      </c>
      <c r="N892" s="8" t="str">
        <f t="shared" ca="1" si="259"/>
        <v/>
      </c>
      <c r="O892" s="8" t="str">
        <f t="shared" ca="1" si="260"/>
        <v/>
      </c>
      <c r="P892" s="8" t="str">
        <f t="shared" ca="1" si="261"/>
        <v/>
      </c>
      <c r="Q892" s="8" t="str">
        <f t="shared" ca="1" si="262"/>
        <v/>
      </c>
      <c r="R892" s="7" t="str">
        <f ca="1">IF(L892="","",OFFSET(program!$A$1,0,disasm!$A892+COLUMN()-COLUMN($R892)+1))</f>
        <v/>
      </c>
      <c r="S892" s="7" t="str">
        <f ca="1">IF(M892="","",OFFSET(program!$A$1,0,disasm!$A892+COLUMN()-COLUMN($R892)+1))</f>
        <v/>
      </c>
      <c r="T892" s="7" t="str">
        <f ca="1">IF(N892="","",OFFSET(program!$A$1,0,disasm!$A892+COLUMN()-COLUMN($R892)+1))</f>
        <v/>
      </c>
      <c r="U892" s="3" t="str">
        <f t="shared" ca="1" si="263"/>
        <v/>
      </c>
      <c r="V892" s="3" t="str">
        <f t="shared" ca="1" si="264"/>
        <v/>
      </c>
      <c r="W892" s="3" t="str">
        <f t="shared" ca="1" si="265"/>
        <v/>
      </c>
      <c r="X892" s="3" t="str">
        <f t="shared" ca="1" si="266"/>
        <v/>
      </c>
    </row>
    <row r="893" spans="1:24" x14ac:dyDescent="0.2">
      <c r="A893" s="1">
        <f t="shared" ca="1" si="267"/>
        <v>1073</v>
      </c>
      <c r="B893" s="2" t="str">
        <f t="shared" ca="1" si="252"/>
        <v>out+29</v>
      </c>
      <c r="C893" s="3" t="str">
        <f ca="1">_xlfn.TEXTJOIN(" ",FALSE,OFFSET(program!$A$1,0,disasm!A893,1,1+K893))</f>
        <v/>
      </c>
      <c r="D893" s="4" t="str">
        <f t="shared" ca="1" si="268"/>
        <v>.dat 0</v>
      </c>
      <c r="E893" s="5" t="str">
        <f t="shared" si="269"/>
        <v>out</v>
      </c>
      <c r="F893" s="5">
        <f t="shared" ca="1" si="270"/>
        <v>1044</v>
      </c>
      <c r="G893" s="14" t="b">
        <f t="shared" ca="1" si="253"/>
        <v>1</v>
      </c>
      <c r="H893" s="6">
        <f ca="1">OFFSET(program!$A$1,0,disasm!A893)</f>
        <v>0</v>
      </c>
      <c r="I893" s="7">
        <f t="shared" ca="1" si="254"/>
        <v>0</v>
      </c>
      <c r="J893" s="7" t="e">
        <f t="shared" ca="1" si="255"/>
        <v>#VALUE!</v>
      </c>
      <c r="K893" s="7">
        <f t="shared" ca="1" si="256"/>
        <v>0</v>
      </c>
      <c r="L893" s="8" t="str">
        <f t="shared" ca="1" si="257"/>
        <v/>
      </c>
      <c r="M893" s="8" t="str">
        <f t="shared" ca="1" si="258"/>
        <v/>
      </c>
      <c r="N893" s="8" t="str">
        <f t="shared" ca="1" si="259"/>
        <v/>
      </c>
      <c r="O893" s="8" t="str">
        <f t="shared" ca="1" si="260"/>
        <v/>
      </c>
      <c r="P893" s="8" t="str">
        <f t="shared" ca="1" si="261"/>
        <v/>
      </c>
      <c r="Q893" s="8" t="str">
        <f t="shared" ca="1" si="262"/>
        <v/>
      </c>
      <c r="R893" s="7" t="str">
        <f ca="1">IF(L893="","",OFFSET(program!$A$1,0,disasm!$A893+COLUMN()-COLUMN($R893)+1))</f>
        <v/>
      </c>
      <c r="S893" s="7" t="str">
        <f ca="1">IF(M893="","",OFFSET(program!$A$1,0,disasm!$A893+COLUMN()-COLUMN($R893)+1))</f>
        <v/>
      </c>
      <c r="T893" s="7" t="str">
        <f ca="1">IF(N893="","",OFFSET(program!$A$1,0,disasm!$A893+COLUMN()-COLUMN($R893)+1))</f>
        <v/>
      </c>
      <c r="U893" s="3" t="str">
        <f t="shared" ca="1" si="263"/>
        <v/>
      </c>
      <c r="V893" s="3" t="str">
        <f t="shared" ca="1" si="264"/>
        <v/>
      </c>
      <c r="W893" s="3" t="str">
        <f t="shared" ca="1" si="265"/>
        <v/>
      </c>
      <c r="X893" s="3" t="str">
        <f t="shared" ca="1" si="266"/>
        <v/>
      </c>
    </row>
    <row r="894" spans="1:24" x14ac:dyDescent="0.2">
      <c r="A894" s="1">
        <f t="shared" ca="1" si="267"/>
        <v>1074</v>
      </c>
      <c r="B894" s="2" t="str">
        <f t="shared" ca="1" si="252"/>
        <v>out+30</v>
      </c>
      <c r="C894" s="3" t="str">
        <f ca="1">_xlfn.TEXTJOIN(" ",FALSE,OFFSET(program!$A$1,0,disasm!A894,1,1+K894))</f>
        <v/>
      </c>
      <c r="D894" s="4" t="str">
        <f t="shared" ca="1" si="268"/>
        <v>.dat 0</v>
      </c>
      <c r="E894" s="5" t="str">
        <f t="shared" si="269"/>
        <v>out</v>
      </c>
      <c r="F894" s="5">
        <f t="shared" ca="1" si="270"/>
        <v>1044</v>
      </c>
      <c r="G894" s="14" t="b">
        <f t="shared" ca="1" si="253"/>
        <v>1</v>
      </c>
      <c r="H894" s="6">
        <f ca="1">OFFSET(program!$A$1,0,disasm!A894)</f>
        <v>0</v>
      </c>
      <c r="I894" s="7">
        <f t="shared" ca="1" si="254"/>
        <v>0</v>
      </c>
      <c r="J894" s="7" t="e">
        <f t="shared" ca="1" si="255"/>
        <v>#VALUE!</v>
      </c>
      <c r="K894" s="7">
        <f t="shared" ca="1" si="256"/>
        <v>0</v>
      </c>
      <c r="L894" s="8" t="str">
        <f t="shared" ca="1" si="257"/>
        <v/>
      </c>
      <c r="M894" s="8" t="str">
        <f t="shared" ca="1" si="258"/>
        <v/>
      </c>
      <c r="N894" s="8" t="str">
        <f t="shared" ca="1" si="259"/>
        <v/>
      </c>
      <c r="O894" s="8" t="str">
        <f t="shared" ca="1" si="260"/>
        <v/>
      </c>
      <c r="P894" s="8" t="str">
        <f t="shared" ca="1" si="261"/>
        <v/>
      </c>
      <c r="Q894" s="8" t="str">
        <f t="shared" ca="1" si="262"/>
        <v/>
      </c>
      <c r="R894" s="7" t="str">
        <f ca="1">IF(L894="","",OFFSET(program!$A$1,0,disasm!$A894+COLUMN()-COLUMN($R894)+1))</f>
        <v/>
      </c>
      <c r="S894" s="7" t="str">
        <f ca="1">IF(M894="","",OFFSET(program!$A$1,0,disasm!$A894+COLUMN()-COLUMN($R894)+1))</f>
        <v/>
      </c>
      <c r="T894" s="7" t="str">
        <f ca="1">IF(N894="","",OFFSET(program!$A$1,0,disasm!$A894+COLUMN()-COLUMN($R894)+1))</f>
        <v/>
      </c>
      <c r="U894" s="3" t="str">
        <f t="shared" ca="1" si="263"/>
        <v/>
      </c>
      <c r="V894" s="3" t="str">
        <f t="shared" ca="1" si="264"/>
        <v/>
      </c>
      <c r="W894" s="3" t="str">
        <f t="shared" ca="1" si="265"/>
        <v/>
      </c>
      <c r="X894" s="3" t="str">
        <f t="shared" ca="1" si="266"/>
        <v/>
      </c>
    </row>
    <row r="895" spans="1:24" x14ac:dyDescent="0.2">
      <c r="A895" s="1">
        <f t="shared" ca="1" si="267"/>
        <v>1075</v>
      </c>
      <c r="B895" s="2" t="str">
        <f t="shared" ca="1" si="252"/>
        <v>out+31</v>
      </c>
      <c r="C895" s="3" t="str">
        <f ca="1">_xlfn.TEXTJOIN(" ",FALSE,OFFSET(program!$A$1,0,disasm!A895,1,1+K895))</f>
        <v/>
      </c>
      <c r="D895" s="4" t="str">
        <f t="shared" ca="1" si="268"/>
        <v>.dat 0</v>
      </c>
      <c r="E895" s="5" t="str">
        <f t="shared" si="269"/>
        <v>out</v>
      </c>
      <c r="F895" s="5">
        <f t="shared" ca="1" si="270"/>
        <v>1044</v>
      </c>
      <c r="G895" s="14" t="b">
        <f t="shared" ca="1" si="253"/>
        <v>1</v>
      </c>
      <c r="H895" s="6">
        <f ca="1">OFFSET(program!$A$1,0,disasm!A895)</f>
        <v>0</v>
      </c>
      <c r="I895" s="7">
        <f t="shared" ca="1" si="254"/>
        <v>0</v>
      </c>
      <c r="J895" s="7" t="e">
        <f t="shared" ca="1" si="255"/>
        <v>#VALUE!</v>
      </c>
      <c r="K895" s="7">
        <f t="shared" ca="1" si="256"/>
        <v>0</v>
      </c>
      <c r="L895" s="8" t="str">
        <f t="shared" ca="1" si="257"/>
        <v/>
      </c>
      <c r="M895" s="8" t="str">
        <f t="shared" ca="1" si="258"/>
        <v/>
      </c>
      <c r="N895" s="8" t="str">
        <f t="shared" ca="1" si="259"/>
        <v/>
      </c>
      <c r="O895" s="8" t="str">
        <f t="shared" ca="1" si="260"/>
        <v/>
      </c>
      <c r="P895" s="8" t="str">
        <f t="shared" ca="1" si="261"/>
        <v/>
      </c>
      <c r="Q895" s="8" t="str">
        <f t="shared" ca="1" si="262"/>
        <v/>
      </c>
      <c r="R895" s="7" t="str">
        <f ca="1">IF(L895="","",OFFSET(program!$A$1,0,disasm!$A895+COLUMN()-COLUMN($R895)+1))</f>
        <v/>
      </c>
      <c r="S895" s="7" t="str">
        <f ca="1">IF(M895="","",OFFSET(program!$A$1,0,disasm!$A895+COLUMN()-COLUMN($R895)+1))</f>
        <v/>
      </c>
      <c r="T895" s="7" t="str">
        <f ca="1">IF(N895="","",OFFSET(program!$A$1,0,disasm!$A895+COLUMN()-COLUMN($R895)+1))</f>
        <v/>
      </c>
      <c r="U895" s="3" t="str">
        <f t="shared" ca="1" si="263"/>
        <v/>
      </c>
      <c r="V895" s="3" t="str">
        <f t="shared" ca="1" si="264"/>
        <v/>
      </c>
      <c r="W895" s="3" t="str">
        <f t="shared" ca="1" si="265"/>
        <v/>
      </c>
      <c r="X895" s="3" t="str">
        <f t="shared" ca="1" si="266"/>
        <v/>
      </c>
    </row>
    <row r="896" spans="1:24" x14ac:dyDescent="0.2">
      <c r="A896" s="1">
        <f t="shared" ca="1" si="267"/>
        <v>1076</v>
      </c>
      <c r="B896" s="2" t="str">
        <f t="shared" ca="1" si="252"/>
        <v>out+32</v>
      </c>
      <c r="C896" s="3" t="str">
        <f ca="1">_xlfn.TEXTJOIN(" ",FALSE,OFFSET(program!$A$1,0,disasm!A896,1,1+K896))</f>
        <v/>
      </c>
      <c r="D896" s="4" t="str">
        <f t="shared" ca="1" si="268"/>
        <v>.dat 0</v>
      </c>
      <c r="E896" s="5" t="str">
        <f t="shared" si="269"/>
        <v>out</v>
      </c>
      <c r="F896" s="5">
        <f t="shared" ca="1" si="270"/>
        <v>1044</v>
      </c>
      <c r="G896" s="14" t="b">
        <f t="shared" ca="1" si="253"/>
        <v>1</v>
      </c>
      <c r="H896" s="6">
        <f ca="1">OFFSET(program!$A$1,0,disasm!A896)</f>
        <v>0</v>
      </c>
      <c r="I896" s="7">
        <f t="shared" ca="1" si="254"/>
        <v>0</v>
      </c>
      <c r="J896" s="7" t="e">
        <f t="shared" ca="1" si="255"/>
        <v>#VALUE!</v>
      </c>
      <c r="K896" s="7">
        <f t="shared" ca="1" si="256"/>
        <v>0</v>
      </c>
      <c r="L896" s="8" t="str">
        <f t="shared" ca="1" si="257"/>
        <v/>
      </c>
      <c r="M896" s="8" t="str">
        <f t="shared" ca="1" si="258"/>
        <v/>
      </c>
      <c r="N896" s="8" t="str">
        <f t="shared" ca="1" si="259"/>
        <v/>
      </c>
      <c r="O896" s="8" t="str">
        <f t="shared" ca="1" si="260"/>
        <v/>
      </c>
      <c r="P896" s="8" t="str">
        <f t="shared" ca="1" si="261"/>
        <v/>
      </c>
      <c r="Q896" s="8" t="str">
        <f t="shared" ca="1" si="262"/>
        <v/>
      </c>
      <c r="R896" s="7" t="str">
        <f ca="1">IF(L896="","",OFFSET(program!$A$1,0,disasm!$A896+COLUMN()-COLUMN($R896)+1))</f>
        <v/>
      </c>
      <c r="S896" s="7" t="str">
        <f ca="1">IF(M896="","",OFFSET(program!$A$1,0,disasm!$A896+COLUMN()-COLUMN($R896)+1))</f>
        <v/>
      </c>
      <c r="T896" s="7" t="str">
        <f ca="1">IF(N896="","",OFFSET(program!$A$1,0,disasm!$A896+COLUMN()-COLUMN($R896)+1))</f>
        <v/>
      </c>
      <c r="U896" s="3" t="str">
        <f t="shared" ca="1" si="263"/>
        <v/>
      </c>
      <c r="V896" s="3" t="str">
        <f t="shared" ca="1" si="264"/>
        <v/>
      </c>
      <c r="W896" s="3" t="str">
        <f t="shared" ca="1" si="265"/>
        <v/>
      </c>
      <c r="X896" s="3" t="str">
        <f t="shared" ca="1" si="266"/>
        <v/>
      </c>
    </row>
    <row r="897" spans="1:24" x14ac:dyDescent="0.2">
      <c r="A897" s="1">
        <f t="shared" ca="1" si="267"/>
        <v>1077</v>
      </c>
      <c r="B897" s="2" t="str">
        <f t="shared" ca="1" si="252"/>
        <v>out+33</v>
      </c>
      <c r="C897" s="3" t="str">
        <f ca="1">_xlfn.TEXTJOIN(" ",FALSE,OFFSET(program!$A$1,0,disasm!A897,1,1+K897))</f>
        <v/>
      </c>
      <c r="D897" s="4" t="str">
        <f t="shared" ca="1" si="268"/>
        <v>.dat 0</v>
      </c>
      <c r="E897" s="5" t="str">
        <f t="shared" si="269"/>
        <v>out</v>
      </c>
      <c r="F897" s="5">
        <f t="shared" ca="1" si="270"/>
        <v>1044</v>
      </c>
      <c r="G897" s="14" t="b">
        <f t="shared" ca="1" si="253"/>
        <v>1</v>
      </c>
      <c r="H897" s="6">
        <f ca="1">OFFSET(program!$A$1,0,disasm!A897)</f>
        <v>0</v>
      </c>
      <c r="I897" s="7">
        <f t="shared" ca="1" si="254"/>
        <v>0</v>
      </c>
      <c r="J897" s="7" t="e">
        <f t="shared" ca="1" si="255"/>
        <v>#VALUE!</v>
      </c>
      <c r="K897" s="7">
        <f t="shared" ca="1" si="256"/>
        <v>0</v>
      </c>
      <c r="L897" s="8" t="str">
        <f t="shared" ca="1" si="257"/>
        <v/>
      </c>
      <c r="M897" s="8" t="str">
        <f t="shared" ca="1" si="258"/>
        <v/>
      </c>
      <c r="N897" s="8" t="str">
        <f t="shared" ca="1" si="259"/>
        <v/>
      </c>
      <c r="O897" s="8" t="str">
        <f t="shared" ca="1" si="260"/>
        <v/>
      </c>
      <c r="P897" s="8" t="str">
        <f t="shared" ca="1" si="261"/>
        <v/>
      </c>
      <c r="Q897" s="8" t="str">
        <f t="shared" ca="1" si="262"/>
        <v/>
      </c>
      <c r="R897" s="7" t="str">
        <f ca="1">IF(L897="","",OFFSET(program!$A$1,0,disasm!$A897+COLUMN()-COLUMN($R897)+1))</f>
        <v/>
      </c>
      <c r="S897" s="7" t="str">
        <f ca="1">IF(M897="","",OFFSET(program!$A$1,0,disasm!$A897+COLUMN()-COLUMN($R897)+1))</f>
        <v/>
      </c>
      <c r="T897" s="7" t="str">
        <f ca="1">IF(N897="","",OFFSET(program!$A$1,0,disasm!$A897+COLUMN()-COLUMN($R897)+1))</f>
        <v/>
      </c>
      <c r="U897" s="3" t="str">
        <f t="shared" ca="1" si="263"/>
        <v/>
      </c>
      <c r="V897" s="3" t="str">
        <f t="shared" ca="1" si="264"/>
        <v/>
      </c>
      <c r="W897" s="3" t="str">
        <f t="shared" ca="1" si="265"/>
        <v/>
      </c>
      <c r="X897" s="3" t="str">
        <f t="shared" ca="1" si="266"/>
        <v/>
      </c>
    </row>
    <row r="898" spans="1:24" x14ac:dyDescent="0.2">
      <c r="A898" s="1">
        <f t="shared" ca="1" si="267"/>
        <v>1078</v>
      </c>
      <c r="B898" s="2" t="str">
        <f t="shared" ca="1" si="252"/>
        <v>out+34</v>
      </c>
      <c r="C898" s="3" t="str">
        <f ca="1">_xlfn.TEXTJOIN(" ",FALSE,OFFSET(program!$A$1,0,disasm!A898,1,1+K898))</f>
        <v/>
      </c>
      <c r="D898" s="4" t="str">
        <f t="shared" ca="1" si="268"/>
        <v>.dat 0</v>
      </c>
      <c r="E898" s="5" t="str">
        <f t="shared" si="269"/>
        <v>out</v>
      </c>
      <c r="F898" s="5">
        <f t="shared" ca="1" si="270"/>
        <v>1044</v>
      </c>
      <c r="G898" s="14" t="b">
        <f t="shared" ca="1" si="253"/>
        <v>1</v>
      </c>
      <c r="H898" s="6">
        <f ca="1">OFFSET(program!$A$1,0,disasm!A898)</f>
        <v>0</v>
      </c>
      <c r="I898" s="7">
        <f t="shared" ca="1" si="254"/>
        <v>0</v>
      </c>
      <c r="J898" s="7" t="e">
        <f t="shared" ca="1" si="255"/>
        <v>#VALUE!</v>
      </c>
      <c r="K898" s="7">
        <f t="shared" ca="1" si="256"/>
        <v>0</v>
      </c>
      <c r="L898" s="8" t="str">
        <f t="shared" ca="1" si="257"/>
        <v/>
      </c>
      <c r="M898" s="8" t="str">
        <f t="shared" ca="1" si="258"/>
        <v/>
      </c>
      <c r="N898" s="8" t="str">
        <f t="shared" ca="1" si="259"/>
        <v/>
      </c>
      <c r="O898" s="8" t="str">
        <f t="shared" ca="1" si="260"/>
        <v/>
      </c>
      <c r="P898" s="8" t="str">
        <f t="shared" ca="1" si="261"/>
        <v/>
      </c>
      <c r="Q898" s="8" t="str">
        <f t="shared" ca="1" si="262"/>
        <v/>
      </c>
      <c r="R898" s="7" t="str">
        <f ca="1">IF(L898="","",OFFSET(program!$A$1,0,disasm!$A898+COLUMN()-COLUMN($R898)+1))</f>
        <v/>
      </c>
      <c r="S898" s="7" t="str">
        <f ca="1">IF(M898="","",OFFSET(program!$A$1,0,disasm!$A898+COLUMN()-COLUMN($R898)+1))</f>
        <v/>
      </c>
      <c r="T898" s="7" t="str">
        <f ca="1">IF(N898="","",OFFSET(program!$A$1,0,disasm!$A898+COLUMN()-COLUMN($R898)+1))</f>
        <v/>
      </c>
      <c r="U898" s="3" t="str">
        <f t="shared" ca="1" si="263"/>
        <v/>
      </c>
      <c r="V898" s="3" t="str">
        <f t="shared" ca="1" si="264"/>
        <v/>
      </c>
      <c r="W898" s="3" t="str">
        <f t="shared" ca="1" si="265"/>
        <v/>
      </c>
      <c r="X898" s="3" t="str">
        <f t="shared" ca="1" si="266"/>
        <v/>
      </c>
    </row>
    <row r="899" spans="1:24" x14ac:dyDescent="0.2">
      <c r="A899" s="1">
        <f t="shared" ca="1" si="267"/>
        <v>1079</v>
      </c>
      <c r="B899" s="2" t="str">
        <f t="shared" ref="B899:B962" ca="1" si="271">$E899&amp;IF($A899=$F899,"","+"&amp;$A899-$F899)</f>
        <v>out+35</v>
      </c>
      <c r="C899" s="3" t="str">
        <f ca="1">_xlfn.TEXTJOIN(" ",FALSE,OFFSET(program!$A$1,0,disasm!A899,1,1+K899))</f>
        <v/>
      </c>
      <c r="D899" s="4" t="str">
        <f t="shared" ca="1" si="268"/>
        <v>.dat 0</v>
      </c>
      <c r="E899" s="5" t="str">
        <f t="shared" si="269"/>
        <v>out</v>
      </c>
      <c r="F899" s="5">
        <f t="shared" ca="1" si="270"/>
        <v>1044</v>
      </c>
      <c r="G899" s="14" t="b">
        <f t="shared" ref="G899:G962" ca="1" si="272">CHOOSE(1+IF(ISNUMBER(FIND(" C "," "&amp;X899&amp;" ")),2,0) + IF(ISNUMBER(FIND(" D "," "&amp;AA899&amp;" ")),1,0),G898,TRUE,FALSE,NOT(G898))</f>
        <v>1</v>
      </c>
      <c r="H899" s="6">
        <f ca="1">OFFSET(program!$A$1,0,disasm!A899)</f>
        <v>0</v>
      </c>
      <c r="I899" s="7">
        <f t="shared" ref="I899:I962" ca="1" si="273">MOD($H899,100)</f>
        <v>0</v>
      </c>
      <c r="J899" s="7" t="e">
        <f t="shared" ref="J899:J962" ca="1" si="274">IF(I899=99,"END",CHOOSE(I899,"ADD ","MUL ","IN  ","OUT ","J!=0","J=0 ","CMP&lt;","CMP=","SP+ "))</f>
        <v>#VALUE!</v>
      </c>
      <c r="K899" s="7">
        <f t="shared" ref="K899:K962" ca="1" si="275">IF($G899,0,IFERROR(CHOOSE($I899,3,3,1,1,2,2,3,3,1),0))</f>
        <v>0</v>
      </c>
      <c r="L899" s="8" t="str">
        <f t="shared" ref="L899:L962" ca="1" si="276">IF($K899&gt;=1,MOD(INT($H899/100),10),"")</f>
        <v/>
      </c>
      <c r="M899" s="8" t="str">
        <f t="shared" ref="M899:M962" ca="1" si="277">IF($K899&gt;=2,MOD(INT($H899/1000),10),"")</f>
        <v/>
      </c>
      <c r="N899" s="8" t="str">
        <f t="shared" ref="N899:N962" ca="1" si="278">IF($K899&gt;=3,MOD(INT($H899/10000),10),"")</f>
        <v/>
      </c>
      <c r="O899" s="8" t="str">
        <f t="shared" ref="O899:O962" ca="1" si="279">IF(L899="","",IF(ISNUMBER(FIND(" "&amp;O$1&amp;" "," "&amp;$X899&amp;" ")),TRUE,CHOOSE(L899+1,TRUE,FALSE,FALSE)))</f>
        <v/>
      </c>
      <c r="P899" s="8" t="str">
        <f t="shared" ref="P899:P962" ca="1" si="280">IF(M899="","",IF(ISNUMBER(FIND(" "&amp;P$1&amp;" "," "&amp;$X899&amp;" ")),TRUE,CHOOSE(M899+1,TRUE,FALSE,FALSE)))</f>
        <v/>
      </c>
      <c r="Q899" s="8" t="str">
        <f t="shared" ref="Q899:Q962" ca="1" si="281">IF(N899="","",IF(ISNUMBER(FIND(" "&amp;Q$1&amp;" "," "&amp;$X899&amp;" ")),TRUE,CHOOSE(N899+1,TRUE,FALSE,FALSE)))</f>
        <v/>
      </c>
      <c r="R899" s="7" t="str">
        <f ca="1">IF(L899="","",OFFSET(program!$A$1,0,disasm!$A899+COLUMN()-COLUMN($R899)+1))</f>
        <v/>
      </c>
      <c r="S899" s="7" t="str">
        <f ca="1">IF(M899="","",OFFSET(program!$A$1,0,disasm!$A899+COLUMN()-COLUMN($R899)+1))</f>
        <v/>
      </c>
      <c r="T899" s="7" t="str">
        <f ca="1">IF(N899="","",OFFSET(program!$A$1,0,disasm!$A899+COLUMN()-COLUMN($R899)+1))</f>
        <v/>
      </c>
      <c r="U899" s="3" t="str">
        <f t="shared" ref="U899:U962" ca="1" si="282">IF(L899="","",
  SUBSTITUTE(
    CHOOSE(1+L899,"[val]","val","[SP+val]"),
    "val",
    IF(O899,
      INDEX($B:$B,MATCH(R899,$A:$A,1))
        &amp; IF(INDEX($A:$A,MATCH(R899,$A:$A,1)) &lt; R899, ".a"&amp;(R899 - INDEX($A:$A,MATCH(R899,$A:$A,1))),""),
      R899
    )
  )
)</f>
        <v/>
      </c>
      <c r="V899" s="3" t="str">
        <f t="shared" ref="V899:V962" ca="1" si="283">IF(M899="","",
  SUBSTITUTE(
    CHOOSE(1+M899,"[val]","val","[SP+val]"),
    "val",
    IF(P899,
      INDEX($B:$B,MATCH(S899,$A:$A,1))
        &amp; IF(INDEX($A:$A,MATCH(S899,$A:$A,1)) &lt; S899, ".a"&amp;(S899 - INDEX($A:$A,MATCH(S899,$A:$A,1))),""),
      S899
    )
  )
)</f>
        <v/>
      </c>
      <c r="W899" s="3" t="str">
        <f t="shared" ref="W899:W962" ca="1" si="284">IF(N899="","",
  SUBSTITUTE(
    CHOOSE(1+N899,"[val]","val","[SP+val]"),
    "val",
    IF(Q899,
      INDEX($B:$B,MATCH(T899,$A:$A,1))
        &amp; IF(INDEX($A:$A,MATCH(T899,$A:$A,1)) &lt; T899, ".a"&amp;(T899 - INDEX($A:$A,MATCH(T899,$A:$A,1))),""),
      T899
    )
  )
)</f>
        <v/>
      </c>
      <c r="X899" s="3" t="str">
        <f t="shared" ref="X899:X962" ca="1" si="285">AA899&amp;IF(OR(I899=5,I899=6)," A2","")</f>
        <v/>
      </c>
    </row>
    <row r="900" spans="1:24" x14ac:dyDescent="0.2">
      <c r="A900" s="1">
        <f t="shared" ref="A900:A963" ca="1" si="286">A899+1+K899</f>
        <v>1080</v>
      </c>
      <c r="B900" s="2" t="str">
        <f t="shared" ca="1" si="271"/>
        <v>out+36</v>
      </c>
      <c r="C900" s="3" t="str">
        <f ca="1">_xlfn.TEXTJOIN(" ",FALSE,OFFSET(program!$A$1,0,disasm!A900,1,1+K900))</f>
        <v/>
      </c>
      <c r="D900" s="4" t="str">
        <f t="shared" ref="D900:D963" ca="1" si="287">IF($G900,".dat "&amp;H900,$J900&amp;" "&amp;_xlfn.TEXTJOIN(", ",TRUE,$U900:$W900))</f>
        <v>.dat 0</v>
      </c>
      <c r="E900" s="5" t="str">
        <f t="shared" ref="E900:E963" si="288">IF(ISBLANK($Z900),E899,$Z900)</f>
        <v>out</v>
      </c>
      <c r="F900" s="5">
        <f t="shared" ref="F900:F963" ca="1" si="289">IF(ISBLANK($Z900),F899,$A900)</f>
        <v>1044</v>
      </c>
      <c r="G900" s="14" t="b">
        <f t="shared" ca="1" si="272"/>
        <v>1</v>
      </c>
      <c r="H900" s="6">
        <f ca="1">OFFSET(program!$A$1,0,disasm!A900)</f>
        <v>0</v>
      </c>
      <c r="I900" s="7">
        <f t="shared" ca="1" si="273"/>
        <v>0</v>
      </c>
      <c r="J900" s="7" t="e">
        <f t="shared" ca="1" si="274"/>
        <v>#VALUE!</v>
      </c>
      <c r="K900" s="7">
        <f t="shared" ca="1" si="275"/>
        <v>0</v>
      </c>
      <c r="L900" s="8" t="str">
        <f t="shared" ca="1" si="276"/>
        <v/>
      </c>
      <c r="M900" s="8" t="str">
        <f t="shared" ca="1" si="277"/>
        <v/>
      </c>
      <c r="N900" s="8" t="str">
        <f t="shared" ca="1" si="278"/>
        <v/>
      </c>
      <c r="O900" s="8" t="str">
        <f t="shared" ca="1" si="279"/>
        <v/>
      </c>
      <c r="P900" s="8" t="str">
        <f t="shared" ca="1" si="280"/>
        <v/>
      </c>
      <c r="Q900" s="8" t="str">
        <f t="shared" ca="1" si="281"/>
        <v/>
      </c>
      <c r="R900" s="7" t="str">
        <f ca="1">IF(L900="","",OFFSET(program!$A$1,0,disasm!$A900+COLUMN()-COLUMN($R900)+1))</f>
        <v/>
      </c>
      <c r="S900" s="7" t="str">
        <f ca="1">IF(M900="","",OFFSET(program!$A$1,0,disasm!$A900+COLUMN()-COLUMN($R900)+1))</f>
        <v/>
      </c>
      <c r="T900" s="7" t="str">
        <f ca="1">IF(N900="","",OFFSET(program!$A$1,0,disasm!$A900+COLUMN()-COLUMN($R900)+1))</f>
        <v/>
      </c>
      <c r="U900" s="3" t="str">
        <f t="shared" ca="1" si="282"/>
        <v/>
      </c>
      <c r="V900" s="3" t="str">
        <f t="shared" ca="1" si="283"/>
        <v/>
      </c>
      <c r="W900" s="3" t="str">
        <f t="shared" ca="1" si="284"/>
        <v/>
      </c>
      <c r="X900" s="3" t="str">
        <f t="shared" ca="1" si="285"/>
        <v/>
      </c>
    </row>
    <row r="901" spans="1:24" x14ac:dyDescent="0.2">
      <c r="A901" s="1">
        <f t="shared" ca="1" si="286"/>
        <v>1081</v>
      </c>
      <c r="B901" s="2" t="str">
        <f t="shared" ca="1" si="271"/>
        <v>out+37</v>
      </c>
      <c r="C901" s="3" t="str">
        <f ca="1">_xlfn.TEXTJOIN(" ",FALSE,OFFSET(program!$A$1,0,disasm!A901,1,1+K901))</f>
        <v/>
      </c>
      <c r="D901" s="4" t="str">
        <f t="shared" ca="1" si="287"/>
        <v>.dat 0</v>
      </c>
      <c r="E901" s="5" t="str">
        <f t="shared" si="288"/>
        <v>out</v>
      </c>
      <c r="F901" s="5">
        <f t="shared" ca="1" si="289"/>
        <v>1044</v>
      </c>
      <c r="G901" s="14" t="b">
        <f t="shared" ca="1" si="272"/>
        <v>1</v>
      </c>
      <c r="H901" s="6">
        <f ca="1">OFFSET(program!$A$1,0,disasm!A901)</f>
        <v>0</v>
      </c>
      <c r="I901" s="7">
        <f t="shared" ca="1" si="273"/>
        <v>0</v>
      </c>
      <c r="J901" s="7" t="e">
        <f t="shared" ca="1" si="274"/>
        <v>#VALUE!</v>
      </c>
      <c r="K901" s="7">
        <f t="shared" ca="1" si="275"/>
        <v>0</v>
      </c>
      <c r="L901" s="8" t="str">
        <f t="shared" ca="1" si="276"/>
        <v/>
      </c>
      <c r="M901" s="8" t="str">
        <f t="shared" ca="1" si="277"/>
        <v/>
      </c>
      <c r="N901" s="8" t="str">
        <f t="shared" ca="1" si="278"/>
        <v/>
      </c>
      <c r="O901" s="8" t="str">
        <f t="shared" ca="1" si="279"/>
        <v/>
      </c>
      <c r="P901" s="8" t="str">
        <f t="shared" ca="1" si="280"/>
        <v/>
      </c>
      <c r="Q901" s="8" t="str">
        <f t="shared" ca="1" si="281"/>
        <v/>
      </c>
      <c r="R901" s="7" t="str">
        <f ca="1">IF(L901="","",OFFSET(program!$A$1,0,disasm!$A901+COLUMN()-COLUMN($R901)+1))</f>
        <v/>
      </c>
      <c r="S901" s="7" t="str">
        <f ca="1">IF(M901="","",OFFSET(program!$A$1,0,disasm!$A901+COLUMN()-COLUMN($R901)+1))</f>
        <v/>
      </c>
      <c r="T901" s="7" t="str">
        <f ca="1">IF(N901="","",OFFSET(program!$A$1,0,disasm!$A901+COLUMN()-COLUMN($R901)+1))</f>
        <v/>
      </c>
      <c r="U901" s="3" t="str">
        <f t="shared" ca="1" si="282"/>
        <v/>
      </c>
      <c r="V901" s="3" t="str">
        <f t="shared" ca="1" si="283"/>
        <v/>
      </c>
      <c r="W901" s="3" t="str">
        <f t="shared" ca="1" si="284"/>
        <v/>
      </c>
      <c r="X901" s="3" t="str">
        <f t="shared" ca="1" si="285"/>
        <v/>
      </c>
    </row>
    <row r="902" spans="1:24" x14ac:dyDescent="0.2">
      <c r="A902" s="1">
        <f t="shared" ca="1" si="286"/>
        <v>1082</v>
      </c>
      <c r="B902" s="2" t="str">
        <f t="shared" ca="1" si="271"/>
        <v>out+38</v>
      </c>
      <c r="C902" s="3" t="str">
        <f ca="1">_xlfn.TEXTJOIN(" ",FALSE,OFFSET(program!$A$1,0,disasm!A902,1,1+K902))</f>
        <v/>
      </c>
      <c r="D902" s="4" t="str">
        <f t="shared" ca="1" si="287"/>
        <v>.dat 0</v>
      </c>
      <c r="E902" s="5" t="str">
        <f t="shared" si="288"/>
        <v>out</v>
      </c>
      <c r="F902" s="5">
        <f t="shared" ca="1" si="289"/>
        <v>1044</v>
      </c>
      <c r="G902" s="14" t="b">
        <f t="shared" ca="1" si="272"/>
        <v>1</v>
      </c>
      <c r="H902" s="6">
        <f ca="1">OFFSET(program!$A$1,0,disasm!A902)</f>
        <v>0</v>
      </c>
      <c r="I902" s="7">
        <f t="shared" ca="1" si="273"/>
        <v>0</v>
      </c>
      <c r="J902" s="7" t="e">
        <f t="shared" ca="1" si="274"/>
        <v>#VALUE!</v>
      </c>
      <c r="K902" s="7">
        <f t="shared" ca="1" si="275"/>
        <v>0</v>
      </c>
      <c r="L902" s="8" t="str">
        <f t="shared" ca="1" si="276"/>
        <v/>
      </c>
      <c r="M902" s="8" t="str">
        <f t="shared" ca="1" si="277"/>
        <v/>
      </c>
      <c r="N902" s="8" t="str">
        <f t="shared" ca="1" si="278"/>
        <v/>
      </c>
      <c r="O902" s="8" t="str">
        <f t="shared" ca="1" si="279"/>
        <v/>
      </c>
      <c r="P902" s="8" t="str">
        <f t="shared" ca="1" si="280"/>
        <v/>
      </c>
      <c r="Q902" s="8" t="str">
        <f t="shared" ca="1" si="281"/>
        <v/>
      </c>
      <c r="R902" s="7" t="str">
        <f ca="1">IF(L902="","",OFFSET(program!$A$1,0,disasm!$A902+COLUMN()-COLUMN($R902)+1))</f>
        <v/>
      </c>
      <c r="S902" s="7" t="str">
        <f ca="1">IF(M902="","",OFFSET(program!$A$1,0,disasm!$A902+COLUMN()-COLUMN($R902)+1))</f>
        <v/>
      </c>
      <c r="T902" s="7" t="str">
        <f ca="1">IF(N902="","",OFFSET(program!$A$1,0,disasm!$A902+COLUMN()-COLUMN($R902)+1))</f>
        <v/>
      </c>
      <c r="U902" s="3" t="str">
        <f t="shared" ca="1" si="282"/>
        <v/>
      </c>
      <c r="V902" s="3" t="str">
        <f t="shared" ca="1" si="283"/>
        <v/>
      </c>
      <c r="W902" s="3" t="str">
        <f t="shared" ca="1" si="284"/>
        <v/>
      </c>
      <c r="X902" s="3" t="str">
        <f t="shared" ca="1" si="285"/>
        <v/>
      </c>
    </row>
    <row r="903" spans="1:24" x14ac:dyDescent="0.2">
      <c r="A903" s="1">
        <f t="shared" ca="1" si="286"/>
        <v>1083</v>
      </c>
      <c r="B903" s="2" t="str">
        <f t="shared" ca="1" si="271"/>
        <v>out+39</v>
      </c>
      <c r="C903" s="3" t="str">
        <f ca="1">_xlfn.TEXTJOIN(" ",FALSE,OFFSET(program!$A$1,0,disasm!A903,1,1+K903))</f>
        <v/>
      </c>
      <c r="D903" s="4" t="str">
        <f t="shared" ca="1" si="287"/>
        <v>.dat 0</v>
      </c>
      <c r="E903" s="5" t="str">
        <f t="shared" si="288"/>
        <v>out</v>
      </c>
      <c r="F903" s="5">
        <f t="shared" ca="1" si="289"/>
        <v>1044</v>
      </c>
      <c r="G903" s="14" t="b">
        <f t="shared" ca="1" si="272"/>
        <v>1</v>
      </c>
      <c r="H903" s="6">
        <f ca="1">OFFSET(program!$A$1,0,disasm!A903)</f>
        <v>0</v>
      </c>
      <c r="I903" s="7">
        <f t="shared" ca="1" si="273"/>
        <v>0</v>
      </c>
      <c r="J903" s="7" t="e">
        <f t="shared" ca="1" si="274"/>
        <v>#VALUE!</v>
      </c>
      <c r="K903" s="7">
        <f t="shared" ca="1" si="275"/>
        <v>0</v>
      </c>
      <c r="L903" s="8" t="str">
        <f t="shared" ca="1" si="276"/>
        <v/>
      </c>
      <c r="M903" s="8" t="str">
        <f t="shared" ca="1" si="277"/>
        <v/>
      </c>
      <c r="N903" s="8" t="str">
        <f t="shared" ca="1" si="278"/>
        <v/>
      </c>
      <c r="O903" s="8" t="str">
        <f t="shared" ca="1" si="279"/>
        <v/>
      </c>
      <c r="P903" s="8" t="str">
        <f t="shared" ca="1" si="280"/>
        <v/>
      </c>
      <c r="Q903" s="8" t="str">
        <f t="shared" ca="1" si="281"/>
        <v/>
      </c>
      <c r="R903" s="7" t="str">
        <f ca="1">IF(L903="","",OFFSET(program!$A$1,0,disasm!$A903+COLUMN()-COLUMN($R903)+1))</f>
        <v/>
      </c>
      <c r="S903" s="7" t="str">
        <f ca="1">IF(M903="","",OFFSET(program!$A$1,0,disasm!$A903+COLUMN()-COLUMN($R903)+1))</f>
        <v/>
      </c>
      <c r="T903" s="7" t="str">
        <f ca="1">IF(N903="","",OFFSET(program!$A$1,0,disasm!$A903+COLUMN()-COLUMN($R903)+1))</f>
        <v/>
      </c>
      <c r="U903" s="3" t="str">
        <f t="shared" ca="1" si="282"/>
        <v/>
      </c>
      <c r="V903" s="3" t="str">
        <f t="shared" ca="1" si="283"/>
        <v/>
      </c>
      <c r="W903" s="3" t="str">
        <f t="shared" ca="1" si="284"/>
        <v/>
      </c>
      <c r="X903" s="3" t="str">
        <f t="shared" ca="1" si="285"/>
        <v/>
      </c>
    </row>
    <row r="904" spans="1:24" x14ac:dyDescent="0.2">
      <c r="A904" s="1">
        <f t="shared" ca="1" si="286"/>
        <v>1084</v>
      </c>
      <c r="B904" s="2" t="str">
        <f t="shared" ca="1" si="271"/>
        <v>out+40</v>
      </c>
      <c r="C904" s="3" t="str">
        <f ca="1">_xlfn.TEXTJOIN(" ",FALSE,OFFSET(program!$A$1,0,disasm!A904,1,1+K904))</f>
        <v/>
      </c>
      <c r="D904" s="4" t="str">
        <f t="shared" ca="1" si="287"/>
        <v>.dat 0</v>
      </c>
      <c r="E904" s="5" t="str">
        <f t="shared" si="288"/>
        <v>out</v>
      </c>
      <c r="F904" s="5">
        <f t="shared" ca="1" si="289"/>
        <v>1044</v>
      </c>
      <c r="G904" s="14" t="b">
        <f t="shared" ca="1" si="272"/>
        <v>1</v>
      </c>
      <c r="H904" s="6">
        <f ca="1">OFFSET(program!$A$1,0,disasm!A904)</f>
        <v>0</v>
      </c>
      <c r="I904" s="7">
        <f t="shared" ca="1" si="273"/>
        <v>0</v>
      </c>
      <c r="J904" s="7" t="e">
        <f t="shared" ca="1" si="274"/>
        <v>#VALUE!</v>
      </c>
      <c r="K904" s="7">
        <f t="shared" ca="1" si="275"/>
        <v>0</v>
      </c>
      <c r="L904" s="8" t="str">
        <f t="shared" ca="1" si="276"/>
        <v/>
      </c>
      <c r="M904" s="8" t="str">
        <f t="shared" ca="1" si="277"/>
        <v/>
      </c>
      <c r="N904" s="8" t="str">
        <f t="shared" ca="1" si="278"/>
        <v/>
      </c>
      <c r="O904" s="8" t="str">
        <f t="shared" ca="1" si="279"/>
        <v/>
      </c>
      <c r="P904" s="8" t="str">
        <f t="shared" ca="1" si="280"/>
        <v/>
      </c>
      <c r="Q904" s="8" t="str">
        <f t="shared" ca="1" si="281"/>
        <v/>
      </c>
      <c r="R904" s="7" t="str">
        <f ca="1">IF(L904="","",OFFSET(program!$A$1,0,disasm!$A904+COLUMN()-COLUMN($R904)+1))</f>
        <v/>
      </c>
      <c r="S904" s="7" t="str">
        <f ca="1">IF(M904="","",OFFSET(program!$A$1,0,disasm!$A904+COLUMN()-COLUMN($R904)+1))</f>
        <v/>
      </c>
      <c r="T904" s="7" t="str">
        <f ca="1">IF(N904="","",OFFSET(program!$A$1,0,disasm!$A904+COLUMN()-COLUMN($R904)+1))</f>
        <v/>
      </c>
      <c r="U904" s="3" t="str">
        <f t="shared" ca="1" si="282"/>
        <v/>
      </c>
      <c r="V904" s="3" t="str">
        <f t="shared" ca="1" si="283"/>
        <v/>
      </c>
      <c r="W904" s="3" t="str">
        <f t="shared" ca="1" si="284"/>
        <v/>
      </c>
      <c r="X904" s="3" t="str">
        <f t="shared" ca="1" si="285"/>
        <v/>
      </c>
    </row>
    <row r="905" spans="1:24" x14ac:dyDescent="0.2">
      <c r="A905" s="1">
        <f t="shared" ca="1" si="286"/>
        <v>1085</v>
      </c>
      <c r="B905" s="2" t="str">
        <f t="shared" ca="1" si="271"/>
        <v>out+41</v>
      </c>
      <c r="C905" s="3" t="str">
        <f ca="1">_xlfn.TEXTJOIN(" ",FALSE,OFFSET(program!$A$1,0,disasm!A905,1,1+K905))</f>
        <v/>
      </c>
      <c r="D905" s="4" t="str">
        <f t="shared" ca="1" si="287"/>
        <v>.dat 0</v>
      </c>
      <c r="E905" s="5" t="str">
        <f t="shared" si="288"/>
        <v>out</v>
      </c>
      <c r="F905" s="5">
        <f t="shared" ca="1" si="289"/>
        <v>1044</v>
      </c>
      <c r="G905" s="14" t="b">
        <f t="shared" ca="1" si="272"/>
        <v>1</v>
      </c>
      <c r="H905" s="6">
        <f ca="1">OFFSET(program!$A$1,0,disasm!A905)</f>
        <v>0</v>
      </c>
      <c r="I905" s="7">
        <f t="shared" ca="1" si="273"/>
        <v>0</v>
      </c>
      <c r="J905" s="7" t="e">
        <f t="shared" ca="1" si="274"/>
        <v>#VALUE!</v>
      </c>
      <c r="K905" s="7">
        <f t="shared" ca="1" si="275"/>
        <v>0</v>
      </c>
      <c r="L905" s="8" t="str">
        <f t="shared" ca="1" si="276"/>
        <v/>
      </c>
      <c r="M905" s="8" t="str">
        <f t="shared" ca="1" si="277"/>
        <v/>
      </c>
      <c r="N905" s="8" t="str">
        <f t="shared" ca="1" si="278"/>
        <v/>
      </c>
      <c r="O905" s="8" t="str">
        <f t="shared" ca="1" si="279"/>
        <v/>
      </c>
      <c r="P905" s="8" t="str">
        <f t="shared" ca="1" si="280"/>
        <v/>
      </c>
      <c r="Q905" s="8" t="str">
        <f t="shared" ca="1" si="281"/>
        <v/>
      </c>
      <c r="R905" s="7" t="str">
        <f ca="1">IF(L905="","",OFFSET(program!$A$1,0,disasm!$A905+COLUMN()-COLUMN($R905)+1))</f>
        <v/>
      </c>
      <c r="S905" s="7" t="str">
        <f ca="1">IF(M905="","",OFFSET(program!$A$1,0,disasm!$A905+COLUMN()-COLUMN($R905)+1))</f>
        <v/>
      </c>
      <c r="T905" s="7" t="str">
        <f ca="1">IF(N905="","",OFFSET(program!$A$1,0,disasm!$A905+COLUMN()-COLUMN($R905)+1))</f>
        <v/>
      </c>
      <c r="U905" s="3" t="str">
        <f t="shared" ca="1" si="282"/>
        <v/>
      </c>
      <c r="V905" s="3" t="str">
        <f t="shared" ca="1" si="283"/>
        <v/>
      </c>
      <c r="W905" s="3" t="str">
        <f t="shared" ca="1" si="284"/>
        <v/>
      </c>
      <c r="X905" s="3" t="str">
        <f t="shared" ca="1" si="285"/>
        <v/>
      </c>
    </row>
    <row r="906" spans="1:24" x14ac:dyDescent="0.2">
      <c r="A906" s="1">
        <f t="shared" ca="1" si="286"/>
        <v>1086</v>
      </c>
      <c r="B906" s="2" t="str">
        <f t="shared" ca="1" si="271"/>
        <v>out+42</v>
      </c>
      <c r="C906" s="3" t="str">
        <f ca="1">_xlfn.TEXTJOIN(" ",FALSE,OFFSET(program!$A$1,0,disasm!A906,1,1+K906))</f>
        <v/>
      </c>
      <c r="D906" s="4" t="str">
        <f t="shared" ca="1" si="287"/>
        <v>.dat 0</v>
      </c>
      <c r="E906" s="5" t="str">
        <f t="shared" si="288"/>
        <v>out</v>
      </c>
      <c r="F906" s="5">
        <f t="shared" ca="1" si="289"/>
        <v>1044</v>
      </c>
      <c r="G906" s="14" t="b">
        <f t="shared" ca="1" si="272"/>
        <v>1</v>
      </c>
      <c r="H906" s="6">
        <f ca="1">OFFSET(program!$A$1,0,disasm!A906)</f>
        <v>0</v>
      </c>
      <c r="I906" s="7">
        <f t="shared" ca="1" si="273"/>
        <v>0</v>
      </c>
      <c r="J906" s="7" t="e">
        <f t="shared" ca="1" si="274"/>
        <v>#VALUE!</v>
      </c>
      <c r="K906" s="7">
        <f t="shared" ca="1" si="275"/>
        <v>0</v>
      </c>
      <c r="L906" s="8" t="str">
        <f t="shared" ca="1" si="276"/>
        <v/>
      </c>
      <c r="M906" s="8" t="str">
        <f t="shared" ca="1" si="277"/>
        <v/>
      </c>
      <c r="N906" s="8" t="str">
        <f t="shared" ca="1" si="278"/>
        <v/>
      </c>
      <c r="O906" s="8" t="str">
        <f t="shared" ca="1" si="279"/>
        <v/>
      </c>
      <c r="P906" s="8" t="str">
        <f t="shared" ca="1" si="280"/>
        <v/>
      </c>
      <c r="Q906" s="8" t="str">
        <f t="shared" ca="1" si="281"/>
        <v/>
      </c>
      <c r="R906" s="7" t="str">
        <f ca="1">IF(L906="","",OFFSET(program!$A$1,0,disasm!$A906+COLUMN()-COLUMN($R906)+1))</f>
        <v/>
      </c>
      <c r="S906" s="7" t="str">
        <f ca="1">IF(M906="","",OFFSET(program!$A$1,0,disasm!$A906+COLUMN()-COLUMN($R906)+1))</f>
        <v/>
      </c>
      <c r="T906" s="7" t="str">
        <f ca="1">IF(N906="","",OFFSET(program!$A$1,0,disasm!$A906+COLUMN()-COLUMN($R906)+1))</f>
        <v/>
      </c>
      <c r="U906" s="3" t="str">
        <f t="shared" ca="1" si="282"/>
        <v/>
      </c>
      <c r="V906" s="3" t="str">
        <f t="shared" ca="1" si="283"/>
        <v/>
      </c>
      <c r="W906" s="3" t="str">
        <f t="shared" ca="1" si="284"/>
        <v/>
      </c>
      <c r="X906" s="3" t="str">
        <f t="shared" ca="1" si="285"/>
        <v/>
      </c>
    </row>
    <row r="907" spans="1:24" x14ac:dyDescent="0.2">
      <c r="A907" s="1">
        <f t="shared" ca="1" si="286"/>
        <v>1087</v>
      </c>
      <c r="B907" s="2" t="str">
        <f t="shared" ca="1" si="271"/>
        <v>out+43</v>
      </c>
      <c r="C907" s="3" t="str">
        <f ca="1">_xlfn.TEXTJOIN(" ",FALSE,OFFSET(program!$A$1,0,disasm!A907,1,1+K907))</f>
        <v/>
      </c>
      <c r="D907" s="4" t="str">
        <f t="shared" ca="1" si="287"/>
        <v>.dat 0</v>
      </c>
      <c r="E907" s="5" t="str">
        <f t="shared" si="288"/>
        <v>out</v>
      </c>
      <c r="F907" s="5">
        <f t="shared" ca="1" si="289"/>
        <v>1044</v>
      </c>
      <c r="G907" s="14" t="b">
        <f t="shared" ca="1" si="272"/>
        <v>1</v>
      </c>
      <c r="H907" s="6">
        <f ca="1">OFFSET(program!$A$1,0,disasm!A907)</f>
        <v>0</v>
      </c>
      <c r="I907" s="7">
        <f t="shared" ca="1" si="273"/>
        <v>0</v>
      </c>
      <c r="J907" s="7" t="e">
        <f t="shared" ca="1" si="274"/>
        <v>#VALUE!</v>
      </c>
      <c r="K907" s="7">
        <f t="shared" ca="1" si="275"/>
        <v>0</v>
      </c>
      <c r="L907" s="8" t="str">
        <f t="shared" ca="1" si="276"/>
        <v/>
      </c>
      <c r="M907" s="8" t="str">
        <f t="shared" ca="1" si="277"/>
        <v/>
      </c>
      <c r="N907" s="8" t="str">
        <f t="shared" ca="1" si="278"/>
        <v/>
      </c>
      <c r="O907" s="8" t="str">
        <f t="shared" ca="1" si="279"/>
        <v/>
      </c>
      <c r="P907" s="8" t="str">
        <f t="shared" ca="1" si="280"/>
        <v/>
      </c>
      <c r="Q907" s="8" t="str">
        <f t="shared" ca="1" si="281"/>
        <v/>
      </c>
      <c r="R907" s="7" t="str">
        <f ca="1">IF(L907="","",OFFSET(program!$A$1,0,disasm!$A907+COLUMN()-COLUMN($R907)+1))</f>
        <v/>
      </c>
      <c r="S907" s="7" t="str">
        <f ca="1">IF(M907="","",OFFSET(program!$A$1,0,disasm!$A907+COLUMN()-COLUMN($R907)+1))</f>
        <v/>
      </c>
      <c r="T907" s="7" t="str">
        <f ca="1">IF(N907="","",OFFSET(program!$A$1,0,disasm!$A907+COLUMN()-COLUMN($R907)+1))</f>
        <v/>
      </c>
      <c r="U907" s="3" t="str">
        <f t="shared" ca="1" si="282"/>
        <v/>
      </c>
      <c r="V907" s="3" t="str">
        <f t="shared" ca="1" si="283"/>
        <v/>
      </c>
      <c r="W907" s="3" t="str">
        <f t="shared" ca="1" si="284"/>
        <v/>
      </c>
      <c r="X907" s="3" t="str">
        <f t="shared" ca="1" si="285"/>
        <v/>
      </c>
    </row>
    <row r="908" spans="1:24" x14ac:dyDescent="0.2">
      <c r="A908" s="1">
        <f t="shared" ca="1" si="286"/>
        <v>1088</v>
      </c>
      <c r="B908" s="2" t="str">
        <f t="shared" ca="1" si="271"/>
        <v>out+44</v>
      </c>
      <c r="C908" s="3" t="str">
        <f ca="1">_xlfn.TEXTJOIN(" ",FALSE,OFFSET(program!$A$1,0,disasm!A908,1,1+K908))</f>
        <v/>
      </c>
      <c r="D908" s="4" t="str">
        <f t="shared" ca="1" si="287"/>
        <v>.dat 0</v>
      </c>
      <c r="E908" s="5" t="str">
        <f t="shared" si="288"/>
        <v>out</v>
      </c>
      <c r="F908" s="5">
        <f t="shared" ca="1" si="289"/>
        <v>1044</v>
      </c>
      <c r="G908" s="14" t="b">
        <f t="shared" ca="1" si="272"/>
        <v>1</v>
      </c>
      <c r="H908" s="6">
        <f ca="1">OFFSET(program!$A$1,0,disasm!A908)</f>
        <v>0</v>
      </c>
      <c r="I908" s="7">
        <f t="shared" ca="1" si="273"/>
        <v>0</v>
      </c>
      <c r="J908" s="7" t="e">
        <f t="shared" ca="1" si="274"/>
        <v>#VALUE!</v>
      </c>
      <c r="K908" s="7">
        <f t="shared" ca="1" si="275"/>
        <v>0</v>
      </c>
      <c r="L908" s="8" t="str">
        <f t="shared" ca="1" si="276"/>
        <v/>
      </c>
      <c r="M908" s="8" t="str">
        <f t="shared" ca="1" si="277"/>
        <v/>
      </c>
      <c r="N908" s="8" t="str">
        <f t="shared" ca="1" si="278"/>
        <v/>
      </c>
      <c r="O908" s="8" t="str">
        <f t="shared" ca="1" si="279"/>
        <v/>
      </c>
      <c r="P908" s="8" t="str">
        <f t="shared" ca="1" si="280"/>
        <v/>
      </c>
      <c r="Q908" s="8" t="str">
        <f t="shared" ca="1" si="281"/>
        <v/>
      </c>
      <c r="R908" s="7" t="str">
        <f ca="1">IF(L908="","",OFFSET(program!$A$1,0,disasm!$A908+COLUMN()-COLUMN($R908)+1))</f>
        <v/>
      </c>
      <c r="S908" s="7" t="str">
        <f ca="1">IF(M908="","",OFFSET(program!$A$1,0,disasm!$A908+COLUMN()-COLUMN($R908)+1))</f>
        <v/>
      </c>
      <c r="T908" s="7" t="str">
        <f ca="1">IF(N908="","",OFFSET(program!$A$1,0,disasm!$A908+COLUMN()-COLUMN($R908)+1))</f>
        <v/>
      </c>
      <c r="U908" s="3" t="str">
        <f t="shared" ca="1" si="282"/>
        <v/>
      </c>
      <c r="V908" s="3" t="str">
        <f t="shared" ca="1" si="283"/>
        <v/>
      </c>
      <c r="W908" s="3" t="str">
        <f t="shared" ca="1" si="284"/>
        <v/>
      </c>
      <c r="X908" s="3" t="str">
        <f t="shared" ca="1" si="285"/>
        <v/>
      </c>
    </row>
    <row r="909" spans="1:24" x14ac:dyDescent="0.2">
      <c r="A909" s="1">
        <f t="shared" ca="1" si="286"/>
        <v>1089</v>
      </c>
      <c r="B909" s="2" t="str">
        <f t="shared" ca="1" si="271"/>
        <v>out+45</v>
      </c>
      <c r="C909" s="3" t="str">
        <f ca="1">_xlfn.TEXTJOIN(" ",FALSE,OFFSET(program!$A$1,0,disasm!A909,1,1+K909))</f>
        <v/>
      </c>
      <c r="D909" s="4" t="str">
        <f t="shared" ca="1" si="287"/>
        <v>.dat 0</v>
      </c>
      <c r="E909" s="5" t="str">
        <f t="shared" si="288"/>
        <v>out</v>
      </c>
      <c r="F909" s="5">
        <f t="shared" ca="1" si="289"/>
        <v>1044</v>
      </c>
      <c r="G909" s="14" t="b">
        <f t="shared" ca="1" si="272"/>
        <v>1</v>
      </c>
      <c r="H909" s="6">
        <f ca="1">OFFSET(program!$A$1,0,disasm!A909)</f>
        <v>0</v>
      </c>
      <c r="I909" s="7">
        <f t="shared" ca="1" si="273"/>
        <v>0</v>
      </c>
      <c r="J909" s="7" t="e">
        <f t="shared" ca="1" si="274"/>
        <v>#VALUE!</v>
      </c>
      <c r="K909" s="7">
        <f t="shared" ca="1" si="275"/>
        <v>0</v>
      </c>
      <c r="L909" s="8" t="str">
        <f t="shared" ca="1" si="276"/>
        <v/>
      </c>
      <c r="M909" s="8" t="str">
        <f t="shared" ca="1" si="277"/>
        <v/>
      </c>
      <c r="N909" s="8" t="str">
        <f t="shared" ca="1" si="278"/>
        <v/>
      </c>
      <c r="O909" s="8" t="str">
        <f t="shared" ca="1" si="279"/>
        <v/>
      </c>
      <c r="P909" s="8" t="str">
        <f t="shared" ca="1" si="280"/>
        <v/>
      </c>
      <c r="Q909" s="8" t="str">
        <f t="shared" ca="1" si="281"/>
        <v/>
      </c>
      <c r="R909" s="7" t="str">
        <f ca="1">IF(L909="","",OFFSET(program!$A$1,0,disasm!$A909+COLUMN()-COLUMN($R909)+1))</f>
        <v/>
      </c>
      <c r="S909" s="7" t="str">
        <f ca="1">IF(M909="","",OFFSET(program!$A$1,0,disasm!$A909+COLUMN()-COLUMN($R909)+1))</f>
        <v/>
      </c>
      <c r="T909" s="7" t="str">
        <f ca="1">IF(N909="","",OFFSET(program!$A$1,0,disasm!$A909+COLUMN()-COLUMN($R909)+1))</f>
        <v/>
      </c>
      <c r="U909" s="3" t="str">
        <f t="shared" ca="1" si="282"/>
        <v/>
      </c>
      <c r="V909" s="3" t="str">
        <f t="shared" ca="1" si="283"/>
        <v/>
      </c>
      <c r="W909" s="3" t="str">
        <f t="shared" ca="1" si="284"/>
        <v/>
      </c>
      <c r="X909" s="3" t="str">
        <f t="shared" ca="1" si="285"/>
        <v/>
      </c>
    </row>
    <row r="910" spans="1:24" x14ac:dyDescent="0.2">
      <c r="A910" s="1">
        <f t="shared" ca="1" si="286"/>
        <v>1090</v>
      </c>
      <c r="B910" s="2" t="str">
        <f t="shared" ca="1" si="271"/>
        <v>out+46</v>
      </c>
      <c r="C910" s="3" t="str">
        <f ca="1">_xlfn.TEXTJOIN(" ",FALSE,OFFSET(program!$A$1,0,disasm!A910,1,1+K910))</f>
        <v/>
      </c>
      <c r="D910" s="4" t="str">
        <f t="shared" ca="1" si="287"/>
        <v>.dat 0</v>
      </c>
      <c r="E910" s="5" t="str">
        <f t="shared" si="288"/>
        <v>out</v>
      </c>
      <c r="F910" s="5">
        <f t="shared" ca="1" si="289"/>
        <v>1044</v>
      </c>
      <c r="G910" s="14" t="b">
        <f t="shared" ca="1" si="272"/>
        <v>1</v>
      </c>
      <c r="H910" s="6">
        <f ca="1">OFFSET(program!$A$1,0,disasm!A910)</f>
        <v>0</v>
      </c>
      <c r="I910" s="7">
        <f t="shared" ca="1" si="273"/>
        <v>0</v>
      </c>
      <c r="J910" s="7" t="e">
        <f t="shared" ca="1" si="274"/>
        <v>#VALUE!</v>
      </c>
      <c r="K910" s="7">
        <f t="shared" ca="1" si="275"/>
        <v>0</v>
      </c>
      <c r="L910" s="8" t="str">
        <f t="shared" ca="1" si="276"/>
        <v/>
      </c>
      <c r="M910" s="8" t="str">
        <f t="shared" ca="1" si="277"/>
        <v/>
      </c>
      <c r="N910" s="8" t="str">
        <f t="shared" ca="1" si="278"/>
        <v/>
      </c>
      <c r="O910" s="8" t="str">
        <f t="shared" ca="1" si="279"/>
        <v/>
      </c>
      <c r="P910" s="8" t="str">
        <f t="shared" ca="1" si="280"/>
        <v/>
      </c>
      <c r="Q910" s="8" t="str">
        <f t="shared" ca="1" si="281"/>
        <v/>
      </c>
      <c r="R910" s="7" t="str">
        <f ca="1">IF(L910="","",OFFSET(program!$A$1,0,disasm!$A910+COLUMN()-COLUMN($R910)+1))</f>
        <v/>
      </c>
      <c r="S910" s="7" t="str">
        <f ca="1">IF(M910="","",OFFSET(program!$A$1,0,disasm!$A910+COLUMN()-COLUMN($R910)+1))</f>
        <v/>
      </c>
      <c r="T910" s="7" t="str">
        <f ca="1">IF(N910="","",OFFSET(program!$A$1,0,disasm!$A910+COLUMN()-COLUMN($R910)+1))</f>
        <v/>
      </c>
      <c r="U910" s="3" t="str">
        <f t="shared" ca="1" si="282"/>
        <v/>
      </c>
      <c r="V910" s="3" t="str">
        <f t="shared" ca="1" si="283"/>
        <v/>
      </c>
      <c r="W910" s="3" t="str">
        <f t="shared" ca="1" si="284"/>
        <v/>
      </c>
      <c r="X910" s="3" t="str">
        <f t="shared" ca="1" si="285"/>
        <v/>
      </c>
    </row>
    <row r="911" spans="1:24" x14ac:dyDescent="0.2">
      <c r="A911" s="1">
        <f t="shared" ca="1" si="286"/>
        <v>1091</v>
      </c>
      <c r="B911" s="2" t="str">
        <f t="shared" ca="1" si="271"/>
        <v>out+47</v>
      </c>
      <c r="C911" s="3" t="str">
        <f ca="1">_xlfn.TEXTJOIN(" ",FALSE,OFFSET(program!$A$1,0,disasm!A911,1,1+K911))</f>
        <v/>
      </c>
      <c r="D911" s="4" t="str">
        <f t="shared" ca="1" si="287"/>
        <v>.dat 0</v>
      </c>
      <c r="E911" s="5" t="str">
        <f t="shared" si="288"/>
        <v>out</v>
      </c>
      <c r="F911" s="5">
        <f t="shared" ca="1" si="289"/>
        <v>1044</v>
      </c>
      <c r="G911" s="14" t="b">
        <f t="shared" ca="1" si="272"/>
        <v>1</v>
      </c>
      <c r="H911" s="6">
        <f ca="1">OFFSET(program!$A$1,0,disasm!A911)</f>
        <v>0</v>
      </c>
      <c r="I911" s="7">
        <f t="shared" ca="1" si="273"/>
        <v>0</v>
      </c>
      <c r="J911" s="7" t="e">
        <f t="shared" ca="1" si="274"/>
        <v>#VALUE!</v>
      </c>
      <c r="K911" s="7">
        <f t="shared" ca="1" si="275"/>
        <v>0</v>
      </c>
      <c r="L911" s="8" t="str">
        <f t="shared" ca="1" si="276"/>
        <v/>
      </c>
      <c r="M911" s="8" t="str">
        <f t="shared" ca="1" si="277"/>
        <v/>
      </c>
      <c r="N911" s="8" t="str">
        <f t="shared" ca="1" si="278"/>
        <v/>
      </c>
      <c r="O911" s="8" t="str">
        <f t="shared" ca="1" si="279"/>
        <v/>
      </c>
      <c r="P911" s="8" t="str">
        <f t="shared" ca="1" si="280"/>
        <v/>
      </c>
      <c r="Q911" s="8" t="str">
        <f t="shared" ca="1" si="281"/>
        <v/>
      </c>
      <c r="R911" s="7" t="str">
        <f ca="1">IF(L911="","",OFFSET(program!$A$1,0,disasm!$A911+COLUMN()-COLUMN($R911)+1))</f>
        <v/>
      </c>
      <c r="S911" s="7" t="str">
        <f ca="1">IF(M911="","",OFFSET(program!$A$1,0,disasm!$A911+COLUMN()-COLUMN($R911)+1))</f>
        <v/>
      </c>
      <c r="T911" s="7" t="str">
        <f ca="1">IF(N911="","",OFFSET(program!$A$1,0,disasm!$A911+COLUMN()-COLUMN($R911)+1))</f>
        <v/>
      </c>
      <c r="U911" s="3" t="str">
        <f t="shared" ca="1" si="282"/>
        <v/>
      </c>
      <c r="V911" s="3" t="str">
        <f t="shared" ca="1" si="283"/>
        <v/>
      </c>
      <c r="W911" s="3" t="str">
        <f t="shared" ca="1" si="284"/>
        <v/>
      </c>
      <c r="X911" s="3" t="str">
        <f t="shared" ca="1" si="285"/>
        <v/>
      </c>
    </row>
    <row r="912" spans="1:24" x14ac:dyDescent="0.2">
      <c r="A912" s="1">
        <f t="shared" ca="1" si="286"/>
        <v>1092</v>
      </c>
      <c r="B912" s="2" t="str">
        <f t="shared" ca="1" si="271"/>
        <v>out+48</v>
      </c>
      <c r="C912" s="3" t="str">
        <f ca="1">_xlfn.TEXTJOIN(" ",FALSE,OFFSET(program!$A$1,0,disasm!A912,1,1+K912))</f>
        <v/>
      </c>
      <c r="D912" s="4" t="str">
        <f t="shared" ca="1" si="287"/>
        <v>.dat 0</v>
      </c>
      <c r="E912" s="5" t="str">
        <f t="shared" si="288"/>
        <v>out</v>
      </c>
      <c r="F912" s="5">
        <f t="shared" ca="1" si="289"/>
        <v>1044</v>
      </c>
      <c r="G912" s="14" t="b">
        <f t="shared" ca="1" si="272"/>
        <v>1</v>
      </c>
      <c r="H912" s="6">
        <f ca="1">OFFSET(program!$A$1,0,disasm!A912)</f>
        <v>0</v>
      </c>
      <c r="I912" s="7">
        <f t="shared" ca="1" si="273"/>
        <v>0</v>
      </c>
      <c r="J912" s="7" t="e">
        <f t="shared" ca="1" si="274"/>
        <v>#VALUE!</v>
      </c>
      <c r="K912" s="7">
        <f t="shared" ca="1" si="275"/>
        <v>0</v>
      </c>
      <c r="L912" s="8" t="str">
        <f t="shared" ca="1" si="276"/>
        <v/>
      </c>
      <c r="M912" s="8" t="str">
        <f t="shared" ca="1" si="277"/>
        <v/>
      </c>
      <c r="N912" s="8" t="str">
        <f t="shared" ca="1" si="278"/>
        <v/>
      </c>
      <c r="O912" s="8" t="str">
        <f t="shared" ca="1" si="279"/>
        <v/>
      </c>
      <c r="P912" s="8" t="str">
        <f t="shared" ca="1" si="280"/>
        <v/>
      </c>
      <c r="Q912" s="8" t="str">
        <f t="shared" ca="1" si="281"/>
        <v/>
      </c>
      <c r="R912" s="7" t="str">
        <f ca="1">IF(L912="","",OFFSET(program!$A$1,0,disasm!$A912+COLUMN()-COLUMN($R912)+1))</f>
        <v/>
      </c>
      <c r="S912" s="7" t="str">
        <f ca="1">IF(M912="","",OFFSET(program!$A$1,0,disasm!$A912+COLUMN()-COLUMN($R912)+1))</f>
        <v/>
      </c>
      <c r="T912" s="7" t="str">
        <f ca="1">IF(N912="","",OFFSET(program!$A$1,0,disasm!$A912+COLUMN()-COLUMN($R912)+1))</f>
        <v/>
      </c>
      <c r="U912" s="3" t="str">
        <f t="shared" ca="1" si="282"/>
        <v/>
      </c>
      <c r="V912" s="3" t="str">
        <f t="shared" ca="1" si="283"/>
        <v/>
      </c>
      <c r="W912" s="3" t="str">
        <f t="shared" ca="1" si="284"/>
        <v/>
      </c>
      <c r="X912" s="3" t="str">
        <f t="shared" ca="1" si="285"/>
        <v/>
      </c>
    </row>
    <row r="913" spans="1:24" x14ac:dyDescent="0.2">
      <c r="A913" s="1">
        <f t="shared" ca="1" si="286"/>
        <v>1093</v>
      </c>
      <c r="B913" s="2" t="str">
        <f t="shared" ca="1" si="271"/>
        <v>out+49</v>
      </c>
      <c r="C913" s="3" t="str">
        <f ca="1">_xlfn.TEXTJOIN(" ",FALSE,OFFSET(program!$A$1,0,disasm!A913,1,1+K913))</f>
        <v/>
      </c>
      <c r="D913" s="4" t="str">
        <f t="shared" ca="1" si="287"/>
        <v>.dat 0</v>
      </c>
      <c r="E913" s="5" t="str">
        <f t="shared" si="288"/>
        <v>out</v>
      </c>
      <c r="F913" s="5">
        <f t="shared" ca="1" si="289"/>
        <v>1044</v>
      </c>
      <c r="G913" s="14" t="b">
        <f t="shared" ca="1" si="272"/>
        <v>1</v>
      </c>
      <c r="H913" s="6">
        <f ca="1">OFFSET(program!$A$1,0,disasm!A913)</f>
        <v>0</v>
      </c>
      <c r="I913" s="7">
        <f t="shared" ca="1" si="273"/>
        <v>0</v>
      </c>
      <c r="J913" s="7" t="e">
        <f t="shared" ca="1" si="274"/>
        <v>#VALUE!</v>
      </c>
      <c r="K913" s="7">
        <f t="shared" ca="1" si="275"/>
        <v>0</v>
      </c>
      <c r="L913" s="8" t="str">
        <f t="shared" ca="1" si="276"/>
        <v/>
      </c>
      <c r="M913" s="8" t="str">
        <f t="shared" ca="1" si="277"/>
        <v/>
      </c>
      <c r="N913" s="8" t="str">
        <f t="shared" ca="1" si="278"/>
        <v/>
      </c>
      <c r="O913" s="8" t="str">
        <f t="shared" ca="1" si="279"/>
        <v/>
      </c>
      <c r="P913" s="8" t="str">
        <f t="shared" ca="1" si="280"/>
        <v/>
      </c>
      <c r="Q913" s="8" t="str">
        <f t="shared" ca="1" si="281"/>
        <v/>
      </c>
      <c r="R913" s="7" t="str">
        <f ca="1">IF(L913="","",OFFSET(program!$A$1,0,disasm!$A913+COLUMN()-COLUMN($R913)+1))</f>
        <v/>
      </c>
      <c r="S913" s="7" t="str">
        <f ca="1">IF(M913="","",OFFSET(program!$A$1,0,disasm!$A913+COLUMN()-COLUMN($R913)+1))</f>
        <v/>
      </c>
      <c r="T913" s="7" t="str">
        <f ca="1">IF(N913="","",OFFSET(program!$A$1,0,disasm!$A913+COLUMN()-COLUMN($R913)+1))</f>
        <v/>
      </c>
      <c r="U913" s="3" t="str">
        <f t="shared" ca="1" si="282"/>
        <v/>
      </c>
      <c r="V913" s="3" t="str">
        <f t="shared" ca="1" si="283"/>
        <v/>
      </c>
      <c r="W913" s="3" t="str">
        <f t="shared" ca="1" si="284"/>
        <v/>
      </c>
      <c r="X913" s="3" t="str">
        <f t="shared" ca="1" si="285"/>
        <v/>
      </c>
    </row>
    <row r="914" spans="1:24" x14ac:dyDescent="0.2">
      <c r="A914" s="1">
        <f t="shared" ca="1" si="286"/>
        <v>1094</v>
      </c>
      <c r="B914" s="2" t="str">
        <f t="shared" ca="1" si="271"/>
        <v>out+50</v>
      </c>
      <c r="C914" s="3" t="str">
        <f ca="1">_xlfn.TEXTJOIN(" ",FALSE,OFFSET(program!$A$1,0,disasm!A914,1,1+K914))</f>
        <v/>
      </c>
      <c r="D914" s="4" t="str">
        <f t="shared" ca="1" si="287"/>
        <v>.dat 0</v>
      </c>
      <c r="E914" s="5" t="str">
        <f t="shared" si="288"/>
        <v>out</v>
      </c>
      <c r="F914" s="5">
        <f t="shared" ca="1" si="289"/>
        <v>1044</v>
      </c>
      <c r="G914" s="14" t="b">
        <f t="shared" ca="1" si="272"/>
        <v>1</v>
      </c>
      <c r="H914" s="6">
        <f ca="1">OFFSET(program!$A$1,0,disasm!A914)</f>
        <v>0</v>
      </c>
      <c r="I914" s="7">
        <f t="shared" ca="1" si="273"/>
        <v>0</v>
      </c>
      <c r="J914" s="7" t="e">
        <f t="shared" ca="1" si="274"/>
        <v>#VALUE!</v>
      </c>
      <c r="K914" s="7">
        <f t="shared" ca="1" si="275"/>
        <v>0</v>
      </c>
      <c r="L914" s="8" t="str">
        <f t="shared" ca="1" si="276"/>
        <v/>
      </c>
      <c r="M914" s="8" t="str">
        <f t="shared" ca="1" si="277"/>
        <v/>
      </c>
      <c r="N914" s="8" t="str">
        <f t="shared" ca="1" si="278"/>
        <v/>
      </c>
      <c r="O914" s="8" t="str">
        <f t="shared" ca="1" si="279"/>
        <v/>
      </c>
      <c r="P914" s="8" t="str">
        <f t="shared" ca="1" si="280"/>
        <v/>
      </c>
      <c r="Q914" s="8" t="str">
        <f t="shared" ca="1" si="281"/>
        <v/>
      </c>
      <c r="R914" s="7" t="str">
        <f ca="1">IF(L914="","",OFFSET(program!$A$1,0,disasm!$A914+COLUMN()-COLUMN($R914)+1))</f>
        <v/>
      </c>
      <c r="S914" s="7" t="str">
        <f ca="1">IF(M914="","",OFFSET(program!$A$1,0,disasm!$A914+COLUMN()-COLUMN($R914)+1))</f>
        <v/>
      </c>
      <c r="T914" s="7" t="str">
        <f ca="1">IF(N914="","",OFFSET(program!$A$1,0,disasm!$A914+COLUMN()-COLUMN($R914)+1))</f>
        <v/>
      </c>
      <c r="U914" s="3" t="str">
        <f t="shared" ca="1" si="282"/>
        <v/>
      </c>
      <c r="V914" s="3" t="str">
        <f t="shared" ca="1" si="283"/>
        <v/>
      </c>
      <c r="W914" s="3" t="str">
        <f t="shared" ca="1" si="284"/>
        <v/>
      </c>
      <c r="X914" s="3" t="str">
        <f t="shared" ca="1" si="285"/>
        <v/>
      </c>
    </row>
    <row r="915" spans="1:24" x14ac:dyDescent="0.2">
      <c r="A915" s="1">
        <f t="shared" ca="1" si="286"/>
        <v>1095</v>
      </c>
      <c r="B915" s="2" t="str">
        <f t="shared" ca="1" si="271"/>
        <v>out+51</v>
      </c>
      <c r="C915" s="3" t="str">
        <f ca="1">_xlfn.TEXTJOIN(" ",FALSE,OFFSET(program!$A$1,0,disasm!A915,1,1+K915))</f>
        <v/>
      </c>
      <c r="D915" s="4" t="str">
        <f t="shared" ca="1" si="287"/>
        <v>.dat 0</v>
      </c>
      <c r="E915" s="5" t="str">
        <f t="shared" si="288"/>
        <v>out</v>
      </c>
      <c r="F915" s="5">
        <f t="shared" ca="1" si="289"/>
        <v>1044</v>
      </c>
      <c r="G915" s="14" t="b">
        <f t="shared" ca="1" si="272"/>
        <v>1</v>
      </c>
      <c r="H915" s="6">
        <f ca="1">OFFSET(program!$A$1,0,disasm!A915)</f>
        <v>0</v>
      </c>
      <c r="I915" s="7">
        <f t="shared" ca="1" si="273"/>
        <v>0</v>
      </c>
      <c r="J915" s="7" t="e">
        <f t="shared" ca="1" si="274"/>
        <v>#VALUE!</v>
      </c>
      <c r="K915" s="7">
        <f t="shared" ca="1" si="275"/>
        <v>0</v>
      </c>
      <c r="L915" s="8" t="str">
        <f t="shared" ca="1" si="276"/>
        <v/>
      </c>
      <c r="M915" s="8" t="str">
        <f t="shared" ca="1" si="277"/>
        <v/>
      </c>
      <c r="N915" s="8" t="str">
        <f t="shared" ca="1" si="278"/>
        <v/>
      </c>
      <c r="O915" s="8" t="str">
        <f t="shared" ca="1" si="279"/>
        <v/>
      </c>
      <c r="P915" s="8" t="str">
        <f t="shared" ca="1" si="280"/>
        <v/>
      </c>
      <c r="Q915" s="8" t="str">
        <f t="shared" ca="1" si="281"/>
        <v/>
      </c>
      <c r="R915" s="7" t="str">
        <f ca="1">IF(L915="","",OFFSET(program!$A$1,0,disasm!$A915+COLUMN()-COLUMN($R915)+1))</f>
        <v/>
      </c>
      <c r="S915" s="7" t="str">
        <f ca="1">IF(M915="","",OFFSET(program!$A$1,0,disasm!$A915+COLUMN()-COLUMN($R915)+1))</f>
        <v/>
      </c>
      <c r="T915" s="7" t="str">
        <f ca="1">IF(N915="","",OFFSET(program!$A$1,0,disasm!$A915+COLUMN()-COLUMN($R915)+1))</f>
        <v/>
      </c>
      <c r="U915" s="3" t="str">
        <f t="shared" ca="1" si="282"/>
        <v/>
      </c>
      <c r="V915" s="3" t="str">
        <f t="shared" ca="1" si="283"/>
        <v/>
      </c>
      <c r="W915" s="3" t="str">
        <f t="shared" ca="1" si="284"/>
        <v/>
      </c>
      <c r="X915" s="3" t="str">
        <f t="shared" ca="1" si="285"/>
        <v/>
      </c>
    </row>
    <row r="916" spans="1:24" x14ac:dyDescent="0.2">
      <c r="A916" s="1">
        <f t="shared" ca="1" si="286"/>
        <v>1096</v>
      </c>
      <c r="B916" s="2" t="str">
        <f t="shared" ca="1" si="271"/>
        <v>out+52</v>
      </c>
      <c r="C916" s="3" t="str">
        <f ca="1">_xlfn.TEXTJOIN(" ",FALSE,OFFSET(program!$A$1,0,disasm!A916,1,1+K916))</f>
        <v/>
      </c>
      <c r="D916" s="4" t="str">
        <f t="shared" ca="1" si="287"/>
        <v>.dat 0</v>
      </c>
      <c r="E916" s="5" t="str">
        <f t="shared" si="288"/>
        <v>out</v>
      </c>
      <c r="F916" s="5">
        <f t="shared" ca="1" si="289"/>
        <v>1044</v>
      </c>
      <c r="G916" s="14" t="b">
        <f t="shared" ca="1" si="272"/>
        <v>1</v>
      </c>
      <c r="H916" s="6">
        <f ca="1">OFFSET(program!$A$1,0,disasm!A916)</f>
        <v>0</v>
      </c>
      <c r="I916" s="7">
        <f t="shared" ca="1" si="273"/>
        <v>0</v>
      </c>
      <c r="J916" s="7" t="e">
        <f t="shared" ca="1" si="274"/>
        <v>#VALUE!</v>
      </c>
      <c r="K916" s="7">
        <f t="shared" ca="1" si="275"/>
        <v>0</v>
      </c>
      <c r="L916" s="8" t="str">
        <f t="shared" ca="1" si="276"/>
        <v/>
      </c>
      <c r="M916" s="8" t="str">
        <f t="shared" ca="1" si="277"/>
        <v/>
      </c>
      <c r="N916" s="8" t="str">
        <f t="shared" ca="1" si="278"/>
        <v/>
      </c>
      <c r="O916" s="8" t="str">
        <f t="shared" ca="1" si="279"/>
        <v/>
      </c>
      <c r="P916" s="8" t="str">
        <f t="shared" ca="1" si="280"/>
        <v/>
      </c>
      <c r="Q916" s="8" t="str">
        <f t="shared" ca="1" si="281"/>
        <v/>
      </c>
      <c r="R916" s="7" t="str">
        <f ca="1">IF(L916="","",OFFSET(program!$A$1,0,disasm!$A916+COLUMN()-COLUMN($R916)+1))</f>
        <v/>
      </c>
      <c r="S916" s="7" t="str">
        <f ca="1">IF(M916="","",OFFSET(program!$A$1,0,disasm!$A916+COLUMN()-COLUMN($R916)+1))</f>
        <v/>
      </c>
      <c r="T916" s="7" t="str">
        <f ca="1">IF(N916="","",OFFSET(program!$A$1,0,disasm!$A916+COLUMN()-COLUMN($R916)+1))</f>
        <v/>
      </c>
      <c r="U916" s="3" t="str">
        <f t="shared" ca="1" si="282"/>
        <v/>
      </c>
      <c r="V916" s="3" t="str">
        <f t="shared" ca="1" si="283"/>
        <v/>
      </c>
      <c r="W916" s="3" t="str">
        <f t="shared" ca="1" si="284"/>
        <v/>
      </c>
      <c r="X916" s="3" t="str">
        <f t="shared" ca="1" si="285"/>
        <v/>
      </c>
    </row>
    <row r="917" spans="1:24" x14ac:dyDescent="0.2">
      <c r="A917" s="1">
        <f t="shared" ca="1" si="286"/>
        <v>1097</v>
      </c>
      <c r="B917" s="2" t="str">
        <f t="shared" ca="1" si="271"/>
        <v>out+53</v>
      </c>
      <c r="C917" s="3" t="str">
        <f ca="1">_xlfn.TEXTJOIN(" ",FALSE,OFFSET(program!$A$1,0,disasm!A917,1,1+K917))</f>
        <v/>
      </c>
      <c r="D917" s="4" t="str">
        <f t="shared" ca="1" si="287"/>
        <v>.dat 0</v>
      </c>
      <c r="E917" s="5" t="str">
        <f t="shared" si="288"/>
        <v>out</v>
      </c>
      <c r="F917" s="5">
        <f t="shared" ca="1" si="289"/>
        <v>1044</v>
      </c>
      <c r="G917" s="14" t="b">
        <f t="shared" ca="1" si="272"/>
        <v>1</v>
      </c>
      <c r="H917" s="6">
        <f ca="1">OFFSET(program!$A$1,0,disasm!A917)</f>
        <v>0</v>
      </c>
      <c r="I917" s="7">
        <f t="shared" ca="1" si="273"/>
        <v>0</v>
      </c>
      <c r="J917" s="7" t="e">
        <f t="shared" ca="1" si="274"/>
        <v>#VALUE!</v>
      </c>
      <c r="K917" s="7">
        <f t="shared" ca="1" si="275"/>
        <v>0</v>
      </c>
      <c r="L917" s="8" t="str">
        <f t="shared" ca="1" si="276"/>
        <v/>
      </c>
      <c r="M917" s="8" t="str">
        <f t="shared" ca="1" si="277"/>
        <v/>
      </c>
      <c r="N917" s="8" t="str">
        <f t="shared" ca="1" si="278"/>
        <v/>
      </c>
      <c r="O917" s="8" t="str">
        <f t="shared" ca="1" si="279"/>
        <v/>
      </c>
      <c r="P917" s="8" t="str">
        <f t="shared" ca="1" si="280"/>
        <v/>
      </c>
      <c r="Q917" s="8" t="str">
        <f t="shared" ca="1" si="281"/>
        <v/>
      </c>
      <c r="R917" s="7" t="str">
        <f ca="1">IF(L917="","",OFFSET(program!$A$1,0,disasm!$A917+COLUMN()-COLUMN($R917)+1))</f>
        <v/>
      </c>
      <c r="S917" s="7" t="str">
        <f ca="1">IF(M917="","",OFFSET(program!$A$1,0,disasm!$A917+COLUMN()-COLUMN($R917)+1))</f>
        <v/>
      </c>
      <c r="T917" s="7" t="str">
        <f ca="1">IF(N917="","",OFFSET(program!$A$1,0,disasm!$A917+COLUMN()-COLUMN($R917)+1))</f>
        <v/>
      </c>
      <c r="U917" s="3" t="str">
        <f t="shared" ca="1" si="282"/>
        <v/>
      </c>
      <c r="V917" s="3" t="str">
        <f t="shared" ca="1" si="283"/>
        <v/>
      </c>
      <c r="W917" s="3" t="str">
        <f t="shared" ca="1" si="284"/>
        <v/>
      </c>
      <c r="X917" s="3" t="str">
        <f t="shared" ca="1" si="285"/>
        <v/>
      </c>
    </row>
    <row r="918" spans="1:24" x14ac:dyDescent="0.2">
      <c r="A918" s="1">
        <f t="shared" ca="1" si="286"/>
        <v>1098</v>
      </c>
      <c r="B918" s="2" t="str">
        <f t="shared" ca="1" si="271"/>
        <v>out+54</v>
      </c>
      <c r="C918" s="3" t="str">
        <f ca="1">_xlfn.TEXTJOIN(" ",FALSE,OFFSET(program!$A$1,0,disasm!A918,1,1+K918))</f>
        <v/>
      </c>
      <c r="D918" s="4" t="str">
        <f t="shared" ca="1" si="287"/>
        <v>.dat 0</v>
      </c>
      <c r="E918" s="5" t="str">
        <f t="shared" si="288"/>
        <v>out</v>
      </c>
      <c r="F918" s="5">
        <f t="shared" ca="1" si="289"/>
        <v>1044</v>
      </c>
      <c r="G918" s="14" t="b">
        <f t="shared" ca="1" si="272"/>
        <v>1</v>
      </c>
      <c r="H918" s="6">
        <f ca="1">OFFSET(program!$A$1,0,disasm!A918)</f>
        <v>0</v>
      </c>
      <c r="I918" s="7">
        <f t="shared" ca="1" si="273"/>
        <v>0</v>
      </c>
      <c r="J918" s="7" t="e">
        <f t="shared" ca="1" si="274"/>
        <v>#VALUE!</v>
      </c>
      <c r="K918" s="7">
        <f t="shared" ca="1" si="275"/>
        <v>0</v>
      </c>
      <c r="L918" s="8" t="str">
        <f t="shared" ca="1" si="276"/>
        <v/>
      </c>
      <c r="M918" s="8" t="str">
        <f t="shared" ca="1" si="277"/>
        <v/>
      </c>
      <c r="N918" s="8" t="str">
        <f t="shared" ca="1" si="278"/>
        <v/>
      </c>
      <c r="O918" s="8" t="str">
        <f t="shared" ca="1" si="279"/>
        <v/>
      </c>
      <c r="P918" s="8" t="str">
        <f t="shared" ca="1" si="280"/>
        <v/>
      </c>
      <c r="Q918" s="8" t="str">
        <f t="shared" ca="1" si="281"/>
        <v/>
      </c>
      <c r="R918" s="7" t="str">
        <f ca="1">IF(L918="","",OFFSET(program!$A$1,0,disasm!$A918+COLUMN()-COLUMN($R918)+1))</f>
        <v/>
      </c>
      <c r="S918" s="7" t="str">
        <f ca="1">IF(M918="","",OFFSET(program!$A$1,0,disasm!$A918+COLUMN()-COLUMN($R918)+1))</f>
        <v/>
      </c>
      <c r="T918" s="7" t="str">
        <f ca="1">IF(N918="","",OFFSET(program!$A$1,0,disasm!$A918+COLUMN()-COLUMN($R918)+1))</f>
        <v/>
      </c>
      <c r="U918" s="3" t="str">
        <f t="shared" ca="1" si="282"/>
        <v/>
      </c>
      <c r="V918" s="3" t="str">
        <f t="shared" ca="1" si="283"/>
        <v/>
      </c>
      <c r="W918" s="3" t="str">
        <f t="shared" ca="1" si="284"/>
        <v/>
      </c>
      <c r="X918" s="3" t="str">
        <f t="shared" ca="1" si="285"/>
        <v/>
      </c>
    </row>
    <row r="919" spans="1:24" x14ac:dyDescent="0.2">
      <c r="A919" s="1">
        <f t="shared" ca="1" si="286"/>
        <v>1099</v>
      </c>
      <c r="B919" s="2" t="str">
        <f t="shared" ca="1" si="271"/>
        <v>out+55</v>
      </c>
      <c r="C919" s="3" t="str">
        <f ca="1">_xlfn.TEXTJOIN(" ",FALSE,OFFSET(program!$A$1,0,disasm!A919,1,1+K919))</f>
        <v/>
      </c>
      <c r="D919" s="4" t="str">
        <f t="shared" ca="1" si="287"/>
        <v>.dat 0</v>
      </c>
      <c r="E919" s="5" t="str">
        <f t="shared" si="288"/>
        <v>out</v>
      </c>
      <c r="F919" s="5">
        <f t="shared" ca="1" si="289"/>
        <v>1044</v>
      </c>
      <c r="G919" s="14" t="b">
        <f t="shared" ca="1" si="272"/>
        <v>1</v>
      </c>
      <c r="H919" s="6">
        <f ca="1">OFFSET(program!$A$1,0,disasm!A919)</f>
        <v>0</v>
      </c>
      <c r="I919" s="7">
        <f t="shared" ca="1" si="273"/>
        <v>0</v>
      </c>
      <c r="J919" s="7" t="e">
        <f t="shared" ca="1" si="274"/>
        <v>#VALUE!</v>
      </c>
      <c r="K919" s="7">
        <f t="shared" ca="1" si="275"/>
        <v>0</v>
      </c>
      <c r="L919" s="8" t="str">
        <f t="shared" ca="1" si="276"/>
        <v/>
      </c>
      <c r="M919" s="8" t="str">
        <f t="shared" ca="1" si="277"/>
        <v/>
      </c>
      <c r="N919" s="8" t="str">
        <f t="shared" ca="1" si="278"/>
        <v/>
      </c>
      <c r="O919" s="8" t="str">
        <f t="shared" ca="1" si="279"/>
        <v/>
      </c>
      <c r="P919" s="8" t="str">
        <f t="shared" ca="1" si="280"/>
        <v/>
      </c>
      <c r="Q919" s="8" t="str">
        <f t="shared" ca="1" si="281"/>
        <v/>
      </c>
      <c r="R919" s="7" t="str">
        <f ca="1">IF(L919="","",OFFSET(program!$A$1,0,disasm!$A919+COLUMN()-COLUMN($R919)+1))</f>
        <v/>
      </c>
      <c r="S919" s="7" t="str">
        <f ca="1">IF(M919="","",OFFSET(program!$A$1,0,disasm!$A919+COLUMN()-COLUMN($R919)+1))</f>
        <v/>
      </c>
      <c r="T919" s="7" t="str">
        <f ca="1">IF(N919="","",OFFSET(program!$A$1,0,disasm!$A919+COLUMN()-COLUMN($R919)+1))</f>
        <v/>
      </c>
      <c r="U919" s="3" t="str">
        <f t="shared" ca="1" si="282"/>
        <v/>
      </c>
      <c r="V919" s="3" t="str">
        <f t="shared" ca="1" si="283"/>
        <v/>
      </c>
      <c r="W919" s="3" t="str">
        <f t="shared" ca="1" si="284"/>
        <v/>
      </c>
      <c r="X919" s="3" t="str">
        <f t="shared" ca="1" si="285"/>
        <v/>
      </c>
    </row>
    <row r="920" spans="1:24" x14ac:dyDescent="0.2">
      <c r="A920" s="1">
        <f t="shared" ca="1" si="286"/>
        <v>1100</v>
      </c>
      <c r="B920" s="2" t="str">
        <f t="shared" ca="1" si="271"/>
        <v>out+56</v>
      </c>
      <c r="C920" s="3" t="str">
        <f ca="1">_xlfn.TEXTJOIN(" ",FALSE,OFFSET(program!$A$1,0,disasm!A920,1,1+K920))</f>
        <v/>
      </c>
      <c r="D920" s="4" t="str">
        <f t="shared" ca="1" si="287"/>
        <v>.dat 0</v>
      </c>
      <c r="E920" s="5" t="str">
        <f t="shared" si="288"/>
        <v>out</v>
      </c>
      <c r="F920" s="5">
        <f t="shared" ca="1" si="289"/>
        <v>1044</v>
      </c>
      <c r="G920" s="14" t="b">
        <f t="shared" ca="1" si="272"/>
        <v>1</v>
      </c>
      <c r="H920" s="6">
        <f ca="1">OFFSET(program!$A$1,0,disasm!A920)</f>
        <v>0</v>
      </c>
      <c r="I920" s="7">
        <f t="shared" ca="1" si="273"/>
        <v>0</v>
      </c>
      <c r="J920" s="7" t="e">
        <f t="shared" ca="1" si="274"/>
        <v>#VALUE!</v>
      </c>
      <c r="K920" s="7">
        <f t="shared" ca="1" si="275"/>
        <v>0</v>
      </c>
      <c r="L920" s="8" t="str">
        <f t="shared" ca="1" si="276"/>
        <v/>
      </c>
      <c r="M920" s="8" t="str">
        <f t="shared" ca="1" si="277"/>
        <v/>
      </c>
      <c r="N920" s="8" t="str">
        <f t="shared" ca="1" si="278"/>
        <v/>
      </c>
      <c r="O920" s="8" t="str">
        <f t="shared" ca="1" si="279"/>
        <v/>
      </c>
      <c r="P920" s="8" t="str">
        <f t="shared" ca="1" si="280"/>
        <v/>
      </c>
      <c r="Q920" s="8" t="str">
        <f t="shared" ca="1" si="281"/>
        <v/>
      </c>
      <c r="R920" s="7" t="str">
        <f ca="1">IF(L920="","",OFFSET(program!$A$1,0,disasm!$A920+COLUMN()-COLUMN($R920)+1))</f>
        <v/>
      </c>
      <c r="S920" s="7" t="str">
        <f ca="1">IF(M920="","",OFFSET(program!$A$1,0,disasm!$A920+COLUMN()-COLUMN($R920)+1))</f>
        <v/>
      </c>
      <c r="T920" s="7" t="str">
        <f ca="1">IF(N920="","",OFFSET(program!$A$1,0,disasm!$A920+COLUMN()-COLUMN($R920)+1))</f>
        <v/>
      </c>
      <c r="U920" s="3" t="str">
        <f t="shared" ca="1" si="282"/>
        <v/>
      </c>
      <c r="V920" s="3" t="str">
        <f t="shared" ca="1" si="283"/>
        <v/>
      </c>
      <c r="W920" s="3" t="str">
        <f t="shared" ca="1" si="284"/>
        <v/>
      </c>
      <c r="X920" s="3" t="str">
        <f t="shared" ca="1" si="285"/>
        <v/>
      </c>
    </row>
    <row r="921" spans="1:24" x14ac:dyDescent="0.2">
      <c r="A921" s="1">
        <f t="shared" ca="1" si="286"/>
        <v>1101</v>
      </c>
      <c r="B921" s="2" t="str">
        <f t="shared" ca="1" si="271"/>
        <v>out+57</v>
      </c>
      <c r="C921" s="3" t="str">
        <f ca="1">_xlfn.TEXTJOIN(" ",FALSE,OFFSET(program!$A$1,0,disasm!A921,1,1+K921))</f>
        <v/>
      </c>
      <c r="D921" s="4" t="str">
        <f t="shared" ca="1" si="287"/>
        <v>.dat 0</v>
      </c>
      <c r="E921" s="5" t="str">
        <f t="shared" si="288"/>
        <v>out</v>
      </c>
      <c r="F921" s="5">
        <f t="shared" ca="1" si="289"/>
        <v>1044</v>
      </c>
      <c r="G921" s="14" t="b">
        <f t="shared" ca="1" si="272"/>
        <v>1</v>
      </c>
      <c r="H921" s="6">
        <f ca="1">OFFSET(program!$A$1,0,disasm!A921)</f>
        <v>0</v>
      </c>
      <c r="I921" s="7">
        <f t="shared" ca="1" si="273"/>
        <v>0</v>
      </c>
      <c r="J921" s="7" t="e">
        <f t="shared" ca="1" si="274"/>
        <v>#VALUE!</v>
      </c>
      <c r="K921" s="7">
        <f t="shared" ca="1" si="275"/>
        <v>0</v>
      </c>
      <c r="L921" s="8" t="str">
        <f t="shared" ca="1" si="276"/>
        <v/>
      </c>
      <c r="M921" s="8" t="str">
        <f t="shared" ca="1" si="277"/>
        <v/>
      </c>
      <c r="N921" s="8" t="str">
        <f t="shared" ca="1" si="278"/>
        <v/>
      </c>
      <c r="O921" s="8" t="str">
        <f t="shared" ca="1" si="279"/>
        <v/>
      </c>
      <c r="P921" s="8" t="str">
        <f t="shared" ca="1" si="280"/>
        <v/>
      </c>
      <c r="Q921" s="8" t="str">
        <f t="shared" ca="1" si="281"/>
        <v/>
      </c>
      <c r="R921" s="7" t="str">
        <f ca="1">IF(L921="","",OFFSET(program!$A$1,0,disasm!$A921+COLUMN()-COLUMN($R921)+1))</f>
        <v/>
      </c>
      <c r="S921" s="7" t="str">
        <f ca="1">IF(M921="","",OFFSET(program!$A$1,0,disasm!$A921+COLUMN()-COLUMN($R921)+1))</f>
        <v/>
      </c>
      <c r="T921" s="7" t="str">
        <f ca="1">IF(N921="","",OFFSET(program!$A$1,0,disasm!$A921+COLUMN()-COLUMN($R921)+1))</f>
        <v/>
      </c>
      <c r="U921" s="3" t="str">
        <f t="shared" ca="1" si="282"/>
        <v/>
      </c>
      <c r="V921" s="3" t="str">
        <f t="shared" ca="1" si="283"/>
        <v/>
      </c>
      <c r="W921" s="3" t="str">
        <f t="shared" ca="1" si="284"/>
        <v/>
      </c>
      <c r="X921" s="3" t="str">
        <f t="shared" ca="1" si="285"/>
        <v/>
      </c>
    </row>
    <row r="922" spans="1:24" x14ac:dyDescent="0.2">
      <c r="A922" s="1">
        <f t="shared" ca="1" si="286"/>
        <v>1102</v>
      </c>
      <c r="B922" s="2" t="str">
        <f t="shared" ca="1" si="271"/>
        <v>out+58</v>
      </c>
      <c r="C922" s="3" t="str">
        <f ca="1">_xlfn.TEXTJOIN(" ",FALSE,OFFSET(program!$A$1,0,disasm!A922,1,1+K922))</f>
        <v/>
      </c>
      <c r="D922" s="4" t="str">
        <f t="shared" ca="1" si="287"/>
        <v>.dat 0</v>
      </c>
      <c r="E922" s="5" t="str">
        <f t="shared" si="288"/>
        <v>out</v>
      </c>
      <c r="F922" s="5">
        <f t="shared" ca="1" si="289"/>
        <v>1044</v>
      </c>
      <c r="G922" s="14" t="b">
        <f t="shared" ca="1" si="272"/>
        <v>1</v>
      </c>
      <c r="H922" s="6">
        <f ca="1">OFFSET(program!$A$1,0,disasm!A922)</f>
        <v>0</v>
      </c>
      <c r="I922" s="7">
        <f t="shared" ca="1" si="273"/>
        <v>0</v>
      </c>
      <c r="J922" s="7" t="e">
        <f t="shared" ca="1" si="274"/>
        <v>#VALUE!</v>
      </c>
      <c r="K922" s="7">
        <f t="shared" ca="1" si="275"/>
        <v>0</v>
      </c>
      <c r="L922" s="8" t="str">
        <f t="shared" ca="1" si="276"/>
        <v/>
      </c>
      <c r="M922" s="8" t="str">
        <f t="shared" ca="1" si="277"/>
        <v/>
      </c>
      <c r="N922" s="8" t="str">
        <f t="shared" ca="1" si="278"/>
        <v/>
      </c>
      <c r="O922" s="8" t="str">
        <f t="shared" ca="1" si="279"/>
        <v/>
      </c>
      <c r="P922" s="8" t="str">
        <f t="shared" ca="1" si="280"/>
        <v/>
      </c>
      <c r="Q922" s="8" t="str">
        <f t="shared" ca="1" si="281"/>
        <v/>
      </c>
      <c r="R922" s="7" t="str">
        <f ca="1">IF(L922="","",OFFSET(program!$A$1,0,disasm!$A922+COLUMN()-COLUMN($R922)+1))</f>
        <v/>
      </c>
      <c r="S922" s="7" t="str">
        <f ca="1">IF(M922="","",OFFSET(program!$A$1,0,disasm!$A922+COLUMN()-COLUMN($R922)+1))</f>
        <v/>
      </c>
      <c r="T922" s="7" t="str">
        <f ca="1">IF(N922="","",OFFSET(program!$A$1,0,disasm!$A922+COLUMN()-COLUMN($R922)+1))</f>
        <v/>
      </c>
      <c r="U922" s="3" t="str">
        <f t="shared" ca="1" si="282"/>
        <v/>
      </c>
      <c r="V922" s="3" t="str">
        <f t="shared" ca="1" si="283"/>
        <v/>
      </c>
      <c r="W922" s="3" t="str">
        <f t="shared" ca="1" si="284"/>
        <v/>
      </c>
      <c r="X922" s="3" t="str">
        <f t="shared" ca="1" si="285"/>
        <v/>
      </c>
    </row>
    <row r="923" spans="1:24" x14ac:dyDescent="0.2">
      <c r="A923" s="1">
        <f t="shared" ca="1" si="286"/>
        <v>1103</v>
      </c>
      <c r="B923" s="2" t="str">
        <f t="shared" ca="1" si="271"/>
        <v>out+59</v>
      </c>
      <c r="C923" s="3" t="str">
        <f ca="1">_xlfn.TEXTJOIN(" ",FALSE,OFFSET(program!$A$1,0,disasm!A923,1,1+K923))</f>
        <v/>
      </c>
      <c r="D923" s="4" t="str">
        <f t="shared" ca="1" si="287"/>
        <v>.dat 0</v>
      </c>
      <c r="E923" s="5" t="str">
        <f t="shared" si="288"/>
        <v>out</v>
      </c>
      <c r="F923" s="5">
        <f t="shared" ca="1" si="289"/>
        <v>1044</v>
      </c>
      <c r="G923" s="14" t="b">
        <f t="shared" ca="1" si="272"/>
        <v>1</v>
      </c>
      <c r="H923" s="6">
        <f ca="1">OFFSET(program!$A$1,0,disasm!A923)</f>
        <v>0</v>
      </c>
      <c r="I923" s="7">
        <f t="shared" ca="1" si="273"/>
        <v>0</v>
      </c>
      <c r="J923" s="7" t="e">
        <f t="shared" ca="1" si="274"/>
        <v>#VALUE!</v>
      </c>
      <c r="K923" s="7">
        <f t="shared" ca="1" si="275"/>
        <v>0</v>
      </c>
      <c r="L923" s="8" t="str">
        <f t="shared" ca="1" si="276"/>
        <v/>
      </c>
      <c r="M923" s="8" t="str">
        <f t="shared" ca="1" si="277"/>
        <v/>
      </c>
      <c r="N923" s="8" t="str">
        <f t="shared" ca="1" si="278"/>
        <v/>
      </c>
      <c r="O923" s="8" t="str">
        <f t="shared" ca="1" si="279"/>
        <v/>
      </c>
      <c r="P923" s="8" t="str">
        <f t="shared" ca="1" si="280"/>
        <v/>
      </c>
      <c r="Q923" s="8" t="str">
        <f t="shared" ca="1" si="281"/>
        <v/>
      </c>
      <c r="R923" s="7" t="str">
        <f ca="1">IF(L923="","",OFFSET(program!$A$1,0,disasm!$A923+COLUMN()-COLUMN($R923)+1))</f>
        <v/>
      </c>
      <c r="S923" s="7" t="str">
        <f ca="1">IF(M923="","",OFFSET(program!$A$1,0,disasm!$A923+COLUMN()-COLUMN($R923)+1))</f>
        <v/>
      </c>
      <c r="T923" s="7" t="str">
        <f ca="1">IF(N923="","",OFFSET(program!$A$1,0,disasm!$A923+COLUMN()-COLUMN($R923)+1))</f>
        <v/>
      </c>
      <c r="U923" s="3" t="str">
        <f t="shared" ca="1" si="282"/>
        <v/>
      </c>
      <c r="V923" s="3" t="str">
        <f t="shared" ca="1" si="283"/>
        <v/>
      </c>
      <c r="W923" s="3" t="str">
        <f t="shared" ca="1" si="284"/>
        <v/>
      </c>
      <c r="X923" s="3" t="str">
        <f t="shared" ca="1" si="285"/>
        <v/>
      </c>
    </row>
    <row r="924" spans="1:24" x14ac:dyDescent="0.2">
      <c r="A924" s="1">
        <f t="shared" ca="1" si="286"/>
        <v>1104</v>
      </c>
      <c r="B924" s="2" t="str">
        <f t="shared" ca="1" si="271"/>
        <v>out+60</v>
      </c>
      <c r="C924" s="3" t="str">
        <f ca="1">_xlfn.TEXTJOIN(" ",FALSE,OFFSET(program!$A$1,0,disasm!A924,1,1+K924))</f>
        <v/>
      </c>
      <c r="D924" s="4" t="str">
        <f t="shared" ca="1" si="287"/>
        <v>.dat 0</v>
      </c>
      <c r="E924" s="5" t="str">
        <f t="shared" si="288"/>
        <v>out</v>
      </c>
      <c r="F924" s="5">
        <f t="shared" ca="1" si="289"/>
        <v>1044</v>
      </c>
      <c r="G924" s="14" t="b">
        <f t="shared" ca="1" si="272"/>
        <v>1</v>
      </c>
      <c r="H924" s="6">
        <f ca="1">OFFSET(program!$A$1,0,disasm!A924)</f>
        <v>0</v>
      </c>
      <c r="I924" s="7">
        <f t="shared" ca="1" si="273"/>
        <v>0</v>
      </c>
      <c r="J924" s="7" t="e">
        <f t="shared" ca="1" si="274"/>
        <v>#VALUE!</v>
      </c>
      <c r="K924" s="7">
        <f t="shared" ca="1" si="275"/>
        <v>0</v>
      </c>
      <c r="L924" s="8" t="str">
        <f t="shared" ca="1" si="276"/>
        <v/>
      </c>
      <c r="M924" s="8" t="str">
        <f t="shared" ca="1" si="277"/>
        <v/>
      </c>
      <c r="N924" s="8" t="str">
        <f t="shared" ca="1" si="278"/>
        <v/>
      </c>
      <c r="O924" s="8" t="str">
        <f t="shared" ca="1" si="279"/>
        <v/>
      </c>
      <c r="P924" s="8" t="str">
        <f t="shared" ca="1" si="280"/>
        <v/>
      </c>
      <c r="Q924" s="8" t="str">
        <f t="shared" ca="1" si="281"/>
        <v/>
      </c>
      <c r="R924" s="7" t="str">
        <f ca="1">IF(L924="","",OFFSET(program!$A$1,0,disasm!$A924+COLUMN()-COLUMN($R924)+1))</f>
        <v/>
      </c>
      <c r="S924" s="7" t="str">
        <f ca="1">IF(M924="","",OFFSET(program!$A$1,0,disasm!$A924+COLUMN()-COLUMN($R924)+1))</f>
        <v/>
      </c>
      <c r="T924" s="7" t="str">
        <f ca="1">IF(N924="","",OFFSET(program!$A$1,0,disasm!$A924+COLUMN()-COLUMN($R924)+1))</f>
        <v/>
      </c>
      <c r="U924" s="3" t="str">
        <f t="shared" ca="1" si="282"/>
        <v/>
      </c>
      <c r="V924" s="3" t="str">
        <f t="shared" ca="1" si="283"/>
        <v/>
      </c>
      <c r="W924" s="3" t="str">
        <f t="shared" ca="1" si="284"/>
        <v/>
      </c>
      <c r="X924" s="3" t="str">
        <f t="shared" ca="1" si="285"/>
        <v/>
      </c>
    </row>
    <row r="925" spans="1:24" x14ac:dyDescent="0.2">
      <c r="A925" s="1">
        <f t="shared" ca="1" si="286"/>
        <v>1105</v>
      </c>
      <c r="B925" s="2" t="str">
        <f t="shared" ca="1" si="271"/>
        <v>out+61</v>
      </c>
      <c r="C925" s="3" t="str">
        <f ca="1">_xlfn.TEXTJOIN(" ",FALSE,OFFSET(program!$A$1,0,disasm!A925,1,1+K925))</f>
        <v/>
      </c>
      <c r="D925" s="4" t="str">
        <f t="shared" ca="1" si="287"/>
        <v>.dat 0</v>
      </c>
      <c r="E925" s="5" t="str">
        <f t="shared" si="288"/>
        <v>out</v>
      </c>
      <c r="F925" s="5">
        <f t="shared" ca="1" si="289"/>
        <v>1044</v>
      </c>
      <c r="G925" s="14" t="b">
        <f t="shared" ca="1" si="272"/>
        <v>1</v>
      </c>
      <c r="H925" s="6">
        <f ca="1">OFFSET(program!$A$1,0,disasm!A925)</f>
        <v>0</v>
      </c>
      <c r="I925" s="7">
        <f t="shared" ca="1" si="273"/>
        <v>0</v>
      </c>
      <c r="J925" s="7" t="e">
        <f t="shared" ca="1" si="274"/>
        <v>#VALUE!</v>
      </c>
      <c r="K925" s="7">
        <f t="shared" ca="1" si="275"/>
        <v>0</v>
      </c>
      <c r="L925" s="8" t="str">
        <f t="shared" ca="1" si="276"/>
        <v/>
      </c>
      <c r="M925" s="8" t="str">
        <f t="shared" ca="1" si="277"/>
        <v/>
      </c>
      <c r="N925" s="8" t="str">
        <f t="shared" ca="1" si="278"/>
        <v/>
      </c>
      <c r="O925" s="8" t="str">
        <f t="shared" ca="1" si="279"/>
        <v/>
      </c>
      <c r="P925" s="8" t="str">
        <f t="shared" ca="1" si="280"/>
        <v/>
      </c>
      <c r="Q925" s="8" t="str">
        <f t="shared" ca="1" si="281"/>
        <v/>
      </c>
      <c r="R925" s="7" t="str">
        <f ca="1">IF(L925="","",OFFSET(program!$A$1,0,disasm!$A925+COLUMN()-COLUMN($R925)+1))</f>
        <v/>
      </c>
      <c r="S925" s="7" t="str">
        <f ca="1">IF(M925="","",OFFSET(program!$A$1,0,disasm!$A925+COLUMN()-COLUMN($R925)+1))</f>
        <v/>
      </c>
      <c r="T925" s="7" t="str">
        <f ca="1">IF(N925="","",OFFSET(program!$A$1,0,disasm!$A925+COLUMN()-COLUMN($R925)+1))</f>
        <v/>
      </c>
      <c r="U925" s="3" t="str">
        <f t="shared" ca="1" si="282"/>
        <v/>
      </c>
      <c r="V925" s="3" t="str">
        <f t="shared" ca="1" si="283"/>
        <v/>
      </c>
      <c r="W925" s="3" t="str">
        <f t="shared" ca="1" si="284"/>
        <v/>
      </c>
      <c r="X925" s="3" t="str">
        <f t="shared" ca="1" si="285"/>
        <v/>
      </c>
    </row>
    <row r="926" spans="1:24" x14ac:dyDescent="0.2">
      <c r="A926" s="1">
        <f t="shared" ca="1" si="286"/>
        <v>1106</v>
      </c>
      <c r="B926" s="2" t="str">
        <f t="shared" ca="1" si="271"/>
        <v>out+62</v>
      </c>
      <c r="C926" s="3" t="str">
        <f ca="1">_xlfn.TEXTJOIN(" ",FALSE,OFFSET(program!$A$1,0,disasm!A926,1,1+K926))</f>
        <v/>
      </c>
      <c r="D926" s="4" t="str">
        <f t="shared" ca="1" si="287"/>
        <v>.dat 0</v>
      </c>
      <c r="E926" s="5" t="str">
        <f t="shared" si="288"/>
        <v>out</v>
      </c>
      <c r="F926" s="5">
        <f t="shared" ca="1" si="289"/>
        <v>1044</v>
      </c>
      <c r="G926" s="14" t="b">
        <f t="shared" ca="1" si="272"/>
        <v>1</v>
      </c>
      <c r="H926" s="6">
        <f ca="1">OFFSET(program!$A$1,0,disasm!A926)</f>
        <v>0</v>
      </c>
      <c r="I926" s="7">
        <f t="shared" ca="1" si="273"/>
        <v>0</v>
      </c>
      <c r="J926" s="7" t="e">
        <f t="shared" ca="1" si="274"/>
        <v>#VALUE!</v>
      </c>
      <c r="K926" s="7">
        <f t="shared" ca="1" si="275"/>
        <v>0</v>
      </c>
      <c r="L926" s="8" t="str">
        <f t="shared" ca="1" si="276"/>
        <v/>
      </c>
      <c r="M926" s="8" t="str">
        <f t="shared" ca="1" si="277"/>
        <v/>
      </c>
      <c r="N926" s="8" t="str">
        <f t="shared" ca="1" si="278"/>
        <v/>
      </c>
      <c r="O926" s="8" t="str">
        <f t="shared" ca="1" si="279"/>
        <v/>
      </c>
      <c r="P926" s="8" t="str">
        <f t="shared" ca="1" si="280"/>
        <v/>
      </c>
      <c r="Q926" s="8" t="str">
        <f t="shared" ca="1" si="281"/>
        <v/>
      </c>
      <c r="R926" s="7" t="str">
        <f ca="1">IF(L926="","",OFFSET(program!$A$1,0,disasm!$A926+COLUMN()-COLUMN($R926)+1))</f>
        <v/>
      </c>
      <c r="S926" s="7" t="str">
        <f ca="1">IF(M926="","",OFFSET(program!$A$1,0,disasm!$A926+COLUMN()-COLUMN($R926)+1))</f>
        <v/>
      </c>
      <c r="T926" s="7" t="str">
        <f ca="1">IF(N926="","",OFFSET(program!$A$1,0,disasm!$A926+COLUMN()-COLUMN($R926)+1))</f>
        <v/>
      </c>
      <c r="U926" s="3" t="str">
        <f t="shared" ca="1" si="282"/>
        <v/>
      </c>
      <c r="V926" s="3" t="str">
        <f t="shared" ca="1" si="283"/>
        <v/>
      </c>
      <c r="W926" s="3" t="str">
        <f t="shared" ca="1" si="284"/>
        <v/>
      </c>
      <c r="X926" s="3" t="str">
        <f t="shared" ca="1" si="285"/>
        <v/>
      </c>
    </row>
    <row r="927" spans="1:24" x14ac:dyDescent="0.2">
      <c r="A927" s="1">
        <f t="shared" ca="1" si="286"/>
        <v>1107</v>
      </c>
      <c r="B927" s="2" t="str">
        <f t="shared" ca="1" si="271"/>
        <v>out+63</v>
      </c>
      <c r="C927" s="3" t="str">
        <f ca="1">_xlfn.TEXTJOIN(" ",FALSE,OFFSET(program!$A$1,0,disasm!A927,1,1+K927))</f>
        <v/>
      </c>
      <c r="D927" s="4" t="str">
        <f t="shared" ca="1" si="287"/>
        <v>.dat 0</v>
      </c>
      <c r="E927" s="5" t="str">
        <f t="shared" si="288"/>
        <v>out</v>
      </c>
      <c r="F927" s="5">
        <f t="shared" ca="1" si="289"/>
        <v>1044</v>
      </c>
      <c r="G927" s="14" t="b">
        <f t="shared" ca="1" si="272"/>
        <v>1</v>
      </c>
      <c r="H927" s="6">
        <f ca="1">OFFSET(program!$A$1,0,disasm!A927)</f>
        <v>0</v>
      </c>
      <c r="I927" s="7">
        <f t="shared" ca="1" si="273"/>
        <v>0</v>
      </c>
      <c r="J927" s="7" t="e">
        <f t="shared" ca="1" si="274"/>
        <v>#VALUE!</v>
      </c>
      <c r="K927" s="7">
        <f t="shared" ca="1" si="275"/>
        <v>0</v>
      </c>
      <c r="L927" s="8" t="str">
        <f t="shared" ca="1" si="276"/>
        <v/>
      </c>
      <c r="M927" s="8" t="str">
        <f t="shared" ca="1" si="277"/>
        <v/>
      </c>
      <c r="N927" s="8" t="str">
        <f t="shared" ca="1" si="278"/>
        <v/>
      </c>
      <c r="O927" s="8" t="str">
        <f t="shared" ca="1" si="279"/>
        <v/>
      </c>
      <c r="P927" s="8" t="str">
        <f t="shared" ca="1" si="280"/>
        <v/>
      </c>
      <c r="Q927" s="8" t="str">
        <f t="shared" ca="1" si="281"/>
        <v/>
      </c>
      <c r="R927" s="7" t="str">
        <f ca="1">IF(L927="","",OFFSET(program!$A$1,0,disasm!$A927+COLUMN()-COLUMN($R927)+1))</f>
        <v/>
      </c>
      <c r="S927" s="7" t="str">
        <f ca="1">IF(M927="","",OFFSET(program!$A$1,0,disasm!$A927+COLUMN()-COLUMN($R927)+1))</f>
        <v/>
      </c>
      <c r="T927" s="7" t="str">
        <f ca="1">IF(N927="","",OFFSET(program!$A$1,0,disasm!$A927+COLUMN()-COLUMN($R927)+1))</f>
        <v/>
      </c>
      <c r="U927" s="3" t="str">
        <f t="shared" ca="1" si="282"/>
        <v/>
      </c>
      <c r="V927" s="3" t="str">
        <f t="shared" ca="1" si="283"/>
        <v/>
      </c>
      <c r="W927" s="3" t="str">
        <f t="shared" ca="1" si="284"/>
        <v/>
      </c>
      <c r="X927" s="3" t="str">
        <f t="shared" ca="1" si="285"/>
        <v/>
      </c>
    </row>
    <row r="928" spans="1:24" x14ac:dyDescent="0.2">
      <c r="A928" s="1">
        <f t="shared" ca="1" si="286"/>
        <v>1108</v>
      </c>
      <c r="B928" s="2" t="str">
        <f t="shared" ca="1" si="271"/>
        <v>out+64</v>
      </c>
      <c r="C928" s="3" t="str">
        <f ca="1">_xlfn.TEXTJOIN(" ",FALSE,OFFSET(program!$A$1,0,disasm!A928,1,1+K928))</f>
        <v/>
      </c>
      <c r="D928" s="4" t="str">
        <f t="shared" ca="1" si="287"/>
        <v>.dat 0</v>
      </c>
      <c r="E928" s="5" t="str">
        <f t="shared" si="288"/>
        <v>out</v>
      </c>
      <c r="F928" s="5">
        <f t="shared" ca="1" si="289"/>
        <v>1044</v>
      </c>
      <c r="G928" s="14" t="b">
        <f t="shared" ca="1" si="272"/>
        <v>1</v>
      </c>
      <c r="H928" s="6">
        <f ca="1">OFFSET(program!$A$1,0,disasm!A928)</f>
        <v>0</v>
      </c>
      <c r="I928" s="7">
        <f t="shared" ca="1" si="273"/>
        <v>0</v>
      </c>
      <c r="J928" s="7" t="e">
        <f t="shared" ca="1" si="274"/>
        <v>#VALUE!</v>
      </c>
      <c r="K928" s="7">
        <f t="shared" ca="1" si="275"/>
        <v>0</v>
      </c>
      <c r="L928" s="8" t="str">
        <f t="shared" ca="1" si="276"/>
        <v/>
      </c>
      <c r="M928" s="8" t="str">
        <f t="shared" ca="1" si="277"/>
        <v/>
      </c>
      <c r="N928" s="8" t="str">
        <f t="shared" ca="1" si="278"/>
        <v/>
      </c>
      <c r="O928" s="8" t="str">
        <f t="shared" ca="1" si="279"/>
        <v/>
      </c>
      <c r="P928" s="8" t="str">
        <f t="shared" ca="1" si="280"/>
        <v/>
      </c>
      <c r="Q928" s="8" t="str">
        <f t="shared" ca="1" si="281"/>
        <v/>
      </c>
      <c r="R928" s="7" t="str">
        <f ca="1">IF(L928="","",OFFSET(program!$A$1,0,disasm!$A928+COLUMN()-COLUMN($R928)+1))</f>
        <v/>
      </c>
      <c r="S928" s="7" t="str">
        <f ca="1">IF(M928="","",OFFSET(program!$A$1,0,disasm!$A928+COLUMN()-COLUMN($R928)+1))</f>
        <v/>
      </c>
      <c r="T928" s="7" t="str">
        <f ca="1">IF(N928="","",OFFSET(program!$A$1,0,disasm!$A928+COLUMN()-COLUMN($R928)+1))</f>
        <v/>
      </c>
      <c r="U928" s="3" t="str">
        <f t="shared" ca="1" si="282"/>
        <v/>
      </c>
      <c r="V928" s="3" t="str">
        <f t="shared" ca="1" si="283"/>
        <v/>
      </c>
      <c r="W928" s="3" t="str">
        <f t="shared" ca="1" si="284"/>
        <v/>
      </c>
      <c r="X928" s="3" t="str">
        <f t="shared" ca="1" si="285"/>
        <v/>
      </c>
    </row>
    <row r="929" spans="1:24" x14ac:dyDescent="0.2">
      <c r="A929" s="1">
        <f t="shared" ca="1" si="286"/>
        <v>1109</v>
      </c>
      <c r="B929" s="2" t="str">
        <f t="shared" ca="1" si="271"/>
        <v>out+65</v>
      </c>
      <c r="C929" s="3" t="str">
        <f ca="1">_xlfn.TEXTJOIN(" ",FALSE,OFFSET(program!$A$1,0,disasm!A929,1,1+K929))</f>
        <v/>
      </c>
      <c r="D929" s="4" t="str">
        <f t="shared" ca="1" si="287"/>
        <v>.dat 0</v>
      </c>
      <c r="E929" s="5" t="str">
        <f t="shared" si="288"/>
        <v>out</v>
      </c>
      <c r="F929" s="5">
        <f t="shared" ca="1" si="289"/>
        <v>1044</v>
      </c>
      <c r="G929" s="14" t="b">
        <f t="shared" ca="1" si="272"/>
        <v>1</v>
      </c>
      <c r="H929" s="6">
        <f ca="1">OFFSET(program!$A$1,0,disasm!A929)</f>
        <v>0</v>
      </c>
      <c r="I929" s="7">
        <f t="shared" ca="1" si="273"/>
        <v>0</v>
      </c>
      <c r="J929" s="7" t="e">
        <f t="shared" ca="1" si="274"/>
        <v>#VALUE!</v>
      </c>
      <c r="K929" s="7">
        <f t="shared" ca="1" si="275"/>
        <v>0</v>
      </c>
      <c r="L929" s="8" t="str">
        <f t="shared" ca="1" si="276"/>
        <v/>
      </c>
      <c r="M929" s="8" t="str">
        <f t="shared" ca="1" si="277"/>
        <v/>
      </c>
      <c r="N929" s="8" t="str">
        <f t="shared" ca="1" si="278"/>
        <v/>
      </c>
      <c r="O929" s="8" t="str">
        <f t="shared" ca="1" si="279"/>
        <v/>
      </c>
      <c r="P929" s="8" t="str">
        <f t="shared" ca="1" si="280"/>
        <v/>
      </c>
      <c r="Q929" s="8" t="str">
        <f t="shared" ca="1" si="281"/>
        <v/>
      </c>
      <c r="R929" s="7" t="str">
        <f ca="1">IF(L929="","",OFFSET(program!$A$1,0,disasm!$A929+COLUMN()-COLUMN($R929)+1))</f>
        <v/>
      </c>
      <c r="S929" s="7" t="str">
        <f ca="1">IF(M929="","",OFFSET(program!$A$1,0,disasm!$A929+COLUMN()-COLUMN($R929)+1))</f>
        <v/>
      </c>
      <c r="T929" s="7" t="str">
        <f ca="1">IF(N929="","",OFFSET(program!$A$1,0,disasm!$A929+COLUMN()-COLUMN($R929)+1))</f>
        <v/>
      </c>
      <c r="U929" s="3" t="str">
        <f t="shared" ca="1" si="282"/>
        <v/>
      </c>
      <c r="V929" s="3" t="str">
        <f t="shared" ca="1" si="283"/>
        <v/>
      </c>
      <c r="W929" s="3" t="str">
        <f t="shared" ca="1" si="284"/>
        <v/>
      </c>
      <c r="X929" s="3" t="str">
        <f t="shared" ca="1" si="285"/>
        <v/>
      </c>
    </row>
    <row r="930" spans="1:24" x14ac:dyDescent="0.2">
      <c r="A930" s="1">
        <f t="shared" ca="1" si="286"/>
        <v>1110</v>
      </c>
      <c r="B930" s="2" t="str">
        <f t="shared" ca="1" si="271"/>
        <v>out+66</v>
      </c>
      <c r="C930" s="3" t="str">
        <f ca="1">_xlfn.TEXTJOIN(" ",FALSE,OFFSET(program!$A$1,0,disasm!A930,1,1+K930))</f>
        <v/>
      </c>
      <c r="D930" s="4" t="str">
        <f t="shared" ca="1" si="287"/>
        <v>.dat 0</v>
      </c>
      <c r="E930" s="5" t="str">
        <f t="shared" si="288"/>
        <v>out</v>
      </c>
      <c r="F930" s="5">
        <f t="shared" ca="1" si="289"/>
        <v>1044</v>
      </c>
      <c r="G930" s="14" t="b">
        <f t="shared" ca="1" si="272"/>
        <v>1</v>
      </c>
      <c r="H930" s="6">
        <f ca="1">OFFSET(program!$A$1,0,disasm!A930)</f>
        <v>0</v>
      </c>
      <c r="I930" s="7">
        <f t="shared" ca="1" si="273"/>
        <v>0</v>
      </c>
      <c r="J930" s="7" t="e">
        <f t="shared" ca="1" si="274"/>
        <v>#VALUE!</v>
      </c>
      <c r="K930" s="7">
        <f t="shared" ca="1" si="275"/>
        <v>0</v>
      </c>
      <c r="L930" s="8" t="str">
        <f t="shared" ca="1" si="276"/>
        <v/>
      </c>
      <c r="M930" s="8" t="str">
        <f t="shared" ca="1" si="277"/>
        <v/>
      </c>
      <c r="N930" s="8" t="str">
        <f t="shared" ca="1" si="278"/>
        <v/>
      </c>
      <c r="O930" s="8" t="str">
        <f t="shared" ca="1" si="279"/>
        <v/>
      </c>
      <c r="P930" s="8" t="str">
        <f t="shared" ca="1" si="280"/>
        <v/>
      </c>
      <c r="Q930" s="8" t="str">
        <f t="shared" ca="1" si="281"/>
        <v/>
      </c>
      <c r="R930" s="7" t="str">
        <f ca="1">IF(L930="","",OFFSET(program!$A$1,0,disasm!$A930+COLUMN()-COLUMN($R930)+1))</f>
        <v/>
      </c>
      <c r="S930" s="7" t="str">
        <f ca="1">IF(M930="","",OFFSET(program!$A$1,0,disasm!$A930+COLUMN()-COLUMN($R930)+1))</f>
        <v/>
      </c>
      <c r="T930" s="7" t="str">
        <f ca="1">IF(N930="","",OFFSET(program!$A$1,0,disasm!$A930+COLUMN()-COLUMN($R930)+1))</f>
        <v/>
      </c>
      <c r="U930" s="3" t="str">
        <f t="shared" ca="1" si="282"/>
        <v/>
      </c>
      <c r="V930" s="3" t="str">
        <f t="shared" ca="1" si="283"/>
        <v/>
      </c>
      <c r="W930" s="3" t="str">
        <f t="shared" ca="1" si="284"/>
        <v/>
      </c>
      <c r="X930" s="3" t="str">
        <f t="shared" ca="1" si="285"/>
        <v/>
      </c>
    </row>
    <row r="931" spans="1:24" x14ac:dyDescent="0.2">
      <c r="A931" s="1">
        <f t="shared" ca="1" si="286"/>
        <v>1111</v>
      </c>
      <c r="B931" s="2" t="str">
        <f t="shared" ca="1" si="271"/>
        <v>out+67</v>
      </c>
      <c r="C931" s="3" t="str">
        <f ca="1">_xlfn.TEXTJOIN(" ",FALSE,OFFSET(program!$A$1,0,disasm!A931,1,1+K931))</f>
        <v/>
      </c>
      <c r="D931" s="4" t="str">
        <f t="shared" ca="1" si="287"/>
        <v>.dat 0</v>
      </c>
      <c r="E931" s="5" t="str">
        <f t="shared" si="288"/>
        <v>out</v>
      </c>
      <c r="F931" s="5">
        <f t="shared" ca="1" si="289"/>
        <v>1044</v>
      </c>
      <c r="G931" s="14" t="b">
        <f t="shared" ca="1" si="272"/>
        <v>1</v>
      </c>
      <c r="H931" s="6">
        <f ca="1">OFFSET(program!$A$1,0,disasm!A931)</f>
        <v>0</v>
      </c>
      <c r="I931" s="7">
        <f t="shared" ca="1" si="273"/>
        <v>0</v>
      </c>
      <c r="J931" s="7" t="e">
        <f t="shared" ca="1" si="274"/>
        <v>#VALUE!</v>
      </c>
      <c r="K931" s="7">
        <f t="shared" ca="1" si="275"/>
        <v>0</v>
      </c>
      <c r="L931" s="8" t="str">
        <f t="shared" ca="1" si="276"/>
        <v/>
      </c>
      <c r="M931" s="8" t="str">
        <f t="shared" ca="1" si="277"/>
        <v/>
      </c>
      <c r="N931" s="8" t="str">
        <f t="shared" ca="1" si="278"/>
        <v/>
      </c>
      <c r="O931" s="8" t="str">
        <f t="shared" ca="1" si="279"/>
        <v/>
      </c>
      <c r="P931" s="8" t="str">
        <f t="shared" ca="1" si="280"/>
        <v/>
      </c>
      <c r="Q931" s="8" t="str">
        <f t="shared" ca="1" si="281"/>
        <v/>
      </c>
      <c r="R931" s="7" t="str">
        <f ca="1">IF(L931="","",OFFSET(program!$A$1,0,disasm!$A931+COLUMN()-COLUMN($R931)+1))</f>
        <v/>
      </c>
      <c r="S931" s="7" t="str">
        <f ca="1">IF(M931="","",OFFSET(program!$A$1,0,disasm!$A931+COLUMN()-COLUMN($R931)+1))</f>
        <v/>
      </c>
      <c r="T931" s="7" t="str">
        <f ca="1">IF(N931="","",OFFSET(program!$A$1,0,disasm!$A931+COLUMN()-COLUMN($R931)+1))</f>
        <v/>
      </c>
      <c r="U931" s="3" t="str">
        <f t="shared" ca="1" si="282"/>
        <v/>
      </c>
      <c r="V931" s="3" t="str">
        <f t="shared" ca="1" si="283"/>
        <v/>
      </c>
      <c r="W931" s="3" t="str">
        <f t="shared" ca="1" si="284"/>
        <v/>
      </c>
      <c r="X931" s="3" t="str">
        <f t="shared" ca="1" si="285"/>
        <v/>
      </c>
    </row>
    <row r="932" spans="1:24" x14ac:dyDescent="0.2">
      <c r="A932" s="1">
        <f t="shared" ca="1" si="286"/>
        <v>1112</v>
      </c>
      <c r="B932" s="2" t="str">
        <f t="shared" ca="1" si="271"/>
        <v>out+68</v>
      </c>
      <c r="C932" s="3" t="str">
        <f ca="1">_xlfn.TEXTJOIN(" ",FALSE,OFFSET(program!$A$1,0,disasm!A932,1,1+K932))</f>
        <v/>
      </c>
      <c r="D932" s="4" t="str">
        <f t="shared" ca="1" si="287"/>
        <v>.dat 0</v>
      </c>
      <c r="E932" s="5" t="str">
        <f t="shared" si="288"/>
        <v>out</v>
      </c>
      <c r="F932" s="5">
        <f t="shared" ca="1" si="289"/>
        <v>1044</v>
      </c>
      <c r="G932" s="14" t="b">
        <f t="shared" ca="1" si="272"/>
        <v>1</v>
      </c>
      <c r="H932" s="6">
        <f ca="1">OFFSET(program!$A$1,0,disasm!A932)</f>
        <v>0</v>
      </c>
      <c r="I932" s="7">
        <f t="shared" ca="1" si="273"/>
        <v>0</v>
      </c>
      <c r="J932" s="7" t="e">
        <f t="shared" ca="1" si="274"/>
        <v>#VALUE!</v>
      </c>
      <c r="K932" s="7">
        <f t="shared" ca="1" si="275"/>
        <v>0</v>
      </c>
      <c r="L932" s="8" t="str">
        <f t="shared" ca="1" si="276"/>
        <v/>
      </c>
      <c r="M932" s="8" t="str">
        <f t="shared" ca="1" si="277"/>
        <v/>
      </c>
      <c r="N932" s="8" t="str">
        <f t="shared" ca="1" si="278"/>
        <v/>
      </c>
      <c r="O932" s="8" t="str">
        <f t="shared" ca="1" si="279"/>
        <v/>
      </c>
      <c r="P932" s="8" t="str">
        <f t="shared" ca="1" si="280"/>
        <v/>
      </c>
      <c r="Q932" s="8" t="str">
        <f t="shared" ca="1" si="281"/>
        <v/>
      </c>
      <c r="R932" s="7" t="str">
        <f ca="1">IF(L932="","",OFFSET(program!$A$1,0,disasm!$A932+COLUMN()-COLUMN($R932)+1))</f>
        <v/>
      </c>
      <c r="S932" s="7" t="str">
        <f ca="1">IF(M932="","",OFFSET(program!$A$1,0,disasm!$A932+COLUMN()-COLUMN($R932)+1))</f>
        <v/>
      </c>
      <c r="T932" s="7" t="str">
        <f ca="1">IF(N932="","",OFFSET(program!$A$1,0,disasm!$A932+COLUMN()-COLUMN($R932)+1))</f>
        <v/>
      </c>
      <c r="U932" s="3" t="str">
        <f t="shared" ca="1" si="282"/>
        <v/>
      </c>
      <c r="V932" s="3" t="str">
        <f t="shared" ca="1" si="283"/>
        <v/>
      </c>
      <c r="W932" s="3" t="str">
        <f t="shared" ca="1" si="284"/>
        <v/>
      </c>
      <c r="X932" s="3" t="str">
        <f t="shared" ca="1" si="285"/>
        <v/>
      </c>
    </row>
    <row r="933" spans="1:24" x14ac:dyDescent="0.2">
      <c r="A933" s="1">
        <f t="shared" ca="1" si="286"/>
        <v>1113</v>
      </c>
      <c r="B933" s="2" t="str">
        <f t="shared" ca="1" si="271"/>
        <v>out+69</v>
      </c>
      <c r="C933" s="3" t="str">
        <f ca="1">_xlfn.TEXTJOIN(" ",FALSE,OFFSET(program!$A$1,0,disasm!A933,1,1+K933))</f>
        <v/>
      </c>
      <c r="D933" s="4" t="str">
        <f t="shared" ca="1" si="287"/>
        <v>.dat 0</v>
      </c>
      <c r="E933" s="5" t="str">
        <f t="shared" si="288"/>
        <v>out</v>
      </c>
      <c r="F933" s="5">
        <f t="shared" ca="1" si="289"/>
        <v>1044</v>
      </c>
      <c r="G933" s="14" t="b">
        <f t="shared" ca="1" si="272"/>
        <v>1</v>
      </c>
      <c r="H933" s="6">
        <f ca="1">OFFSET(program!$A$1,0,disasm!A933)</f>
        <v>0</v>
      </c>
      <c r="I933" s="7">
        <f t="shared" ca="1" si="273"/>
        <v>0</v>
      </c>
      <c r="J933" s="7" t="e">
        <f t="shared" ca="1" si="274"/>
        <v>#VALUE!</v>
      </c>
      <c r="K933" s="7">
        <f t="shared" ca="1" si="275"/>
        <v>0</v>
      </c>
      <c r="L933" s="8" t="str">
        <f t="shared" ca="1" si="276"/>
        <v/>
      </c>
      <c r="M933" s="8" t="str">
        <f t="shared" ca="1" si="277"/>
        <v/>
      </c>
      <c r="N933" s="8" t="str">
        <f t="shared" ca="1" si="278"/>
        <v/>
      </c>
      <c r="O933" s="8" t="str">
        <f t="shared" ca="1" si="279"/>
        <v/>
      </c>
      <c r="P933" s="8" t="str">
        <f t="shared" ca="1" si="280"/>
        <v/>
      </c>
      <c r="Q933" s="8" t="str">
        <f t="shared" ca="1" si="281"/>
        <v/>
      </c>
      <c r="R933" s="7" t="str">
        <f ca="1">IF(L933="","",OFFSET(program!$A$1,0,disasm!$A933+COLUMN()-COLUMN($R933)+1))</f>
        <v/>
      </c>
      <c r="S933" s="7" t="str">
        <f ca="1">IF(M933="","",OFFSET(program!$A$1,0,disasm!$A933+COLUMN()-COLUMN($R933)+1))</f>
        <v/>
      </c>
      <c r="T933" s="7" t="str">
        <f ca="1">IF(N933="","",OFFSET(program!$A$1,0,disasm!$A933+COLUMN()-COLUMN($R933)+1))</f>
        <v/>
      </c>
      <c r="U933" s="3" t="str">
        <f t="shared" ca="1" si="282"/>
        <v/>
      </c>
      <c r="V933" s="3" t="str">
        <f t="shared" ca="1" si="283"/>
        <v/>
      </c>
      <c r="W933" s="3" t="str">
        <f t="shared" ca="1" si="284"/>
        <v/>
      </c>
      <c r="X933" s="3" t="str">
        <f t="shared" ca="1" si="285"/>
        <v/>
      </c>
    </row>
    <row r="934" spans="1:24" x14ac:dyDescent="0.2">
      <c r="A934" s="1">
        <f t="shared" ca="1" si="286"/>
        <v>1114</v>
      </c>
      <c r="B934" s="2" t="str">
        <f t="shared" ca="1" si="271"/>
        <v>out+70</v>
      </c>
      <c r="C934" s="3" t="str">
        <f ca="1">_xlfn.TEXTJOIN(" ",FALSE,OFFSET(program!$A$1,0,disasm!A934,1,1+K934))</f>
        <v/>
      </c>
      <c r="D934" s="4" t="str">
        <f t="shared" ca="1" si="287"/>
        <v>.dat 0</v>
      </c>
      <c r="E934" s="5" t="str">
        <f t="shared" si="288"/>
        <v>out</v>
      </c>
      <c r="F934" s="5">
        <f t="shared" ca="1" si="289"/>
        <v>1044</v>
      </c>
      <c r="G934" s="14" t="b">
        <f t="shared" ca="1" si="272"/>
        <v>1</v>
      </c>
      <c r="H934" s="6">
        <f ca="1">OFFSET(program!$A$1,0,disasm!A934)</f>
        <v>0</v>
      </c>
      <c r="I934" s="7">
        <f t="shared" ca="1" si="273"/>
        <v>0</v>
      </c>
      <c r="J934" s="7" t="e">
        <f t="shared" ca="1" si="274"/>
        <v>#VALUE!</v>
      </c>
      <c r="K934" s="7">
        <f t="shared" ca="1" si="275"/>
        <v>0</v>
      </c>
      <c r="L934" s="8" t="str">
        <f t="shared" ca="1" si="276"/>
        <v/>
      </c>
      <c r="M934" s="8" t="str">
        <f t="shared" ca="1" si="277"/>
        <v/>
      </c>
      <c r="N934" s="8" t="str">
        <f t="shared" ca="1" si="278"/>
        <v/>
      </c>
      <c r="O934" s="8" t="str">
        <f t="shared" ca="1" si="279"/>
        <v/>
      </c>
      <c r="P934" s="8" t="str">
        <f t="shared" ca="1" si="280"/>
        <v/>
      </c>
      <c r="Q934" s="8" t="str">
        <f t="shared" ca="1" si="281"/>
        <v/>
      </c>
      <c r="R934" s="7" t="str">
        <f ca="1">IF(L934="","",OFFSET(program!$A$1,0,disasm!$A934+COLUMN()-COLUMN($R934)+1))</f>
        <v/>
      </c>
      <c r="S934" s="7" t="str">
        <f ca="1">IF(M934="","",OFFSET(program!$A$1,0,disasm!$A934+COLUMN()-COLUMN($R934)+1))</f>
        <v/>
      </c>
      <c r="T934" s="7" t="str">
        <f ca="1">IF(N934="","",OFFSET(program!$A$1,0,disasm!$A934+COLUMN()-COLUMN($R934)+1))</f>
        <v/>
      </c>
      <c r="U934" s="3" t="str">
        <f t="shared" ca="1" si="282"/>
        <v/>
      </c>
      <c r="V934" s="3" t="str">
        <f t="shared" ca="1" si="283"/>
        <v/>
      </c>
      <c r="W934" s="3" t="str">
        <f t="shared" ca="1" si="284"/>
        <v/>
      </c>
      <c r="X934" s="3" t="str">
        <f t="shared" ca="1" si="285"/>
        <v/>
      </c>
    </row>
    <row r="935" spans="1:24" x14ac:dyDescent="0.2">
      <c r="A935" s="1">
        <f t="shared" ca="1" si="286"/>
        <v>1115</v>
      </c>
      <c r="B935" s="2" t="str">
        <f t="shared" ca="1" si="271"/>
        <v>out+71</v>
      </c>
      <c r="C935" s="3" t="str">
        <f ca="1">_xlfn.TEXTJOIN(" ",FALSE,OFFSET(program!$A$1,0,disasm!A935,1,1+K935))</f>
        <v/>
      </c>
      <c r="D935" s="4" t="str">
        <f t="shared" ca="1" si="287"/>
        <v>.dat 0</v>
      </c>
      <c r="E935" s="5" t="str">
        <f t="shared" si="288"/>
        <v>out</v>
      </c>
      <c r="F935" s="5">
        <f t="shared" ca="1" si="289"/>
        <v>1044</v>
      </c>
      <c r="G935" s="14" t="b">
        <f t="shared" ca="1" si="272"/>
        <v>1</v>
      </c>
      <c r="H935" s="6">
        <f ca="1">OFFSET(program!$A$1,0,disasm!A935)</f>
        <v>0</v>
      </c>
      <c r="I935" s="7">
        <f t="shared" ca="1" si="273"/>
        <v>0</v>
      </c>
      <c r="J935" s="7" t="e">
        <f t="shared" ca="1" si="274"/>
        <v>#VALUE!</v>
      </c>
      <c r="K935" s="7">
        <f t="shared" ca="1" si="275"/>
        <v>0</v>
      </c>
      <c r="L935" s="8" t="str">
        <f t="shared" ca="1" si="276"/>
        <v/>
      </c>
      <c r="M935" s="8" t="str">
        <f t="shared" ca="1" si="277"/>
        <v/>
      </c>
      <c r="N935" s="8" t="str">
        <f t="shared" ca="1" si="278"/>
        <v/>
      </c>
      <c r="O935" s="8" t="str">
        <f t="shared" ca="1" si="279"/>
        <v/>
      </c>
      <c r="P935" s="8" t="str">
        <f t="shared" ca="1" si="280"/>
        <v/>
      </c>
      <c r="Q935" s="8" t="str">
        <f t="shared" ca="1" si="281"/>
        <v/>
      </c>
      <c r="R935" s="7" t="str">
        <f ca="1">IF(L935="","",OFFSET(program!$A$1,0,disasm!$A935+COLUMN()-COLUMN($R935)+1))</f>
        <v/>
      </c>
      <c r="S935" s="7" t="str">
        <f ca="1">IF(M935="","",OFFSET(program!$A$1,0,disasm!$A935+COLUMN()-COLUMN($R935)+1))</f>
        <v/>
      </c>
      <c r="T935" s="7" t="str">
        <f ca="1">IF(N935="","",OFFSET(program!$A$1,0,disasm!$A935+COLUMN()-COLUMN($R935)+1))</f>
        <v/>
      </c>
      <c r="U935" s="3" t="str">
        <f t="shared" ca="1" si="282"/>
        <v/>
      </c>
      <c r="V935" s="3" t="str">
        <f t="shared" ca="1" si="283"/>
        <v/>
      </c>
      <c r="W935" s="3" t="str">
        <f t="shared" ca="1" si="284"/>
        <v/>
      </c>
      <c r="X935" s="3" t="str">
        <f t="shared" ca="1" si="285"/>
        <v/>
      </c>
    </row>
    <row r="936" spans="1:24" x14ac:dyDescent="0.2">
      <c r="A936" s="1">
        <f t="shared" ca="1" si="286"/>
        <v>1116</v>
      </c>
      <c r="B936" s="2" t="str">
        <f t="shared" ca="1" si="271"/>
        <v>out+72</v>
      </c>
      <c r="C936" s="3" t="str">
        <f ca="1">_xlfn.TEXTJOIN(" ",FALSE,OFFSET(program!$A$1,0,disasm!A936,1,1+K936))</f>
        <v/>
      </c>
      <c r="D936" s="4" t="str">
        <f t="shared" ca="1" si="287"/>
        <v>.dat 0</v>
      </c>
      <c r="E936" s="5" t="str">
        <f t="shared" si="288"/>
        <v>out</v>
      </c>
      <c r="F936" s="5">
        <f t="shared" ca="1" si="289"/>
        <v>1044</v>
      </c>
      <c r="G936" s="14" t="b">
        <f t="shared" ca="1" si="272"/>
        <v>1</v>
      </c>
      <c r="H936" s="6">
        <f ca="1">OFFSET(program!$A$1,0,disasm!A936)</f>
        <v>0</v>
      </c>
      <c r="I936" s="7">
        <f t="shared" ca="1" si="273"/>
        <v>0</v>
      </c>
      <c r="J936" s="7" t="e">
        <f t="shared" ca="1" si="274"/>
        <v>#VALUE!</v>
      </c>
      <c r="K936" s="7">
        <f t="shared" ca="1" si="275"/>
        <v>0</v>
      </c>
      <c r="L936" s="8" t="str">
        <f t="shared" ca="1" si="276"/>
        <v/>
      </c>
      <c r="M936" s="8" t="str">
        <f t="shared" ca="1" si="277"/>
        <v/>
      </c>
      <c r="N936" s="8" t="str">
        <f t="shared" ca="1" si="278"/>
        <v/>
      </c>
      <c r="O936" s="8" t="str">
        <f t="shared" ca="1" si="279"/>
        <v/>
      </c>
      <c r="P936" s="8" t="str">
        <f t="shared" ca="1" si="280"/>
        <v/>
      </c>
      <c r="Q936" s="8" t="str">
        <f t="shared" ca="1" si="281"/>
        <v/>
      </c>
      <c r="R936" s="7" t="str">
        <f ca="1">IF(L936="","",OFFSET(program!$A$1,0,disasm!$A936+COLUMN()-COLUMN($R936)+1))</f>
        <v/>
      </c>
      <c r="S936" s="7" t="str">
        <f ca="1">IF(M936="","",OFFSET(program!$A$1,0,disasm!$A936+COLUMN()-COLUMN($R936)+1))</f>
        <v/>
      </c>
      <c r="T936" s="7" t="str">
        <f ca="1">IF(N936="","",OFFSET(program!$A$1,0,disasm!$A936+COLUMN()-COLUMN($R936)+1))</f>
        <v/>
      </c>
      <c r="U936" s="3" t="str">
        <f t="shared" ca="1" si="282"/>
        <v/>
      </c>
      <c r="V936" s="3" t="str">
        <f t="shared" ca="1" si="283"/>
        <v/>
      </c>
      <c r="W936" s="3" t="str">
        <f t="shared" ca="1" si="284"/>
        <v/>
      </c>
      <c r="X936" s="3" t="str">
        <f t="shared" ca="1" si="285"/>
        <v/>
      </c>
    </row>
    <row r="937" spans="1:24" x14ac:dyDescent="0.2">
      <c r="A937" s="1">
        <f t="shared" ca="1" si="286"/>
        <v>1117</v>
      </c>
      <c r="B937" s="2" t="str">
        <f t="shared" ca="1" si="271"/>
        <v>out+73</v>
      </c>
      <c r="C937" s="3" t="str">
        <f ca="1">_xlfn.TEXTJOIN(" ",FALSE,OFFSET(program!$A$1,0,disasm!A937,1,1+K937))</f>
        <v/>
      </c>
      <c r="D937" s="4" t="str">
        <f t="shared" ca="1" si="287"/>
        <v>.dat 0</v>
      </c>
      <c r="E937" s="5" t="str">
        <f t="shared" si="288"/>
        <v>out</v>
      </c>
      <c r="F937" s="5">
        <f t="shared" ca="1" si="289"/>
        <v>1044</v>
      </c>
      <c r="G937" s="14" t="b">
        <f t="shared" ca="1" si="272"/>
        <v>1</v>
      </c>
      <c r="H937" s="6">
        <f ca="1">OFFSET(program!$A$1,0,disasm!A937)</f>
        <v>0</v>
      </c>
      <c r="I937" s="7">
        <f t="shared" ca="1" si="273"/>
        <v>0</v>
      </c>
      <c r="J937" s="7" t="e">
        <f t="shared" ca="1" si="274"/>
        <v>#VALUE!</v>
      </c>
      <c r="K937" s="7">
        <f t="shared" ca="1" si="275"/>
        <v>0</v>
      </c>
      <c r="L937" s="8" t="str">
        <f t="shared" ca="1" si="276"/>
        <v/>
      </c>
      <c r="M937" s="8" t="str">
        <f t="shared" ca="1" si="277"/>
        <v/>
      </c>
      <c r="N937" s="8" t="str">
        <f t="shared" ca="1" si="278"/>
        <v/>
      </c>
      <c r="O937" s="8" t="str">
        <f t="shared" ca="1" si="279"/>
        <v/>
      </c>
      <c r="P937" s="8" t="str">
        <f t="shared" ca="1" si="280"/>
        <v/>
      </c>
      <c r="Q937" s="8" t="str">
        <f t="shared" ca="1" si="281"/>
        <v/>
      </c>
      <c r="R937" s="7" t="str">
        <f ca="1">IF(L937="","",OFFSET(program!$A$1,0,disasm!$A937+COLUMN()-COLUMN($R937)+1))</f>
        <v/>
      </c>
      <c r="S937" s="7" t="str">
        <f ca="1">IF(M937="","",OFFSET(program!$A$1,0,disasm!$A937+COLUMN()-COLUMN($R937)+1))</f>
        <v/>
      </c>
      <c r="T937" s="7" t="str">
        <f ca="1">IF(N937="","",OFFSET(program!$A$1,0,disasm!$A937+COLUMN()-COLUMN($R937)+1))</f>
        <v/>
      </c>
      <c r="U937" s="3" t="str">
        <f t="shared" ca="1" si="282"/>
        <v/>
      </c>
      <c r="V937" s="3" t="str">
        <f t="shared" ca="1" si="283"/>
        <v/>
      </c>
      <c r="W937" s="3" t="str">
        <f t="shared" ca="1" si="284"/>
        <v/>
      </c>
      <c r="X937" s="3" t="str">
        <f t="shared" ca="1" si="285"/>
        <v/>
      </c>
    </row>
    <row r="938" spans="1:24" x14ac:dyDescent="0.2">
      <c r="A938" s="1">
        <f t="shared" ca="1" si="286"/>
        <v>1118</v>
      </c>
      <c r="B938" s="2" t="str">
        <f t="shared" ca="1" si="271"/>
        <v>out+74</v>
      </c>
      <c r="C938" s="3" t="str">
        <f ca="1">_xlfn.TEXTJOIN(" ",FALSE,OFFSET(program!$A$1,0,disasm!A938,1,1+K938))</f>
        <v/>
      </c>
      <c r="D938" s="4" t="str">
        <f t="shared" ca="1" si="287"/>
        <v>.dat 0</v>
      </c>
      <c r="E938" s="5" t="str">
        <f t="shared" si="288"/>
        <v>out</v>
      </c>
      <c r="F938" s="5">
        <f t="shared" ca="1" si="289"/>
        <v>1044</v>
      </c>
      <c r="G938" s="14" t="b">
        <f t="shared" ca="1" si="272"/>
        <v>1</v>
      </c>
      <c r="H938" s="6">
        <f ca="1">OFFSET(program!$A$1,0,disasm!A938)</f>
        <v>0</v>
      </c>
      <c r="I938" s="7">
        <f t="shared" ca="1" si="273"/>
        <v>0</v>
      </c>
      <c r="J938" s="7" t="e">
        <f t="shared" ca="1" si="274"/>
        <v>#VALUE!</v>
      </c>
      <c r="K938" s="7">
        <f t="shared" ca="1" si="275"/>
        <v>0</v>
      </c>
      <c r="L938" s="8" t="str">
        <f t="shared" ca="1" si="276"/>
        <v/>
      </c>
      <c r="M938" s="8" t="str">
        <f t="shared" ca="1" si="277"/>
        <v/>
      </c>
      <c r="N938" s="8" t="str">
        <f t="shared" ca="1" si="278"/>
        <v/>
      </c>
      <c r="O938" s="8" t="str">
        <f t="shared" ca="1" si="279"/>
        <v/>
      </c>
      <c r="P938" s="8" t="str">
        <f t="shared" ca="1" si="280"/>
        <v/>
      </c>
      <c r="Q938" s="8" t="str">
        <f t="shared" ca="1" si="281"/>
        <v/>
      </c>
      <c r="R938" s="7" t="str">
        <f ca="1">IF(L938="","",OFFSET(program!$A$1,0,disasm!$A938+COLUMN()-COLUMN($R938)+1))</f>
        <v/>
      </c>
      <c r="S938" s="7" t="str">
        <f ca="1">IF(M938="","",OFFSET(program!$A$1,0,disasm!$A938+COLUMN()-COLUMN($R938)+1))</f>
        <v/>
      </c>
      <c r="T938" s="7" t="str">
        <f ca="1">IF(N938="","",OFFSET(program!$A$1,0,disasm!$A938+COLUMN()-COLUMN($R938)+1))</f>
        <v/>
      </c>
      <c r="U938" s="3" t="str">
        <f t="shared" ca="1" si="282"/>
        <v/>
      </c>
      <c r="V938" s="3" t="str">
        <f t="shared" ca="1" si="283"/>
        <v/>
      </c>
      <c r="W938" s="3" t="str">
        <f t="shared" ca="1" si="284"/>
        <v/>
      </c>
      <c r="X938" s="3" t="str">
        <f t="shared" ca="1" si="285"/>
        <v/>
      </c>
    </row>
    <row r="939" spans="1:24" x14ac:dyDescent="0.2">
      <c r="A939" s="1">
        <f t="shared" ca="1" si="286"/>
        <v>1119</v>
      </c>
      <c r="B939" s="2" t="str">
        <f t="shared" ca="1" si="271"/>
        <v>out+75</v>
      </c>
      <c r="C939" s="3" t="str">
        <f ca="1">_xlfn.TEXTJOIN(" ",FALSE,OFFSET(program!$A$1,0,disasm!A939,1,1+K939))</f>
        <v/>
      </c>
      <c r="D939" s="4" t="str">
        <f t="shared" ca="1" si="287"/>
        <v>.dat 0</v>
      </c>
      <c r="E939" s="5" t="str">
        <f t="shared" si="288"/>
        <v>out</v>
      </c>
      <c r="F939" s="5">
        <f t="shared" ca="1" si="289"/>
        <v>1044</v>
      </c>
      <c r="G939" s="14" t="b">
        <f t="shared" ca="1" si="272"/>
        <v>1</v>
      </c>
      <c r="H939" s="6">
        <f ca="1">OFFSET(program!$A$1,0,disasm!A939)</f>
        <v>0</v>
      </c>
      <c r="I939" s="7">
        <f t="shared" ca="1" si="273"/>
        <v>0</v>
      </c>
      <c r="J939" s="7" t="e">
        <f t="shared" ca="1" si="274"/>
        <v>#VALUE!</v>
      </c>
      <c r="K939" s="7">
        <f t="shared" ca="1" si="275"/>
        <v>0</v>
      </c>
      <c r="L939" s="8" t="str">
        <f t="shared" ca="1" si="276"/>
        <v/>
      </c>
      <c r="M939" s="8" t="str">
        <f t="shared" ca="1" si="277"/>
        <v/>
      </c>
      <c r="N939" s="8" t="str">
        <f t="shared" ca="1" si="278"/>
        <v/>
      </c>
      <c r="O939" s="8" t="str">
        <f t="shared" ca="1" si="279"/>
        <v/>
      </c>
      <c r="P939" s="8" t="str">
        <f t="shared" ca="1" si="280"/>
        <v/>
      </c>
      <c r="Q939" s="8" t="str">
        <f t="shared" ca="1" si="281"/>
        <v/>
      </c>
      <c r="R939" s="7" t="str">
        <f ca="1">IF(L939="","",OFFSET(program!$A$1,0,disasm!$A939+COLUMN()-COLUMN($R939)+1))</f>
        <v/>
      </c>
      <c r="S939" s="7" t="str">
        <f ca="1">IF(M939="","",OFFSET(program!$A$1,0,disasm!$A939+COLUMN()-COLUMN($R939)+1))</f>
        <v/>
      </c>
      <c r="T939" s="7" t="str">
        <f ca="1">IF(N939="","",OFFSET(program!$A$1,0,disasm!$A939+COLUMN()-COLUMN($R939)+1))</f>
        <v/>
      </c>
      <c r="U939" s="3" t="str">
        <f t="shared" ca="1" si="282"/>
        <v/>
      </c>
      <c r="V939" s="3" t="str">
        <f t="shared" ca="1" si="283"/>
        <v/>
      </c>
      <c r="W939" s="3" t="str">
        <f t="shared" ca="1" si="284"/>
        <v/>
      </c>
      <c r="X939" s="3" t="str">
        <f t="shared" ca="1" si="285"/>
        <v/>
      </c>
    </row>
    <row r="940" spans="1:24" x14ac:dyDescent="0.2">
      <c r="A940" s="1">
        <f t="shared" ca="1" si="286"/>
        <v>1120</v>
      </c>
      <c r="B940" s="2" t="str">
        <f t="shared" ca="1" si="271"/>
        <v>out+76</v>
      </c>
      <c r="C940" s="3" t="str">
        <f ca="1">_xlfn.TEXTJOIN(" ",FALSE,OFFSET(program!$A$1,0,disasm!A940,1,1+K940))</f>
        <v/>
      </c>
      <c r="D940" s="4" t="str">
        <f t="shared" ca="1" si="287"/>
        <v>.dat 0</v>
      </c>
      <c r="E940" s="5" t="str">
        <f t="shared" si="288"/>
        <v>out</v>
      </c>
      <c r="F940" s="5">
        <f t="shared" ca="1" si="289"/>
        <v>1044</v>
      </c>
      <c r="G940" s="14" t="b">
        <f t="shared" ca="1" si="272"/>
        <v>1</v>
      </c>
      <c r="H940" s="6">
        <f ca="1">OFFSET(program!$A$1,0,disasm!A940)</f>
        <v>0</v>
      </c>
      <c r="I940" s="7">
        <f t="shared" ca="1" si="273"/>
        <v>0</v>
      </c>
      <c r="J940" s="7" t="e">
        <f t="shared" ca="1" si="274"/>
        <v>#VALUE!</v>
      </c>
      <c r="K940" s="7">
        <f t="shared" ca="1" si="275"/>
        <v>0</v>
      </c>
      <c r="L940" s="8" t="str">
        <f t="shared" ca="1" si="276"/>
        <v/>
      </c>
      <c r="M940" s="8" t="str">
        <f t="shared" ca="1" si="277"/>
        <v/>
      </c>
      <c r="N940" s="8" t="str">
        <f t="shared" ca="1" si="278"/>
        <v/>
      </c>
      <c r="O940" s="8" t="str">
        <f t="shared" ca="1" si="279"/>
        <v/>
      </c>
      <c r="P940" s="8" t="str">
        <f t="shared" ca="1" si="280"/>
        <v/>
      </c>
      <c r="Q940" s="8" t="str">
        <f t="shared" ca="1" si="281"/>
        <v/>
      </c>
      <c r="R940" s="7" t="str">
        <f ca="1">IF(L940="","",OFFSET(program!$A$1,0,disasm!$A940+COLUMN()-COLUMN($R940)+1))</f>
        <v/>
      </c>
      <c r="S940" s="7" t="str">
        <f ca="1">IF(M940="","",OFFSET(program!$A$1,0,disasm!$A940+COLUMN()-COLUMN($R940)+1))</f>
        <v/>
      </c>
      <c r="T940" s="7" t="str">
        <f ca="1">IF(N940="","",OFFSET(program!$A$1,0,disasm!$A940+COLUMN()-COLUMN($R940)+1))</f>
        <v/>
      </c>
      <c r="U940" s="3" t="str">
        <f t="shared" ca="1" si="282"/>
        <v/>
      </c>
      <c r="V940" s="3" t="str">
        <f t="shared" ca="1" si="283"/>
        <v/>
      </c>
      <c r="W940" s="3" t="str">
        <f t="shared" ca="1" si="284"/>
        <v/>
      </c>
      <c r="X940" s="3" t="str">
        <f t="shared" ca="1" si="285"/>
        <v/>
      </c>
    </row>
    <row r="941" spans="1:24" x14ac:dyDescent="0.2">
      <c r="A941" s="1">
        <f t="shared" ca="1" si="286"/>
        <v>1121</v>
      </c>
      <c r="B941" s="2" t="str">
        <f t="shared" ca="1" si="271"/>
        <v>out+77</v>
      </c>
      <c r="C941" s="3" t="str">
        <f ca="1">_xlfn.TEXTJOIN(" ",FALSE,OFFSET(program!$A$1,0,disasm!A941,1,1+K941))</f>
        <v/>
      </c>
      <c r="D941" s="4" t="str">
        <f t="shared" ca="1" si="287"/>
        <v>.dat 0</v>
      </c>
      <c r="E941" s="5" t="str">
        <f t="shared" si="288"/>
        <v>out</v>
      </c>
      <c r="F941" s="5">
        <f t="shared" ca="1" si="289"/>
        <v>1044</v>
      </c>
      <c r="G941" s="14" t="b">
        <f t="shared" ca="1" si="272"/>
        <v>1</v>
      </c>
      <c r="H941" s="6">
        <f ca="1">OFFSET(program!$A$1,0,disasm!A941)</f>
        <v>0</v>
      </c>
      <c r="I941" s="7">
        <f t="shared" ca="1" si="273"/>
        <v>0</v>
      </c>
      <c r="J941" s="7" t="e">
        <f t="shared" ca="1" si="274"/>
        <v>#VALUE!</v>
      </c>
      <c r="K941" s="7">
        <f t="shared" ca="1" si="275"/>
        <v>0</v>
      </c>
      <c r="L941" s="8" t="str">
        <f t="shared" ca="1" si="276"/>
        <v/>
      </c>
      <c r="M941" s="8" t="str">
        <f t="shared" ca="1" si="277"/>
        <v/>
      </c>
      <c r="N941" s="8" t="str">
        <f t="shared" ca="1" si="278"/>
        <v/>
      </c>
      <c r="O941" s="8" t="str">
        <f t="shared" ca="1" si="279"/>
        <v/>
      </c>
      <c r="P941" s="8" t="str">
        <f t="shared" ca="1" si="280"/>
        <v/>
      </c>
      <c r="Q941" s="8" t="str">
        <f t="shared" ca="1" si="281"/>
        <v/>
      </c>
      <c r="R941" s="7" t="str">
        <f ca="1">IF(L941="","",OFFSET(program!$A$1,0,disasm!$A941+COLUMN()-COLUMN($R941)+1))</f>
        <v/>
      </c>
      <c r="S941" s="7" t="str">
        <f ca="1">IF(M941="","",OFFSET(program!$A$1,0,disasm!$A941+COLUMN()-COLUMN($R941)+1))</f>
        <v/>
      </c>
      <c r="T941" s="7" t="str">
        <f ca="1">IF(N941="","",OFFSET(program!$A$1,0,disasm!$A941+COLUMN()-COLUMN($R941)+1))</f>
        <v/>
      </c>
      <c r="U941" s="3" t="str">
        <f t="shared" ca="1" si="282"/>
        <v/>
      </c>
      <c r="V941" s="3" t="str">
        <f t="shared" ca="1" si="283"/>
        <v/>
      </c>
      <c r="W941" s="3" t="str">
        <f t="shared" ca="1" si="284"/>
        <v/>
      </c>
      <c r="X941" s="3" t="str">
        <f t="shared" ca="1" si="285"/>
        <v/>
      </c>
    </row>
    <row r="942" spans="1:24" x14ac:dyDescent="0.2">
      <c r="A942" s="1">
        <f t="shared" ca="1" si="286"/>
        <v>1122</v>
      </c>
      <c r="B942" s="2" t="str">
        <f t="shared" ca="1" si="271"/>
        <v>out+78</v>
      </c>
      <c r="C942" s="3" t="str">
        <f ca="1">_xlfn.TEXTJOIN(" ",FALSE,OFFSET(program!$A$1,0,disasm!A942,1,1+K942))</f>
        <v/>
      </c>
      <c r="D942" s="4" t="str">
        <f t="shared" ca="1" si="287"/>
        <v>.dat 0</v>
      </c>
      <c r="E942" s="5" t="str">
        <f t="shared" si="288"/>
        <v>out</v>
      </c>
      <c r="F942" s="5">
        <f t="shared" ca="1" si="289"/>
        <v>1044</v>
      </c>
      <c r="G942" s="14" t="b">
        <f t="shared" ca="1" si="272"/>
        <v>1</v>
      </c>
      <c r="H942" s="6">
        <f ca="1">OFFSET(program!$A$1,0,disasm!A942)</f>
        <v>0</v>
      </c>
      <c r="I942" s="7">
        <f t="shared" ca="1" si="273"/>
        <v>0</v>
      </c>
      <c r="J942" s="7" t="e">
        <f t="shared" ca="1" si="274"/>
        <v>#VALUE!</v>
      </c>
      <c r="K942" s="7">
        <f t="shared" ca="1" si="275"/>
        <v>0</v>
      </c>
      <c r="L942" s="8" t="str">
        <f t="shared" ca="1" si="276"/>
        <v/>
      </c>
      <c r="M942" s="8" t="str">
        <f t="shared" ca="1" si="277"/>
        <v/>
      </c>
      <c r="N942" s="8" t="str">
        <f t="shared" ca="1" si="278"/>
        <v/>
      </c>
      <c r="O942" s="8" t="str">
        <f t="shared" ca="1" si="279"/>
        <v/>
      </c>
      <c r="P942" s="8" t="str">
        <f t="shared" ca="1" si="280"/>
        <v/>
      </c>
      <c r="Q942" s="8" t="str">
        <f t="shared" ca="1" si="281"/>
        <v/>
      </c>
      <c r="R942" s="7" t="str">
        <f ca="1">IF(L942="","",OFFSET(program!$A$1,0,disasm!$A942+COLUMN()-COLUMN($R942)+1))</f>
        <v/>
      </c>
      <c r="S942" s="7" t="str">
        <f ca="1">IF(M942="","",OFFSET(program!$A$1,0,disasm!$A942+COLUMN()-COLUMN($R942)+1))</f>
        <v/>
      </c>
      <c r="T942" s="7" t="str">
        <f ca="1">IF(N942="","",OFFSET(program!$A$1,0,disasm!$A942+COLUMN()-COLUMN($R942)+1))</f>
        <v/>
      </c>
      <c r="U942" s="3" t="str">
        <f t="shared" ca="1" si="282"/>
        <v/>
      </c>
      <c r="V942" s="3" t="str">
        <f t="shared" ca="1" si="283"/>
        <v/>
      </c>
      <c r="W942" s="3" t="str">
        <f t="shared" ca="1" si="284"/>
        <v/>
      </c>
      <c r="X942" s="3" t="str">
        <f t="shared" ca="1" si="285"/>
        <v/>
      </c>
    </row>
    <row r="943" spans="1:24" x14ac:dyDescent="0.2">
      <c r="A943" s="1">
        <f t="shared" ca="1" si="286"/>
        <v>1123</v>
      </c>
      <c r="B943" s="2" t="str">
        <f t="shared" ca="1" si="271"/>
        <v>out+79</v>
      </c>
      <c r="C943" s="3" t="str">
        <f ca="1">_xlfn.TEXTJOIN(" ",FALSE,OFFSET(program!$A$1,0,disasm!A943,1,1+K943))</f>
        <v/>
      </c>
      <c r="D943" s="4" t="str">
        <f t="shared" ca="1" si="287"/>
        <v>.dat 0</v>
      </c>
      <c r="E943" s="5" t="str">
        <f t="shared" si="288"/>
        <v>out</v>
      </c>
      <c r="F943" s="5">
        <f t="shared" ca="1" si="289"/>
        <v>1044</v>
      </c>
      <c r="G943" s="14" t="b">
        <f t="shared" ca="1" si="272"/>
        <v>1</v>
      </c>
      <c r="H943" s="6">
        <f ca="1">OFFSET(program!$A$1,0,disasm!A943)</f>
        <v>0</v>
      </c>
      <c r="I943" s="7">
        <f t="shared" ca="1" si="273"/>
        <v>0</v>
      </c>
      <c r="J943" s="7" t="e">
        <f t="shared" ca="1" si="274"/>
        <v>#VALUE!</v>
      </c>
      <c r="K943" s="7">
        <f t="shared" ca="1" si="275"/>
        <v>0</v>
      </c>
      <c r="L943" s="8" t="str">
        <f t="shared" ca="1" si="276"/>
        <v/>
      </c>
      <c r="M943" s="8" t="str">
        <f t="shared" ca="1" si="277"/>
        <v/>
      </c>
      <c r="N943" s="8" t="str">
        <f t="shared" ca="1" si="278"/>
        <v/>
      </c>
      <c r="O943" s="8" t="str">
        <f t="shared" ca="1" si="279"/>
        <v/>
      </c>
      <c r="P943" s="8" t="str">
        <f t="shared" ca="1" si="280"/>
        <v/>
      </c>
      <c r="Q943" s="8" t="str">
        <f t="shared" ca="1" si="281"/>
        <v/>
      </c>
      <c r="R943" s="7" t="str">
        <f ca="1">IF(L943="","",OFFSET(program!$A$1,0,disasm!$A943+COLUMN()-COLUMN($R943)+1))</f>
        <v/>
      </c>
      <c r="S943" s="7" t="str">
        <f ca="1">IF(M943="","",OFFSET(program!$A$1,0,disasm!$A943+COLUMN()-COLUMN($R943)+1))</f>
        <v/>
      </c>
      <c r="T943" s="7" t="str">
        <f ca="1">IF(N943="","",OFFSET(program!$A$1,0,disasm!$A943+COLUMN()-COLUMN($R943)+1))</f>
        <v/>
      </c>
      <c r="U943" s="3" t="str">
        <f t="shared" ca="1" si="282"/>
        <v/>
      </c>
      <c r="V943" s="3" t="str">
        <f t="shared" ca="1" si="283"/>
        <v/>
      </c>
      <c r="W943" s="3" t="str">
        <f t="shared" ca="1" si="284"/>
        <v/>
      </c>
      <c r="X943" s="3" t="str">
        <f t="shared" ca="1" si="285"/>
        <v/>
      </c>
    </row>
    <row r="944" spans="1:24" x14ac:dyDescent="0.2">
      <c r="A944" s="1">
        <f t="shared" ca="1" si="286"/>
        <v>1124</v>
      </c>
      <c r="B944" s="2" t="str">
        <f t="shared" ca="1" si="271"/>
        <v>out+80</v>
      </c>
      <c r="C944" s="3" t="str">
        <f ca="1">_xlfn.TEXTJOIN(" ",FALSE,OFFSET(program!$A$1,0,disasm!A944,1,1+K944))</f>
        <v/>
      </c>
      <c r="D944" s="4" t="str">
        <f t="shared" ca="1" si="287"/>
        <v>.dat 0</v>
      </c>
      <c r="E944" s="5" t="str">
        <f t="shared" si="288"/>
        <v>out</v>
      </c>
      <c r="F944" s="5">
        <f t="shared" ca="1" si="289"/>
        <v>1044</v>
      </c>
      <c r="G944" s="14" t="b">
        <f t="shared" ca="1" si="272"/>
        <v>1</v>
      </c>
      <c r="H944" s="6">
        <f ca="1">OFFSET(program!$A$1,0,disasm!A944)</f>
        <v>0</v>
      </c>
      <c r="I944" s="7">
        <f t="shared" ca="1" si="273"/>
        <v>0</v>
      </c>
      <c r="J944" s="7" t="e">
        <f t="shared" ca="1" si="274"/>
        <v>#VALUE!</v>
      </c>
      <c r="K944" s="7">
        <f t="shared" ca="1" si="275"/>
        <v>0</v>
      </c>
      <c r="L944" s="8" t="str">
        <f t="shared" ca="1" si="276"/>
        <v/>
      </c>
      <c r="M944" s="8" t="str">
        <f t="shared" ca="1" si="277"/>
        <v/>
      </c>
      <c r="N944" s="8" t="str">
        <f t="shared" ca="1" si="278"/>
        <v/>
      </c>
      <c r="O944" s="8" t="str">
        <f t="shared" ca="1" si="279"/>
        <v/>
      </c>
      <c r="P944" s="8" t="str">
        <f t="shared" ca="1" si="280"/>
        <v/>
      </c>
      <c r="Q944" s="8" t="str">
        <f t="shared" ca="1" si="281"/>
        <v/>
      </c>
      <c r="R944" s="7" t="str">
        <f ca="1">IF(L944="","",OFFSET(program!$A$1,0,disasm!$A944+COLUMN()-COLUMN($R944)+1))</f>
        <v/>
      </c>
      <c r="S944" s="7" t="str">
        <f ca="1">IF(M944="","",OFFSET(program!$A$1,0,disasm!$A944+COLUMN()-COLUMN($R944)+1))</f>
        <v/>
      </c>
      <c r="T944" s="7" t="str">
        <f ca="1">IF(N944="","",OFFSET(program!$A$1,0,disasm!$A944+COLUMN()-COLUMN($R944)+1))</f>
        <v/>
      </c>
      <c r="U944" s="3" t="str">
        <f t="shared" ca="1" si="282"/>
        <v/>
      </c>
      <c r="V944" s="3" t="str">
        <f t="shared" ca="1" si="283"/>
        <v/>
      </c>
      <c r="W944" s="3" t="str">
        <f t="shared" ca="1" si="284"/>
        <v/>
      </c>
      <c r="X944" s="3" t="str">
        <f t="shared" ca="1" si="285"/>
        <v/>
      </c>
    </row>
    <row r="945" spans="1:24" x14ac:dyDescent="0.2">
      <c r="A945" s="1">
        <f t="shared" ca="1" si="286"/>
        <v>1125</v>
      </c>
      <c r="B945" s="2" t="str">
        <f t="shared" ca="1" si="271"/>
        <v>out+81</v>
      </c>
      <c r="C945" s="3" t="str">
        <f ca="1">_xlfn.TEXTJOIN(" ",FALSE,OFFSET(program!$A$1,0,disasm!A945,1,1+K945))</f>
        <v/>
      </c>
      <c r="D945" s="4" t="str">
        <f t="shared" ca="1" si="287"/>
        <v>.dat 0</v>
      </c>
      <c r="E945" s="5" t="str">
        <f t="shared" si="288"/>
        <v>out</v>
      </c>
      <c r="F945" s="5">
        <f t="shared" ca="1" si="289"/>
        <v>1044</v>
      </c>
      <c r="G945" s="14" t="b">
        <f t="shared" ca="1" si="272"/>
        <v>1</v>
      </c>
      <c r="H945" s="6">
        <f ca="1">OFFSET(program!$A$1,0,disasm!A945)</f>
        <v>0</v>
      </c>
      <c r="I945" s="7">
        <f t="shared" ca="1" si="273"/>
        <v>0</v>
      </c>
      <c r="J945" s="7" t="e">
        <f t="shared" ca="1" si="274"/>
        <v>#VALUE!</v>
      </c>
      <c r="K945" s="7">
        <f t="shared" ca="1" si="275"/>
        <v>0</v>
      </c>
      <c r="L945" s="8" t="str">
        <f t="shared" ca="1" si="276"/>
        <v/>
      </c>
      <c r="M945" s="8" t="str">
        <f t="shared" ca="1" si="277"/>
        <v/>
      </c>
      <c r="N945" s="8" t="str">
        <f t="shared" ca="1" si="278"/>
        <v/>
      </c>
      <c r="O945" s="8" t="str">
        <f t="shared" ca="1" si="279"/>
        <v/>
      </c>
      <c r="P945" s="8" t="str">
        <f t="shared" ca="1" si="280"/>
        <v/>
      </c>
      <c r="Q945" s="8" t="str">
        <f t="shared" ca="1" si="281"/>
        <v/>
      </c>
      <c r="R945" s="7" t="str">
        <f ca="1">IF(L945="","",OFFSET(program!$A$1,0,disasm!$A945+COLUMN()-COLUMN($R945)+1))</f>
        <v/>
      </c>
      <c r="S945" s="7" t="str">
        <f ca="1">IF(M945="","",OFFSET(program!$A$1,0,disasm!$A945+COLUMN()-COLUMN($R945)+1))</f>
        <v/>
      </c>
      <c r="T945" s="7" t="str">
        <f ca="1">IF(N945="","",OFFSET(program!$A$1,0,disasm!$A945+COLUMN()-COLUMN($R945)+1))</f>
        <v/>
      </c>
      <c r="U945" s="3" t="str">
        <f t="shared" ca="1" si="282"/>
        <v/>
      </c>
      <c r="V945" s="3" t="str">
        <f t="shared" ca="1" si="283"/>
        <v/>
      </c>
      <c r="W945" s="3" t="str">
        <f t="shared" ca="1" si="284"/>
        <v/>
      </c>
      <c r="X945" s="3" t="str">
        <f t="shared" ca="1" si="285"/>
        <v/>
      </c>
    </row>
    <row r="946" spans="1:24" x14ac:dyDescent="0.2">
      <c r="A946" s="1">
        <f t="shared" ca="1" si="286"/>
        <v>1126</v>
      </c>
      <c r="B946" s="2" t="str">
        <f t="shared" ca="1" si="271"/>
        <v>out+82</v>
      </c>
      <c r="C946" s="3" t="str">
        <f ca="1">_xlfn.TEXTJOIN(" ",FALSE,OFFSET(program!$A$1,0,disasm!A946,1,1+K946))</f>
        <v/>
      </c>
      <c r="D946" s="4" t="str">
        <f t="shared" ca="1" si="287"/>
        <v>.dat 0</v>
      </c>
      <c r="E946" s="5" t="str">
        <f t="shared" si="288"/>
        <v>out</v>
      </c>
      <c r="F946" s="5">
        <f t="shared" ca="1" si="289"/>
        <v>1044</v>
      </c>
      <c r="G946" s="14" t="b">
        <f t="shared" ca="1" si="272"/>
        <v>1</v>
      </c>
      <c r="H946" s="6">
        <f ca="1">OFFSET(program!$A$1,0,disasm!A946)</f>
        <v>0</v>
      </c>
      <c r="I946" s="7">
        <f t="shared" ca="1" si="273"/>
        <v>0</v>
      </c>
      <c r="J946" s="7" t="e">
        <f t="shared" ca="1" si="274"/>
        <v>#VALUE!</v>
      </c>
      <c r="K946" s="7">
        <f t="shared" ca="1" si="275"/>
        <v>0</v>
      </c>
      <c r="L946" s="8" t="str">
        <f t="shared" ca="1" si="276"/>
        <v/>
      </c>
      <c r="M946" s="8" t="str">
        <f t="shared" ca="1" si="277"/>
        <v/>
      </c>
      <c r="N946" s="8" t="str">
        <f t="shared" ca="1" si="278"/>
        <v/>
      </c>
      <c r="O946" s="8" t="str">
        <f t="shared" ca="1" si="279"/>
        <v/>
      </c>
      <c r="P946" s="8" t="str">
        <f t="shared" ca="1" si="280"/>
        <v/>
      </c>
      <c r="Q946" s="8" t="str">
        <f t="shared" ca="1" si="281"/>
        <v/>
      </c>
      <c r="R946" s="7" t="str">
        <f ca="1">IF(L946="","",OFFSET(program!$A$1,0,disasm!$A946+COLUMN()-COLUMN($R946)+1))</f>
        <v/>
      </c>
      <c r="S946" s="7" t="str">
        <f ca="1">IF(M946="","",OFFSET(program!$A$1,0,disasm!$A946+COLUMN()-COLUMN($R946)+1))</f>
        <v/>
      </c>
      <c r="T946" s="7" t="str">
        <f ca="1">IF(N946="","",OFFSET(program!$A$1,0,disasm!$A946+COLUMN()-COLUMN($R946)+1))</f>
        <v/>
      </c>
      <c r="U946" s="3" t="str">
        <f t="shared" ca="1" si="282"/>
        <v/>
      </c>
      <c r="V946" s="3" t="str">
        <f t="shared" ca="1" si="283"/>
        <v/>
      </c>
      <c r="W946" s="3" t="str">
        <f t="shared" ca="1" si="284"/>
        <v/>
      </c>
      <c r="X946" s="3" t="str">
        <f t="shared" ca="1" si="285"/>
        <v/>
      </c>
    </row>
    <row r="947" spans="1:24" x14ac:dyDescent="0.2">
      <c r="A947" s="1">
        <f t="shared" ca="1" si="286"/>
        <v>1127</v>
      </c>
      <c r="B947" s="2" t="str">
        <f t="shared" ca="1" si="271"/>
        <v>out+83</v>
      </c>
      <c r="C947" s="3" t="str">
        <f ca="1">_xlfn.TEXTJOIN(" ",FALSE,OFFSET(program!$A$1,0,disasm!A947,1,1+K947))</f>
        <v/>
      </c>
      <c r="D947" s="4" t="str">
        <f t="shared" ca="1" si="287"/>
        <v>.dat 0</v>
      </c>
      <c r="E947" s="5" t="str">
        <f t="shared" si="288"/>
        <v>out</v>
      </c>
      <c r="F947" s="5">
        <f t="shared" ca="1" si="289"/>
        <v>1044</v>
      </c>
      <c r="G947" s="14" t="b">
        <f t="shared" ca="1" si="272"/>
        <v>1</v>
      </c>
      <c r="H947" s="6">
        <f ca="1">OFFSET(program!$A$1,0,disasm!A947)</f>
        <v>0</v>
      </c>
      <c r="I947" s="7">
        <f t="shared" ca="1" si="273"/>
        <v>0</v>
      </c>
      <c r="J947" s="7" t="e">
        <f t="shared" ca="1" si="274"/>
        <v>#VALUE!</v>
      </c>
      <c r="K947" s="7">
        <f t="shared" ca="1" si="275"/>
        <v>0</v>
      </c>
      <c r="L947" s="8" t="str">
        <f t="shared" ca="1" si="276"/>
        <v/>
      </c>
      <c r="M947" s="8" t="str">
        <f t="shared" ca="1" si="277"/>
        <v/>
      </c>
      <c r="N947" s="8" t="str">
        <f t="shared" ca="1" si="278"/>
        <v/>
      </c>
      <c r="O947" s="8" t="str">
        <f t="shared" ca="1" si="279"/>
        <v/>
      </c>
      <c r="P947" s="8" t="str">
        <f t="shared" ca="1" si="280"/>
        <v/>
      </c>
      <c r="Q947" s="8" t="str">
        <f t="shared" ca="1" si="281"/>
        <v/>
      </c>
      <c r="R947" s="7" t="str">
        <f ca="1">IF(L947="","",OFFSET(program!$A$1,0,disasm!$A947+COLUMN()-COLUMN($R947)+1))</f>
        <v/>
      </c>
      <c r="S947" s="7" t="str">
        <f ca="1">IF(M947="","",OFFSET(program!$A$1,0,disasm!$A947+COLUMN()-COLUMN($R947)+1))</f>
        <v/>
      </c>
      <c r="T947" s="7" t="str">
        <f ca="1">IF(N947="","",OFFSET(program!$A$1,0,disasm!$A947+COLUMN()-COLUMN($R947)+1))</f>
        <v/>
      </c>
      <c r="U947" s="3" t="str">
        <f t="shared" ca="1" si="282"/>
        <v/>
      </c>
      <c r="V947" s="3" t="str">
        <f t="shared" ca="1" si="283"/>
        <v/>
      </c>
      <c r="W947" s="3" t="str">
        <f t="shared" ca="1" si="284"/>
        <v/>
      </c>
      <c r="X947" s="3" t="str">
        <f t="shared" ca="1" si="285"/>
        <v/>
      </c>
    </row>
    <row r="948" spans="1:24" x14ac:dyDescent="0.2">
      <c r="A948" s="1">
        <f t="shared" ca="1" si="286"/>
        <v>1128</v>
      </c>
      <c r="B948" s="2" t="str">
        <f t="shared" ca="1" si="271"/>
        <v>out+84</v>
      </c>
      <c r="C948" s="3" t="str">
        <f ca="1">_xlfn.TEXTJOIN(" ",FALSE,OFFSET(program!$A$1,0,disasm!A948,1,1+K948))</f>
        <v/>
      </c>
      <c r="D948" s="4" t="str">
        <f t="shared" ca="1" si="287"/>
        <v>.dat 0</v>
      </c>
      <c r="E948" s="5" t="str">
        <f t="shared" si="288"/>
        <v>out</v>
      </c>
      <c r="F948" s="5">
        <f t="shared" ca="1" si="289"/>
        <v>1044</v>
      </c>
      <c r="G948" s="14" t="b">
        <f t="shared" ca="1" si="272"/>
        <v>1</v>
      </c>
      <c r="H948" s="6">
        <f ca="1">OFFSET(program!$A$1,0,disasm!A948)</f>
        <v>0</v>
      </c>
      <c r="I948" s="7">
        <f t="shared" ca="1" si="273"/>
        <v>0</v>
      </c>
      <c r="J948" s="7" t="e">
        <f t="shared" ca="1" si="274"/>
        <v>#VALUE!</v>
      </c>
      <c r="K948" s="7">
        <f t="shared" ca="1" si="275"/>
        <v>0</v>
      </c>
      <c r="L948" s="8" t="str">
        <f t="shared" ca="1" si="276"/>
        <v/>
      </c>
      <c r="M948" s="8" t="str">
        <f t="shared" ca="1" si="277"/>
        <v/>
      </c>
      <c r="N948" s="8" t="str">
        <f t="shared" ca="1" si="278"/>
        <v/>
      </c>
      <c r="O948" s="8" t="str">
        <f t="shared" ca="1" si="279"/>
        <v/>
      </c>
      <c r="P948" s="8" t="str">
        <f t="shared" ca="1" si="280"/>
        <v/>
      </c>
      <c r="Q948" s="8" t="str">
        <f t="shared" ca="1" si="281"/>
        <v/>
      </c>
      <c r="R948" s="7" t="str">
        <f ca="1">IF(L948="","",OFFSET(program!$A$1,0,disasm!$A948+COLUMN()-COLUMN($R948)+1))</f>
        <v/>
      </c>
      <c r="S948" s="7" t="str">
        <f ca="1">IF(M948="","",OFFSET(program!$A$1,0,disasm!$A948+COLUMN()-COLUMN($R948)+1))</f>
        <v/>
      </c>
      <c r="T948" s="7" t="str">
        <f ca="1">IF(N948="","",OFFSET(program!$A$1,0,disasm!$A948+COLUMN()-COLUMN($R948)+1))</f>
        <v/>
      </c>
      <c r="U948" s="3" t="str">
        <f t="shared" ca="1" si="282"/>
        <v/>
      </c>
      <c r="V948" s="3" t="str">
        <f t="shared" ca="1" si="283"/>
        <v/>
      </c>
      <c r="W948" s="3" t="str">
        <f t="shared" ca="1" si="284"/>
        <v/>
      </c>
      <c r="X948" s="3" t="str">
        <f t="shared" ca="1" si="285"/>
        <v/>
      </c>
    </row>
    <row r="949" spans="1:24" x14ac:dyDescent="0.2">
      <c r="A949" s="1">
        <f t="shared" ca="1" si="286"/>
        <v>1129</v>
      </c>
      <c r="B949" s="2" t="str">
        <f t="shared" ca="1" si="271"/>
        <v>out+85</v>
      </c>
      <c r="C949" s="3" t="str">
        <f ca="1">_xlfn.TEXTJOIN(" ",FALSE,OFFSET(program!$A$1,0,disasm!A949,1,1+K949))</f>
        <v/>
      </c>
      <c r="D949" s="4" t="str">
        <f t="shared" ca="1" si="287"/>
        <v>.dat 0</v>
      </c>
      <c r="E949" s="5" t="str">
        <f t="shared" si="288"/>
        <v>out</v>
      </c>
      <c r="F949" s="5">
        <f t="shared" ca="1" si="289"/>
        <v>1044</v>
      </c>
      <c r="G949" s="14" t="b">
        <f t="shared" ca="1" si="272"/>
        <v>1</v>
      </c>
      <c r="H949" s="6">
        <f ca="1">OFFSET(program!$A$1,0,disasm!A949)</f>
        <v>0</v>
      </c>
      <c r="I949" s="7">
        <f t="shared" ca="1" si="273"/>
        <v>0</v>
      </c>
      <c r="J949" s="7" t="e">
        <f t="shared" ca="1" si="274"/>
        <v>#VALUE!</v>
      </c>
      <c r="K949" s="7">
        <f t="shared" ca="1" si="275"/>
        <v>0</v>
      </c>
      <c r="L949" s="8" t="str">
        <f t="shared" ca="1" si="276"/>
        <v/>
      </c>
      <c r="M949" s="8" t="str">
        <f t="shared" ca="1" si="277"/>
        <v/>
      </c>
      <c r="N949" s="8" t="str">
        <f t="shared" ca="1" si="278"/>
        <v/>
      </c>
      <c r="O949" s="8" t="str">
        <f t="shared" ca="1" si="279"/>
        <v/>
      </c>
      <c r="P949" s="8" t="str">
        <f t="shared" ca="1" si="280"/>
        <v/>
      </c>
      <c r="Q949" s="8" t="str">
        <f t="shared" ca="1" si="281"/>
        <v/>
      </c>
      <c r="R949" s="7" t="str">
        <f ca="1">IF(L949="","",OFFSET(program!$A$1,0,disasm!$A949+COLUMN()-COLUMN($R949)+1))</f>
        <v/>
      </c>
      <c r="S949" s="7" t="str">
        <f ca="1">IF(M949="","",OFFSET(program!$A$1,0,disasm!$A949+COLUMN()-COLUMN($R949)+1))</f>
        <v/>
      </c>
      <c r="T949" s="7" t="str">
        <f ca="1">IF(N949="","",OFFSET(program!$A$1,0,disasm!$A949+COLUMN()-COLUMN($R949)+1))</f>
        <v/>
      </c>
      <c r="U949" s="3" t="str">
        <f t="shared" ca="1" si="282"/>
        <v/>
      </c>
      <c r="V949" s="3" t="str">
        <f t="shared" ca="1" si="283"/>
        <v/>
      </c>
      <c r="W949" s="3" t="str">
        <f t="shared" ca="1" si="284"/>
        <v/>
      </c>
      <c r="X949" s="3" t="str">
        <f t="shared" ca="1" si="285"/>
        <v/>
      </c>
    </row>
    <row r="950" spans="1:24" x14ac:dyDescent="0.2">
      <c r="A950" s="1">
        <f t="shared" ca="1" si="286"/>
        <v>1130</v>
      </c>
      <c r="B950" s="2" t="str">
        <f t="shared" ca="1" si="271"/>
        <v>out+86</v>
      </c>
      <c r="C950" s="3" t="str">
        <f ca="1">_xlfn.TEXTJOIN(" ",FALSE,OFFSET(program!$A$1,0,disasm!A950,1,1+K950))</f>
        <v/>
      </c>
      <c r="D950" s="4" t="str">
        <f t="shared" ca="1" si="287"/>
        <v>.dat 0</v>
      </c>
      <c r="E950" s="5" t="str">
        <f t="shared" si="288"/>
        <v>out</v>
      </c>
      <c r="F950" s="5">
        <f t="shared" ca="1" si="289"/>
        <v>1044</v>
      </c>
      <c r="G950" s="14" t="b">
        <f t="shared" ca="1" si="272"/>
        <v>1</v>
      </c>
      <c r="H950" s="6">
        <f ca="1">OFFSET(program!$A$1,0,disasm!A950)</f>
        <v>0</v>
      </c>
      <c r="I950" s="7">
        <f t="shared" ca="1" si="273"/>
        <v>0</v>
      </c>
      <c r="J950" s="7" t="e">
        <f t="shared" ca="1" si="274"/>
        <v>#VALUE!</v>
      </c>
      <c r="K950" s="7">
        <f t="shared" ca="1" si="275"/>
        <v>0</v>
      </c>
      <c r="L950" s="8" t="str">
        <f t="shared" ca="1" si="276"/>
        <v/>
      </c>
      <c r="M950" s="8" t="str">
        <f t="shared" ca="1" si="277"/>
        <v/>
      </c>
      <c r="N950" s="8" t="str">
        <f t="shared" ca="1" si="278"/>
        <v/>
      </c>
      <c r="O950" s="8" t="str">
        <f t="shared" ca="1" si="279"/>
        <v/>
      </c>
      <c r="P950" s="8" t="str">
        <f t="shared" ca="1" si="280"/>
        <v/>
      </c>
      <c r="Q950" s="8" t="str">
        <f t="shared" ca="1" si="281"/>
        <v/>
      </c>
      <c r="R950" s="7" t="str">
        <f ca="1">IF(L950="","",OFFSET(program!$A$1,0,disasm!$A950+COLUMN()-COLUMN($R950)+1))</f>
        <v/>
      </c>
      <c r="S950" s="7" t="str">
        <f ca="1">IF(M950="","",OFFSET(program!$A$1,0,disasm!$A950+COLUMN()-COLUMN($R950)+1))</f>
        <v/>
      </c>
      <c r="T950" s="7" t="str">
        <f ca="1">IF(N950="","",OFFSET(program!$A$1,0,disasm!$A950+COLUMN()-COLUMN($R950)+1))</f>
        <v/>
      </c>
      <c r="U950" s="3" t="str">
        <f t="shared" ca="1" si="282"/>
        <v/>
      </c>
      <c r="V950" s="3" t="str">
        <f t="shared" ca="1" si="283"/>
        <v/>
      </c>
      <c r="W950" s="3" t="str">
        <f t="shared" ca="1" si="284"/>
        <v/>
      </c>
      <c r="X950" s="3" t="str">
        <f t="shared" ca="1" si="285"/>
        <v/>
      </c>
    </row>
    <row r="951" spans="1:24" x14ac:dyDescent="0.2">
      <c r="A951" s="1">
        <f t="shared" ca="1" si="286"/>
        <v>1131</v>
      </c>
      <c r="B951" s="2" t="str">
        <f t="shared" ca="1" si="271"/>
        <v>out+87</v>
      </c>
      <c r="C951" s="3" t="str">
        <f ca="1">_xlfn.TEXTJOIN(" ",FALSE,OFFSET(program!$A$1,0,disasm!A951,1,1+K951))</f>
        <v/>
      </c>
      <c r="D951" s="4" t="str">
        <f t="shared" ca="1" si="287"/>
        <v>.dat 0</v>
      </c>
      <c r="E951" s="5" t="str">
        <f t="shared" si="288"/>
        <v>out</v>
      </c>
      <c r="F951" s="5">
        <f t="shared" ca="1" si="289"/>
        <v>1044</v>
      </c>
      <c r="G951" s="14" t="b">
        <f t="shared" ca="1" si="272"/>
        <v>1</v>
      </c>
      <c r="H951" s="6">
        <f ca="1">OFFSET(program!$A$1,0,disasm!A951)</f>
        <v>0</v>
      </c>
      <c r="I951" s="7">
        <f t="shared" ca="1" si="273"/>
        <v>0</v>
      </c>
      <c r="J951" s="7" t="e">
        <f t="shared" ca="1" si="274"/>
        <v>#VALUE!</v>
      </c>
      <c r="K951" s="7">
        <f t="shared" ca="1" si="275"/>
        <v>0</v>
      </c>
      <c r="L951" s="8" t="str">
        <f t="shared" ca="1" si="276"/>
        <v/>
      </c>
      <c r="M951" s="8" t="str">
        <f t="shared" ca="1" si="277"/>
        <v/>
      </c>
      <c r="N951" s="8" t="str">
        <f t="shared" ca="1" si="278"/>
        <v/>
      </c>
      <c r="O951" s="8" t="str">
        <f t="shared" ca="1" si="279"/>
        <v/>
      </c>
      <c r="P951" s="8" t="str">
        <f t="shared" ca="1" si="280"/>
        <v/>
      </c>
      <c r="Q951" s="8" t="str">
        <f t="shared" ca="1" si="281"/>
        <v/>
      </c>
      <c r="R951" s="7" t="str">
        <f ca="1">IF(L951="","",OFFSET(program!$A$1,0,disasm!$A951+COLUMN()-COLUMN($R951)+1))</f>
        <v/>
      </c>
      <c r="S951" s="7" t="str">
        <f ca="1">IF(M951="","",OFFSET(program!$A$1,0,disasm!$A951+COLUMN()-COLUMN($R951)+1))</f>
        <v/>
      </c>
      <c r="T951" s="7" t="str">
        <f ca="1">IF(N951="","",OFFSET(program!$A$1,0,disasm!$A951+COLUMN()-COLUMN($R951)+1))</f>
        <v/>
      </c>
      <c r="U951" s="3" t="str">
        <f t="shared" ca="1" si="282"/>
        <v/>
      </c>
      <c r="V951" s="3" t="str">
        <f t="shared" ca="1" si="283"/>
        <v/>
      </c>
      <c r="W951" s="3" t="str">
        <f t="shared" ca="1" si="284"/>
        <v/>
      </c>
      <c r="X951" s="3" t="str">
        <f t="shared" ca="1" si="285"/>
        <v/>
      </c>
    </row>
    <row r="952" spans="1:24" x14ac:dyDescent="0.2">
      <c r="A952" s="1">
        <f t="shared" ca="1" si="286"/>
        <v>1132</v>
      </c>
      <c r="B952" s="2" t="str">
        <f t="shared" ca="1" si="271"/>
        <v>out+88</v>
      </c>
      <c r="C952" s="3" t="str">
        <f ca="1">_xlfn.TEXTJOIN(" ",FALSE,OFFSET(program!$A$1,0,disasm!A952,1,1+K952))</f>
        <v/>
      </c>
      <c r="D952" s="4" t="str">
        <f t="shared" ca="1" si="287"/>
        <v>.dat 0</v>
      </c>
      <c r="E952" s="5" t="str">
        <f t="shared" si="288"/>
        <v>out</v>
      </c>
      <c r="F952" s="5">
        <f t="shared" ca="1" si="289"/>
        <v>1044</v>
      </c>
      <c r="G952" s="14" t="b">
        <f t="shared" ca="1" si="272"/>
        <v>1</v>
      </c>
      <c r="H952" s="6">
        <f ca="1">OFFSET(program!$A$1,0,disasm!A952)</f>
        <v>0</v>
      </c>
      <c r="I952" s="7">
        <f t="shared" ca="1" si="273"/>
        <v>0</v>
      </c>
      <c r="J952" s="7" t="e">
        <f t="shared" ca="1" si="274"/>
        <v>#VALUE!</v>
      </c>
      <c r="K952" s="7">
        <f t="shared" ca="1" si="275"/>
        <v>0</v>
      </c>
      <c r="L952" s="8" t="str">
        <f t="shared" ca="1" si="276"/>
        <v/>
      </c>
      <c r="M952" s="8" t="str">
        <f t="shared" ca="1" si="277"/>
        <v/>
      </c>
      <c r="N952" s="8" t="str">
        <f t="shared" ca="1" si="278"/>
        <v/>
      </c>
      <c r="O952" s="8" t="str">
        <f t="shared" ca="1" si="279"/>
        <v/>
      </c>
      <c r="P952" s="8" t="str">
        <f t="shared" ca="1" si="280"/>
        <v/>
      </c>
      <c r="Q952" s="8" t="str">
        <f t="shared" ca="1" si="281"/>
        <v/>
      </c>
      <c r="R952" s="7" t="str">
        <f ca="1">IF(L952="","",OFFSET(program!$A$1,0,disasm!$A952+COLUMN()-COLUMN($R952)+1))</f>
        <v/>
      </c>
      <c r="S952" s="7" t="str">
        <f ca="1">IF(M952="","",OFFSET(program!$A$1,0,disasm!$A952+COLUMN()-COLUMN($R952)+1))</f>
        <v/>
      </c>
      <c r="T952" s="7" t="str">
        <f ca="1">IF(N952="","",OFFSET(program!$A$1,0,disasm!$A952+COLUMN()-COLUMN($R952)+1))</f>
        <v/>
      </c>
      <c r="U952" s="3" t="str">
        <f t="shared" ca="1" si="282"/>
        <v/>
      </c>
      <c r="V952" s="3" t="str">
        <f t="shared" ca="1" si="283"/>
        <v/>
      </c>
      <c r="W952" s="3" t="str">
        <f t="shared" ca="1" si="284"/>
        <v/>
      </c>
      <c r="X952" s="3" t="str">
        <f t="shared" ca="1" si="285"/>
        <v/>
      </c>
    </row>
    <row r="953" spans="1:24" x14ac:dyDescent="0.2">
      <c r="A953" s="1">
        <f t="shared" ca="1" si="286"/>
        <v>1133</v>
      </c>
      <c r="B953" s="2" t="str">
        <f t="shared" ca="1" si="271"/>
        <v>out+89</v>
      </c>
      <c r="C953" s="3" t="str">
        <f ca="1">_xlfn.TEXTJOIN(" ",FALSE,OFFSET(program!$A$1,0,disasm!A953,1,1+K953))</f>
        <v/>
      </c>
      <c r="D953" s="4" t="str">
        <f t="shared" ca="1" si="287"/>
        <v>.dat 0</v>
      </c>
      <c r="E953" s="5" t="str">
        <f t="shared" si="288"/>
        <v>out</v>
      </c>
      <c r="F953" s="5">
        <f t="shared" ca="1" si="289"/>
        <v>1044</v>
      </c>
      <c r="G953" s="14" t="b">
        <f t="shared" ca="1" si="272"/>
        <v>1</v>
      </c>
      <c r="H953" s="6">
        <f ca="1">OFFSET(program!$A$1,0,disasm!A953)</f>
        <v>0</v>
      </c>
      <c r="I953" s="7">
        <f t="shared" ca="1" si="273"/>
        <v>0</v>
      </c>
      <c r="J953" s="7" t="e">
        <f t="shared" ca="1" si="274"/>
        <v>#VALUE!</v>
      </c>
      <c r="K953" s="7">
        <f t="shared" ca="1" si="275"/>
        <v>0</v>
      </c>
      <c r="L953" s="8" t="str">
        <f t="shared" ca="1" si="276"/>
        <v/>
      </c>
      <c r="M953" s="8" t="str">
        <f t="shared" ca="1" si="277"/>
        <v/>
      </c>
      <c r="N953" s="8" t="str">
        <f t="shared" ca="1" si="278"/>
        <v/>
      </c>
      <c r="O953" s="8" t="str">
        <f t="shared" ca="1" si="279"/>
        <v/>
      </c>
      <c r="P953" s="8" t="str">
        <f t="shared" ca="1" si="280"/>
        <v/>
      </c>
      <c r="Q953" s="8" t="str">
        <f t="shared" ca="1" si="281"/>
        <v/>
      </c>
      <c r="R953" s="7" t="str">
        <f ca="1">IF(L953="","",OFFSET(program!$A$1,0,disasm!$A953+COLUMN()-COLUMN($R953)+1))</f>
        <v/>
      </c>
      <c r="S953" s="7" t="str">
        <f ca="1">IF(M953="","",OFFSET(program!$A$1,0,disasm!$A953+COLUMN()-COLUMN($R953)+1))</f>
        <v/>
      </c>
      <c r="T953" s="7" t="str">
        <f ca="1">IF(N953="","",OFFSET(program!$A$1,0,disasm!$A953+COLUMN()-COLUMN($R953)+1))</f>
        <v/>
      </c>
      <c r="U953" s="3" t="str">
        <f t="shared" ca="1" si="282"/>
        <v/>
      </c>
      <c r="V953" s="3" t="str">
        <f t="shared" ca="1" si="283"/>
        <v/>
      </c>
      <c r="W953" s="3" t="str">
        <f t="shared" ca="1" si="284"/>
        <v/>
      </c>
      <c r="X953" s="3" t="str">
        <f t="shared" ca="1" si="285"/>
        <v/>
      </c>
    </row>
    <row r="954" spans="1:24" x14ac:dyDescent="0.2">
      <c r="A954" s="1">
        <f t="shared" ca="1" si="286"/>
        <v>1134</v>
      </c>
      <c r="B954" s="2" t="str">
        <f t="shared" ca="1" si="271"/>
        <v>out+90</v>
      </c>
      <c r="C954" s="3" t="str">
        <f ca="1">_xlfn.TEXTJOIN(" ",FALSE,OFFSET(program!$A$1,0,disasm!A954,1,1+K954))</f>
        <v/>
      </c>
      <c r="D954" s="4" t="str">
        <f t="shared" ca="1" si="287"/>
        <v>.dat 0</v>
      </c>
      <c r="E954" s="5" t="str">
        <f t="shared" si="288"/>
        <v>out</v>
      </c>
      <c r="F954" s="5">
        <f t="shared" ca="1" si="289"/>
        <v>1044</v>
      </c>
      <c r="G954" s="14" t="b">
        <f t="shared" ca="1" si="272"/>
        <v>1</v>
      </c>
      <c r="H954" s="6">
        <f ca="1">OFFSET(program!$A$1,0,disasm!A954)</f>
        <v>0</v>
      </c>
      <c r="I954" s="7">
        <f t="shared" ca="1" si="273"/>
        <v>0</v>
      </c>
      <c r="J954" s="7" t="e">
        <f t="shared" ca="1" si="274"/>
        <v>#VALUE!</v>
      </c>
      <c r="K954" s="7">
        <f t="shared" ca="1" si="275"/>
        <v>0</v>
      </c>
      <c r="L954" s="8" t="str">
        <f t="shared" ca="1" si="276"/>
        <v/>
      </c>
      <c r="M954" s="8" t="str">
        <f t="shared" ca="1" si="277"/>
        <v/>
      </c>
      <c r="N954" s="8" t="str">
        <f t="shared" ca="1" si="278"/>
        <v/>
      </c>
      <c r="O954" s="8" t="str">
        <f t="shared" ca="1" si="279"/>
        <v/>
      </c>
      <c r="P954" s="8" t="str">
        <f t="shared" ca="1" si="280"/>
        <v/>
      </c>
      <c r="Q954" s="8" t="str">
        <f t="shared" ca="1" si="281"/>
        <v/>
      </c>
      <c r="R954" s="7" t="str">
        <f ca="1">IF(L954="","",OFFSET(program!$A$1,0,disasm!$A954+COLUMN()-COLUMN($R954)+1))</f>
        <v/>
      </c>
      <c r="S954" s="7" t="str">
        <f ca="1">IF(M954="","",OFFSET(program!$A$1,0,disasm!$A954+COLUMN()-COLUMN($R954)+1))</f>
        <v/>
      </c>
      <c r="T954" s="7" t="str">
        <f ca="1">IF(N954="","",OFFSET(program!$A$1,0,disasm!$A954+COLUMN()-COLUMN($R954)+1))</f>
        <v/>
      </c>
      <c r="U954" s="3" t="str">
        <f t="shared" ca="1" si="282"/>
        <v/>
      </c>
      <c r="V954" s="3" t="str">
        <f t="shared" ca="1" si="283"/>
        <v/>
      </c>
      <c r="W954" s="3" t="str">
        <f t="shared" ca="1" si="284"/>
        <v/>
      </c>
      <c r="X954" s="3" t="str">
        <f t="shared" ca="1" si="285"/>
        <v/>
      </c>
    </row>
    <row r="955" spans="1:24" x14ac:dyDescent="0.2">
      <c r="A955" s="1">
        <f t="shared" ca="1" si="286"/>
        <v>1135</v>
      </c>
      <c r="B955" s="2" t="str">
        <f t="shared" ca="1" si="271"/>
        <v>out+91</v>
      </c>
      <c r="C955" s="3" t="str">
        <f ca="1">_xlfn.TEXTJOIN(" ",FALSE,OFFSET(program!$A$1,0,disasm!A955,1,1+K955))</f>
        <v/>
      </c>
      <c r="D955" s="4" t="str">
        <f t="shared" ca="1" si="287"/>
        <v>.dat 0</v>
      </c>
      <c r="E955" s="5" t="str">
        <f t="shared" si="288"/>
        <v>out</v>
      </c>
      <c r="F955" s="5">
        <f t="shared" ca="1" si="289"/>
        <v>1044</v>
      </c>
      <c r="G955" s="14" t="b">
        <f t="shared" ca="1" si="272"/>
        <v>1</v>
      </c>
      <c r="H955" s="6">
        <f ca="1">OFFSET(program!$A$1,0,disasm!A955)</f>
        <v>0</v>
      </c>
      <c r="I955" s="7">
        <f t="shared" ca="1" si="273"/>
        <v>0</v>
      </c>
      <c r="J955" s="7" t="e">
        <f t="shared" ca="1" si="274"/>
        <v>#VALUE!</v>
      </c>
      <c r="K955" s="7">
        <f t="shared" ca="1" si="275"/>
        <v>0</v>
      </c>
      <c r="L955" s="8" t="str">
        <f t="shared" ca="1" si="276"/>
        <v/>
      </c>
      <c r="M955" s="8" t="str">
        <f t="shared" ca="1" si="277"/>
        <v/>
      </c>
      <c r="N955" s="8" t="str">
        <f t="shared" ca="1" si="278"/>
        <v/>
      </c>
      <c r="O955" s="8" t="str">
        <f t="shared" ca="1" si="279"/>
        <v/>
      </c>
      <c r="P955" s="8" t="str">
        <f t="shared" ca="1" si="280"/>
        <v/>
      </c>
      <c r="Q955" s="8" t="str">
        <f t="shared" ca="1" si="281"/>
        <v/>
      </c>
      <c r="R955" s="7" t="str">
        <f ca="1">IF(L955="","",OFFSET(program!$A$1,0,disasm!$A955+COLUMN()-COLUMN($R955)+1))</f>
        <v/>
      </c>
      <c r="S955" s="7" t="str">
        <f ca="1">IF(M955="","",OFFSET(program!$A$1,0,disasm!$A955+COLUMN()-COLUMN($R955)+1))</f>
        <v/>
      </c>
      <c r="T955" s="7" t="str">
        <f ca="1">IF(N955="","",OFFSET(program!$A$1,0,disasm!$A955+COLUMN()-COLUMN($R955)+1))</f>
        <v/>
      </c>
      <c r="U955" s="3" t="str">
        <f t="shared" ca="1" si="282"/>
        <v/>
      </c>
      <c r="V955" s="3" t="str">
        <f t="shared" ca="1" si="283"/>
        <v/>
      </c>
      <c r="W955" s="3" t="str">
        <f t="shared" ca="1" si="284"/>
        <v/>
      </c>
      <c r="X955" s="3" t="str">
        <f t="shared" ca="1" si="285"/>
        <v/>
      </c>
    </row>
    <row r="956" spans="1:24" x14ac:dyDescent="0.2">
      <c r="A956" s="1">
        <f t="shared" ca="1" si="286"/>
        <v>1136</v>
      </c>
      <c r="B956" s="2" t="str">
        <f t="shared" ca="1" si="271"/>
        <v>out+92</v>
      </c>
      <c r="C956" s="3" t="str">
        <f ca="1">_xlfn.TEXTJOIN(" ",FALSE,OFFSET(program!$A$1,0,disasm!A956,1,1+K956))</f>
        <v/>
      </c>
      <c r="D956" s="4" t="str">
        <f t="shared" ca="1" si="287"/>
        <v>.dat 0</v>
      </c>
      <c r="E956" s="5" t="str">
        <f t="shared" si="288"/>
        <v>out</v>
      </c>
      <c r="F956" s="5">
        <f t="shared" ca="1" si="289"/>
        <v>1044</v>
      </c>
      <c r="G956" s="14" t="b">
        <f t="shared" ca="1" si="272"/>
        <v>1</v>
      </c>
      <c r="H956" s="6">
        <f ca="1">OFFSET(program!$A$1,0,disasm!A956)</f>
        <v>0</v>
      </c>
      <c r="I956" s="7">
        <f t="shared" ca="1" si="273"/>
        <v>0</v>
      </c>
      <c r="J956" s="7" t="e">
        <f t="shared" ca="1" si="274"/>
        <v>#VALUE!</v>
      </c>
      <c r="K956" s="7">
        <f t="shared" ca="1" si="275"/>
        <v>0</v>
      </c>
      <c r="L956" s="8" t="str">
        <f t="shared" ca="1" si="276"/>
        <v/>
      </c>
      <c r="M956" s="8" t="str">
        <f t="shared" ca="1" si="277"/>
        <v/>
      </c>
      <c r="N956" s="8" t="str">
        <f t="shared" ca="1" si="278"/>
        <v/>
      </c>
      <c r="O956" s="8" t="str">
        <f t="shared" ca="1" si="279"/>
        <v/>
      </c>
      <c r="P956" s="8" t="str">
        <f t="shared" ca="1" si="280"/>
        <v/>
      </c>
      <c r="Q956" s="8" t="str">
        <f t="shared" ca="1" si="281"/>
        <v/>
      </c>
      <c r="R956" s="7" t="str">
        <f ca="1">IF(L956="","",OFFSET(program!$A$1,0,disasm!$A956+COLUMN()-COLUMN($R956)+1))</f>
        <v/>
      </c>
      <c r="S956" s="7" t="str">
        <f ca="1">IF(M956="","",OFFSET(program!$A$1,0,disasm!$A956+COLUMN()-COLUMN($R956)+1))</f>
        <v/>
      </c>
      <c r="T956" s="7" t="str">
        <f ca="1">IF(N956="","",OFFSET(program!$A$1,0,disasm!$A956+COLUMN()-COLUMN($R956)+1))</f>
        <v/>
      </c>
      <c r="U956" s="3" t="str">
        <f t="shared" ca="1" si="282"/>
        <v/>
      </c>
      <c r="V956" s="3" t="str">
        <f t="shared" ca="1" si="283"/>
        <v/>
      </c>
      <c r="W956" s="3" t="str">
        <f t="shared" ca="1" si="284"/>
        <v/>
      </c>
      <c r="X956" s="3" t="str">
        <f t="shared" ca="1" si="285"/>
        <v/>
      </c>
    </row>
    <row r="957" spans="1:24" x14ac:dyDescent="0.2">
      <c r="A957" s="1">
        <f t="shared" ca="1" si="286"/>
        <v>1137</v>
      </c>
      <c r="B957" s="2" t="str">
        <f t="shared" ca="1" si="271"/>
        <v>out+93</v>
      </c>
      <c r="C957" s="3" t="str">
        <f ca="1">_xlfn.TEXTJOIN(" ",FALSE,OFFSET(program!$A$1,0,disasm!A957,1,1+K957))</f>
        <v/>
      </c>
      <c r="D957" s="4" t="str">
        <f t="shared" ca="1" si="287"/>
        <v>.dat 0</v>
      </c>
      <c r="E957" s="5" t="str">
        <f t="shared" si="288"/>
        <v>out</v>
      </c>
      <c r="F957" s="5">
        <f t="shared" ca="1" si="289"/>
        <v>1044</v>
      </c>
      <c r="G957" s="14" t="b">
        <f t="shared" ca="1" si="272"/>
        <v>1</v>
      </c>
      <c r="H957" s="6">
        <f ca="1">OFFSET(program!$A$1,0,disasm!A957)</f>
        <v>0</v>
      </c>
      <c r="I957" s="7">
        <f t="shared" ca="1" si="273"/>
        <v>0</v>
      </c>
      <c r="J957" s="7" t="e">
        <f t="shared" ca="1" si="274"/>
        <v>#VALUE!</v>
      </c>
      <c r="K957" s="7">
        <f t="shared" ca="1" si="275"/>
        <v>0</v>
      </c>
      <c r="L957" s="8" t="str">
        <f t="shared" ca="1" si="276"/>
        <v/>
      </c>
      <c r="M957" s="8" t="str">
        <f t="shared" ca="1" si="277"/>
        <v/>
      </c>
      <c r="N957" s="8" t="str">
        <f t="shared" ca="1" si="278"/>
        <v/>
      </c>
      <c r="O957" s="8" t="str">
        <f t="shared" ca="1" si="279"/>
        <v/>
      </c>
      <c r="P957" s="8" t="str">
        <f t="shared" ca="1" si="280"/>
        <v/>
      </c>
      <c r="Q957" s="8" t="str">
        <f t="shared" ca="1" si="281"/>
        <v/>
      </c>
      <c r="R957" s="7" t="str">
        <f ca="1">IF(L957="","",OFFSET(program!$A$1,0,disasm!$A957+COLUMN()-COLUMN($R957)+1))</f>
        <v/>
      </c>
      <c r="S957" s="7" t="str">
        <f ca="1">IF(M957="","",OFFSET(program!$A$1,0,disasm!$A957+COLUMN()-COLUMN($R957)+1))</f>
        <v/>
      </c>
      <c r="T957" s="7" t="str">
        <f ca="1">IF(N957="","",OFFSET(program!$A$1,0,disasm!$A957+COLUMN()-COLUMN($R957)+1))</f>
        <v/>
      </c>
      <c r="U957" s="3" t="str">
        <f t="shared" ca="1" si="282"/>
        <v/>
      </c>
      <c r="V957" s="3" t="str">
        <f t="shared" ca="1" si="283"/>
        <v/>
      </c>
      <c r="W957" s="3" t="str">
        <f t="shared" ca="1" si="284"/>
        <v/>
      </c>
      <c r="X957" s="3" t="str">
        <f t="shared" ca="1" si="285"/>
        <v/>
      </c>
    </row>
    <row r="958" spans="1:24" x14ac:dyDescent="0.2">
      <c r="A958" s="1">
        <f t="shared" ca="1" si="286"/>
        <v>1138</v>
      </c>
      <c r="B958" s="2" t="str">
        <f t="shared" ca="1" si="271"/>
        <v>out+94</v>
      </c>
      <c r="C958" s="3" t="str">
        <f ca="1">_xlfn.TEXTJOIN(" ",FALSE,OFFSET(program!$A$1,0,disasm!A958,1,1+K958))</f>
        <v/>
      </c>
      <c r="D958" s="4" t="str">
        <f t="shared" ca="1" si="287"/>
        <v>.dat 0</v>
      </c>
      <c r="E958" s="5" t="str">
        <f t="shared" si="288"/>
        <v>out</v>
      </c>
      <c r="F958" s="5">
        <f t="shared" ca="1" si="289"/>
        <v>1044</v>
      </c>
      <c r="G958" s="14" t="b">
        <f t="shared" ca="1" si="272"/>
        <v>1</v>
      </c>
      <c r="H958" s="6">
        <f ca="1">OFFSET(program!$A$1,0,disasm!A958)</f>
        <v>0</v>
      </c>
      <c r="I958" s="7">
        <f t="shared" ca="1" si="273"/>
        <v>0</v>
      </c>
      <c r="J958" s="7" t="e">
        <f t="shared" ca="1" si="274"/>
        <v>#VALUE!</v>
      </c>
      <c r="K958" s="7">
        <f t="shared" ca="1" si="275"/>
        <v>0</v>
      </c>
      <c r="L958" s="8" t="str">
        <f t="shared" ca="1" si="276"/>
        <v/>
      </c>
      <c r="M958" s="8" t="str">
        <f t="shared" ca="1" si="277"/>
        <v/>
      </c>
      <c r="N958" s="8" t="str">
        <f t="shared" ca="1" si="278"/>
        <v/>
      </c>
      <c r="O958" s="8" t="str">
        <f t="shared" ca="1" si="279"/>
        <v/>
      </c>
      <c r="P958" s="8" t="str">
        <f t="shared" ca="1" si="280"/>
        <v/>
      </c>
      <c r="Q958" s="8" t="str">
        <f t="shared" ca="1" si="281"/>
        <v/>
      </c>
      <c r="R958" s="7" t="str">
        <f ca="1">IF(L958="","",OFFSET(program!$A$1,0,disasm!$A958+COLUMN()-COLUMN($R958)+1))</f>
        <v/>
      </c>
      <c r="S958" s="7" t="str">
        <f ca="1">IF(M958="","",OFFSET(program!$A$1,0,disasm!$A958+COLUMN()-COLUMN($R958)+1))</f>
        <v/>
      </c>
      <c r="T958" s="7" t="str">
        <f ca="1">IF(N958="","",OFFSET(program!$A$1,0,disasm!$A958+COLUMN()-COLUMN($R958)+1))</f>
        <v/>
      </c>
      <c r="U958" s="3" t="str">
        <f t="shared" ca="1" si="282"/>
        <v/>
      </c>
      <c r="V958" s="3" t="str">
        <f t="shared" ca="1" si="283"/>
        <v/>
      </c>
      <c r="W958" s="3" t="str">
        <f t="shared" ca="1" si="284"/>
        <v/>
      </c>
      <c r="X958" s="3" t="str">
        <f t="shared" ca="1" si="285"/>
        <v/>
      </c>
    </row>
    <row r="959" spans="1:24" x14ac:dyDescent="0.2">
      <c r="A959" s="1">
        <f t="shared" ca="1" si="286"/>
        <v>1139</v>
      </c>
      <c r="B959" s="2" t="str">
        <f t="shared" ca="1" si="271"/>
        <v>out+95</v>
      </c>
      <c r="C959" s="3" t="str">
        <f ca="1">_xlfn.TEXTJOIN(" ",FALSE,OFFSET(program!$A$1,0,disasm!A959,1,1+K959))</f>
        <v/>
      </c>
      <c r="D959" s="4" t="str">
        <f t="shared" ca="1" si="287"/>
        <v>.dat 0</v>
      </c>
      <c r="E959" s="5" t="str">
        <f t="shared" si="288"/>
        <v>out</v>
      </c>
      <c r="F959" s="5">
        <f t="shared" ca="1" si="289"/>
        <v>1044</v>
      </c>
      <c r="G959" s="14" t="b">
        <f t="shared" ca="1" si="272"/>
        <v>1</v>
      </c>
      <c r="H959" s="6">
        <f ca="1">OFFSET(program!$A$1,0,disasm!A959)</f>
        <v>0</v>
      </c>
      <c r="I959" s="7">
        <f t="shared" ca="1" si="273"/>
        <v>0</v>
      </c>
      <c r="J959" s="7" t="e">
        <f t="shared" ca="1" si="274"/>
        <v>#VALUE!</v>
      </c>
      <c r="K959" s="7">
        <f t="shared" ca="1" si="275"/>
        <v>0</v>
      </c>
      <c r="L959" s="8" t="str">
        <f t="shared" ca="1" si="276"/>
        <v/>
      </c>
      <c r="M959" s="8" t="str">
        <f t="shared" ca="1" si="277"/>
        <v/>
      </c>
      <c r="N959" s="8" t="str">
        <f t="shared" ca="1" si="278"/>
        <v/>
      </c>
      <c r="O959" s="8" t="str">
        <f t="shared" ca="1" si="279"/>
        <v/>
      </c>
      <c r="P959" s="8" t="str">
        <f t="shared" ca="1" si="280"/>
        <v/>
      </c>
      <c r="Q959" s="8" t="str">
        <f t="shared" ca="1" si="281"/>
        <v/>
      </c>
      <c r="R959" s="7" t="str">
        <f ca="1">IF(L959="","",OFFSET(program!$A$1,0,disasm!$A959+COLUMN()-COLUMN($R959)+1))</f>
        <v/>
      </c>
      <c r="S959" s="7" t="str">
        <f ca="1">IF(M959="","",OFFSET(program!$A$1,0,disasm!$A959+COLUMN()-COLUMN($R959)+1))</f>
        <v/>
      </c>
      <c r="T959" s="7" t="str">
        <f ca="1">IF(N959="","",OFFSET(program!$A$1,0,disasm!$A959+COLUMN()-COLUMN($R959)+1))</f>
        <v/>
      </c>
      <c r="U959" s="3" t="str">
        <f t="shared" ca="1" si="282"/>
        <v/>
      </c>
      <c r="V959" s="3" t="str">
        <f t="shared" ca="1" si="283"/>
        <v/>
      </c>
      <c r="W959" s="3" t="str">
        <f t="shared" ca="1" si="284"/>
        <v/>
      </c>
      <c r="X959" s="3" t="str">
        <f t="shared" ca="1" si="285"/>
        <v/>
      </c>
    </row>
    <row r="960" spans="1:24" x14ac:dyDescent="0.2">
      <c r="A960" s="1">
        <f t="shared" ca="1" si="286"/>
        <v>1140</v>
      </c>
      <c r="B960" s="2" t="str">
        <f t="shared" ca="1" si="271"/>
        <v>out+96</v>
      </c>
      <c r="C960" s="3" t="str">
        <f ca="1">_xlfn.TEXTJOIN(" ",FALSE,OFFSET(program!$A$1,0,disasm!A960,1,1+K960))</f>
        <v/>
      </c>
      <c r="D960" s="4" t="str">
        <f t="shared" ca="1" si="287"/>
        <v>.dat 0</v>
      </c>
      <c r="E960" s="5" t="str">
        <f t="shared" si="288"/>
        <v>out</v>
      </c>
      <c r="F960" s="5">
        <f t="shared" ca="1" si="289"/>
        <v>1044</v>
      </c>
      <c r="G960" s="14" t="b">
        <f t="shared" ca="1" si="272"/>
        <v>1</v>
      </c>
      <c r="H960" s="6">
        <f ca="1">OFFSET(program!$A$1,0,disasm!A960)</f>
        <v>0</v>
      </c>
      <c r="I960" s="7">
        <f t="shared" ca="1" si="273"/>
        <v>0</v>
      </c>
      <c r="J960" s="7" t="e">
        <f t="shared" ca="1" si="274"/>
        <v>#VALUE!</v>
      </c>
      <c r="K960" s="7">
        <f t="shared" ca="1" si="275"/>
        <v>0</v>
      </c>
      <c r="L960" s="8" t="str">
        <f t="shared" ca="1" si="276"/>
        <v/>
      </c>
      <c r="M960" s="8" t="str">
        <f t="shared" ca="1" si="277"/>
        <v/>
      </c>
      <c r="N960" s="8" t="str">
        <f t="shared" ca="1" si="278"/>
        <v/>
      </c>
      <c r="O960" s="8" t="str">
        <f t="shared" ca="1" si="279"/>
        <v/>
      </c>
      <c r="P960" s="8" t="str">
        <f t="shared" ca="1" si="280"/>
        <v/>
      </c>
      <c r="Q960" s="8" t="str">
        <f t="shared" ca="1" si="281"/>
        <v/>
      </c>
      <c r="R960" s="7" t="str">
        <f ca="1">IF(L960="","",OFFSET(program!$A$1,0,disasm!$A960+COLUMN()-COLUMN($R960)+1))</f>
        <v/>
      </c>
      <c r="S960" s="7" t="str">
        <f ca="1">IF(M960="","",OFFSET(program!$A$1,0,disasm!$A960+COLUMN()-COLUMN($R960)+1))</f>
        <v/>
      </c>
      <c r="T960" s="7" t="str">
        <f ca="1">IF(N960="","",OFFSET(program!$A$1,0,disasm!$A960+COLUMN()-COLUMN($R960)+1))</f>
        <v/>
      </c>
      <c r="U960" s="3" t="str">
        <f t="shared" ca="1" si="282"/>
        <v/>
      </c>
      <c r="V960" s="3" t="str">
        <f t="shared" ca="1" si="283"/>
        <v/>
      </c>
      <c r="W960" s="3" t="str">
        <f t="shared" ca="1" si="284"/>
        <v/>
      </c>
      <c r="X960" s="3" t="str">
        <f t="shared" ca="1" si="285"/>
        <v/>
      </c>
    </row>
    <row r="961" spans="1:24" x14ac:dyDescent="0.2">
      <c r="A961" s="1">
        <f t="shared" ca="1" si="286"/>
        <v>1141</v>
      </c>
      <c r="B961" s="2" t="str">
        <f t="shared" ca="1" si="271"/>
        <v>out+97</v>
      </c>
      <c r="C961" s="3" t="str">
        <f ca="1">_xlfn.TEXTJOIN(" ",FALSE,OFFSET(program!$A$1,0,disasm!A961,1,1+K961))</f>
        <v/>
      </c>
      <c r="D961" s="4" t="str">
        <f t="shared" ca="1" si="287"/>
        <v>.dat 0</v>
      </c>
      <c r="E961" s="5" t="str">
        <f t="shared" si="288"/>
        <v>out</v>
      </c>
      <c r="F961" s="5">
        <f t="shared" ca="1" si="289"/>
        <v>1044</v>
      </c>
      <c r="G961" s="14" t="b">
        <f t="shared" ca="1" si="272"/>
        <v>1</v>
      </c>
      <c r="H961" s="6">
        <f ca="1">OFFSET(program!$A$1,0,disasm!A961)</f>
        <v>0</v>
      </c>
      <c r="I961" s="7">
        <f t="shared" ca="1" si="273"/>
        <v>0</v>
      </c>
      <c r="J961" s="7" t="e">
        <f t="shared" ca="1" si="274"/>
        <v>#VALUE!</v>
      </c>
      <c r="K961" s="7">
        <f t="shared" ca="1" si="275"/>
        <v>0</v>
      </c>
      <c r="L961" s="8" t="str">
        <f t="shared" ca="1" si="276"/>
        <v/>
      </c>
      <c r="M961" s="8" t="str">
        <f t="shared" ca="1" si="277"/>
        <v/>
      </c>
      <c r="N961" s="8" t="str">
        <f t="shared" ca="1" si="278"/>
        <v/>
      </c>
      <c r="O961" s="8" t="str">
        <f t="shared" ca="1" si="279"/>
        <v/>
      </c>
      <c r="P961" s="8" t="str">
        <f t="shared" ca="1" si="280"/>
        <v/>
      </c>
      <c r="Q961" s="8" t="str">
        <f t="shared" ca="1" si="281"/>
        <v/>
      </c>
      <c r="R961" s="7" t="str">
        <f ca="1">IF(L961="","",OFFSET(program!$A$1,0,disasm!$A961+COLUMN()-COLUMN($R961)+1))</f>
        <v/>
      </c>
      <c r="S961" s="7" t="str">
        <f ca="1">IF(M961="","",OFFSET(program!$A$1,0,disasm!$A961+COLUMN()-COLUMN($R961)+1))</f>
        <v/>
      </c>
      <c r="T961" s="7" t="str">
        <f ca="1">IF(N961="","",OFFSET(program!$A$1,0,disasm!$A961+COLUMN()-COLUMN($R961)+1))</f>
        <v/>
      </c>
      <c r="U961" s="3" t="str">
        <f t="shared" ca="1" si="282"/>
        <v/>
      </c>
      <c r="V961" s="3" t="str">
        <f t="shared" ca="1" si="283"/>
        <v/>
      </c>
      <c r="W961" s="3" t="str">
        <f t="shared" ca="1" si="284"/>
        <v/>
      </c>
      <c r="X961" s="3" t="str">
        <f t="shared" ca="1" si="285"/>
        <v/>
      </c>
    </row>
    <row r="962" spans="1:24" x14ac:dyDescent="0.2">
      <c r="A962" s="1">
        <f t="shared" ca="1" si="286"/>
        <v>1142</v>
      </c>
      <c r="B962" s="2" t="str">
        <f t="shared" ca="1" si="271"/>
        <v>out+98</v>
      </c>
      <c r="C962" s="3" t="str">
        <f ca="1">_xlfn.TEXTJOIN(" ",FALSE,OFFSET(program!$A$1,0,disasm!A962,1,1+K962))</f>
        <v/>
      </c>
      <c r="D962" s="4" t="str">
        <f t="shared" ca="1" si="287"/>
        <v>.dat 0</v>
      </c>
      <c r="E962" s="5" t="str">
        <f t="shared" si="288"/>
        <v>out</v>
      </c>
      <c r="F962" s="5">
        <f t="shared" ca="1" si="289"/>
        <v>1044</v>
      </c>
      <c r="G962" s="14" t="b">
        <f t="shared" ca="1" si="272"/>
        <v>1</v>
      </c>
      <c r="H962" s="6">
        <f ca="1">OFFSET(program!$A$1,0,disasm!A962)</f>
        <v>0</v>
      </c>
      <c r="I962" s="7">
        <f t="shared" ca="1" si="273"/>
        <v>0</v>
      </c>
      <c r="J962" s="7" t="e">
        <f t="shared" ca="1" si="274"/>
        <v>#VALUE!</v>
      </c>
      <c r="K962" s="7">
        <f t="shared" ca="1" si="275"/>
        <v>0</v>
      </c>
      <c r="L962" s="8" t="str">
        <f t="shared" ca="1" si="276"/>
        <v/>
      </c>
      <c r="M962" s="8" t="str">
        <f t="shared" ca="1" si="277"/>
        <v/>
      </c>
      <c r="N962" s="8" t="str">
        <f t="shared" ca="1" si="278"/>
        <v/>
      </c>
      <c r="O962" s="8" t="str">
        <f t="shared" ca="1" si="279"/>
        <v/>
      </c>
      <c r="P962" s="8" t="str">
        <f t="shared" ca="1" si="280"/>
        <v/>
      </c>
      <c r="Q962" s="8" t="str">
        <f t="shared" ca="1" si="281"/>
        <v/>
      </c>
      <c r="R962" s="7" t="str">
        <f ca="1">IF(L962="","",OFFSET(program!$A$1,0,disasm!$A962+COLUMN()-COLUMN($R962)+1))</f>
        <v/>
      </c>
      <c r="S962" s="7" t="str">
        <f ca="1">IF(M962="","",OFFSET(program!$A$1,0,disasm!$A962+COLUMN()-COLUMN($R962)+1))</f>
        <v/>
      </c>
      <c r="T962" s="7" t="str">
        <f ca="1">IF(N962="","",OFFSET(program!$A$1,0,disasm!$A962+COLUMN()-COLUMN($R962)+1))</f>
        <v/>
      </c>
      <c r="U962" s="3" t="str">
        <f t="shared" ca="1" si="282"/>
        <v/>
      </c>
      <c r="V962" s="3" t="str">
        <f t="shared" ca="1" si="283"/>
        <v/>
      </c>
      <c r="W962" s="3" t="str">
        <f t="shared" ca="1" si="284"/>
        <v/>
      </c>
      <c r="X962" s="3" t="str">
        <f t="shared" ca="1" si="285"/>
        <v/>
      </c>
    </row>
    <row r="963" spans="1:24" x14ac:dyDescent="0.2">
      <c r="A963" s="1">
        <f t="shared" ca="1" si="286"/>
        <v>1143</v>
      </c>
      <c r="B963" s="2" t="str">
        <f t="shared" ref="B963:B1000" ca="1" si="290">$E963&amp;IF($A963=$F963,"","+"&amp;$A963-$F963)</f>
        <v>out+99</v>
      </c>
      <c r="C963" s="3" t="str">
        <f ca="1">_xlfn.TEXTJOIN(" ",FALSE,OFFSET(program!$A$1,0,disasm!A963,1,1+K963))</f>
        <v/>
      </c>
      <c r="D963" s="4" t="str">
        <f t="shared" ca="1" si="287"/>
        <v>.dat 0</v>
      </c>
      <c r="E963" s="5" t="str">
        <f t="shared" si="288"/>
        <v>out</v>
      </c>
      <c r="F963" s="5">
        <f t="shared" ca="1" si="289"/>
        <v>1044</v>
      </c>
      <c r="G963" s="14" t="b">
        <f t="shared" ref="G963:G1000" ca="1" si="291">CHOOSE(1+IF(ISNUMBER(FIND(" C "," "&amp;X963&amp;" ")),2,0) + IF(ISNUMBER(FIND(" D "," "&amp;AA963&amp;" ")),1,0),G962,TRUE,FALSE,NOT(G962))</f>
        <v>1</v>
      </c>
      <c r="H963" s="6">
        <f ca="1">OFFSET(program!$A$1,0,disasm!A963)</f>
        <v>0</v>
      </c>
      <c r="I963" s="7">
        <f t="shared" ref="I963:I1000" ca="1" si="292">MOD($H963,100)</f>
        <v>0</v>
      </c>
      <c r="J963" s="7" t="e">
        <f t="shared" ref="J963:J1000" ca="1" si="293">IF(I963=99,"END",CHOOSE(I963,"ADD ","MUL ","IN  ","OUT ","J!=0","J=0 ","CMP&lt;","CMP=","SP+ "))</f>
        <v>#VALUE!</v>
      </c>
      <c r="K963" s="7">
        <f t="shared" ref="K963:K1000" ca="1" si="294">IF($G963,0,IFERROR(CHOOSE($I963,3,3,1,1,2,2,3,3,1),0))</f>
        <v>0</v>
      </c>
      <c r="L963" s="8" t="str">
        <f t="shared" ref="L963:L1000" ca="1" si="295">IF($K963&gt;=1,MOD(INT($H963/100),10),"")</f>
        <v/>
      </c>
      <c r="M963" s="8" t="str">
        <f t="shared" ref="M963:M1000" ca="1" si="296">IF($K963&gt;=2,MOD(INT($H963/1000),10),"")</f>
        <v/>
      </c>
      <c r="N963" s="8" t="str">
        <f t="shared" ref="N963:N1000" ca="1" si="297">IF($K963&gt;=3,MOD(INT($H963/10000),10),"")</f>
        <v/>
      </c>
      <c r="O963" s="8" t="str">
        <f t="shared" ref="O963:O1000" ca="1" si="298">IF(L963="","",IF(ISNUMBER(FIND(" "&amp;O$1&amp;" "," "&amp;$X963&amp;" ")),TRUE,CHOOSE(L963+1,TRUE,FALSE,FALSE)))</f>
        <v/>
      </c>
      <c r="P963" s="8" t="str">
        <f t="shared" ref="P963:P1000" ca="1" si="299">IF(M963="","",IF(ISNUMBER(FIND(" "&amp;P$1&amp;" "," "&amp;$X963&amp;" ")),TRUE,CHOOSE(M963+1,TRUE,FALSE,FALSE)))</f>
        <v/>
      </c>
      <c r="Q963" s="8" t="str">
        <f t="shared" ref="Q963:Q1000" ca="1" si="300">IF(N963="","",IF(ISNUMBER(FIND(" "&amp;Q$1&amp;" "," "&amp;$X963&amp;" ")),TRUE,CHOOSE(N963+1,TRUE,FALSE,FALSE)))</f>
        <v/>
      </c>
      <c r="R963" s="7" t="str">
        <f ca="1">IF(L963="","",OFFSET(program!$A$1,0,disasm!$A963+COLUMN()-COLUMN($R963)+1))</f>
        <v/>
      </c>
      <c r="S963" s="7" t="str">
        <f ca="1">IF(M963="","",OFFSET(program!$A$1,0,disasm!$A963+COLUMN()-COLUMN($R963)+1))</f>
        <v/>
      </c>
      <c r="T963" s="7" t="str">
        <f ca="1">IF(N963="","",OFFSET(program!$A$1,0,disasm!$A963+COLUMN()-COLUMN($R963)+1))</f>
        <v/>
      </c>
      <c r="U963" s="3" t="str">
        <f t="shared" ref="U963:U1000" ca="1" si="301">IF(L963="","",
  SUBSTITUTE(
    CHOOSE(1+L963,"[val]","val","[SP+val]"),
    "val",
    IF(O963,
      INDEX($B:$B,MATCH(R963,$A:$A,1))
        &amp; IF(INDEX($A:$A,MATCH(R963,$A:$A,1)) &lt; R963, ".a"&amp;(R963 - INDEX($A:$A,MATCH(R963,$A:$A,1))),""),
      R963
    )
  )
)</f>
        <v/>
      </c>
      <c r="V963" s="3" t="str">
        <f t="shared" ref="V963:V1000" ca="1" si="302">IF(M963="","",
  SUBSTITUTE(
    CHOOSE(1+M963,"[val]","val","[SP+val]"),
    "val",
    IF(P963,
      INDEX($B:$B,MATCH(S963,$A:$A,1))
        &amp; IF(INDEX($A:$A,MATCH(S963,$A:$A,1)) &lt; S963, ".a"&amp;(S963 - INDEX($A:$A,MATCH(S963,$A:$A,1))),""),
      S963
    )
  )
)</f>
        <v/>
      </c>
      <c r="W963" s="3" t="str">
        <f t="shared" ref="W963:W1000" ca="1" si="303">IF(N963="","",
  SUBSTITUTE(
    CHOOSE(1+N963,"[val]","val","[SP+val]"),
    "val",
    IF(Q963,
      INDEX($B:$B,MATCH(T963,$A:$A,1))
        &amp; IF(INDEX($A:$A,MATCH(T963,$A:$A,1)) &lt; T963, ".a"&amp;(T963 - INDEX($A:$A,MATCH(T963,$A:$A,1))),""),
      T963
    )
  )
)</f>
        <v/>
      </c>
      <c r="X963" s="3" t="str">
        <f t="shared" ref="X963:X1000" ca="1" si="304">AA963&amp;IF(OR(I963=5,I963=6)," A2","")</f>
        <v/>
      </c>
    </row>
    <row r="964" spans="1:24" x14ac:dyDescent="0.2">
      <c r="A964" s="1">
        <f t="shared" ref="A964:A1000" ca="1" si="305">A963+1+K963</f>
        <v>1144</v>
      </c>
      <c r="B964" s="2" t="str">
        <f t="shared" ca="1" si="290"/>
        <v>out+100</v>
      </c>
      <c r="C964" s="3" t="str">
        <f ca="1">_xlfn.TEXTJOIN(" ",FALSE,OFFSET(program!$A$1,0,disasm!A964,1,1+K964))</f>
        <v/>
      </c>
      <c r="D964" s="4" t="str">
        <f t="shared" ref="D964:D1000" ca="1" si="306">IF($G964,".dat "&amp;H964,$J964&amp;" "&amp;_xlfn.TEXTJOIN(", ",TRUE,$U964:$W964))</f>
        <v>.dat 0</v>
      </c>
      <c r="E964" s="5" t="str">
        <f t="shared" ref="E964:E1000" si="307">IF(ISBLANK($Z964),E963,$Z964)</f>
        <v>out</v>
      </c>
      <c r="F964" s="5">
        <f t="shared" ref="F964:F1000" ca="1" si="308">IF(ISBLANK($Z964),F963,$A964)</f>
        <v>1044</v>
      </c>
      <c r="G964" s="14" t="b">
        <f t="shared" ca="1" si="291"/>
        <v>1</v>
      </c>
      <c r="H964" s="6">
        <f ca="1">OFFSET(program!$A$1,0,disasm!A964)</f>
        <v>0</v>
      </c>
      <c r="I964" s="7">
        <f t="shared" ca="1" si="292"/>
        <v>0</v>
      </c>
      <c r="J964" s="7" t="e">
        <f t="shared" ca="1" si="293"/>
        <v>#VALUE!</v>
      </c>
      <c r="K964" s="7">
        <f t="shared" ca="1" si="294"/>
        <v>0</v>
      </c>
      <c r="L964" s="8" t="str">
        <f t="shared" ca="1" si="295"/>
        <v/>
      </c>
      <c r="M964" s="8" t="str">
        <f t="shared" ca="1" si="296"/>
        <v/>
      </c>
      <c r="N964" s="8" t="str">
        <f t="shared" ca="1" si="297"/>
        <v/>
      </c>
      <c r="O964" s="8" t="str">
        <f t="shared" ca="1" si="298"/>
        <v/>
      </c>
      <c r="P964" s="8" t="str">
        <f t="shared" ca="1" si="299"/>
        <v/>
      </c>
      <c r="Q964" s="8" t="str">
        <f t="shared" ca="1" si="300"/>
        <v/>
      </c>
      <c r="R964" s="7" t="str">
        <f ca="1">IF(L964="","",OFFSET(program!$A$1,0,disasm!$A964+COLUMN()-COLUMN($R964)+1))</f>
        <v/>
      </c>
      <c r="S964" s="7" t="str">
        <f ca="1">IF(M964="","",OFFSET(program!$A$1,0,disasm!$A964+COLUMN()-COLUMN($R964)+1))</f>
        <v/>
      </c>
      <c r="T964" s="7" t="str">
        <f ca="1">IF(N964="","",OFFSET(program!$A$1,0,disasm!$A964+COLUMN()-COLUMN($R964)+1))</f>
        <v/>
      </c>
      <c r="U964" s="3" t="str">
        <f t="shared" ca="1" si="301"/>
        <v/>
      </c>
      <c r="V964" s="3" t="str">
        <f t="shared" ca="1" si="302"/>
        <v/>
      </c>
      <c r="W964" s="3" t="str">
        <f t="shared" ca="1" si="303"/>
        <v/>
      </c>
      <c r="X964" s="3" t="str">
        <f t="shared" ca="1" si="304"/>
        <v/>
      </c>
    </row>
    <row r="965" spans="1:24" x14ac:dyDescent="0.2">
      <c r="A965" s="1">
        <f t="shared" ca="1" si="305"/>
        <v>1145</v>
      </c>
      <c r="B965" s="2" t="str">
        <f t="shared" ca="1" si="290"/>
        <v>out+101</v>
      </c>
      <c r="C965" s="3" t="str">
        <f ca="1">_xlfn.TEXTJOIN(" ",FALSE,OFFSET(program!$A$1,0,disasm!A965,1,1+K965))</f>
        <v/>
      </c>
      <c r="D965" s="4" t="str">
        <f t="shared" ca="1" si="306"/>
        <v>.dat 0</v>
      </c>
      <c r="E965" s="5" t="str">
        <f t="shared" si="307"/>
        <v>out</v>
      </c>
      <c r="F965" s="5">
        <f t="shared" ca="1" si="308"/>
        <v>1044</v>
      </c>
      <c r="G965" s="14" t="b">
        <f t="shared" ca="1" si="291"/>
        <v>1</v>
      </c>
      <c r="H965" s="6">
        <f ca="1">OFFSET(program!$A$1,0,disasm!A965)</f>
        <v>0</v>
      </c>
      <c r="I965" s="7">
        <f t="shared" ca="1" si="292"/>
        <v>0</v>
      </c>
      <c r="J965" s="7" t="e">
        <f t="shared" ca="1" si="293"/>
        <v>#VALUE!</v>
      </c>
      <c r="K965" s="7">
        <f t="shared" ca="1" si="294"/>
        <v>0</v>
      </c>
      <c r="L965" s="8" t="str">
        <f t="shared" ca="1" si="295"/>
        <v/>
      </c>
      <c r="M965" s="8" t="str">
        <f t="shared" ca="1" si="296"/>
        <v/>
      </c>
      <c r="N965" s="8" t="str">
        <f t="shared" ca="1" si="297"/>
        <v/>
      </c>
      <c r="O965" s="8" t="str">
        <f t="shared" ca="1" si="298"/>
        <v/>
      </c>
      <c r="P965" s="8" t="str">
        <f t="shared" ca="1" si="299"/>
        <v/>
      </c>
      <c r="Q965" s="8" t="str">
        <f t="shared" ca="1" si="300"/>
        <v/>
      </c>
      <c r="R965" s="7" t="str">
        <f ca="1">IF(L965="","",OFFSET(program!$A$1,0,disasm!$A965+COLUMN()-COLUMN($R965)+1))</f>
        <v/>
      </c>
      <c r="S965" s="7" t="str">
        <f ca="1">IF(M965="","",OFFSET(program!$A$1,0,disasm!$A965+COLUMN()-COLUMN($R965)+1))</f>
        <v/>
      </c>
      <c r="T965" s="7" t="str">
        <f ca="1">IF(N965="","",OFFSET(program!$A$1,0,disasm!$A965+COLUMN()-COLUMN($R965)+1))</f>
        <v/>
      </c>
      <c r="U965" s="3" t="str">
        <f t="shared" ca="1" si="301"/>
        <v/>
      </c>
      <c r="V965" s="3" t="str">
        <f t="shared" ca="1" si="302"/>
        <v/>
      </c>
      <c r="W965" s="3" t="str">
        <f t="shared" ca="1" si="303"/>
        <v/>
      </c>
      <c r="X965" s="3" t="str">
        <f t="shared" ca="1" si="304"/>
        <v/>
      </c>
    </row>
    <row r="966" spans="1:24" x14ac:dyDescent="0.2">
      <c r="A966" s="1">
        <f t="shared" ca="1" si="305"/>
        <v>1146</v>
      </c>
      <c r="B966" s="2" t="str">
        <f t="shared" ca="1" si="290"/>
        <v>out+102</v>
      </c>
      <c r="C966" s="3" t="str">
        <f ca="1">_xlfn.TEXTJOIN(" ",FALSE,OFFSET(program!$A$1,0,disasm!A966,1,1+K966))</f>
        <v/>
      </c>
      <c r="D966" s="4" t="str">
        <f t="shared" ca="1" si="306"/>
        <v>.dat 0</v>
      </c>
      <c r="E966" s="5" t="str">
        <f t="shared" si="307"/>
        <v>out</v>
      </c>
      <c r="F966" s="5">
        <f t="shared" ca="1" si="308"/>
        <v>1044</v>
      </c>
      <c r="G966" s="14" t="b">
        <f t="shared" ca="1" si="291"/>
        <v>1</v>
      </c>
      <c r="H966" s="6">
        <f ca="1">OFFSET(program!$A$1,0,disasm!A966)</f>
        <v>0</v>
      </c>
      <c r="I966" s="7">
        <f t="shared" ca="1" si="292"/>
        <v>0</v>
      </c>
      <c r="J966" s="7" t="e">
        <f t="shared" ca="1" si="293"/>
        <v>#VALUE!</v>
      </c>
      <c r="K966" s="7">
        <f t="shared" ca="1" si="294"/>
        <v>0</v>
      </c>
      <c r="L966" s="8" t="str">
        <f t="shared" ca="1" si="295"/>
        <v/>
      </c>
      <c r="M966" s="8" t="str">
        <f t="shared" ca="1" si="296"/>
        <v/>
      </c>
      <c r="N966" s="8" t="str">
        <f t="shared" ca="1" si="297"/>
        <v/>
      </c>
      <c r="O966" s="8" t="str">
        <f t="shared" ca="1" si="298"/>
        <v/>
      </c>
      <c r="P966" s="8" t="str">
        <f t="shared" ca="1" si="299"/>
        <v/>
      </c>
      <c r="Q966" s="8" t="str">
        <f t="shared" ca="1" si="300"/>
        <v/>
      </c>
      <c r="R966" s="7" t="str">
        <f ca="1">IF(L966="","",OFFSET(program!$A$1,0,disasm!$A966+COLUMN()-COLUMN($R966)+1))</f>
        <v/>
      </c>
      <c r="S966" s="7" t="str">
        <f ca="1">IF(M966="","",OFFSET(program!$A$1,0,disasm!$A966+COLUMN()-COLUMN($R966)+1))</f>
        <v/>
      </c>
      <c r="T966" s="7" t="str">
        <f ca="1">IF(N966="","",OFFSET(program!$A$1,0,disasm!$A966+COLUMN()-COLUMN($R966)+1))</f>
        <v/>
      </c>
      <c r="U966" s="3" t="str">
        <f t="shared" ca="1" si="301"/>
        <v/>
      </c>
      <c r="V966" s="3" t="str">
        <f t="shared" ca="1" si="302"/>
        <v/>
      </c>
      <c r="W966" s="3" t="str">
        <f t="shared" ca="1" si="303"/>
        <v/>
      </c>
      <c r="X966" s="3" t="str">
        <f t="shared" ca="1" si="304"/>
        <v/>
      </c>
    </row>
    <row r="967" spans="1:24" x14ac:dyDescent="0.2">
      <c r="A967" s="1">
        <f t="shared" ca="1" si="305"/>
        <v>1147</v>
      </c>
      <c r="B967" s="2" t="str">
        <f t="shared" ca="1" si="290"/>
        <v>out+103</v>
      </c>
      <c r="C967" s="3" t="str">
        <f ca="1">_xlfn.TEXTJOIN(" ",FALSE,OFFSET(program!$A$1,0,disasm!A967,1,1+K967))</f>
        <v/>
      </c>
      <c r="D967" s="4" t="str">
        <f t="shared" ca="1" si="306"/>
        <v>.dat 0</v>
      </c>
      <c r="E967" s="5" t="str">
        <f t="shared" si="307"/>
        <v>out</v>
      </c>
      <c r="F967" s="5">
        <f t="shared" ca="1" si="308"/>
        <v>1044</v>
      </c>
      <c r="G967" s="14" t="b">
        <f t="shared" ca="1" si="291"/>
        <v>1</v>
      </c>
      <c r="H967" s="6">
        <f ca="1">OFFSET(program!$A$1,0,disasm!A967)</f>
        <v>0</v>
      </c>
      <c r="I967" s="7">
        <f t="shared" ca="1" si="292"/>
        <v>0</v>
      </c>
      <c r="J967" s="7" t="e">
        <f t="shared" ca="1" si="293"/>
        <v>#VALUE!</v>
      </c>
      <c r="K967" s="7">
        <f t="shared" ca="1" si="294"/>
        <v>0</v>
      </c>
      <c r="L967" s="8" t="str">
        <f t="shared" ca="1" si="295"/>
        <v/>
      </c>
      <c r="M967" s="8" t="str">
        <f t="shared" ca="1" si="296"/>
        <v/>
      </c>
      <c r="N967" s="8" t="str">
        <f t="shared" ca="1" si="297"/>
        <v/>
      </c>
      <c r="O967" s="8" t="str">
        <f t="shared" ca="1" si="298"/>
        <v/>
      </c>
      <c r="P967" s="8" t="str">
        <f t="shared" ca="1" si="299"/>
        <v/>
      </c>
      <c r="Q967" s="8" t="str">
        <f t="shared" ca="1" si="300"/>
        <v/>
      </c>
      <c r="R967" s="7" t="str">
        <f ca="1">IF(L967="","",OFFSET(program!$A$1,0,disasm!$A967+COLUMN()-COLUMN($R967)+1))</f>
        <v/>
      </c>
      <c r="S967" s="7" t="str">
        <f ca="1">IF(M967="","",OFFSET(program!$A$1,0,disasm!$A967+COLUMN()-COLUMN($R967)+1))</f>
        <v/>
      </c>
      <c r="T967" s="7" t="str">
        <f ca="1">IF(N967="","",OFFSET(program!$A$1,0,disasm!$A967+COLUMN()-COLUMN($R967)+1))</f>
        <v/>
      </c>
      <c r="U967" s="3" t="str">
        <f t="shared" ca="1" si="301"/>
        <v/>
      </c>
      <c r="V967" s="3" t="str">
        <f t="shared" ca="1" si="302"/>
        <v/>
      </c>
      <c r="W967" s="3" t="str">
        <f t="shared" ca="1" si="303"/>
        <v/>
      </c>
      <c r="X967" s="3" t="str">
        <f t="shared" ca="1" si="304"/>
        <v/>
      </c>
    </row>
    <row r="968" spans="1:24" x14ac:dyDescent="0.2">
      <c r="A968" s="1">
        <f t="shared" ca="1" si="305"/>
        <v>1148</v>
      </c>
      <c r="B968" s="2" t="str">
        <f t="shared" ca="1" si="290"/>
        <v>out+104</v>
      </c>
      <c r="C968" s="3" t="str">
        <f ca="1">_xlfn.TEXTJOIN(" ",FALSE,OFFSET(program!$A$1,0,disasm!A968,1,1+K968))</f>
        <v/>
      </c>
      <c r="D968" s="4" t="str">
        <f t="shared" ca="1" si="306"/>
        <v>.dat 0</v>
      </c>
      <c r="E968" s="5" t="str">
        <f t="shared" si="307"/>
        <v>out</v>
      </c>
      <c r="F968" s="5">
        <f t="shared" ca="1" si="308"/>
        <v>1044</v>
      </c>
      <c r="G968" s="14" t="b">
        <f t="shared" ca="1" si="291"/>
        <v>1</v>
      </c>
      <c r="H968" s="6">
        <f ca="1">OFFSET(program!$A$1,0,disasm!A968)</f>
        <v>0</v>
      </c>
      <c r="I968" s="7">
        <f t="shared" ca="1" si="292"/>
        <v>0</v>
      </c>
      <c r="J968" s="7" t="e">
        <f t="shared" ca="1" si="293"/>
        <v>#VALUE!</v>
      </c>
      <c r="K968" s="7">
        <f t="shared" ca="1" si="294"/>
        <v>0</v>
      </c>
      <c r="L968" s="8" t="str">
        <f t="shared" ca="1" si="295"/>
        <v/>
      </c>
      <c r="M968" s="8" t="str">
        <f t="shared" ca="1" si="296"/>
        <v/>
      </c>
      <c r="N968" s="8" t="str">
        <f t="shared" ca="1" si="297"/>
        <v/>
      </c>
      <c r="O968" s="8" t="str">
        <f t="shared" ca="1" si="298"/>
        <v/>
      </c>
      <c r="P968" s="8" t="str">
        <f t="shared" ca="1" si="299"/>
        <v/>
      </c>
      <c r="Q968" s="8" t="str">
        <f t="shared" ca="1" si="300"/>
        <v/>
      </c>
      <c r="R968" s="7" t="str">
        <f ca="1">IF(L968="","",OFFSET(program!$A$1,0,disasm!$A968+COLUMN()-COLUMN($R968)+1))</f>
        <v/>
      </c>
      <c r="S968" s="7" t="str">
        <f ca="1">IF(M968="","",OFFSET(program!$A$1,0,disasm!$A968+COLUMN()-COLUMN($R968)+1))</f>
        <v/>
      </c>
      <c r="T968" s="7" t="str">
        <f ca="1">IF(N968="","",OFFSET(program!$A$1,0,disasm!$A968+COLUMN()-COLUMN($R968)+1))</f>
        <v/>
      </c>
      <c r="U968" s="3" t="str">
        <f t="shared" ca="1" si="301"/>
        <v/>
      </c>
      <c r="V968" s="3" t="str">
        <f t="shared" ca="1" si="302"/>
        <v/>
      </c>
      <c r="W968" s="3" t="str">
        <f t="shared" ca="1" si="303"/>
        <v/>
      </c>
      <c r="X968" s="3" t="str">
        <f t="shared" ca="1" si="304"/>
        <v/>
      </c>
    </row>
    <row r="969" spans="1:24" x14ac:dyDescent="0.2">
      <c r="A969" s="1">
        <f t="shared" ca="1" si="305"/>
        <v>1149</v>
      </c>
      <c r="B969" s="2" t="str">
        <f t="shared" ca="1" si="290"/>
        <v>out+105</v>
      </c>
      <c r="C969" s="3" t="str">
        <f ca="1">_xlfn.TEXTJOIN(" ",FALSE,OFFSET(program!$A$1,0,disasm!A969,1,1+K969))</f>
        <v/>
      </c>
      <c r="D969" s="4" t="str">
        <f t="shared" ca="1" si="306"/>
        <v>.dat 0</v>
      </c>
      <c r="E969" s="5" t="str">
        <f t="shared" si="307"/>
        <v>out</v>
      </c>
      <c r="F969" s="5">
        <f t="shared" ca="1" si="308"/>
        <v>1044</v>
      </c>
      <c r="G969" s="14" t="b">
        <f t="shared" ca="1" si="291"/>
        <v>1</v>
      </c>
      <c r="H969" s="6">
        <f ca="1">OFFSET(program!$A$1,0,disasm!A969)</f>
        <v>0</v>
      </c>
      <c r="I969" s="7">
        <f t="shared" ca="1" si="292"/>
        <v>0</v>
      </c>
      <c r="J969" s="7" t="e">
        <f t="shared" ca="1" si="293"/>
        <v>#VALUE!</v>
      </c>
      <c r="K969" s="7">
        <f t="shared" ca="1" si="294"/>
        <v>0</v>
      </c>
      <c r="L969" s="8" t="str">
        <f t="shared" ca="1" si="295"/>
        <v/>
      </c>
      <c r="M969" s="8" t="str">
        <f t="shared" ca="1" si="296"/>
        <v/>
      </c>
      <c r="N969" s="8" t="str">
        <f t="shared" ca="1" si="297"/>
        <v/>
      </c>
      <c r="O969" s="8" t="str">
        <f t="shared" ca="1" si="298"/>
        <v/>
      </c>
      <c r="P969" s="8" t="str">
        <f t="shared" ca="1" si="299"/>
        <v/>
      </c>
      <c r="Q969" s="8" t="str">
        <f t="shared" ca="1" si="300"/>
        <v/>
      </c>
      <c r="R969" s="7" t="str">
        <f ca="1">IF(L969="","",OFFSET(program!$A$1,0,disasm!$A969+COLUMN()-COLUMN($R969)+1))</f>
        <v/>
      </c>
      <c r="S969" s="7" t="str">
        <f ca="1">IF(M969="","",OFFSET(program!$A$1,0,disasm!$A969+COLUMN()-COLUMN($R969)+1))</f>
        <v/>
      </c>
      <c r="T969" s="7" t="str">
        <f ca="1">IF(N969="","",OFFSET(program!$A$1,0,disasm!$A969+COLUMN()-COLUMN($R969)+1))</f>
        <v/>
      </c>
      <c r="U969" s="3" t="str">
        <f t="shared" ca="1" si="301"/>
        <v/>
      </c>
      <c r="V969" s="3" t="str">
        <f t="shared" ca="1" si="302"/>
        <v/>
      </c>
      <c r="W969" s="3" t="str">
        <f t="shared" ca="1" si="303"/>
        <v/>
      </c>
      <c r="X969" s="3" t="str">
        <f t="shared" ca="1" si="304"/>
        <v/>
      </c>
    </row>
    <row r="970" spans="1:24" x14ac:dyDescent="0.2">
      <c r="A970" s="1">
        <f t="shared" ca="1" si="305"/>
        <v>1150</v>
      </c>
      <c r="B970" s="2" t="str">
        <f t="shared" ca="1" si="290"/>
        <v>out+106</v>
      </c>
      <c r="C970" s="3" t="str">
        <f ca="1">_xlfn.TEXTJOIN(" ",FALSE,OFFSET(program!$A$1,0,disasm!A970,1,1+K970))</f>
        <v/>
      </c>
      <c r="D970" s="4" t="str">
        <f t="shared" ca="1" si="306"/>
        <v>.dat 0</v>
      </c>
      <c r="E970" s="5" t="str">
        <f t="shared" si="307"/>
        <v>out</v>
      </c>
      <c r="F970" s="5">
        <f t="shared" ca="1" si="308"/>
        <v>1044</v>
      </c>
      <c r="G970" s="14" t="b">
        <f t="shared" ca="1" si="291"/>
        <v>1</v>
      </c>
      <c r="H970" s="6">
        <f ca="1">OFFSET(program!$A$1,0,disasm!A970)</f>
        <v>0</v>
      </c>
      <c r="I970" s="7">
        <f t="shared" ca="1" si="292"/>
        <v>0</v>
      </c>
      <c r="J970" s="7" t="e">
        <f t="shared" ca="1" si="293"/>
        <v>#VALUE!</v>
      </c>
      <c r="K970" s="7">
        <f t="shared" ca="1" si="294"/>
        <v>0</v>
      </c>
      <c r="L970" s="8" t="str">
        <f t="shared" ca="1" si="295"/>
        <v/>
      </c>
      <c r="M970" s="8" t="str">
        <f t="shared" ca="1" si="296"/>
        <v/>
      </c>
      <c r="N970" s="8" t="str">
        <f t="shared" ca="1" si="297"/>
        <v/>
      </c>
      <c r="O970" s="8" t="str">
        <f t="shared" ca="1" si="298"/>
        <v/>
      </c>
      <c r="P970" s="8" t="str">
        <f t="shared" ca="1" si="299"/>
        <v/>
      </c>
      <c r="Q970" s="8" t="str">
        <f t="shared" ca="1" si="300"/>
        <v/>
      </c>
      <c r="R970" s="7" t="str">
        <f ca="1">IF(L970="","",OFFSET(program!$A$1,0,disasm!$A970+COLUMN()-COLUMN($R970)+1))</f>
        <v/>
      </c>
      <c r="S970" s="7" t="str">
        <f ca="1">IF(M970="","",OFFSET(program!$A$1,0,disasm!$A970+COLUMN()-COLUMN($R970)+1))</f>
        <v/>
      </c>
      <c r="T970" s="7" t="str">
        <f ca="1">IF(N970="","",OFFSET(program!$A$1,0,disasm!$A970+COLUMN()-COLUMN($R970)+1))</f>
        <v/>
      </c>
      <c r="U970" s="3" t="str">
        <f t="shared" ca="1" si="301"/>
        <v/>
      </c>
      <c r="V970" s="3" t="str">
        <f t="shared" ca="1" si="302"/>
        <v/>
      </c>
      <c r="W970" s="3" t="str">
        <f t="shared" ca="1" si="303"/>
        <v/>
      </c>
      <c r="X970" s="3" t="str">
        <f t="shared" ca="1" si="304"/>
        <v/>
      </c>
    </row>
    <row r="971" spans="1:24" x14ac:dyDescent="0.2">
      <c r="A971" s="1">
        <f t="shared" ca="1" si="305"/>
        <v>1151</v>
      </c>
      <c r="B971" s="2" t="str">
        <f t="shared" ca="1" si="290"/>
        <v>out+107</v>
      </c>
      <c r="C971" s="3" t="str">
        <f ca="1">_xlfn.TEXTJOIN(" ",FALSE,OFFSET(program!$A$1,0,disasm!A971,1,1+K971))</f>
        <v/>
      </c>
      <c r="D971" s="4" t="str">
        <f t="shared" ca="1" si="306"/>
        <v>.dat 0</v>
      </c>
      <c r="E971" s="5" t="str">
        <f t="shared" si="307"/>
        <v>out</v>
      </c>
      <c r="F971" s="5">
        <f t="shared" ca="1" si="308"/>
        <v>1044</v>
      </c>
      <c r="G971" s="14" t="b">
        <f t="shared" ca="1" si="291"/>
        <v>1</v>
      </c>
      <c r="H971" s="6">
        <f ca="1">OFFSET(program!$A$1,0,disasm!A971)</f>
        <v>0</v>
      </c>
      <c r="I971" s="7">
        <f t="shared" ca="1" si="292"/>
        <v>0</v>
      </c>
      <c r="J971" s="7" t="e">
        <f t="shared" ca="1" si="293"/>
        <v>#VALUE!</v>
      </c>
      <c r="K971" s="7">
        <f t="shared" ca="1" si="294"/>
        <v>0</v>
      </c>
      <c r="L971" s="8" t="str">
        <f t="shared" ca="1" si="295"/>
        <v/>
      </c>
      <c r="M971" s="8" t="str">
        <f t="shared" ca="1" si="296"/>
        <v/>
      </c>
      <c r="N971" s="8" t="str">
        <f t="shared" ca="1" si="297"/>
        <v/>
      </c>
      <c r="O971" s="8" t="str">
        <f t="shared" ca="1" si="298"/>
        <v/>
      </c>
      <c r="P971" s="8" t="str">
        <f t="shared" ca="1" si="299"/>
        <v/>
      </c>
      <c r="Q971" s="8" t="str">
        <f t="shared" ca="1" si="300"/>
        <v/>
      </c>
      <c r="R971" s="7" t="str">
        <f ca="1">IF(L971="","",OFFSET(program!$A$1,0,disasm!$A971+COLUMN()-COLUMN($R971)+1))</f>
        <v/>
      </c>
      <c r="S971" s="7" t="str">
        <f ca="1">IF(M971="","",OFFSET(program!$A$1,0,disasm!$A971+COLUMN()-COLUMN($R971)+1))</f>
        <v/>
      </c>
      <c r="T971" s="7" t="str">
        <f ca="1">IF(N971="","",OFFSET(program!$A$1,0,disasm!$A971+COLUMN()-COLUMN($R971)+1))</f>
        <v/>
      </c>
      <c r="U971" s="3" t="str">
        <f t="shared" ca="1" si="301"/>
        <v/>
      </c>
      <c r="V971" s="3" t="str">
        <f t="shared" ca="1" si="302"/>
        <v/>
      </c>
      <c r="W971" s="3" t="str">
        <f t="shared" ca="1" si="303"/>
        <v/>
      </c>
      <c r="X971" s="3" t="str">
        <f t="shared" ca="1" si="304"/>
        <v/>
      </c>
    </row>
    <row r="972" spans="1:24" x14ac:dyDescent="0.2">
      <c r="A972" s="1">
        <f t="shared" ca="1" si="305"/>
        <v>1152</v>
      </c>
      <c r="B972" s="2" t="str">
        <f t="shared" ca="1" si="290"/>
        <v>out+108</v>
      </c>
      <c r="C972" s="3" t="str">
        <f ca="1">_xlfn.TEXTJOIN(" ",FALSE,OFFSET(program!$A$1,0,disasm!A972,1,1+K972))</f>
        <v/>
      </c>
      <c r="D972" s="4" t="str">
        <f t="shared" ca="1" si="306"/>
        <v>.dat 0</v>
      </c>
      <c r="E972" s="5" t="str">
        <f t="shared" si="307"/>
        <v>out</v>
      </c>
      <c r="F972" s="5">
        <f t="shared" ca="1" si="308"/>
        <v>1044</v>
      </c>
      <c r="G972" s="14" t="b">
        <f t="shared" ca="1" si="291"/>
        <v>1</v>
      </c>
      <c r="H972" s="6">
        <f ca="1">OFFSET(program!$A$1,0,disasm!A972)</f>
        <v>0</v>
      </c>
      <c r="I972" s="7">
        <f t="shared" ca="1" si="292"/>
        <v>0</v>
      </c>
      <c r="J972" s="7" t="e">
        <f t="shared" ca="1" si="293"/>
        <v>#VALUE!</v>
      </c>
      <c r="K972" s="7">
        <f t="shared" ca="1" si="294"/>
        <v>0</v>
      </c>
      <c r="L972" s="8" t="str">
        <f t="shared" ca="1" si="295"/>
        <v/>
      </c>
      <c r="M972" s="8" t="str">
        <f t="shared" ca="1" si="296"/>
        <v/>
      </c>
      <c r="N972" s="8" t="str">
        <f t="shared" ca="1" si="297"/>
        <v/>
      </c>
      <c r="O972" s="8" t="str">
        <f t="shared" ca="1" si="298"/>
        <v/>
      </c>
      <c r="P972" s="8" t="str">
        <f t="shared" ca="1" si="299"/>
        <v/>
      </c>
      <c r="Q972" s="8" t="str">
        <f t="shared" ca="1" si="300"/>
        <v/>
      </c>
      <c r="R972" s="7" t="str">
        <f ca="1">IF(L972="","",OFFSET(program!$A$1,0,disasm!$A972+COLUMN()-COLUMN($R972)+1))</f>
        <v/>
      </c>
      <c r="S972" s="7" t="str">
        <f ca="1">IF(M972="","",OFFSET(program!$A$1,0,disasm!$A972+COLUMN()-COLUMN($R972)+1))</f>
        <v/>
      </c>
      <c r="T972" s="7" t="str">
        <f ca="1">IF(N972="","",OFFSET(program!$A$1,0,disasm!$A972+COLUMN()-COLUMN($R972)+1))</f>
        <v/>
      </c>
      <c r="U972" s="3" t="str">
        <f t="shared" ca="1" si="301"/>
        <v/>
      </c>
      <c r="V972" s="3" t="str">
        <f t="shared" ca="1" si="302"/>
        <v/>
      </c>
      <c r="W972" s="3" t="str">
        <f t="shared" ca="1" si="303"/>
        <v/>
      </c>
      <c r="X972" s="3" t="str">
        <f t="shared" ca="1" si="304"/>
        <v/>
      </c>
    </row>
    <row r="973" spans="1:24" x14ac:dyDescent="0.2">
      <c r="A973" s="1">
        <f t="shared" ca="1" si="305"/>
        <v>1153</v>
      </c>
      <c r="B973" s="2" t="str">
        <f t="shared" ca="1" si="290"/>
        <v>out+109</v>
      </c>
      <c r="C973" s="3" t="str">
        <f ca="1">_xlfn.TEXTJOIN(" ",FALSE,OFFSET(program!$A$1,0,disasm!A973,1,1+K973))</f>
        <v/>
      </c>
      <c r="D973" s="4" t="str">
        <f t="shared" ca="1" si="306"/>
        <v>.dat 0</v>
      </c>
      <c r="E973" s="5" t="str">
        <f t="shared" si="307"/>
        <v>out</v>
      </c>
      <c r="F973" s="5">
        <f t="shared" ca="1" si="308"/>
        <v>1044</v>
      </c>
      <c r="G973" s="14" t="b">
        <f t="shared" ca="1" si="291"/>
        <v>1</v>
      </c>
      <c r="H973" s="6">
        <f ca="1">OFFSET(program!$A$1,0,disasm!A973)</f>
        <v>0</v>
      </c>
      <c r="I973" s="7">
        <f t="shared" ca="1" si="292"/>
        <v>0</v>
      </c>
      <c r="J973" s="7" t="e">
        <f t="shared" ca="1" si="293"/>
        <v>#VALUE!</v>
      </c>
      <c r="K973" s="7">
        <f t="shared" ca="1" si="294"/>
        <v>0</v>
      </c>
      <c r="L973" s="8" t="str">
        <f t="shared" ca="1" si="295"/>
        <v/>
      </c>
      <c r="M973" s="8" t="str">
        <f t="shared" ca="1" si="296"/>
        <v/>
      </c>
      <c r="N973" s="8" t="str">
        <f t="shared" ca="1" si="297"/>
        <v/>
      </c>
      <c r="O973" s="8" t="str">
        <f t="shared" ca="1" si="298"/>
        <v/>
      </c>
      <c r="P973" s="8" t="str">
        <f t="shared" ca="1" si="299"/>
        <v/>
      </c>
      <c r="Q973" s="8" t="str">
        <f t="shared" ca="1" si="300"/>
        <v/>
      </c>
      <c r="R973" s="7" t="str">
        <f ca="1">IF(L973="","",OFFSET(program!$A$1,0,disasm!$A973+COLUMN()-COLUMN($R973)+1))</f>
        <v/>
      </c>
      <c r="S973" s="7" t="str">
        <f ca="1">IF(M973="","",OFFSET(program!$A$1,0,disasm!$A973+COLUMN()-COLUMN($R973)+1))</f>
        <v/>
      </c>
      <c r="T973" s="7" t="str">
        <f ca="1">IF(N973="","",OFFSET(program!$A$1,0,disasm!$A973+COLUMN()-COLUMN($R973)+1))</f>
        <v/>
      </c>
      <c r="U973" s="3" t="str">
        <f t="shared" ca="1" si="301"/>
        <v/>
      </c>
      <c r="V973" s="3" t="str">
        <f t="shared" ca="1" si="302"/>
        <v/>
      </c>
      <c r="W973" s="3" t="str">
        <f t="shared" ca="1" si="303"/>
        <v/>
      </c>
      <c r="X973" s="3" t="str">
        <f t="shared" ca="1" si="304"/>
        <v/>
      </c>
    </row>
    <row r="974" spans="1:24" x14ac:dyDescent="0.2">
      <c r="A974" s="1">
        <f t="shared" ca="1" si="305"/>
        <v>1154</v>
      </c>
      <c r="B974" s="2" t="str">
        <f t="shared" ca="1" si="290"/>
        <v>out+110</v>
      </c>
      <c r="C974" s="3" t="str">
        <f ca="1">_xlfn.TEXTJOIN(" ",FALSE,OFFSET(program!$A$1,0,disasm!A974,1,1+K974))</f>
        <v/>
      </c>
      <c r="D974" s="4" t="str">
        <f t="shared" ca="1" si="306"/>
        <v>.dat 0</v>
      </c>
      <c r="E974" s="5" t="str">
        <f t="shared" si="307"/>
        <v>out</v>
      </c>
      <c r="F974" s="5">
        <f t="shared" ca="1" si="308"/>
        <v>1044</v>
      </c>
      <c r="G974" s="14" t="b">
        <f t="shared" ca="1" si="291"/>
        <v>1</v>
      </c>
      <c r="H974" s="6">
        <f ca="1">OFFSET(program!$A$1,0,disasm!A974)</f>
        <v>0</v>
      </c>
      <c r="I974" s="7">
        <f t="shared" ca="1" si="292"/>
        <v>0</v>
      </c>
      <c r="J974" s="7" t="e">
        <f t="shared" ca="1" si="293"/>
        <v>#VALUE!</v>
      </c>
      <c r="K974" s="7">
        <f t="shared" ca="1" si="294"/>
        <v>0</v>
      </c>
      <c r="L974" s="8" t="str">
        <f t="shared" ca="1" si="295"/>
        <v/>
      </c>
      <c r="M974" s="8" t="str">
        <f t="shared" ca="1" si="296"/>
        <v/>
      </c>
      <c r="N974" s="8" t="str">
        <f t="shared" ca="1" si="297"/>
        <v/>
      </c>
      <c r="O974" s="8" t="str">
        <f t="shared" ca="1" si="298"/>
        <v/>
      </c>
      <c r="P974" s="8" t="str">
        <f t="shared" ca="1" si="299"/>
        <v/>
      </c>
      <c r="Q974" s="8" t="str">
        <f t="shared" ca="1" si="300"/>
        <v/>
      </c>
      <c r="R974" s="7" t="str">
        <f ca="1">IF(L974="","",OFFSET(program!$A$1,0,disasm!$A974+COLUMN()-COLUMN($R974)+1))</f>
        <v/>
      </c>
      <c r="S974" s="7" t="str">
        <f ca="1">IF(M974="","",OFFSET(program!$A$1,0,disasm!$A974+COLUMN()-COLUMN($R974)+1))</f>
        <v/>
      </c>
      <c r="T974" s="7" t="str">
        <f ca="1">IF(N974="","",OFFSET(program!$A$1,0,disasm!$A974+COLUMN()-COLUMN($R974)+1))</f>
        <v/>
      </c>
      <c r="U974" s="3" t="str">
        <f t="shared" ca="1" si="301"/>
        <v/>
      </c>
      <c r="V974" s="3" t="str">
        <f t="shared" ca="1" si="302"/>
        <v/>
      </c>
      <c r="W974" s="3" t="str">
        <f t="shared" ca="1" si="303"/>
        <v/>
      </c>
      <c r="X974" s="3" t="str">
        <f t="shared" ca="1" si="304"/>
        <v/>
      </c>
    </row>
    <row r="975" spans="1:24" x14ac:dyDescent="0.2">
      <c r="A975" s="1">
        <f t="shared" ca="1" si="305"/>
        <v>1155</v>
      </c>
      <c r="B975" s="2" t="str">
        <f t="shared" ca="1" si="290"/>
        <v>out+111</v>
      </c>
      <c r="C975" s="3" t="str">
        <f ca="1">_xlfn.TEXTJOIN(" ",FALSE,OFFSET(program!$A$1,0,disasm!A975,1,1+K975))</f>
        <v/>
      </c>
      <c r="D975" s="4" t="str">
        <f t="shared" ca="1" si="306"/>
        <v>.dat 0</v>
      </c>
      <c r="E975" s="5" t="str">
        <f t="shared" si="307"/>
        <v>out</v>
      </c>
      <c r="F975" s="5">
        <f t="shared" ca="1" si="308"/>
        <v>1044</v>
      </c>
      <c r="G975" s="14" t="b">
        <f t="shared" ca="1" si="291"/>
        <v>1</v>
      </c>
      <c r="H975" s="6">
        <f ca="1">OFFSET(program!$A$1,0,disasm!A975)</f>
        <v>0</v>
      </c>
      <c r="I975" s="7">
        <f t="shared" ca="1" si="292"/>
        <v>0</v>
      </c>
      <c r="J975" s="7" t="e">
        <f t="shared" ca="1" si="293"/>
        <v>#VALUE!</v>
      </c>
      <c r="K975" s="7">
        <f t="shared" ca="1" si="294"/>
        <v>0</v>
      </c>
      <c r="L975" s="8" t="str">
        <f t="shared" ca="1" si="295"/>
        <v/>
      </c>
      <c r="M975" s="8" t="str">
        <f t="shared" ca="1" si="296"/>
        <v/>
      </c>
      <c r="N975" s="8" t="str">
        <f t="shared" ca="1" si="297"/>
        <v/>
      </c>
      <c r="O975" s="8" t="str">
        <f t="shared" ca="1" si="298"/>
        <v/>
      </c>
      <c r="P975" s="8" t="str">
        <f t="shared" ca="1" si="299"/>
        <v/>
      </c>
      <c r="Q975" s="8" t="str">
        <f t="shared" ca="1" si="300"/>
        <v/>
      </c>
      <c r="R975" s="7" t="str">
        <f ca="1">IF(L975="","",OFFSET(program!$A$1,0,disasm!$A975+COLUMN()-COLUMN($R975)+1))</f>
        <v/>
      </c>
      <c r="S975" s="7" t="str">
        <f ca="1">IF(M975="","",OFFSET(program!$A$1,0,disasm!$A975+COLUMN()-COLUMN($R975)+1))</f>
        <v/>
      </c>
      <c r="T975" s="7" t="str">
        <f ca="1">IF(N975="","",OFFSET(program!$A$1,0,disasm!$A975+COLUMN()-COLUMN($R975)+1))</f>
        <v/>
      </c>
      <c r="U975" s="3" t="str">
        <f t="shared" ca="1" si="301"/>
        <v/>
      </c>
      <c r="V975" s="3" t="str">
        <f t="shared" ca="1" si="302"/>
        <v/>
      </c>
      <c r="W975" s="3" t="str">
        <f t="shared" ca="1" si="303"/>
        <v/>
      </c>
      <c r="X975" s="3" t="str">
        <f t="shared" ca="1" si="304"/>
        <v/>
      </c>
    </row>
    <row r="976" spans="1:24" x14ac:dyDescent="0.2">
      <c r="A976" s="1">
        <f t="shared" ca="1" si="305"/>
        <v>1156</v>
      </c>
      <c r="B976" s="2" t="str">
        <f t="shared" ca="1" si="290"/>
        <v>out+112</v>
      </c>
      <c r="C976" s="3" t="str">
        <f ca="1">_xlfn.TEXTJOIN(" ",FALSE,OFFSET(program!$A$1,0,disasm!A976,1,1+K976))</f>
        <v/>
      </c>
      <c r="D976" s="4" t="str">
        <f t="shared" ca="1" si="306"/>
        <v>.dat 0</v>
      </c>
      <c r="E976" s="5" t="str">
        <f t="shared" si="307"/>
        <v>out</v>
      </c>
      <c r="F976" s="5">
        <f t="shared" ca="1" si="308"/>
        <v>1044</v>
      </c>
      <c r="G976" s="14" t="b">
        <f t="shared" ca="1" si="291"/>
        <v>1</v>
      </c>
      <c r="H976" s="6">
        <f ca="1">OFFSET(program!$A$1,0,disasm!A976)</f>
        <v>0</v>
      </c>
      <c r="I976" s="7">
        <f t="shared" ca="1" si="292"/>
        <v>0</v>
      </c>
      <c r="J976" s="7" t="e">
        <f t="shared" ca="1" si="293"/>
        <v>#VALUE!</v>
      </c>
      <c r="K976" s="7">
        <f t="shared" ca="1" si="294"/>
        <v>0</v>
      </c>
      <c r="L976" s="8" t="str">
        <f t="shared" ca="1" si="295"/>
        <v/>
      </c>
      <c r="M976" s="8" t="str">
        <f t="shared" ca="1" si="296"/>
        <v/>
      </c>
      <c r="N976" s="8" t="str">
        <f t="shared" ca="1" si="297"/>
        <v/>
      </c>
      <c r="O976" s="8" t="str">
        <f t="shared" ca="1" si="298"/>
        <v/>
      </c>
      <c r="P976" s="8" t="str">
        <f t="shared" ca="1" si="299"/>
        <v/>
      </c>
      <c r="Q976" s="8" t="str">
        <f t="shared" ca="1" si="300"/>
        <v/>
      </c>
      <c r="R976" s="7" t="str">
        <f ca="1">IF(L976="","",OFFSET(program!$A$1,0,disasm!$A976+COLUMN()-COLUMN($R976)+1))</f>
        <v/>
      </c>
      <c r="S976" s="7" t="str">
        <f ca="1">IF(M976="","",OFFSET(program!$A$1,0,disasm!$A976+COLUMN()-COLUMN($R976)+1))</f>
        <v/>
      </c>
      <c r="T976" s="7" t="str">
        <f ca="1">IF(N976="","",OFFSET(program!$A$1,0,disasm!$A976+COLUMN()-COLUMN($R976)+1))</f>
        <v/>
      </c>
      <c r="U976" s="3" t="str">
        <f t="shared" ca="1" si="301"/>
        <v/>
      </c>
      <c r="V976" s="3" t="str">
        <f t="shared" ca="1" si="302"/>
        <v/>
      </c>
      <c r="W976" s="3" t="str">
        <f t="shared" ca="1" si="303"/>
        <v/>
      </c>
      <c r="X976" s="3" t="str">
        <f t="shared" ca="1" si="304"/>
        <v/>
      </c>
    </row>
    <row r="977" spans="1:24" x14ac:dyDescent="0.2">
      <c r="A977" s="1">
        <f t="shared" ca="1" si="305"/>
        <v>1157</v>
      </c>
      <c r="B977" s="2" t="str">
        <f t="shared" ca="1" si="290"/>
        <v>out+113</v>
      </c>
      <c r="C977" s="3" t="str">
        <f ca="1">_xlfn.TEXTJOIN(" ",FALSE,OFFSET(program!$A$1,0,disasm!A977,1,1+K977))</f>
        <v/>
      </c>
      <c r="D977" s="4" t="str">
        <f t="shared" ca="1" si="306"/>
        <v>.dat 0</v>
      </c>
      <c r="E977" s="5" t="str">
        <f t="shared" si="307"/>
        <v>out</v>
      </c>
      <c r="F977" s="5">
        <f t="shared" ca="1" si="308"/>
        <v>1044</v>
      </c>
      <c r="G977" s="14" t="b">
        <f t="shared" ca="1" si="291"/>
        <v>1</v>
      </c>
      <c r="H977" s="6">
        <f ca="1">OFFSET(program!$A$1,0,disasm!A977)</f>
        <v>0</v>
      </c>
      <c r="I977" s="7">
        <f t="shared" ca="1" si="292"/>
        <v>0</v>
      </c>
      <c r="J977" s="7" t="e">
        <f t="shared" ca="1" si="293"/>
        <v>#VALUE!</v>
      </c>
      <c r="K977" s="7">
        <f t="shared" ca="1" si="294"/>
        <v>0</v>
      </c>
      <c r="L977" s="8" t="str">
        <f t="shared" ca="1" si="295"/>
        <v/>
      </c>
      <c r="M977" s="8" t="str">
        <f t="shared" ca="1" si="296"/>
        <v/>
      </c>
      <c r="N977" s="8" t="str">
        <f t="shared" ca="1" si="297"/>
        <v/>
      </c>
      <c r="O977" s="8" t="str">
        <f t="shared" ca="1" si="298"/>
        <v/>
      </c>
      <c r="P977" s="8" t="str">
        <f t="shared" ca="1" si="299"/>
        <v/>
      </c>
      <c r="Q977" s="8" t="str">
        <f t="shared" ca="1" si="300"/>
        <v/>
      </c>
      <c r="R977" s="7" t="str">
        <f ca="1">IF(L977="","",OFFSET(program!$A$1,0,disasm!$A977+COLUMN()-COLUMN($R977)+1))</f>
        <v/>
      </c>
      <c r="S977" s="7" t="str">
        <f ca="1">IF(M977="","",OFFSET(program!$A$1,0,disasm!$A977+COLUMN()-COLUMN($R977)+1))</f>
        <v/>
      </c>
      <c r="T977" s="7" t="str">
        <f ca="1">IF(N977="","",OFFSET(program!$A$1,0,disasm!$A977+COLUMN()-COLUMN($R977)+1))</f>
        <v/>
      </c>
      <c r="U977" s="3" t="str">
        <f t="shared" ca="1" si="301"/>
        <v/>
      </c>
      <c r="V977" s="3" t="str">
        <f t="shared" ca="1" si="302"/>
        <v/>
      </c>
      <c r="W977" s="3" t="str">
        <f t="shared" ca="1" si="303"/>
        <v/>
      </c>
      <c r="X977" s="3" t="str">
        <f t="shared" ca="1" si="304"/>
        <v/>
      </c>
    </row>
    <row r="978" spans="1:24" x14ac:dyDescent="0.2">
      <c r="A978" s="1">
        <f t="shared" ca="1" si="305"/>
        <v>1158</v>
      </c>
      <c r="B978" s="2" t="str">
        <f t="shared" ca="1" si="290"/>
        <v>out+114</v>
      </c>
      <c r="C978" s="3" t="str">
        <f ca="1">_xlfn.TEXTJOIN(" ",FALSE,OFFSET(program!$A$1,0,disasm!A978,1,1+K978))</f>
        <v/>
      </c>
      <c r="D978" s="4" t="str">
        <f t="shared" ca="1" si="306"/>
        <v>.dat 0</v>
      </c>
      <c r="E978" s="5" t="str">
        <f t="shared" si="307"/>
        <v>out</v>
      </c>
      <c r="F978" s="5">
        <f t="shared" ca="1" si="308"/>
        <v>1044</v>
      </c>
      <c r="G978" s="14" t="b">
        <f t="shared" ca="1" si="291"/>
        <v>1</v>
      </c>
      <c r="H978" s="6">
        <f ca="1">OFFSET(program!$A$1,0,disasm!A978)</f>
        <v>0</v>
      </c>
      <c r="I978" s="7">
        <f t="shared" ca="1" si="292"/>
        <v>0</v>
      </c>
      <c r="J978" s="7" t="e">
        <f t="shared" ca="1" si="293"/>
        <v>#VALUE!</v>
      </c>
      <c r="K978" s="7">
        <f t="shared" ca="1" si="294"/>
        <v>0</v>
      </c>
      <c r="L978" s="8" t="str">
        <f t="shared" ca="1" si="295"/>
        <v/>
      </c>
      <c r="M978" s="8" t="str">
        <f t="shared" ca="1" si="296"/>
        <v/>
      </c>
      <c r="N978" s="8" t="str">
        <f t="shared" ca="1" si="297"/>
        <v/>
      </c>
      <c r="O978" s="8" t="str">
        <f t="shared" ca="1" si="298"/>
        <v/>
      </c>
      <c r="P978" s="8" t="str">
        <f t="shared" ca="1" si="299"/>
        <v/>
      </c>
      <c r="Q978" s="8" t="str">
        <f t="shared" ca="1" si="300"/>
        <v/>
      </c>
      <c r="R978" s="7" t="str">
        <f ca="1">IF(L978="","",OFFSET(program!$A$1,0,disasm!$A978+COLUMN()-COLUMN($R978)+1))</f>
        <v/>
      </c>
      <c r="S978" s="7" t="str">
        <f ca="1">IF(M978="","",OFFSET(program!$A$1,0,disasm!$A978+COLUMN()-COLUMN($R978)+1))</f>
        <v/>
      </c>
      <c r="T978" s="7" t="str">
        <f ca="1">IF(N978="","",OFFSET(program!$A$1,0,disasm!$A978+COLUMN()-COLUMN($R978)+1))</f>
        <v/>
      </c>
      <c r="U978" s="3" t="str">
        <f t="shared" ca="1" si="301"/>
        <v/>
      </c>
      <c r="V978" s="3" t="str">
        <f t="shared" ca="1" si="302"/>
        <v/>
      </c>
      <c r="W978" s="3" t="str">
        <f t="shared" ca="1" si="303"/>
        <v/>
      </c>
      <c r="X978" s="3" t="str">
        <f t="shared" ca="1" si="304"/>
        <v/>
      </c>
    </row>
    <row r="979" spans="1:24" x14ac:dyDescent="0.2">
      <c r="A979" s="1">
        <f t="shared" ca="1" si="305"/>
        <v>1159</v>
      </c>
      <c r="B979" s="2" t="str">
        <f t="shared" ca="1" si="290"/>
        <v>out+115</v>
      </c>
      <c r="C979" s="3" t="str">
        <f ca="1">_xlfn.TEXTJOIN(" ",FALSE,OFFSET(program!$A$1,0,disasm!A979,1,1+K979))</f>
        <v/>
      </c>
      <c r="D979" s="4" t="str">
        <f t="shared" ca="1" si="306"/>
        <v>.dat 0</v>
      </c>
      <c r="E979" s="5" t="str">
        <f t="shared" si="307"/>
        <v>out</v>
      </c>
      <c r="F979" s="5">
        <f t="shared" ca="1" si="308"/>
        <v>1044</v>
      </c>
      <c r="G979" s="14" t="b">
        <f t="shared" ca="1" si="291"/>
        <v>1</v>
      </c>
      <c r="H979" s="6">
        <f ca="1">OFFSET(program!$A$1,0,disasm!A979)</f>
        <v>0</v>
      </c>
      <c r="I979" s="7">
        <f t="shared" ca="1" si="292"/>
        <v>0</v>
      </c>
      <c r="J979" s="7" t="e">
        <f t="shared" ca="1" si="293"/>
        <v>#VALUE!</v>
      </c>
      <c r="K979" s="7">
        <f t="shared" ca="1" si="294"/>
        <v>0</v>
      </c>
      <c r="L979" s="8" t="str">
        <f t="shared" ca="1" si="295"/>
        <v/>
      </c>
      <c r="M979" s="8" t="str">
        <f t="shared" ca="1" si="296"/>
        <v/>
      </c>
      <c r="N979" s="8" t="str">
        <f t="shared" ca="1" si="297"/>
        <v/>
      </c>
      <c r="O979" s="8" t="str">
        <f t="shared" ca="1" si="298"/>
        <v/>
      </c>
      <c r="P979" s="8" t="str">
        <f t="shared" ca="1" si="299"/>
        <v/>
      </c>
      <c r="Q979" s="8" t="str">
        <f t="shared" ca="1" si="300"/>
        <v/>
      </c>
      <c r="R979" s="7" t="str">
        <f ca="1">IF(L979="","",OFFSET(program!$A$1,0,disasm!$A979+COLUMN()-COLUMN($R979)+1))</f>
        <v/>
      </c>
      <c r="S979" s="7" t="str">
        <f ca="1">IF(M979="","",OFFSET(program!$A$1,0,disasm!$A979+COLUMN()-COLUMN($R979)+1))</f>
        <v/>
      </c>
      <c r="T979" s="7" t="str">
        <f ca="1">IF(N979="","",OFFSET(program!$A$1,0,disasm!$A979+COLUMN()-COLUMN($R979)+1))</f>
        <v/>
      </c>
      <c r="U979" s="3" t="str">
        <f t="shared" ca="1" si="301"/>
        <v/>
      </c>
      <c r="V979" s="3" t="str">
        <f t="shared" ca="1" si="302"/>
        <v/>
      </c>
      <c r="W979" s="3" t="str">
        <f t="shared" ca="1" si="303"/>
        <v/>
      </c>
      <c r="X979" s="3" t="str">
        <f t="shared" ca="1" si="304"/>
        <v/>
      </c>
    </row>
    <row r="980" spans="1:24" x14ac:dyDescent="0.2">
      <c r="A980" s="1">
        <f t="shared" ca="1" si="305"/>
        <v>1160</v>
      </c>
      <c r="B980" s="2" t="str">
        <f t="shared" ca="1" si="290"/>
        <v>out+116</v>
      </c>
      <c r="C980" s="3" t="str">
        <f ca="1">_xlfn.TEXTJOIN(" ",FALSE,OFFSET(program!$A$1,0,disasm!A980,1,1+K980))</f>
        <v/>
      </c>
      <c r="D980" s="4" t="str">
        <f t="shared" ca="1" si="306"/>
        <v>.dat 0</v>
      </c>
      <c r="E980" s="5" t="str">
        <f t="shared" si="307"/>
        <v>out</v>
      </c>
      <c r="F980" s="5">
        <f t="shared" ca="1" si="308"/>
        <v>1044</v>
      </c>
      <c r="G980" s="14" t="b">
        <f t="shared" ca="1" si="291"/>
        <v>1</v>
      </c>
      <c r="H980" s="6">
        <f ca="1">OFFSET(program!$A$1,0,disasm!A980)</f>
        <v>0</v>
      </c>
      <c r="I980" s="7">
        <f t="shared" ca="1" si="292"/>
        <v>0</v>
      </c>
      <c r="J980" s="7" t="e">
        <f t="shared" ca="1" si="293"/>
        <v>#VALUE!</v>
      </c>
      <c r="K980" s="7">
        <f t="shared" ca="1" si="294"/>
        <v>0</v>
      </c>
      <c r="L980" s="8" t="str">
        <f t="shared" ca="1" si="295"/>
        <v/>
      </c>
      <c r="M980" s="8" t="str">
        <f t="shared" ca="1" si="296"/>
        <v/>
      </c>
      <c r="N980" s="8" t="str">
        <f t="shared" ca="1" si="297"/>
        <v/>
      </c>
      <c r="O980" s="8" t="str">
        <f t="shared" ca="1" si="298"/>
        <v/>
      </c>
      <c r="P980" s="8" t="str">
        <f t="shared" ca="1" si="299"/>
        <v/>
      </c>
      <c r="Q980" s="8" t="str">
        <f t="shared" ca="1" si="300"/>
        <v/>
      </c>
      <c r="R980" s="7" t="str">
        <f ca="1">IF(L980="","",OFFSET(program!$A$1,0,disasm!$A980+COLUMN()-COLUMN($R980)+1))</f>
        <v/>
      </c>
      <c r="S980" s="7" t="str">
        <f ca="1">IF(M980="","",OFFSET(program!$A$1,0,disasm!$A980+COLUMN()-COLUMN($R980)+1))</f>
        <v/>
      </c>
      <c r="T980" s="7" t="str">
        <f ca="1">IF(N980="","",OFFSET(program!$A$1,0,disasm!$A980+COLUMN()-COLUMN($R980)+1))</f>
        <v/>
      </c>
      <c r="U980" s="3" t="str">
        <f t="shared" ca="1" si="301"/>
        <v/>
      </c>
      <c r="V980" s="3" t="str">
        <f t="shared" ca="1" si="302"/>
        <v/>
      </c>
      <c r="W980" s="3" t="str">
        <f t="shared" ca="1" si="303"/>
        <v/>
      </c>
      <c r="X980" s="3" t="str">
        <f t="shared" ca="1" si="304"/>
        <v/>
      </c>
    </row>
    <row r="981" spans="1:24" x14ac:dyDescent="0.2">
      <c r="A981" s="1">
        <f t="shared" ca="1" si="305"/>
        <v>1161</v>
      </c>
      <c r="B981" s="2" t="str">
        <f t="shared" ca="1" si="290"/>
        <v>out+117</v>
      </c>
      <c r="C981" s="3" t="str">
        <f ca="1">_xlfn.TEXTJOIN(" ",FALSE,OFFSET(program!$A$1,0,disasm!A981,1,1+K981))</f>
        <v/>
      </c>
      <c r="D981" s="4" t="str">
        <f t="shared" ca="1" si="306"/>
        <v>.dat 0</v>
      </c>
      <c r="E981" s="5" t="str">
        <f t="shared" si="307"/>
        <v>out</v>
      </c>
      <c r="F981" s="5">
        <f t="shared" ca="1" si="308"/>
        <v>1044</v>
      </c>
      <c r="G981" s="14" t="b">
        <f t="shared" ca="1" si="291"/>
        <v>1</v>
      </c>
      <c r="H981" s="6">
        <f ca="1">OFFSET(program!$A$1,0,disasm!A981)</f>
        <v>0</v>
      </c>
      <c r="I981" s="7">
        <f t="shared" ca="1" si="292"/>
        <v>0</v>
      </c>
      <c r="J981" s="7" t="e">
        <f t="shared" ca="1" si="293"/>
        <v>#VALUE!</v>
      </c>
      <c r="K981" s="7">
        <f t="shared" ca="1" si="294"/>
        <v>0</v>
      </c>
      <c r="L981" s="8" t="str">
        <f t="shared" ca="1" si="295"/>
        <v/>
      </c>
      <c r="M981" s="8" t="str">
        <f t="shared" ca="1" si="296"/>
        <v/>
      </c>
      <c r="N981" s="8" t="str">
        <f t="shared" ca="1" si="297"/>
        <v/>
      </c>
      <c r="O981" s="8" t="str">
        <f t="shared" ca="1" si="298"/>
        <v/>
      </c>
      <c r="P981" s="8" t="str">
        <f t="shared" ca="1" si="299"/>
        <v/>
      </c>
      <c r="Q981" s="8" t="str">
        <f t="shared" ca="1" si="300"/>
        <v/>
      </c>
      <c r="R981" s="7" t="str">
        <f ca="1">IF(L981="","",OFFSET(program!$A$1,0,disasm!$A981+COLUMN()-COLUMN($R981)+1))</f>
        <v/>
      </c>
      <c r="S981" s="7" t="str">
        <f ca="1">IF(M981="","",OFFSET(program!$A$1,0,disasm!$A981+COLUMN()-COLUMN($R981)+1))</f>
        <v/>
      </c>
      <c r="T981" s="7" t="str">
        <f ca="1">IF(N981="","",OFFSET(program!$A$1,0,disasm!$A981+COLUMN()-COLUMN($R981)+1))</f>
        <v/>
      </c>
      <c r="U981" s="3" t="str">
        <f t="shared" ca="1" si="301"/>
        <v/>
      </c>
      <c r="V981" s="3" t="str">
        <f t="shared" ca="1" si="302"/>
        <v/>
      </c>
      <c r="W981" s="3" t="str">
        <f t="shared" ca="1" si="303"/>
        <v/>
      </c>
      <c r="X981" s="3" t="str">
        <f t="shared" ca="1" si="304"/>
        <v/>
      </c>
    </row>
    <row r="982" spans="1:24" x14ac:dyDescent="0.2">
      <c r="A982" s="1">
        <f t="shared" ca="1" si="305"/>
        <v>1162</v>
      </c>
      <c r="B982" s="2" t="str">
        <f t="shared" ca="1" si="290"/>
        <v>out+118</v>
      </c>
      <c r="C982" s="3" t="str">
        <f ca="1">_xlfn.TEXTJOIN(" ",FALSE,OFFSET(program!$A$1,0,disasm!A982,1,1+K982))</f>
        <v/>
      </c>
      <c r="D982" s="4" t="str">
        <f t="shared" ca="1" si="306"/>
        <v>.dat 0</v>
      </c>
      <c r="E982" s="5" t="str">
        <f t="shared" si="307"/>
        <v>out</v>
      </c>
      <c r="F982" s="5">
        <f t="shared" ca="1" si="308"/>
        <v>1044</v>
      </c>
      <c r="G982" s="14" t="b">
        <f t="shared" ca="1" si="291"/>
        <v>1</v>
      </c>
      <c r="H982" s="6">
        <f ca="1">OFFSET(program!$A$1,0,disasm!A982)</f>
        <v>0</v>
      </c>
      <c r="I982" s="7">
        <f t="shared" ca="1" si="292"/>
        <v>0</v>
      </c>
      <c r="J982" s="7" t="e">
        <f t="shared" ca="1" si="293"/>
        <v>#VALUE!</v>
      </c>
      <c r="K982" s="7">
        <f t="shared" ca="1" si="294"/>
        <v>0</v>
      </c>
      <c r="L982" s="8" t="str">
        <f t="shared" ca="1" si="295"/>
        <v/>
      </c>
      <c r="M982" s="8" t="str">
        <f t="shared" ca="1" si="296"/>
        <v/>
      </c>
      <c r="N982" s="8" t="str">
        <f t="shared" ca="1" si="297"/>
        <v/>
      </c>
      <c r="O982" s="8" t="str">
        <f t="shared" ca="1" si="298"/>
        <v/>
      </c>
      <c r="P982" s="8" t="str">
        <f t="shared" ca="1" si="299"/>
        <v/>
      </c>
      <c r="Q982" s="8" t="str">
        <f t="shared" ca="1" si="300"/>
        <v/>
      </c>
      <c r="R982" s="7" t="str">
        <f ca="1">IF(L982="","",OFFSET(program!$A$1,0,disasm!$A982+COLUMN()-COLUMN($R982)+1))</f>
        <v/>
      </c>
      <c r="S982" s="7" t="str">
        <f ca="1">IF(M982="","",OFFSET(program!$A$1,0,disasm!$A982+COLUMN()-COLUMN($R982)+1))</f>
        <v/>
      </c>
      <c r="T982" s="7" t="str">
        <f ca="1">IF(N982="","",OFFSET(program!$A$1,0,disasm!$A982+COLUMN()-COLUMN($R982)+1))</f>
        <v/>
      </c>
      <c r="U982" s="3" t="str">
        <f t="shared" ca="1" si="301"/>
        <v/>
      </c>
      <c r="V982" s="3" t="str">
        <f t="shared" ca="1" si="302"/>
        <v/>
      </c>
      <c r="W982" s="3" t="str">
        <f t="shared" ca="1" si="303"/>
        <v/>
      </c>
      <c r="X982" s="3" t="str">
        <f t="shared" ca="1" si="304"/>
        <v/>
      </c>
    </row>
    <row r="983" spans="1:24" x14ac:dyDescent="0.2">
      <c r="A983" s="1">
        <f t="shared" ca="1" si="305"/>
        <v>1163</v>
      </c>
      <c r="B983" s="2" t="str">
        <f t="shared" ca="1" si="290"/>
        <v>out+119</v>
      </c>
      <c r="C983" s="3" t="str">
        <f ca="1">_xlfn.TEXTJOIN(" ",FALSE,OFFSET(program!$A$1,0,disasm!A983,1,1+K983))</f>
        <v/>
      </c>
      <c r="D983" s="4" t="str">
        <f t="shared" ca="1" si="306"/>
        <v>.dat 0</v>
      </c>
      <c r="E983" s="5" t="str">
        <f t="shared" si="307"/>
        <v>out</v>
      </c>
      <c r="F983" s="5">
        <f t="shared" ca="1" si="308"/>
        <v>1044</v>
      </c>
      <c r="G983" s="14" t="b">
        <f t="shared" ca="1" si="291"/>
        <v>1</v>
      </c>
      <c r="H983" s="6">
        <f ca="1">OFFSET(program!$A$1,0,disasm!A983)</f>
        <v>0</v>
      </c>
      <c r="I983" s="7">
        <f t="shared" ca="1" si="292"/>
        <v>0</v>
      </c>
      <c r="J983" s="7" t="e">
        <f t="shared" ca="1" si="293"/>
        <v>#VALUE!</v>
      </c>
      <c r="K983" s="7">
        <f t="shared" ca="1" si="294"/>
        <v>0</v>
      </c>
      <c r="L983" s="8" t="str">
        <f t="shared" ca="1" si="295"/>
        <v/>
      </c>
      <c r="M983" s="8" t="str">
        <f t="shared" ca="1" si="296"/>
        <v/>
      </c>
      <c r="N983" s="8" t="str">
        <f t="shared" ca="1" si="297"/>
        <v/>
      </c>
      <c r="O983" s="8" t="str">
        <f t="shared" ca="1" si="298"/>
        <v/>
      </c>
      <c r="P983" s="8" t="str">
        <f t="shared" ca="1" si="299"/>
        <v/>
      </c>
      <c r="Q983" s="8" t="str">
        <f t="shared" ca="1" si="300"/>
        <v/>
      </c>
      <c r="R983" s="7" t="str">
        <f ca="1">IF(L983="","",OFFSET(program!$A$1,0,disasm!$A983+COLUMN()-COLUMN($R983)+1))</f>
        <v/>
      </c>
      <c r="S983" s="7" t="str">
        <f ca="1">IF(M983="","",OFFSET(program!$A$1,0,disasm!$A983+COLUMN()-COLUMN($R983)+1))</f>
        <v/>
      </c>
      <c r="T983" s="7" t="str">
        <f ca="1">IF(N983="","",OFFSET(program!$A$1,0,disasm!$A983+COLUMN()-COLUMN($R983)+1))</f>
        <v/>
      </c>
      <c r="U983" s="3" t="str">
        <f t="shared" ca="1" si="301"/>
        <v/>
      </c>
      <c r="V983" s="3" t="str">
        <f t="shared" ca="1" si="302"/>
        <v/>
      </c>
      <c r="W983" s="3" t="str">
        <f t="shared" ca="1" si="303"/>
        <v/>
      </c>
      <c r="X983" s="3" t="str">
        <f t="shared" ca="1" si="304"/>
        <v/>
      </c>
    </row>
    <row r="984" spans="1:24" x14ac:dyDescent="0.2">
      <c r="A984" s="1">
        <f t="shared" ca="1" si="305"/>
        <v>1164</v>
      </c>
      <c r="B984" s="2" t="str">
        <f t="shared" ca="1" si="290"/>
        <v>out+120</v>
      </c>
      <c r="C984" s="3" t="str">
        <f ca="1">_xlfn.TEXTJOIN(" ",FALSE,OFFSET(program!$A$1,0,disasm!A984,1,1+K984))</f>
        <v/>
      </c>
      <c r="D984" s="4" t="str">
        <f t="shared" ca="1" si="306"/>
        <v>.dat 0</v>
      </c>
      <c r="E984" s="5" t="str">
        <f t="shared" si="307"/>
        <v>out</v>
      </c>
      <c r="F984" s="5">
        <f t="shared" ca="1" si="308"/>
        <v>1044</v>
      </c>
      <c r="G984" s="14" t="b">
        <f t="shared" ca="1" si="291"/>
        <v>1</v>
      </c>
      <c r="H984" s="6">
        <f ca="1">OFFSET(program!$A$1,0,disasm!A984)</f>
        <v>0</v>
      </c>
      <c r="I984" s="7">
        <f t="shared" ca="1" si="292"/>
        <v>0</v>
      </c>
      <c r="J984" s="7" t="e">
        <f t="shared" ca="1" si="293"/>
        <v>#VALUE!</v>
      </c>
      <c r="K984" s="7">
        <f t="shared" ca="1" si="294"/>
        <v>0</v>
      </c>
      <c r="L984" s="8" t="str">
        <f t="shared" ca="1" si="295"/>
        <v/>
      </c>
      <c r="M984" s="8" t="str">
        <f t="shared" ca="1" si="296"/>
        <v/>
      </c>
      <c r="N984" s="8" t="str">
        <f t="shared" ca="1" si="297"/>
        <v/>
      </c>
      <c r="O984" s="8" t="str">
        <f t="shared" ca="1" si="298"/>
        <v/>
      </c>
      <c r="P984" s="8" t="str">
        <f t="shared" ca="1" si="299"/>
        <v/>
      </c>
      <c r="Q984" s="8" t="str">
        <f t="shared" ca="1" si="300"/>
        <v/>
      </c>
      <c r="R984" s="7" t="str">
        <f ca="1">IF(L984="","",OFFSET(program!$A$1,0,disasm!$A984+COLUMN()-COLUMN($R984)+1))</f>
        <v/>
      </c>
      <c r="S984" s="7" t="str">
        <f ca="1">IF(M984="","",OFFSET(program!$A$1,0,disasm!$A984+COLUMN()-COLUMN($R984)+1))</f>
        <v/>
      </c>
      <c r="T984" s="7" t="str">
        <f ca="1">IF(N984="","",OFFSET(program!$A$1,0,disasm!$A984+COLUMN()-COLUMN($R984)+1))</f>
        <v/>
      </c>
      <c r="U984" s="3" t="str">
        <f t="shared" ca="1" si="301"/>
        <v/>
      </c>
      <c r="V984" s="3" t="str">
        <f t="shared" ca="1" si="302"/>
        <v/>
      </c>
      <c r="W984" s="3" t="str">
        <f t="shared" ca="1" si="303"/>
        <v/>
      </c>
      <c r="X984" s="3" t="str">
        <f t="shared" ca="1" si="304"/>
        <v/>
      </c>
    </row>
    <row r="985" spans="1:24" x14ac:dyDescent="0.2">
      <c r="A985" s="1">
        <f t="shared" ca="1" si="305"/>
        <v>1165</v>
      </c>
      <c r="B985" s="2" t="str">
        <f t="shared" ca="1" si="290"/>
        <v>out+121</v>
      </c>
      <c r="C985" s="3" t="str">
        <f ca="1">_xlfn.TEXTJOIN(" ",FALSE,OFFSET(program!$A$1,0,disasm!A985,1,1+K985))</f>
        <v/>
      </c>
      <c r="D985" s="4" t="str">
        <f t="shared" ca="1" si="306"/>
        <v>.dat 0</v>
      </c>
      <c r="E985" s="5" t="str">
        <f t="shared" si="307"/>
        <v>out</v>
      </c>
      <c r="F985" s="5">
        <f t="shared" ca="1" si="308"/>
        <v>1044</v>
      </c>
      <c r="G985" s="14" t="b">
        <f t="shared" ca="1" si="291"/>
        <v>1</v>
      </c>
      <c r="H985" s="6">
        <f ca="1">OFFSET(program!$A$1,0,disasm!A985)</f>
        <v>0</v>
      </c>
      <c r="I985" s="7">
        <f t="shared" ca="1" si="292"/>
        <v>0</v>
      </c>
      <c r="J985" s="7" t="e">
        <f t="shared" ca="1" si="293"/>
        <v>#VALUE!</v>
      </c>
      <c r="K985" s="7">
        <f t="shared" ca="1" si="294"/>
        <v>0</v>
      </c>
      <c r="L985" s="8" t="str">
        <f t="shared" ca="1" si="295"/>
        <v/>
      </c>
      <c r="M985" s="8" t="str">
        <f t="shared" ca="1" si="296"/>
        <v/>
      </c>
      <c r="N985" s="8" t="str">
        <f t="shared" ca="1" si="297"/>
        <v/>
      </c>
      <c r="O985" s="8" t="str">
        <f t="shared" ca="1" si="298"/>
        <v/>
      </c>
      <c r="P985" s="8" t="str">
        <f t="shared" ca="1" si="299"/>
        <v/>
      </c>
      <c r="Q985" s="8" t="str">
        <f t="shared" ca="1" si="300"/>
        <v/>
      </c>
      <c r="R985" s="7" t="str">
        <f ca="1">IF(L985="","",OFFSET(program!$A$1,0,disasm!$A985+COLUMN()-COLUMN($R985)+1))</f>
        <v/>
      </c>
      <c r="S985" s="7" t="str">
        <f ca="1">IF(M985="","",OFFSET(program!$A$1,0,disasm!$A985+COLUMN()-COLUMN($R985)+1))</f>
        <v/>
      </c>
      <c r="T985" s="7" t="str">
        <f ca="1">IF(N985="","",OFFSET(program!$A$1,0,disasm!$A985+COLUMN()-COLUMN($R985)+1))</f>
        <v/>
      </c>
      <c r="U985" s="3" t="str">
        <f t="shared" ca="1" si="301"/>
        <v/>
      </c>
      <c r="V985" s="3" t="str">
        <f t="shared" ca="1" si="302"/>
        <v/>
      </c>
      <c r="W985" s="3" t="str">
        <f t="shared" ca="1" si="303"/>
        <v/>
      </c>
      <c r="X985" s="3" t="str">
        <f t="shared" ca="1" si="304"/>
        <v/>
      </c>
    </row>
    <row r="986" spans="1:24" x14ac:dyDescent="0.2">
      <c r="A986" s="1">
        <f t="shared" ca="1" si="305"/>
        <v>1166</v>
      </c>
      <c r="B986" s="2" t="str">
        <f t="shared" ca="1" si="290"/>
        <v>out+122</v>
      </c>
      <c r="C986" s="3" t="str">
        <f ca="1">_xlfn.TEXTJOIN(" ",FALSE,OFFSET(program!$A$1,0,disasm!A986,1,1+K986))</f>
        <v/>
      </c>
      <c r="D986" s="4" t="str">
        <f t="shared" ca="1" si="306"/>
        <v>.dat 0</v>
      </c>
      <c r="E986" s="5" t="str">
        <f t="shared" si="307"/>
        <v>out</v>
      </c>
      <c r="F986" s="5">
        <f t="shared" ca="1" si="308"/>
        <v>1044</v>
      </c>
      <c r="G986" s="14" t="b">
        <f t="shared" ca="1" si="291"/>
        <v>1</v>
      </c>
      <c r="H986" s="6">
        <f ca="1">OFFSET(program!$A$1,0,disasm!A986)</f>
        <v>0</v>
      </c>
      <c r="I986" s="7">
        <f t="shared" ca="1" si="292"/>
        <v>0</v>
      </c>
      <c r="J986" s="7" t="e">
        <f t="shared" ca="1" si="293"/>
        <v>#VALUE!</v>
      </c>
      <c r="K986" s="7">
        <f t="shared" ca="1" si="294"/>
        <v>0</v>
      </c>
      <c r="L986" s="8" t="str">
        <f t="shared" ca="1" si="295"/>
        <v/>
      </c>
      <c r="M986" s="8" t="str">
        <f t="shared" ca="1" si="296"/>
        <v/>
      </c>
      <c r="N986" s="8" t="str">
        <f t="shared" ca="1" si="297"/>
        <v/>
      </c>
      <c r="O986" s="8" t="str">
        <f t="shared" ca="1" si="298"/>
        <v/>
      </c>
      <c r="P986" s="8" t="str">
        <f t="shared" ca="1" si="299"/>
        <v/>
      </c>
      <c r="Q986" s="8" t="str">
        <f t="shared" ca="1" si="300"/>
        <v/>
      </c>
      <c r="R986" s="7" t="str">
        <f ca="1">IF(L986="","",OFFSET(program!$A$1,0,disasm!$A986+COLUMN()-COLUMN($R986)+1))</f>
        <v/>
      </c>
      <c r="S986" s="7" t="str">
        <f ca="1">IF(M986="","",OFFSET(program!$A$1,0,disasm!$A986+COLUMN()-COLUMN($R986)+1))</f>
        <v/>
      </c>
      <c r="T986" s="7" t="str">
        <f ca="1">IF(N986="","",OFFSET(program!$A$1,0,disasm!$A986+COLUMN()-COLUMN($R986)+1))</f>
        <v/>
      </c>
      <c r="U986" s="3" t="str">
        <f t="shared" ca="1" si="301"/>
        <v/>
      </c>
      <c r="V986" s="3" t="str">
        <f t="shared" ca="1" si="302"/>
        <v/>
      </c>
      <c r="W986" s="3" t="str">
        <f t="shared" ca="1" si="303"/>
        <v/>
      </c>
      <c r="X986" s="3" t="str">
        <f t="shared" ca="1" si="304"/>
        <v/>
      </c>
    </row>
    <row r="987" spans="1:24" x14ac:dyDescent="0.2">
      <c r="A987" s="1">
        <f t="shared" ca="1" si="305"/>
        <v>1167</v>
      </c>
      <c r="B987" s="2" t="str">
        <f t="shared" ca="1" si="290"/>
        <v>out+123</v>
      </c>
      <c r="C987" s="3" t="str">
        <f ca="1">_xlfn.TEXTJOIN(" ",FALSE,OFFSET(program!$A$1,0,disasm!A987,1,1+K987))</f>
        <v/>
      </c>
      <c r="D987" s="4" t="str">
        <f t="shared" ca="1" si="306"/>
        <v>.dat 0</v>
      </c>
      <c r="E987" s="5" t="str">
        <f t="shared" si="307"/>
        <v>out</v>
      </c>
      <c r="F987" s="5">
        <f t="shared" ca="1" si="308"/>
        <v>1044</v>
      </c>
      <c r="G987" s="14" t="b">
        <f t="shared" ca="1" si="291"/>
        <v>1</v>
      </c>
      <c r="H987" s="6">
        <f ca="1">OFFSET(program!$A$1,0,disasm!A987)</f>
        <v>0</v>
      </c>
      <c r="I987" s="7">
        <f t="shared" ca="1" si="292"/>
        <v>0</v>
      </c>
      <c r="J987" s="7" t="e">
        <f t="shared" ca="1" si="293"/>
        <v>#VALUE!</v>
      </c>
      <c r="K987" s="7">
        <f t="shared" ca="1" si="294"/>
        <v>0</v>
      </c>
      <c r="L987" s="8" t="str">
        <f t="shared" ca="1" si="295"/>
        <v/>
      </c>
      <c r="M987" s="8" t="str">
        <f t="shared" ca="1" si="296"/>
        <v/>
      </c>
      <c r="N987" s="8" t="str">
        <f t="shared" ca="1" si="297"/>
        <v/>
      </c>
      <c r="O987" s="8" t="str">
        <f t="shared" ca="1" si="298"/>
        <v/>
      </c>
      <c r="P987" s="8" t="str">
        <f t="shared" ca="1" si="299"/>
        <v/>
      </c>
      <c r="Q987" s="8" t="str">
        <f t="shared" ca="1" si="300"/>
        <v/>
      </c>
      <c r="R987" s="7" t="str">
        <f ca="1">IF(L987="","",OFFSET(program!$A$1,0,disasm!$A987+COLUMN()-COLUMN($R987)+1))</f>
        <v/>
      </c>
      <c r="S987" s="7" t="str">
        <f ca="1">IF(M987="","",OFFSET(program!$A$1,0,disasm!$A987+COLUMN()-COLUMN($R987)+1))</f>
        <v/>
      </c>
      <c r="T987" s="7" t="str">
        <f ca="1">IF(N987="","",OFFSET(program!$A$1,0,disasm!$A987+COLUMN()-COLUMN($R987)+1))</f>
        <v/>
      </c>
      <c r="U987" s="3" t="str">
        <f t="shared" ca="1" si="301"/>
        <v/>
      </c>
      <c r="V987" s="3" t="str">
        <f t="shared" ca="1" si="302"/>
        <v/>
      </c>
      <c r="W987" s="3" t="str">
        <f t="shared" ca="1" si="303"/>
        <v/>
      </c>
      <c r="X987" s="3" t="str">
        <f t="shared" ca="1" si="304"/>
        <v/>
      </c>
    </row>
    <row r="988" spans="1:24" x14ac:dyDescent="0.2">
      <c r="A988" s="1">
        <f t="shared" ca="1" si="305"/>
        <v>1168</v>
      </c>
      <c r="B988" s="2" t="str">
        <f t="shared" ca="1" si="290"/>
        <v>out+124</v>
      </c>
      <c r="C988" s="3" t="str">
        <f ca="1">_xlfn.TEXTJOIN(" ",FALSE,OFFSET(program!$A$1,0,disasm!A988,1,1+K988))</f>
        <v/>
      </c>
      <c r="D988" s="4" t="str">
        <f t="shared" ca="1" si="306"/>
        <v>.dat 0</v>
      </c>
      <c r="E988" s="5" t="str">
        <f t="shared" si="307"/>
        <v>out</v>
      </c>
      <c r="F988" s="5">
        <f t="shared" ca="1" si="308"/>
        <v>1044</v>
      </c>
      <c r="G988" s="14" t="b">
        <f t="shared" ca="1" si="291"/>
        <v>1</v>
      </c>
      <c r="H988" s="6">
        <f ca="1">OFFSET(program!$A$1,0,disasm!A988)</f>
        <v>0</v>
      </c>
      <c r="I988" s="7">
        <f t="shared" ca="1" si="292"/>
        <v>0</v>
      </c>
      <c r="J988" s="7" t="e">
        <f t="shared" ca="1" si="293"/>
        <v>#VALUE!</v>
      </c>
      <c r="K988" s="7">
        <f t="shared" ca="1" si="294"/>
        <v>0</v>
      </c>
      <c r="L988" s="8" t="str">
        <f t="shared" ca="1" si="295"/>
        <v/>
      </c>
      <c r="M988" s="8" t="str">
        <f t="shared" ca="1" si="296"/>
        <v/>
      </c>
      <c r="N988" s="8" t="str">
        <f t="shared" ca="1" si="297"/>
        <v/>
      </c>
      <c r="O988" s="8" t="str">
        <f t="shared" ca="1" si="298"/>
        <v/>
      </c>
      <c r="P988" s="8" t="str">
        <f t="shared" ca="1" si="299"/>
        <v/>
      </c>
      <c r="Q988" s="8" t="str">
        <f t="shared" ca="1" si="300"/>
        <v/>
      </c>
      <c r="R988" s="7" t="str">
        <f ca="1">IF(L988="","",OFFSET(program!$A$1,0,disasm!$A988+COLUMN()-COLUMN($R988)+1))</f>
        <v/>
      </c>
      <c r="S988" s="7" t="str">
        <f ca="1">IF(M988="","",OFFSET(program!$A$1,0,disasm!$A988+COLUMN()-COLUMN($R988)+1))</f>
        <v/>
      </c>
      <c r="T988" s="7" t="str">
        <f ca="1">IF(N988="","",OFFSET(program!$A$1,0,disasm!$A988+COLUMN()-COLUMN($R988)+1))</f>
        <v/>
      </c>
      <c r="U988" s="3" t="str">
        <f t="shared" ca="1" si="301"/>
        <v/>
      </c>
      <c r="V988" s="3" t="str">
        <f t="shared" ca="1" si="302"/>
        <v/>
      </c>
      <c r="W988" s="3" t="str">
        <f t="shared" ca="1" si="303"/>
        <v/>
      </c>
      <c r="X988" s="3" t="str">
        <f t="shared" ca="1" si="304"/>
        <v/>
      </c>
    </row>
    <row r="989" spans="1:24" x14ac:dyDescent="0.2">
      <c r="A989" s="1">
        <f t="shared" ca="1" si="305"/>
        <v>1169</v>
      </c>
      <c r="B989" s="2" t="str">
        <f t="shared" ca="1" si="290"/>
        <v>out+125</v>
      </c>
      <c r="C989" s="3" t="str">
        <f ca="1">_xlfn.TEXTJOIN(" ",FALSE,OFFSET(program!$A$1,0,disasm!A989,1,1+K989))</f>
        <v/>
      </c>
      <c r="D989" s="4" t="str">
        <f t="shared" ca="1" si="306"/>
        <v>.dat 0</v>
      </c>
      <c r="E989" s="5" t="str">
        <f t="shared" si="307"/>
        <v>out</v>
      </c>
      <c r="F989" s="5">
        <f t="shared" ca="1" si="308"/>
        <v>1044</v>
      </c>
      <c r="G989" s="14" t="b">
        <f t="shared" ca="1" si="291"/>
        <v>1</v>
      </c>
      <c r="H989" s="6">
        <f ca="1">OFFSET(program!$A$1,0,disasm!A989)</f>
        <v>0</v>
      </c>
      <c r="I989" s="7">
        <f t="shared" ca="1" si="292"/>
        <v>0</v>
      </c>
      <c r="J989" s="7" t="e">
        <f t="shared" ca="1" si="293"/>
        <v>#VALUE!</v>
      </c>
      <c r="K989" s="7">
        <f t="shared" ca="1" si="294"/>
        <v>0</v>
      </c>
      <c r="L989" s="8" t="str">
        <f t="shared" ca="1" si="295"/>
        <v/>
      </c>
      <c r="M989" s="8" t="str">
        <f t="shared" ca="1" si="296"/>
        <v/>
      </c>
      <c r="N989" s="8" t="str">
        <f t="shared" ca="1" si="297"/>
        <v/>
      </c>
      <c r="O989" s="8" t="str">
        <f t="shared" ca="1" si="298"/>
        <v/>
      </c>
      <c r="P989" s="8" t="str">
        <f t="shared" ca="1" si="299"/>
        <v/>
      </c>
      <c r="Q989" s="8" t="str">
        <f t="shared" ca="1" si="300"/>
        <v/>
      </c>
      <c r="R989" s="7" t="str">
        <f ca="1">IF(L989="","",OFFSET(program!$A$1,0,disasm!$A989+COLUMN()-COLUMN($R989)+1))</f>
        <v/>
      </c>
      <c r="S989" s="7" t="str">
        <f ca="1">IF(M989="","",OFFSET(program!$A$1,0,disasm!$A989+COLUMN()-COLUMN($R989)+1))</f>
        <v/>
      </c>
      <c r="T989" s="7" t="str">
        <f ca="1">IF(N989="","",OFFSET(program!$A$1,0,disasm!$A989+COLUMN()-COLUMN($R989)+1))</f>
        <v/>
      </c>
      <c r="U989" s="3" t="str">
        <f t="shared" ca="1" si="301"/>
        <v/>
      </c>
      <c r="V989" s="3" t="str">
        <f t="shared" ca="1" si="302"/>
        <v/>
      </c>
      <c r="W989" s="3" t="str">
        <f t="shared" ca="1" si="303"/>
        <v/>
      </c>
      <c r="X989" s="3" t="str">
        <f t="shared" ca="1" si="304"/>
        <v/>
      </c>
    </row>
    <row r="990" spans="1:24" x14ac:dyDescent="0.2">
      <c r="A990" s="1">
        <f t="shared" ca="1" si="305"/>
        <v>1170</v>
      </c>
      <c r="B990" s="2" t="str">
        <f t="shared" ca="1" si="290"/>
        <v>out+126</v>
      </c>
      <c r="C990" s="3" t="str">
        <f ca="1">_xlfn.TEXTJOIN(" ",FALSE,OFFSET(program!$A$1,0,disasm!A990,1,1+K990))</f>
        <v/>
      </c>
      <c r="D990" s="4" t="str">
        <f t="shared" ca="1" si="306"/>
        <v>.dat 0</v>
      </c>
      <c r="E990" s="5" t="str">
        <f t="shared" si="307"/>
        <v>out</v>
      </c>
      <c r="F990" s="5">
        <f t="shared" ca="1" si="308"/>
        <v>1044</v>
      </c>
      <c r="G990" s="14" t="b">
        <f t="shared" ca="1" si="291"/>
        <v>1</v>
      </c>
      <c r="H990" s="6">
        <f ca="1">OFFSET(program!$A$1,0,disasm!A990)</f>
        <v>0</v>
      </c>
      <c r="I990" s="7">
        <f t="shared" ca="1" si="292"/>
        <v>0</v>
      </c>
      <c r="J990" s="7" t="e">
        <f t="shared" ca="1" si="293"/>
        <v>#VALUE!</v>
      </c>
      <c r="K990" s="7">
        <f t="shared" ca="1" si="294"/>
        <v>0</v>
      </c>
      <c r="L990" s="8" t="str">
        <f t="shared" ca="1" si="295"/>
        <v/>
      </c>
      <c r="M990" s="8" t="str">
        <f t="shared" ca="1" si="296"/>
        <v/>
      </c>
      <c r="N990" s="8" t="str">
        <f t="shared" ca="1" si="297"/>
        <v/>
      </c>
      <c r="O990" s="8" t="str">
        <f t="shared" ca="1" si="298"/>
        <v/>
      </c>
      <c r="P990" s="8" t="str">
        <f t="shared" ca="1" si="299"/>
        <v/>
      </c>
      <c r="Q990" s="8" t="str">
        <f t="shared" ca="1" si="300"/>
        <v/>
      </c>
      <c r="R990" s="7" t="str">
        <f ca="1">IF(L990="","",OFFSET(program!$A$1,0,disasm!$A990+COLUMN()-COLUMN($R990)+1))</f>
        <v/>
      </c>
      <c r="S990" s="7" t="str">
        <f ca="1">IF(M990="","",OFFSET(program!$A$1,0,disasm!$A990+COLUMN()-COLUMN($R990)+1))</f>
        <v/>
      </c>
      <c r="T990" s="7" t="str">
        <f ca="1">IF(N990="","",OFFSET(program!$A$1,0,disasm!$A990+COLUMN()-COLUMN($R990)+1))</f>
        <v/>
      </c>
      <c r="U990" s="3" t="str">
        <f t="shared" ca="1" si="301"/>
        <v/>
      </c>
      <c r="V990" s="3" t="str">
        <f t="shared" ca="1" si="302"/>
        <v/>
      </c>
      <c r="W990" s="3" t="str">
        <f t="shared" ca="1" si="303"/>
        <v/>
      </c>
      <c r="X990" s="3" t="str">
        <f t="shared" ca="1" si="304"/>
        <v/>
      </c>
    </row>
    <row r="991" spans="1:24" x14ac:dyDescent="0.2">
      <c r="A991" s="1">
        <f t="shared" ca="1" si="305"/>
        <v>1171</v>
      </c>
      <c r="B991" s="2" t="str">
        <f t="shared" ca="1" si="290"/>
        <v>out+127</v>
      </c>
      <c r="C991" s="3" t="str">
        <f ca="1">_xlfn.TEXTJOIN(" ",FALSE,OFFSET(program!$A$1,0,disasm!A991,1,1+K991))</f>
        <v/>
      </c>
      <c r="D991" s="4" t="str">
        <f t="shared" ca="1" si="306"/>
        <v>.dat 0</v>
      </c>
      <c r="E991" s="5" t="str">
        <f t="shared" si="307"/>
        <v>out</v>
      </c>
      <c r="F991" s="5">
        <f t="shared" ca="1" si="308"/>
        <v>1044</v>
      </c>
      <c r="G991" s="14" t="b">
        <f t="shared" ca="1" si="291"/>
        <v>1</v>
      </c>
      <c r="H991" s="6">
        <f ca="1">OFFSET(program!$A$1,0,disasm!A991)</f>
        <v>0</v>
      </c>
      <c r="I991" s="7">
        <f t="shared" ca="1" si="292"/>
        <v>0</v>
      </c>
      <c r="J991" s="7" t="e">
        <f t="shared" ca="1" si="293"/>
        <v>#VALUE!</v>
      </c>
      <c r="K991" s="7">
        <f t="shared" ca="1" si="294"/>
        <v>0</v>
      </c>
      <c r="L991" s="8" t="str">
        <f t="shared" ca="1" si="295"/>
        <v/>
      </c>
      <c r="M991" s="8" t="str">
        <f t="shared" ca="1" si="296"/>
        <v/>
      </c>
      <c r="N991" s="8" t="str">
        <f t="shared" ca="1" si="297"/>
        <v/>
      </c>
      <c r="O991" s="8" t="str">
        <f t="shared" ca="1" si="298"/>
        <v/>
      </c>
      <c r="P991" s="8" t="str">
        <f t="shared" ca="1" si="299"/>
        <v/>
      </c>
      <c r="Q991" s="8" t="str">
        <f t="shared" ca="1" si="300"/>
        <v/>
      </c>
      <c r="R991" s="7" t="str">
        <f ca="1">IF(L991="","",OFFSET(program!$A$1,0,disasm!$A991+COLUMN()-COLUMN($R991)+1))</f>
        <v/>
      </c>
      <c r="S991" s="7" t="str">
        <f ca="1">IF(M991="","",OFFSET(program!$A$1,0,disasm!$A991+COLUMN()-COLUMN($R991)+1))</f>
        <v/>
      </c>
      <c r="T991" s="7" t="str">
        <f ca="1">IF(N991="","",OFFSET(program!$A$1,0,disasm!$A991+COLUMN()-COLUMN($R991)+1))</f>
        <v/>
      </c>
      <c r="U991" s="3" t="str">
        <f t="shared" ca="1" si="301"/>
        <v/>
      </c>
      <c r="V991" s="3" t="str">
        <f t="shared" ca="1" si="302"/>
        <v/>
      </c>
      <c r="W991" s="3" t="str">
        <f t="shared" ca="1" si="303"/>
        <v/>
      </c>
      <c r="X991" s="3" t="str">
        <f t="shared" ca="1" si="304"/>
        <v/>
      </c>
    </row>
    <row r="992" spans="1:24" x14ac:dyDescent="0.2">
      <c r="A992" s="1">
        <f t="shared" ca="1" si="305"/>
        <v>1172</v>
      </c>
      <c r="B992" s="2" t="str">
        <f t="shared" ca="1" si="290"/>
        <v>out+128</v>
      </c>
      <c r="C992" s="3" t="str">
        <f ca="1">_xlfn.TEXTJOIN(" ",FALSE,OFFSET(program!$A$1,0,disasm!A992,1,1+K992))</f>
        <v/>
      </c>
      <c r="D992" s="4" t="str">
        <f t="shared" ca="1" si="306"/>
        <v>.dat 0</v>
      </c>
      <c r="E992" s="5" t="str">
        <f t="shared" si="307"/>
        <v>out</v>
      </c>
      <c r="F992" s="5">
        <f t="shared" ca="1" si="308"/>
        <v>1044</v>
      </c>
      <c r="G992" s="14" t="b">
        <f t="shared" ca="1" si="291"/>
        <v>1</v>
      </c>
      <c r="H992" s="6">
        <f ca="1">OFFSET(program!$A$1,0,disasm!A992)</f>
        <v>0</v>
      </c>
      <c r="I992" s="7">
        <f t="shared" ca="1" si="292"/>
        <v>0</v>
      </c>
      <c r="J992" s="7" t="e">
        <f t="shared" ca="1" si="293"/>
        <v>#VALUE!</v>
      </c>
      <c r="K992" s="7">
        <f t="shared" ca="1" si="294"/>
        <v>0</v>
      </c>
      <c r="L992" s="8" t="str">
        <f t="shared" ca="1" si="295"/>
        <v/>
      </c>
      <c r="M992" s="8" t="str">
        <f t="shared" ca="1" si="296"/>
        <v/>
      </c>
      <c r="N992" s="8" t="str">
        <f t="shared" ca="1" si="297"/>
        <v/>
      </c>
      <c r="O992" s="8" t="str">
        <f t="shared" ca="1" si="298"/>
        <v/>
      </c>
      <c r="P992" s="8" t="str">
        <f t="shared" ca="1" si="299"/>
        <v/>
      </c>
      <c r="Q992" s="8" t="str">
        <f t="shared" ca="1" si="300"/>
        <v/>
      </c>
      <c r="R992" s="7" t="str">
        <f ca="1">IF(L992="","",OFFSET(program!$A$1,0,disasm!$A992+COLUMN()-COLUMN($R992)+1))</f>
        <v/>
      </c>
      <c r="S992" s="7" t="str">
        <f ca="1">IF(M992="","",OFFSET(program!$A$1,0,disasm!$A992+COLUMN()-COLUMN($R992)+1))</f>
        <v/>
      </c>
      <c r="T992" s="7" t="str">
        <f ca="1">IF(N992="","",OFFSET(program!$A$1,0,disasm!$A992+COLUMN()-COLUMN($R992)+1))</f>
        <v/>
      </c>
      <c r="U992" s="3" t="str">
        <f t="shared" ca="1" si="301"/>
        <v/>
      </c>
      <c r="V992" s="3" t="str">
        <f t="shared" ca="1" si="302"/>
        <v/>
      </c>
      <c r="W992" s="3" t="str">
        <f t="shared" ca="1" si="303"/>
        <v/>
      </c>
      <c r="X992" s="3" t="str">
        <f t="shared" ca="1" si="304"/>
        <v/>
      </c>
    </row>
    <row r="993" spans="1:24" x14ac:dyDescent="0.2">
      <c r="A993" s="1">
        <f t="shared" ca="1" si="305"/>
        <v>1173</v>
      </c>
      <c r="B993" s="2" t="str">
        <f t="shared" ca="1" si="290"/>
        <v>out+129</v>
      </c>
      <c r="C993" s="3" t="str">
        <f ca="1">_xlfn.TEXTJOIN(" ",FALSE,OFFSET(program!$A$1,0,disasm!A993,1,1+K993))</f>
        <v/>
      </c>
      <c r="D993" s="4" t="str">
        <f t="shared" ca="1" si="306"/>
        <v>.dat 0</v>
      </c>
      <c r="E993" s="5" t="str">
        <f t="shared" si="307"/>
        <v>out</v>
      </c>
      <c r="F993" s="5">
        <f t="shared" ca="1" si="308"/>
        <v>1044</v>
      </c>
      <c r="G993" s="14" t="b">
        <f t="shared" ca="1" si="291"/>
        <v>1</v>
      </c>
      <c r="H993" s="6">
        <f ca="1">OFFSET(program!$A$1,0,disasm!A993)</f>
        <v>0</v>
      </c>
      <c r="I993" s="7">
        <f t="shared" ca="1" si="292"/>
        <v>0</v>
      </c>
      <c r="J993" s="7" t="e">
        <f t="shared" ca="1" si="293"/>
        <v>#VALUE!</v>
      </c>
      <c r="K993" s="7">
        <f t="shared" ca="1" si="294"/>
        <v>0</v>
      </c>
      <c r="L993" s="8" t="str">
        <f t="shared" ca="1" si="295"/>
        <v/>
      </c>
      <c r="M993" s="8" t="str">
        <f t="shared" ca="1" si="296"/>
        <v/>
      </c>
      <c r="N993" s="8" t="str">
        <f t="shared" ca="1" si="297"/>
        <v/>
      </c>
      <c r="O993" s="8" t="str">
        <f t="shared" ca="1" si="298"/>
        <v/>
      </c>
      <c r="P993" s="8" t="str">
        <f t="shared" ca="1" si="299"/>
        <v/>
      </c>
      <c r="Q993" s="8" t="str">
        <f t="shared" ca="1" si="300"/>
        <v/>
      </c>
      <c r="R993" s="7" t="str">
        <f ca="1">IF(L993="","",OFFSET(program!$A$1,0,disasm!$A993+COLUMN()-COLUMN($R993)+1))</f>
        <v/>
      </c>
      <c r="S993" s="7" t="str">
        <f ca="1">IF(M993="","",OFFSET(program!$A$1,0,disasm!$A993+COLUMN()-COLUMN($R993)+1))</f>
        <v/>
      </c>
      <c r="T993" s="7" t="str">
        <f ca="1">IF(N993="","",OFFSET(program!$A$1,0,disasm!$A993+COLUMN()-COLUMN($R993)+1))</f>
        <v/>
      </c>
      <c r="U993" s="3" t="str">
        <f t="shared" ca="1" si="301"/>
        <v/>
      </c>
      <c r="V993" s="3" t="str">
        <f t="shared" ca="1" si="302"/>
        <v/>
      </c>
      <c r="W993" s="3" t="str">
        <f t="shared" ca="1" si="303"/>
        <v/>
      </c>
      <c r="X993" s="3" t="str">
        <f t="shared" ca="1" si="304"/>
        <v/>
      </c>
    </row>
    <row r="994" spans="1:24" x14ac:dyDescent="0.2">
      <c r="A994" s="1">
        <f t="shared" ca="1" si="305"/>
        <v>1174</v>
      </c>
      <c r="B994" s="2" t="str">
        <f t="shared" ca="1" si="290"/>
        <v>out+130</v>
      </c>
      <c r="C994" s="3" t="str">
        <f ca="1">_xlfn.TEXTJOIN(" ",FALSE,OFFSET(program!$A$1,0,disasm!A994,1,1+K994))</f>
        <v/>
      </c>
      <c r="D994" s="4" t="str">
        <f t="shared" ca="1" si="306"/>
        <v>.dat 0</v>
      </c>
      <c r="E994" s="5" t="str">
        <f t="shared" si="307"/>
        <v>out</v>
      </c>
      <c r="F994" s="5">
        <f t="shared" ca="1" si="308"/>
        <v>1044</v>
      </c>
      <c r="G994" s="14" t="b">
        <f t="shared" ca="1" si="291"/>
        <v>1</v>
      </c>
      <c r="H994" s="6">
        <f ca="1">OFFSET(program!$A$1,0,disasm!A994)</f>
        <v>0</v>
      </c>
      <c r="I994" s="7">
        <f t="shared" ca="1" si="292"/>
        <v>0</v>
      </c>
      <c r="J994" s="7" t="e">
        <f t="shared" ca="1" si="293"/>
        <v>#VALUE!</v>
      </c>
      <c r="K994" s="7">
        <f t="shared" ca="1" si="294"/>
        <v>0</v>
      </c>
      <c r="L994" s="8" t="str">
        <f t="shared" ca="1" si="295"/>
        <v/>
      </c>
      <c r="M994" s="8" t="str">
        <f t="shared" ca="1" si="296"/>
        <v/>
      </c>
      <c r="N994" s="8" t="str">
        <f t="shared" ca="1" si="297"/>
        <v/>
      </c>
      <c r="O994" s="8" t="str">
        <f t="shared" ca="1" si="298"/>
        <v/>
      </c>
      <c r="P994" s="8" t="str">
        <f t="shared" ca="1" si="299"/>
        <v/>
      </c>
      <c r="Q994" s="8" t="str">
        <f t="shared" ca="1" si="300"/>
        <v/>
      </c>
      <c r="R994" s="7" t="str">
        <f ca="1">IF(L994="","",OFFSET(program!$A$1,0,disasm!$A994+COLUMN()-COLUMN($R994)+1))</f>
        <v/>
      </c>
      <c r="S994" s="7" t="str">
        <f ca="1">IF(M994="","",OFFSET(program!$A$1,0,disasm!$A994+COLUMN()-COLUMN($R994)+1))</f>
        <v/>
      </c>
      <c r="T994" s="7" t="str">
        <f ca="1">IF(N994="","",OFFSET(program!$A$1,0,disasm!$A994+COLUMN()-COLUMN($R994)+1))</f>
        <v/>
      </c>
      <c r="U994" s="3" t="str">
        <f t="shared" ca="1" si="301"/>
        <v/>
      </c>
      <c r="V994" s="3" t="str">
        <f t="shared" ca="1" si="302"/>
        <v/>
      </c>
      <c r="W994" s="3" t="str">
        <f t="shared" ca="1" si="303"/>
        <v/>
      </c>
      <c r="X994" s="3" t="str">
        <f t="shared" ca="1" si="304"/>
        <v/>
      </c>
    </row>
    <row r="995" spans="1:24" x14ac:dyDescent="0.2">
      <c r="A995" s="1">
        <f t="shared" ca="1" si="305"/>
        <v>1175</v>
      </c>
      <c r="B995" s="2" t="str">
        <f t="shared" ca="1" si="290"/>
        <v>out+131</v>
      </c>
      <c r="C995" s="3" t="str">
        <f ca="1">_xlfn.TEXTJOIN(" ",FALSE,OFFSET(program!$A$1,0,disasm!A995,1,1+K995))</f>
        <v/>
      </c>
      <c r="D995" s="4" t="str">
        <f t="shared" ca="1" si="306"/>
        <v>.dat 0</v>
      </c>
      <c r="E995" s="5" t="str">
        <f t="shared" si="307"/>
        <v>out</v>
      </c>
      <c r="F995" s="5">
        <f t="shared" ca="1" si="308"/>
        <v>1044</v>
      </c>
      <c r="G995" s="14" t="b">
        <f t="shared" ca="1" si="291"/>
        <v>1</v>
      </c>
      <c r="H995" s="6">
        <f ca="1">OFFSET(program!$A$1,0,disasm!A995)</f>
        <v>0</v>
      </c>
      <c r="I995" s="7">
        <f t="shared" ca="1" si="292"/>
        <v>0</v>
      </c>
      <c r="J995" s="7" t="e">
        <f t="shared" ca="1" si="293"/>
        <v>#VALUE!</v>
      </c>
      <c r="K995" s="7">
        <f t="shared" ca="1" si="294"/>
        <v>0</v>
      </c>
      <c r="L995" s="8" t="str">
        <f t="shared" ca="1" si="295"/>
        <v/>
      </c>
      <c r="M995" s="8" t="str">
        <f t="shared" ca="1" si="296"/>
        <v/>
      </c>
      <c r="N995" s="8" t="str">
        <f t="shared" ca="1" si="297"/>
        <v/>
      </c>
      <c r="O995" s="8" t="str">
        <f t="shared" ca="1" si="298"/>
        <v/>
      </c>
      <c r="P995" s="8" t="str">
        <f t="shared" ca="1" si="299"/>
        <v/>
      </c>
      <c r="Q995" s="8" t="str">
        <f t="shared" ca="1" si="300"/>
        <v/>
      </c>
      <c r="R995" s="7" t="str">
        <f ca="1">IF(L995="","",OFFSET(program!$A$1,0,disasm!$A995+COLUMN()-COLUMN($R995)+1))</f>
        <v/>
      </c>
      <c r="S995" s="7" t="str">
        <f ca="1">IF(M995="","",OFFSET(program!$A$1,0,disasm!$A995+COLUMN()-COLUMN($R995)+1))</f>
        <v/>
      </c>
      <c r="T995" s="7" t="str">
        <f ca="1">IF(N995="","",OFFSET(program!$A$1,0,disasm!$A995+COLUMN()-COLUMN($R995)+1))</f>
        <v/>
      </c>
      <c r="U995" s="3" t="str">
        <f t="shared" ca="1" si="301"/>
        <v/>
      </c>
      <c r="V995" s="3" t="str">
        <f t="shared" ca="1" si="302"/>
        <v/>
      </c>
      <c r="W995" s="3" t="str">
        <f t="shared" ca="1" si="303"/>
        <v/>
      </c>
      <c r="X995" s="3" t="str">
        <f t="shared" ca="1" si="304"/>
        <v/>
      </c>
    </row>
    <row r="996" spans="1:24" x14ac:dyDescent="0.2">
      <c r="A996" s="1">
        <f t="shared" ca="1" si="305"/>
        <v>1176</v>
      </c>
      <c r="B996" s="2" t="str">
        <f t="shared" ca="1" si="290"/>
        <v>out+132</v>
      </c>
      <c r="C996" s="3" t="str">
        <f ca="1">_xlfn.TEXTJOIN(" ",FALSE,OFFSET(program!$A$1,0,disasm!A996,1,1+K996))</f>
        <v/>
      </c>
      <c r="D996" s="4" t="str">
        <f t="shared" ca="1" si="306"/>
        <v>.dat 0</v>
      </c>
      <c r="E996" s="5" t="str">
        <f t="shared" si="307"/>
        <v>out</v>
      </c>
      <c r="F996" s="5">
        <f t="shared" ca="1" si="308"/>
        <v>1044</v>
      </c>
      <c r="G996" s="14" t="b">
        <f t="shared" ca="1" si="291"/>
        <v>1</v>
      </c>
      <c r="H996" s="6">
        <f ca="1">OFFSET(program!$A$1,0,disasm!A996)</f>
        <v>0</v>
      </c>
      <c r="I996" s="7">
        <f t="shared" ca="1" si="292"/>
        <v>0</v>
      </c>
      <c r="J996" s="7" t="e">
        <f t="shared" ca="1" si="293"/>
        <v>#VALUE!</v>
      </c>
      <c r="K996" s="7">
        <f t="shared" ca="1" si="294"/>
        <v>0</v>
      </c>
      <c r="L996" s="8" t="str">
        <f t="shared" ca="1" si="295"/>
        <v/>
      </c>
      <c r="M996" s="8" t="str">
        <f t="shared" ca="1" si="296"/>
        <v/>
      </c>
      <c r="N996" s="8" t="str">
        <f t="shared" ca="1" si="297"/>
        <v/>
      </c>
      <c r="O996" s="8" t="str">
        <f t="shared" ca="1" si="298"/>
        <v/>
      </c>
      <c r="P996" s="8" t="str">
        <f t="shared" ca="1" si="299"/>
        <v/>
      </c>
      <c r="Q996" s="8" t="str">
        <f t="shared" ca="1" si="300"/>
        <v/>
      </c>
      <c r="R996" s="7" t="str">
        <f ca="1">IF(L996="","",OFFSET(program!$A$1,0,disasm!$A996+COLUMN()-COLUMN($R996)+1))</f>
        <v/>
      </c>
      <c r="S996" s="7" t="str">
        <f ca="1">IF(M996="","",OFFSET(program!$A$1,0,disasm!$A996+COLUMN()-COLUMN($R996)+1))</f>
        <v/>
      </c>
      <c r="T996" s="7" t="str">
        <f ca="1">IF(N996="","",OFFSET(program!$A$1,0,disasm!$A996+COLUMN()-COLUMN($R996)+1))</f>
        <v/>
      </c>
      <c r="U996" s="3" t="str">
        <f t="shared" ca="1" si="301"/>
        <v/>
      </c>
      <c r="V996" s="3" t="str">
        <f t="shared" ca="1" si="302"/>
        <v/>
      </c>
      <c r="W996" s="3" t="str">
        <f t="shared" ca="1" si="303"/>
        <v/>
      </c>
      <c r="X996" s="3" t="str">
        <f t="shared" ca="1" si="304"/>
        <v/>
      </c>
    </row>
    <row r="997" spans="1:24" x14ac:dyDescent="0.2">
      <c r="A997" s="1">
        <f t="shared" ca="1" si="305"/>
        <v>1177</v>
      </c>
      <c r="B997" s="2" t="str">
        <f t="shared" ca="1" si="290"/>
        <v>out+133</v>
      </c>
      <c r="C997" s="3" t="str">
        <f ca="1">_xlfn.TEXTJOIN(" ",FALSE,OFFSET(program!$A$1,0,disasm!A997,1,1+K997))</f>
        <v/>
      </c>
      <c r="D997" s="4" t="str">
        <f t="shared" ca="1" si="306"/>
        <v>.dat 0</v>
      </c>
      <c r="E997" s="5" t="str">
        <f t="shared" si="307"/>
        <v>out</v>
      </c>
      <c r="F997" s="5">
        <f t="shared" ca="1" si="308"/>
        <v>1044</v>
      </c>
      <c r="G997" s="14" t="b">
        <f t="shared" ca="1" si="291"/>
        <v>1</v>
      </c>
      <c r="H997" s="6">
        <f ca="1">OFFSET(program!$A$1,0,disasm!A997)</f>
        <v>0</v>
      </c>
      <c r="I997" s="7">
        <f t="shared" ca="1" si="292"/>
        <v>0</v>
      </c>
      <c r="J997" s="7" t="e">
        <f t="shared" ca="1" si="293"/>
        <v>#VALUE!</v>
      </c>
      <c r="K997" s="7">
        <f t="shared" ca="1" si="294"/>
        <v>0</v>
      </c>
      <c r="L997" s="8" t="str">
        <f t="shared" ca="1" si="295"/>
        <v/>
      </c>
      <c r="M997" s="8" t="str">
        <f t="shared" ca="1" si="296"/>
        <v/>
      </c>
      <c r="N997" s="8" t="str">
        <f t="shared" ca="1" si="297"/>
        <v/>
      </c>
      <c r="O997" s="8" t="str">
        <f t="shared" ca="1" si="298"/>
        <v/>
      </c>
      <c r="P997" s="8" t="str">
        <f t="shared" ca="1" si="299"/>
        <v/>
      </c>
      <c r="Q997" s="8" t="str">
        <f t="shared" ca="1" si="300"/>
        <v/>
      </c>
      <c r="R997" s="7" t="str">
        <f ca="1">IF(L997="","",OFFSET(program!$A$1,0,disasm!$A997+COLUMN()-COLUMN($R997)+1))</f>
        <v/>
      </c>
      <c r="S997" s="7" t="str">
        <f ca="1">IF(M997="","",OFFSET(program!$A$1,0,disasm!$A997+COLUMN()-COLUMN($R997)+1))</f>
        <v/>
      </c>
      <c r="T997" s="7" t="str">
        <f ca="1">IF(N997="","",OFFSET(program!$A$1,0,disasm!$A997+COLUMN()-COLUMN($R997)+1))</f>
        <v/>
      </c>
      <c r="U997" s="3" t="str">
        <f t="shared" ca="1" si="301"/>
        <v/>
      </c>
      <c r="V997" s="3" t="str">
        <f t="shared" ca="1" si="302"/>
        <v/>
      </c>
      <c r="W997" s="3" t="str">
        <f t="shared" ca="1" si="303"/>
        <v/>
      </c>
      <c r="X997" s="3" t="str">
        <f t="shared" ca="1" si="304"/>
        <v/>
      </c>
    </row>
    <row r="998" spans="1:24" x14ac:dyDescent="0.2">
      <c r="A998" s="1">
        <f t="shared" ca="1" si="305"/>
        <v>1178</v>
      </c>
      <c r="B998" s="2" t="str">
        <f t="shared" ca="1" si="290"/>
        <v>out+134</v>
      </c>
      <c r="C998" s="3" t="str">
        <f ca="1">_xlfn.TEXTJOIN(" ",FALSE,OFFSET(program!$A$1,0,disasm!A998,1,1+K998))</f>
        <v/>
      </c>
      <c r="D998" s="4" t="str">
        <f t="shared" ca="1" si="306"/>
        <v>.dat 0</v>
      </c>
      <c r="E998" s="5" t="str">
        <f t="shared" si="307"/>
        <v>out</v>
      </c>
      <c r="F998" s="5">
        <f t="shared" ca="1" si="308"/>
        <v>1044</v>
      </c>
      <c r="G998" s="14" t="b">
        <f t="shared" ca="1" si="291"/>
        <v>1</v>
      </c>
      <c r="H998" s="6">
        <f ca="1">OFFSET(program!$A$1,0,disasm!A998)</f>
        <v>0</v>
      </c>
      <c r="I998" s="7">
        <f t="shared" ca="1" si="292"/>
        <v>0</v>
      </c>
      <c r="J998" s="7" t="e">
        <f t="shared" ca="1" si="293"/>
        <v>#VALUE!</v>
      </c>
      <c r="K998" s="7">
        <f t="shared" ca="1" si="294"/>
        <v>0</v>
      </c>
      <c r="L998" s="8" t="str">
        <f t="shared" ca="1" si="295"/>
        <v/>
      </c>
      <c r="M998" s="8" t="str">
        <f t="shared" ca="1" si="296"/>
        <v/>
      </c>
      <c r="N998" s="8" t="str">
        <f t="shared" ca="1" si="297"/>
        <v/>
      </c>
      <c r="O998" s="8" t="str">
        <f t="shared" ca="1" si="298"/>
        <v/>
      </c>
      <c r="P998" s="8" t="str">
        <f t="shared" ca="1" si="299"/>
        <v/>
      </c>
      <c r="Q998" s="8" t="str">
        <f t="shared" ca="1" si="300"/>
        <v/>
      </c>
      <c r="R998" s="7" t="str">
        <f ca="1">IF(L998="","",OFFSET(program!$A$1,0,disasm!$A998+COLUMN()-COLUMN($R998)+1))</f>
        <v/>
      </c>
      <c r="S998" s="7" t="str">
        <f ca="1">IF(M998="","",OFFSET(program!$A$1,0,disasm!$A998+COLUMN()-COLUMN($R998)+1))</f>
        <v/>
      </c>
      <c r="T998" s="7" t="str">
        <f ca="1">IF(N998="","",OFFSET(program!$A$1,0,disasm!$A998+COLUMN()-COLUMN($R998)+1))</f>
        <v/>
      </c>
      <c r="U998" s="3" t="str">
        <f t="shared" ca="1" si="301"/>
        <v/>
      </c>
      <c r="V998" s="3" t="str">
        <f t="shared" ca="1" si="302"/>
        <v/>
      </c>
      <c r="W998" s="3" t="str">
        <f t="shared" ca="1" si="303"/>
        <v/>
      </c>
      <c r="X998" s="3" t="str">
        <f t="shared" ca="1" si="304"/>
        <v/>
      </c>
    </row>
    <row r="999" spans="1:24" x14ac:dyDescent="0.2">
      <c r="A999" s="1">
        <f t="shared" ca="1" si="305"/>
        <v>1179</v>
      </c>
      <c r="B999" s="2" t="str">
        <f t="shared" ca="1" si="290"/>
        <v>out+135</v>
      </c>
      <c r="C999" s="3" t="str">
        <f ca="1">_xlfn.TEXTJOIN(" ",FALSE,OFFSET(program!$A$1,0,disasm!A999,1,1+K999))</f>
        <v/>
      </c>
      <c r="D999" s="4" t="str">
        <f t="shared" ca="1" si="306"/>
        <v>.dat 0</v>
      </c>
      <c r="E999" s="5" t="str">
        <f t="shared" si="307"/>
        <v>out</v>
      </c>
      <c r="F999" s="5">
        <f t="shared" ca="1" si="308"/>
        <v>1044</v>
      </c>
      <c r="G999" s="14" t="b">
        <f t="shared" ca="1" si="291"/>
        <v>1</v>
      </c>
      <c r="H999" s="6">
        <f ca="1">OFFSET(program!$A$1,0,disasm!A999)</f>
        <v>0</v>
      </c>
      <c r="I999" s="7">
        <f t="shared" ca="1" si="292"/>
        <v>0</v>
      </c>
      <c r="J999" s="7" t="e">
        <f t="shared" ca="1" si="293"/>
        <v>#VALUE!</v>
      </c>
      <c r="K999" s="7">
        <f t="shared" ca="1" si="294"/>
        <v>0</v>
      </c>
      <c r="L999" s="8" t="str">
        <f t="shared" ca="1" si="295"/>
        <v/>
      </c>
      <c r="M999" s="8" t="str">
        <f t="shared" ca="1" si="296"/>
        <v/>
      </c>
      <c r="N999" s="8" t="str">
        <f t="shared" ca="1" si="297"/>
        <v/>
      </c>
      <c r="O999" s="8" t="str">
        <f t="shared" ca="1" si="298"/>
        <v/>
      </c>
      <c r="P999" s="8" t="str">
        <f t="shared" ca="1" si="299"/>
        <v/>
      </c>
      <c r="Q999" s="8" t="str">
        <f t="shared" ca="1" si="300"/>
        <v/>
      </c>
      <c r="R999" s="7" t="str">
        <f ca="1">IF(L999="","",OFFSET(program!$A$1,0,disasm!$A999+COLUMN()-COLUMN($R999)+1))</f>
        <v/>
      </c>
      <c r="S999" s="7" t="str">
        <f ca="1">IF(M999="","",OFFSET(program!$A$1,0,disasm!$A999+COLUMN()-COLUMN($R999)+1))</f>
        <v/>
      </c>
      <c r="T999" s="7" t="str">
        <f ca="1">IF(N999="","",OFFSET(program!$A$1,0,disasm!$A999+COLUMN()-COLUMN($R999)+1))</f>
        <v/>
      </c>
      <c r="U999" s="3" t="str">
        <f t="shared" ca="1" si="301"/>
        <v/>
      </c>
      <c r="V999" s="3" t="str">
        <f t="shared" ca="1" si="302"/>
        <v/>
      </c>
      <c r="W999" s="3" t="str">
        <f t="shared" ca="1" si="303"/>
        <v/>
      </c>
      <c r="X999" s="3" t="str">
        <f t="shared" ca="1" si="304"/>
        <v/>
      </c>
    </row>
    <row r="1000" spans="1:24" x14ac:dyDescent="0.2">
      <c r="A1000" s="1">
        <f t="shared" ca="1" si="305"/>
        <v>1180</v>
      </c>
      <c r="B1000" s="2" t="str">
        <f t="shared" ca="1" si="290"/>
        <v>out+136</v>
      </c>
      <c r="C1000" s="3" t="str">
        <f ca="1">_xlfn.TEXTJOIN(" ",FALSE,OFFSET(program!$A$1,0,disasm!A1000,1,1+K1000))</f>
        <v/>
      </c>
      <c r="D1000" s="4" t="str">
        <f t="shared" ca="1" si="306"/>
        <v>.dat 0</v>
      </c>
      <c r="E1000" s="5" t="str">
        <f t="shared" si="307"/>
        <v>out</v>
      </c>
      <c r="F1000" s="5">
        <f t="shared" ca="1" si="308"/>
        <v>1044</v>
      </c>
      <c r="G1000" s="14" t="b">
        <f t="shared" ca="1" si="291"/>
        <v>1</v>
      </c>
      <c r="H1000" s="6">
        <f ca="1">OFFSET(program!$A$1,0,disasm!A1000)</f>
        <v>0</v>
      </c>
      <c r="I1000" s="7">
        <f t="shared" ca="1" si="292"/>
        <v>0</v>
      </c>
      <c r="J1000" s="7" t="e">
        <f t="shared" ca="1" si="293"/>
        <v>#VALUE!</v>
      </c>
      <c r="K1000" s="7">
        <f t="shared" ca="1" si="294"/>
        <v>0</v>
      </c>
      <c r="L1000" s="8" t="str">
        <f t="shared" ca="1" si="295"/>
        <v/>
      </c>
      <c r="M1000" s="8" t="str">
        <f t="shared" ca="1" si="296"/>
        <v/>
      </c>
      <c r="N1000" s="8" t="str">
        <f t="shared" ca="1" si="297"/>
        <v/>
      </c>
      <c r="O1000" s="8" t="str">
        <f t="shared" ca="1" si="298"/>
        <v/>
      </c>
      <c r="P1000" s="8" t="str">
        <f t="shared" ca="1" si="299"/>
        <v/>
      </c>
      <c r="Q1000" s="8" t="str">
        <f t="shared" ca="1" si="300"/>
        <v/>
      </c>
      <c r="R1000" s="7" t="str">
        <f ca="1">IF(L1000="","",OFFSET(program!$A$1,0,disasm!$A1000+COLUMN()-COLUMN($R1000)+1))</f>
        <v/>
      </c>
      <c r="S1000" s="7" t="str">
        <f ca="1">IF(M1000="","",OFFSET(program!$A$1,0,disasm!$A1000+COLUMN()-COLUMN($R1000)+1))</f>
        <v/>
      </c>
      <c r="T1000" s="7" t="str">
        <f ca="1">IF(N1000="","",OFFSET(program!$A$1,0,disasm!$A1000+COLUMN()-COLUMN($R1000)+1))</f>
        <v/>
      </c>
      <c r="U1000" s="3" t="str">
        <f t="shared" ca="1" si="301"/>
        <v/>
      </c>
      <c r="V1000" s="3" t="str">
        <f t="shared" ca="1" si="302"/>
        <v/>
      </c>
      <c r="W1000" s="3" t="str">
        <f t="shared" ca="1" si="303"/>
        <v/>
      </c>
      <c r="X1000" s="3" t="str">
        <f t="shared" ca="1" si="304"/>
        <v/>
      </c>
    </row>
  </sheetData>
  <phoneticPr fontId="4" type="noConversion"/>
  <printOptions gridLines="1" gridLinesSet="0"/>
  <pageMargins left="0.70078740157480324" right="0.70078740157480324" top="0.75196850393700787" bottom="0.75196850393700787" header="0.3" footer="0.3"/>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309B-312D-864B-9509-AD1E15BD199E}">
  <dimension ref="A1:E6"/>
  <sheetViews>
    <sheetView workbookViewId="0">
      <selection activeCell="B7" sqref="B7"/>
    </sheetView>
  </sheetViews>
  <sheetFormatPr baseColWidth="10" defaultRowHeight="15" x14ac:dyDescent="0.2"/>
  <sheetData>
    <row r="1" spans="1:5" x14ac:dyDescent="0.2">
      <c r="A1" s="21" t="s">
        <v>17</v>
      </c>
      <c r="B1" s="21" t="s">
        <v>1</v>
      </c>
      <c r="C1" s="21" t="s">
        <v>106</v>
      </c>
      <c r="D1" s="21" t="s">
        <v>100</v>
      </c>
      <c r="E1" s="21" t="s">
        <v>102</v>
      </c>
    </row>
    <row r="2" spans="1:5" x14ac:dyDescent="0.2">
      <c r="A2" s="21" t="s">
        <v>26</v>
      </c>
      <c r="B2" s="21" t="s">
        <v>26</v>
      </c>
      <c r="C2" s="21">
        <v>0</v>
      </c>
      <c r="D2">
        <f ca="1">INDEX(disasm!A:A,MATCH(B2,disasm!B:B,0))+C2</f>
        <v>252</v>
      </c>
      <c r="E2">
        <f ca="1">OFFSET(program!$A$1,0,$D2)</f>
        <v>60</v>
      </c>
    </row>
    <row r="3" spans="1:5" x14ac:dyDescent="0.2">
      <c r="A3" s="21" t="s">
        <v>101</v>
      </c>
      <c r="B3" s="21" t="s">
        <v>37</v>
      </c>
      <c r="C3" s="21">
        <v>0</v>
      </c>
      <c r="D3">
        <f ca="1">INDEX(disasm!A:A,MATCH(B3,disasm!B:B,0))+C3</f>
        <v>1034</v>
      </c>
      <c r="E3">
        <f ca="1">OFFSET(program!$A$1,0,$D3)</f>
        <v>21</v>
      </c>
    </row>
    <row r="4" spans="1:5" x14ac:dyDescent="0.2">
      <c r="A4" s="21" t="s">
        <v>103</v>
      </c>
      <c r="B4" s="21" t="s">
        <v>38</v>
      </c>
      <c r="C4" s="21">
        <v>0</v>
      </c>
      <c r="D4">
        <f ca="1">INDEX(disasm!A:A,MATCH(B4,disasm!B:B,0))+C4</f>
        <v>1035</v>
      </c>
      <c r="E4">
        <f ca="1">OFFSET(program!$A$1,0,$D4)</f>
        <v>21</v>
      </c>
    </row>
    <row r="5" spans="1:5" x14ac:dyDescent="0.2">
      <c r="A5" s="21" t="s">
        <v>104</v>
      </c>
      <c r="B5" s="21" t="s">
        <v>43</v>
      </c>
      <c r="C5" s="21">
        <v>2</v>
      </c>
      <c r="D5">
        <f ca="1">INDEX(disasm!A:A,MATCH(B5,disasm!B:B,0))+C5</f>
        <v>146</v>
      </c>
      <c r="E5">
        <f ca="1">OFFSET(program!$A$1,0,$D5)</f>
        <v>37</v>
      </c>
    </row>
    <row r="6" spans="1:5" x14ac:dyDescent="0.2">
      <c r="A6" s="21" t="s">
        <v>105</v>
      </c>
      <c r="B6" s="21" t="s">
        <v>43</v>
      </c>
      <c r="C6" s="21">
        <v>9</v>
      </c>
      <c r="D6">
        <f ca="1">INDEX(disasm!A:A,MATCH(B6,disasm!B:B,0))+C6</f>
        <v>153</v>
      </c>
      <c r="E6">
        <f ca="1">OFFSET(program!$A$1,0,$D6)</f>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AFA46-6E92-7B4A-915E-D033CBA00A48}">
  <dimension ref="A1:AP42"/>
  <sheetViews>
    <sheetView zoomScale="109" workbookViewId="0">
      <selection activeCell="C3" sqref="C3"/>
    </sheetView>
  </sheetViews>
  <sheetFormatPr baseColWidth="10" defaultRowHeight="15" x14ac:dyDescent="0.2"/>
  <cols>
    <col min="1" max="1" width="3" customWidth="1"/>
    <col min="2" max="42" width="2.33203125" customWidth="1"/>
  </cols>
  <sheetData>
    <row r="1" spans="1:42" x14ac:dyDescent="0.2">
      <c r="A1" s="21"/>
      <c r="B1" s="21">
        <v>0</v>
      </c>
      <c r="C1" s="21">
        <v>1</v>
      </c>
      <c r="D1" s="21">
        <v>2</v>
      </c>
      <c r="E1" s="21">
        <v>3</v>
      </c>
      <c r="F1" s="21">
        <v>4</v>
      </c>
      <c r="G1" s="21">
        <v>5</v>
      </c>
      <c r="H1" s="21">
        <v>6</v>
      </c>
      <c r="I1" s="21">
        <v>7</v>
      </c>
      <c r="J1" s="21">
        <v>8</v>
      </c>
      <c r="K1" s="21">
        <v>9</v>
      </c>
      <c r="L1" s="21">
        <v>10</v>
      </c>
      <c r="M1" s="21">
        <v>11</v>
      </c>
      <c r="N1" s="21">
        <v>12</v>
      </c>
      <c r="O1" s="21">
        <v>13</v>
      </c>
      <c r="P1" s="21">
        <v>14</v>
      </c>
      <c r="Q1" s="21">
        <v>15</v>
      </c>
      <c r="R1" s="21">
        <v>16</v>
      </c>
      <c r="S1" s="21">
        <v>17</v>
      </c>
      <c r="T1" s="21">
        <v>18</v>
      </c>
      <c r="U1" s="21">
        <v>19</v>
      </c>
      <c r="V1" s="21">
        <v>20</v>
      </c>
      <c r="W1" s="21">
        <v>21</v>
      </c>
      <c r="X1" s="21">
        <v>22</v>
      </c>
      <c r="Y1" s="21">
        <v>23</v>
      </c>
      <c r="Z1" s="21">
        <v>24</v>
      </c>
      <c r="AA1" s="21">
        <v>25</v>
      </c>
      <c r="AB1" s="21">
        <v>26</v>
      </c>
      <c r="AC1" s="21">
        <v>27</v>
      </c>
      <c r="AD1" s="21">
        <v>28</v>
      </c>
      <c r="AE1" s="21">
        <v>29</v>
      </c>
      <c r="AF1" s="21">
        <v>30</v>
      </c>
      <c r="AG1" s="21">
        <v>31</v>
      </c>
      <c r="AH1" s="21">
        <v>32</v>
      </c>
      <c r="AI1" s="21">
        <v>33</v>
      </c>
      <c r="AJ1" s="21">
        <v>34</v>
      </c>
      <c r="AK1" s="21">
        <v>35</v>
      </c>
      <c r="AL1" s="21">
        <v>36</v>
      </c>
      <c r="AM1" s="21">
        <v>37</v>
      </c>
      <c r="AN1" s="21">
        <v>38</v>
      </c>
      <c r="AO1" s="21">
        <v>39</v>
      </c>
      <c r="AP1" s="21">
        <v>40</v>
      </c>
    </row>
    <row r="2" spans="1:42" x14ac:dyDescent="0.2">
      <c r="A2" s="21">
        <v>0</v>
      </c>
      <c r="B2" s="21" t="s">
        <v>63</v>
      </c>
      <c r="C2" s="21" t="s">
        <v>63</v>
      </c>
      <c r="D2" s="21" t="s">
        <v>63</v>
      </c>
      <c r="E2" s="21" t="s">
        <v>63</v>
      </c>
      <c r="F2" s="21" t="s">
        <v>63</v>
      </c>
      <c r="G2" s="21" t="s">
        <v>63</v>
      </c>
      <c r="H2" s="21" t="s">
        <v>63</v>
      </c>
      <c r="I2" s="21" t="s">
        <v>63</v>
      </c>
      <c r="J2" s="21" t="s">
        <v>63</v>
      </c>
      <c r="K2" s="21" t="s">
        <v>63</v>
      </c>
      <c r="L2" s="21" t="s">
        <v>63</v>
      </c>
      <c r="M2" s="21" t="s">
        <v>63</v>
      </c>
      <c r="N2" s="21" t="s">
        <v>63</v>
      </c>
      <c r="O2" s="21" t="s">
        <v>63</v>
      </c>
      <c r="P2" s="21" t="s">
        <v>63</v>
      </c>
      <c r="Q2" s="21" t="s">
        <v>63</v>
      </c>
      <c r="R2" s="21" t="s">
        <v>63</v>
      </c>
      <c r="S2" s="21" t="s">
        <v>63</v>
      </c>
      <c r="T2" s="21" t="s">
        <v>63</v>
      </c>
      <c r="U2" s="21" t="s">
        <v>63</v>
      </c>
      <c r="V2" s="21" t="s">
        <v>63</v>
      </c>
      <c r="W2" s="21" t="s">
        <v>63</v>
      </c>
      <c r="X2" s="21" t="s">
        <v>63</v>
      </c>
      <c r="Y2" s="21" t="s">
        <v>63</v>
      </c>
      <c r="Z2" s="21" t="s">
        <v>63</v>
      </c>
      <c r="AA2" s="21" t="s">
        <v>63</v>
      </c>
      <c r="AB2" s="21" t="s">
        <v>63</v>
      </c>
      <c r="AC2" s="21" t="s">
        <v>63</v>
      </c>
      <c r="AD2" s="21" t="s">
        <v>63</v>
      </c>
      <c r="AE2" s="21" t="s">
        <v>63</v>
      </c>
      <c r="AF2" s="21" t="s">
        <v>63</v>
      </c>
      <c r="AG2" s="21" t="s">
        <v>63</v>
      </c>
      <c r="AH2" s="21" t="s">
        <v>63</v>
      </c>
      <c r="AI2" s="21" t="s">
        <v>63</v>
      </c>
      <c r="AJ2" s="21" t="s">
        <v>63</v>
      </c>
      <c r="AK2" s="21" t="s">
        <v>63</v>
      </c>
      <c r="AL2" s="21" t="s">
        <v>63</v>
      </c>
      <c r="AM2" s="21" t="s">
        <v>63</v>
      </c>
      <c r="AN2" s="21" t="s">
        <v>63</v>
      </c>
      <c r="AO2" s="21" t="s">
        <v>63</v>
      </c>
      <c r="AP2" s="21" t="s">
        <v>63</v>
      </c>
    </row>
    <row r="3" spans="1:42" x14ac:dyDescent="0.2">
      <c r="A3" s="21">
        <v>1</v>
      </c>
      <c r="B3" s="21" t="s">
        <v>63</v>
      </c>
      <c r="C3" t="str">
        <f ca="1">IF(AND($A3=VLOOKUP("start_y",symbols!$A:$E,5,FALSE),C$1=VLOOKUP("start_x",symbols!$A:$E,5,FALSE)),"S",
  IF(AND($A3=VLOOKUP("end_y",symbols!$A:$E,5,FALSE),C$1=VLOOKUP("end_x",symbols!$A:$E,5,FALSE)),"E",
  IF(AND(ISEVEN(C$1),ISEVEN($A3)),"W",
  IF(AND(ISODD(C$1),ISODD($A3)),"",
  IF(OFFSET(program!$A$1,0,VLOOKUP("mapdata",symbols!$A:$E,4,FALSE) +
    (INT($A3/2) - IF(ISEVEN($A3),1,0))*39 + map!C$1-1
  ) &gt;= 62, "W", "")
))))</f>
        <v/>
      </c>
      <c r="D3" t="str">
        <f ca="1">IF(AND($A3=VLOOKUP("start_y",symbols!$A:$E,5,FALSE),D$1=VLOOKUP("start_x",symbols!$A:$E,5,FALSE)),"S",
  IF(AND($A3=VLOOKUP("end_y",symbols!$A:$E,5,FALSE),D$1=VLOOKUP("end_x",symbols!$A:$E,5,FALSE)),"E",
  IF(AND(ISEVEN(D$1),ISEVEN($A3)),"W",
  IF(AND(ISODD(D$1),ISODD($A3)),"",
  IF(OFFSET(program!$A$1,0,VLOOKUP("mapdata",symbols!$A:$E,4,FALSE) +
    (INT($A3/2) - IF(ISEVEN($A3),1,0))*39 + map!D$1-1
  ) &gt;= 62, "W", "")
))))</f>
        <v/>
      </c>
      <c r="E3" t="str">
        <f ca="1">IF(AND($A3=VLOOKUP("start_y",symbols!$A:$E,5,FALSE),E$1=VLOOKUP("start_x",symbols!$A:$E,5,FALSE)),"S",
  IF(AND($A3=VLOOKUP("end_y",symbols!$A:$E,5,FALSE),E$1=VLOOKUP("end_x",symbols!$A:$E,5,FALSE)),"E",
  IF(AND(ISEVEN(E$1),ISEVEN($A3)),"W",
  IF(AND(ISODD(E$1),ISODD($A3)),"",
  IF(OFFSET(program!$A$1,0,VLOOKUP("mapdata",symbols!$A:$E,4,FALSE) +
    (INT($A3/2) - IF(ISEVEN($A3),1,0))*39 + map!E$1-1
  ) &gt;= 62, "W", "")
))))</f>
        <v/>
      </c>
      <c r="F3" t="str">
        <f ca="1">IF(AND($A3=VLOOKUP("start_y",symbols!$A:$E,5,FALSE),F$1=VLOOKUP("start_x",symbols!$A:$E,5,FALSE)),"S",
  IF(AND($A3=VLOOKUP("end_y",symbols!$A:$E,5,FALSE),F$1=VLOOKUP("end_x",symbols!$A:$E,5,FALSE)),"E",
  IF(AND(ISEVEN(F$1),ISEVEN($A3)),"W",
  IF(AND(ISODD(F$1),ISODD($A3)),"",
  IF(OFFSET(program!$A$1,0,VLOOKUP("mapdata",symbols!$A:$E,4,FALSE) +
    (INT($A3/2) - IF(ISEVEN($A3),1,0))*39 + map!F$1-1
  ) &gt;= 62, "W", "")
))))</f>
        <v/>
      </c>
      <c r="G3" t="str">
        <f ca="1">IF(AND($A3=VLOOKUP("start_y",symbols!$A:$E,5,FALSE),G$1=VLOOKUP("start_x",symbols!$A:$E,5,FALSE)),"S",
  IF(AND($A3=VLOOKUP("end_y",symbols!$A:$E,5,FALSE),G$1=VLOOKUP("end_x",symbols!$A:$E,5,FALSE)),"E",
  IF(AND(ISEVEN(G$1),ISEVEN($A3)),"W",
  IF(AND(ISODD(G$1),ISODD($A3)),"",
  IF(OFFSET(program!$A$1,0,VLOOKUP("mapdata",symbols!$A:$E,4,FALSE) +
    (INT($A3/2) - IF(ISEVEN($A3),1,0))*39 + map!G$1-1
  ) &gt;= 62, "W", "")
))))</f>
        <v/>
      </c>
      <c r="H3" t="str">
        <f ca="1">IF(AND($A3=VLOOKUP("start_y",symbols!$A:$E,5,FALSE),H$1=VLOOKUP("start_x",symbols!$A:$E,5,FALSE)),"S",
  IF(AND($A3=VLOOKUP("end_y",symbols!$A:$E,5,FALSE),H$1=VLOOKUP("end_x",symbols!$A:$E,5,FALSE)),"E",
  IF(AND(ISEVEN(H$1),ISEVEN($A3)),"W",
  IF(AND(ISODD(H$1),ISODD($A3)),"",
  IF(OFFSET(program!$A$1,0,VLOOKUP("mapdata",symbols!$A:$E,4,FALSE) +
    (INT($A3/2) - IF(ISEVEN($A3),1,0))*39 + map!H$1-1
  ) &gt;= 62, "W", "")
))))</f>
        <v>W</v>
      </c>
      <c r="I3" t="str">
        <f ca="1">IF(AND($A3=VLOOKUP("start_y",symbols!$A:$E,5,FALSE),I$1=VLOOKUP("start_x",symbols!$A:$E,5,FALSE)),"S",
  IF(AND($A3=VLOOKUP("end_y",symbols!$A:$E,5,FALSE),I$1=VLOOKUP("end_x",symbols!$A:$E,5,FALSE)),"E",
  IF(AND(ISEVEN(I$1),ISEVEN($A3)),"W",
  IF(AND(ISODD(I$1),ISODD($A3)),"",
  IF(OFFSET(program!$A$1,0,VLOOKUP("mapdata",symbols!$A:$E,4,FALSE) +
    (INT($A3/2) - IF(ISEVEN($A3),1,0))*39 + map!I$1-1
  ) &gt;= 62, "W", "")
))))</f>
        <v/>
      </c>
      <c r="J3" t="str">
        <f ca="1">IF(AND($A3=VLOOKUP("start_y",symbols!$A:$E,5,FALSE),J$1=VLOOKUP("start_x",symbols!$A:$E,5,FALSE)),"S",
  IF(AND($A3=VLOOKUP("end_y",symbols!$A:$E,5,FALSE),J$1=VLOOKUP("end_x",symbols!$A:$E,5,FALSE)),"E",
  IF(AND(ISEVEN(J$1),ISEVEN($A3)),"W",
  IF(AND(ISODD(J$1),ISODD($A3)),"",
  IF(OFFSET(program!$A$1,0,VLOOKUP("mapdata",symbols!$A:$E,4,FALSE) +
    (INT($A3/2) - IF(ISEVEN($A3),1,0))*39 + map!J$1-1
  ) &gt;= 62, "W", "")
))))</f>
        <v/>
      </c>
      <c r="K3" t="str">
        <f ca="1">IF(AND($A3=VLOOKUP("start_y",symbols!$A:$E,5,FALSE),K$1=VLOOKUP("start_x",symbols!$A:$E,5,FALSE)),"S",
  IF(AND($A3=VLOOKUP("end_y",symbols!$A:$E,5,FALSE),K$1=VLOOKUP("end_x",symbols!$A:$E,5,FALSE)),"E",
  IF(AND(ISEVEN(K$1),ISEVEN($A3)),"W",
  IF(AND(ISODD(K$1),ISODD($A3)),"",
  IF(OFFSET(program!$A$1,0,VLOOKUP("mapdata",symbols!$A:$E,4,FALSE) +
    (INT($A3/2) - IF(ISEVEN($A3),1,0))*39 + map!K$1-1
  ) &gt;= 62, "W", "")
))))</f>
        <v/>
      </c>
      <c r="L3" t="str">
        <f ca="1">IF(AND($A3=VLOOKUP("start_y",symbols!$A:$E,5,FALSE),L$1=VLOOKUP("start_x",symbols!$A:$E,5,FALSE)),"S",
  IF(AND($A3=VLOOKUP("end_y",symbols!$A:$E,5,FALSE),L$1=VLOOKUP("end_x",symbols!$A:$E,5,FALSE)),"E",
  IF(AND(ISEVEN(L$1),ISEVEN($A3)),"W",
  IF(AND(ISODD(L$1),ISODD($A3)),"",
  IF(OFFSET(program!$A$1,0,VLOOKUP("mapdata",symbols!$A:$E,4,FALSE) +
    (INT($A3/2) - IF(ISEVEN($A3),1,0))*39 + map!L$1-1
  ) &gt;= 62, "W", "")
))))</f>
        <v/>
      </c>
      <c r="M3" t="str">
        <f ca="1">IF(AND($A3=VLOOKUP("start_y",symbols!$A:$E,5,FALSE),M$1=VLOOKUP("start_x",symbols!$A:$E,5,FALSE)),"S",
  IF(AND($A3=VLOOKUP("end_y",symbols!$A:$E,5,FALSE),M$1=VLOOKUP("end_x",symbols!$A:$E,5,FALSE)),"E",
  IF(AND(ISEVEN(M$1),ISEVEN($A3)),"W",
  IF(AND(ISODD(M$1),ISODD($A3)),"",
  IF(OFFSET(program!$A$1,0,VLOOKUP("mapdata",symbols!$A:$E,4,FALSE) +
    (INT($A3/2) - IF(ISEVEN($A3),1,0))*39 + map!M$1-1
  ) &gt;= 62, "W", "")
))))</f>
        <v/>
      </c>
      <c r="N3" t="str">
        <f ca="1">IF(AND($A3=VLOOKUP("start_y",symbols!$A:$E,5,FALSE),N$1=VLOOKUP("start_x",symbols!$A:$E,5,FALSE)),"S",
  IF(AND($A3=VLOOKUP("end_y",symbols!$A:$E,5,FALSE),N$1=VLOOKUP("end_x",symbols!$A:$E,5,FALSE)),"E",
  IF(AND(ISEVEN(N$1),ISEVEN($A3)),"W",
  IF(AND(ISODD(N$1),ISODD($A3)),"",
  IF(OFFSET(program!$A$1,0,VLOOKUP("mapdata",symbols!$A:$E,4,FALSE) +
    (INT($A3/2) - IF(ISEVEN($A3),1,0))*39 + map!N$1-1
  ) &gt;= 62, "W", "")
))))</f>
        <v/>
      </c>
      <c r="O3" t="str">
        <f ca="1">IF(AND($A3=VLOOKUP("start_y",symbols!$A:$E,5,FALSE),O$1=VLOOKUP("start_x",symbols!$A:$E,5,FALSE)),"S",
  IF(AND($A3=VLOOKUP("end_y",symbols!$A:$E,5,FALSE),O$1=VLOOKUP("end_x",symbols!$A:$E,5,FALSE)),"E",
  IF(AND(ISEVEN(O$1),ISEVEN($A3)),"W",
  IF(AND(ISODD(O$1),ISODD($A3)),"",
  IF(OFFSET(program!$A$1,0,VLOOKUP("mapdata",symbols!$A:$E,4,FALSE) +
    (INT($A3/2) - IF(ISEVEN($A3),1,0))*39 + map!O$1-1
  ) &gt;= 62, "W", "")
))))</f>
        <v/>
      </c>
      <c r="P3" t="str">
        <f ca="1">IF(AND($A3=VLOOKUP("start_y",symbols!$A:$E,5,FALSE),P$1=VLOOKUP("start_x",symbols!$A:$E,5,FALSE)),"S",
  IF(AND($A3=VLOOKUP("end_y",symbols!$A:$E,5,FALSE),P$1=VLOOKUP("end_x",symbols!$A:$E,5,FALSE)),"E",
  IF(AND(ISEVEN(P$1),ISEVEN($A3)),"W",
  IF(AND(ISODD(P$1),ISODD($A3)),"",
  IF(OFFSET(program!$A$1,0,VLOOKUP("mapdata",symbols!$A:$E,4,FALSE) +
    (INT($A3/2) - IF(ISEVEN($A3),1,0))*39 + map!P$1-1
  ) &gt;= 62, "W", "")
))))</f>
        <v/>
      </c>
      <c r="Q3" t="str">
        <f ca="1">IF(AND($A3=VLOOKUP("start_y",symbols!$A:$E,5,FALSE),Q$1=VLOOKUP("start_x",symbols!$A:$E,5,FALSE)),"S",
  IF(AND($A3=VLOOKUP("end_y",symbols!$A:$E,5,FALSE),Q$1=VLOOKUP("end_x",symbols!$A:$E,5,FALSE)),"E",
  IF(AND(ISEVEN(Q$1),ISEVEN($A3)),"W",
  IF(AND(ISODD(Q$1),ISODD($A3)),"",
  IF(OFFSET(program!$A$1,0,VLOOKUP("mapdata",symbols!$A:$E,4,FALSE) +
    (INT($A3/2) - IF(ISEVEN($A3),1,0))*39 + map!Q$1-1
  ) &gt;= 62, "W", "")
))))</f>
        <v/>
      </c>
      <c r="R3" t="str">
        <f ca="1">IF(AND($A3=VLOOKUP("start_y",symbols!$A:$E,5,FALSE),R$1=VLOOKUP("start_x",symbols!$A:$E,5,FALSE)),"S",
  IF(AND($A3=VLOOKUP("end_y",symbols!$A:$E,5,FALSE),R$1=VLOOKUP("end_x",symbols!$A:$E,5,FALSE)),"E",
  IF(AND(ISEVEN(R$1),ISEVEN($A3)),"W",
  IF(AND(ISODD(R$1),ISODD($A3)),"",
  IF(OFFSET(program!$A$1,0,VLOOKUP("mapdata",symbols!$A:$E,4,FALSE) +
    (INT($A3/2) - IF(ISEVEN($A3),1,0))*39 + map!R$1-1
  ) &gt;= 62, "W", "")
))))</f>
        <v/>
      </c>
      <c r="S3" t="str">
        <f ca="1">IF(AND($A3=VLOOKUP("start_y",symbols!$A:$E,5,FALSE),S$1=VLOOKUP("start_x",symbols!$A:$E,5,FALSE)),"S",
  IF(AND($A3=VLOOKUP("end_y",symbols!$A:$E,5,FALSE),S$1=VLOOKUP("end_x",symbols!$A:$E,5,FALSE)),"E",
  IF(AND(ISEVEN(S$1),ISEVEN($A3)),"W",
  IF(AND(ISODD(S$1),ISODD($A3)),"",
  IF(OFFSET(program!$A$1,0,VLOOKUP("mapdata",symbols!$A:$E,4,FALSE) +
    (INT($A3/2) - IF(ISEVEN($A3),1,0))*39 + map!S$1-1
  ) &gt;= 62, "W", "")
))))</f>
        <v/>
      </c>
      <c r="T3" t="str">
        <f ca="1">IF(AND($A3=VLOOKUP("start_y",symbols!$A:$E,5,FALSE),T$1=VLOOKUP("start_x",symbols!$A:$E,5,FALSE)),"S",
  IF(AND($A3=VLOOKUP("end_y",symbols!$A:$E,5,FALSE),T$1=VLOOKUP("end_x",symbols!$A:$E,5,FALSE)),"E",
  IF(AND(ISEVEN(T$1),ISEVEN($A3)),"W",
  IF(AND(ISODD(T$1),ISODD($A3)),"",
  IF(OFFSET(program!$A$1,0,VLOOKUP("mapdata",symbols!$A:$E,4,FALSE) +
    (INT($A3/2) - IF(ISEVEN($A3),1,0))*39 + map!T$1-1
  ) &gt;= 62, "W", "")
))))</f>
        <v/>
      </c>
      <c r="U3" t="str">
        <f ca="1">IF(AND($A3=VLOOKUP("start_y",symbols!$A:$E,5,FALSE),U$1=VLOOKUP("start_x",symbols!$A:$E,5,FALSE)),"S",
  IF(AND($A3=VLOOKUP("end_y",symbols!$A:$E,5,FALSE),U$1=VLOOKUP("end_x",symbols!$A:$E,5,FALSE)),"E",
  IF(AND(ISEVEN(U$1),ISEVEN($A3)),"W",
  IF(AND(ISODD(U$1),ISODD($A3)),"",
  IF(OFFSET(program!$A$1,0,VLOOKUP("mapdata",symbols!$A:$E,4,FALSE) +
    (INT($A3/2) - IF(ISEVEN($A3),1,0))*39 + map!U$1-1
  ) &gt;= 62, "W", "")
))))</f>
        <v/>
      </c>
      <c r="V3" t="str">
        <f ca="1">IF(AND($A3=VLOOKUP("start_y",symbols!$A:$E,5,FALSE),V$1=VLOOKUP("start_x",symbols!$A:$E,5,FALSE)),"S",
  IF(AND($A3=VLOOKUP("end_y",symbols!$A:$E,5,FALSE),V$1=VLOOKUP("end_x",symbols!$A:$E,5,FALSE)),"E",
  IF(AND(ISEVEN(V$1),ISEVEN($A3)),"W",
  IF(AND(ISODD(V$1),ISODD($A3)),"",
  IF(OFFSET(program!$A$1,0,VLOOKUP("mapdata",symbols!$A:$E,4,FALSE) +
    (INT($A3/2) - IF(ISEVEN($A3),1,0))*39 + map!V$1-1
  ) &gt;= 62, "W", "")
))))</f>
        <v>W</v>
      </c>
      <c r="W3" t="str">
        <f ca="1">IF(AND($A3=VLOOKUP("start_y",symbols!$A:$E,5,FALSE),W$1=VLOOKUP("start_x",symbols!$A:$E,5,FALSE)),"S",
  IF(AND($A3=VLOOKUP("end_y",symbols!$A:$E,5,FALSE),W$1=VLOOKUP("end_x",symbols!$A:$E,5,FALSE)),"E",
  IF(AND(ISEVEN(W$1),ISEVEN($A3)),"W",
  IF(AND(ISODD(W$1),ISODD($A3)),"",
  IF(OFFSET(program!$A$1,0,VLOOKUP("mapdata",symbols!$A:$E,4,FALSE) +
    (INT($A3/2) - IF(ISEVEN($A3),1,0))*39 + map!W$1-1
  ) &gt;= 62, "W", "")
))))</f>
        <v/>
      </c>
      <c r="X3" t="str">
        <f ca="1">IF(AND($A3=VLOOKUP("start_y",symbols!$A:$E,5,FALSE),X$1=VLOOKUP("start_x",symbols!$A:$E,5,FALSE)),"S",
  IF(AND($A3=VLOOKUP("end_y",symbols!$A:$E,5,FALSE),X$1=VLOOKUP("end_x",symbols!$A:$E,5,FALSE)),"E",
  IF(AND(ISEVEN(X$1),ISEVEN($A3)),"W",
  IF(AND(ISODD(X$1),ISODD($A3)),"",
  IF(OFFSET(program!$A$1,0,VLOOKUP("mapdata",symbols!$A:$E,4,FALSE) +
    (INT($A3/2) - IF(ISEVEN($A3),1,0))*39 + map!X$1-1
  ) &gt;= 62, "W", "")
))))</f>
        <v/>
      </c>
      <c r="Y3" t="str">
        <f ca="1">IF(AND($A3=VLOOKUP("start_y",symbols!$A:$E,5,FALSE),Y$1=VLOOKUP("start_x",symbols!$A:$E,5,FALSE)),"S",
  IF(AND($A3=VLOOKUP("end_y",symbols!$A:$E,5,FALSE),Y$1=VLOOKUP("end_x",symbols!$A:$E,5,FALSE)),"E",
  IF(AND(ISEVEN(Y$1),ISEVEN($A3)),"W",
  IF(AND(ISODD(Y$1),ISODD($A3)),"",
  IF(OFFSET(program!$A$1,0,VLOOKUP("mapdata",symbols!$A:$E,4,FALSE) +
    (INT($A3/2) - IF(ISEVEN($A3),1,0))*39 + map!Y$1-1
  ) &gt;= 62, "W", "")
))))</f>
        <v/>
      </c>
      <c r="Z3" t="str">
        <f ca="1">IF(AND($A3=VLOOKUP("start_y",symbols!$A:$E,5,FALSE),Z$1=VLOOKUP("start_x",symbols!$A:$E,5,FALSE)),"S",
  IF(AND($A3=VLOOKUP("end_y",symbols!$A:$E,5,FALSE),Z$1=VLOOKUP("end_x",symbols!$A:$E,5,FALSE)),"E",
  IF(AND(ISEVEN(Z$1),ISEVEN($A3)),"W",
  IF(AND(ISODD(Z$1),ISODD($A3)),"",
  IF(OFFSET(program!$A$1,0,VLOOKUP("mapdata",symbols!$A:$E,4,FALSE) +
    (INT($A3/2) - IF(ISEVEN($A3),1,0))*39 + map!Z$1-1
  ) &gt;= 62, "W", "")
))))</f>
        <v>W</v>
      </c>
      <c r="AA3" t="str">
        <f ca="1">IF(AND($A3=VLOOKUP("start_y",symbols!$A:$E,5,FALSE),AA$1=VLOOKUP("start_x",symbols!$A:$E,5,FALSE)),"S",
  IF(AND($A3=VLOOKUP("end_y",symbols!$A:$E,5,FALSE),AA$1=VLOOKUP("end_x",symbols!$A:$E,5,FALSE)),"E",
  IF(AND(ISEVEN(AA$1),ISEVEN($A3)),"W",
  IF(AND(ISODD(AA$1),ISODD($A3)),"",
  IF(OFFSET(program!$A$1,0,VLOOKUP("mapdata",symbols!$A:$E,4,FALSE) +
    (INT($A3/2) - IF(ISEVEN($A3),1,0))*39 + map!AA$1-1
  ) &gt;= 62, "W", "")
))))</f>
        <v/>
      </c>
      <c r="AB3" t="str">
        <f ca="1">IF(AND($A3=VLOOKUP("start_y",symbols!$A:$E,5,FALSE),AB$1=VLOOKUP("start_x",symbols!$A:$E,5,FALSE)),"S",
  IF(AND($A3=VLOOKUP("end_y",symbols!$A:$E,5,FALSE),AB$1=VLOOKUP("end_x",symbols!$A:$E,5,FALSE)),"E",
  IF(AND(ISEVEN(AB$1),ISEVEN($A3)),"W",
  IF(AND(ISODD(AB$1),ISODD($A3)),"",
  IF(OFFSET(program!$A$1,0,VLOOKUP("mapdata",symbols!$A:$E,4,FALSE) +
    (INT($A3/2) - IF(ISEVEN($A3),1,0))*39 + map!AB$1-1
  ) &gt;= 62, "W", "")
))))</f>
        <v/>
      </c>
      <c r="AC3" t="str">
        <f ca="1">IF(AND($A3=VLOOKUP("start_y",symbols!$A:$E,5,FALSE),AC$1=VLOOKUP("start_x",symbols!$A:$E,5,FALSE)),"S",
  IF(AND($A3=VLOOKUP("end_y",symbols!$A:$E,5,FALSE),AC$1=VLOOKUP("end_x",symbols!$A:$E,5,FALSE)),"E",
  IF(AND(ISEVEN(AC$1),ISEVEN($A3)),"W",
  IF(AND(ISODD(AC$1),ISODD($A3)),"",
  IF(OFFSET(program!$A$1,0,VLOOKUP("mapdata",symbols!$A:$E,4,FALSE) +
    (INT($A3/2) - IF(ISEVEN($A3),1,0))*39 + map!AC$1-1
  ) &gt;= 62, "W", "")
))))</f>
        <v/>
      </c>
      <c r="AD3" t="str">
        <f ca="1">IF(AND($A3=VLOOKUP("start_y",symbols!$A:$E,5,FALSE),AD$1=VLOOKUP("start_x",symbols!$A:$E,5,FALSE)),"S",
  IF(AND($A3=VLOOKUP("end_y",symbols!$A:$E,5,FALSE),AD$1=VLOOKUP("end_x",symbols!$A:$E,5,FALSE)),"E",
  IF(AND(ISEVEN(AD$1),ISEVEN($A3)),"W",
  IF(AND(ISODD(AD$1),ISODD($A3)),"",
  IF(OFFSET(program!$A$1,0,VLOOKUP("mapdata",symbols!$A:$E,4,FALSE) +
    (INT($A3/2) - IF(ISEVEN($A3),1,0))*39 + map!AD$1-1
  ) &gt;= 62, "W", "")
))))</f>
        <v/>
      </c>
      <c r="AE3" t="str">
        <f ca="1">IF(AND($A3=VLOOKUP("start_y",symbols!$A:$E,5,FALSE),AE$1=VLOOKUP("start_x",symbols!$A:$E,5,FALSE)),"S",
  IF(AND($A3=VLOOKUP("end_y",symbols!$A:$E,5,FALSE),AE$1=VLOOKUP("end_x",symbols!$A:$E,5,FALSE)),"E",
  IF(AND(ISEVEN(AE$1),ISEVEN($A3)),"W",
  IF(AND(ISODD(AE$1),ISODD($A3)),"",
  IF(OFFSET(program!$A$1,0,VLOOKUP("mapdata",symbols!$A:$E,4,FALSE) +
    (INT($A3/2) - IF(ISEVEN($A3),1,0))*39 + map!AE$1-1
  ) &gt;= 62, "W", "")
))))</f>
        <v/>
      </c>
      <c r="AF3" t="str">
        <f ca="1">IF(AND($A3=VLOOKUP("start_y",symbols!$A:$E,5,FALSE),AF$1=VLOOKUP("start_x",symbols!$A:$E,5,FALSE)),"S",
  IF(AND($A3=VLOOKUP("end_y",symbols!$A:$E,5,FALSE),AF$1=VLOOKUP("end_x",symbols!$A:$E,5,FALSE)),"E",
  IF(AND(ISEVEN(AF$1),ISEVEN($A3)),"W",
  IF(AND(ISODD(AF$1),ISODD($A3)),"",
  IF(OFFSET(program!$A$1,0,VLOOKUP("mapdata",symbols!$A:$E,4,FALSE) +
    (INT($A3/2) - IF(ISEVEN($A3),1,0))*39 + map!AF$1-1
  ) &gt;= 62, "W", "")
))))</f>
        <v/>
      </c>
      <c r="AG3" t="str">
        <f ca="1">IF(AND($A3=VLOOKUP("start_y",symbols!$A:$E,5,FALSE),AG$1=VLOOKUP("start_x",symbols!$A:$E,5,FALSE)),"S",
  IF(AND($A3=VLOOKUP("end_y",symbols!$A:$E,5,FALSE),AG$1=VLOOKUP("end_x",symbols!$A:$E,5,FALSE)),"E",
  IF(AND(ISEVEN(AG$1),ISEVEN($A3)),"W",
  IF(AND(ISODD(AG$1),ISODD($A3)),"",
  IF(OFFSET(program!$A$1,0,VLOOKUP("mapdata",symbols!$A:$E,4,FALSE) +
    (INT($A3/2) - IF(ISEVEN($A3),1,0))*39 + map!AG$1-1
  ) &gt;= 62, "W", "")
))))</f>
        <v/>
      </c>
      <c r="AH3" t="str">
        <f ca="1">IF(AND($A3=VLOOKUP("start_y",symbols!$A:$E,5,FALSE),AH$1=VLOOKUP("start_x",symbols!$A:$E,5,FALSE)),"S",
  IF(AND($A3=VLOOKUP("end_y",symbols!$A:$E,5,FALSE),AH$1=VLOOKUP("end_x",symbols!$A:$E,5,FALSE)),"E",
  IF(AND(ISEVEN(AH$1),ISEVEN($A3)),"W",
  IF(AND(ISODD(AH$1),ISODD($A3)),"",
  IF(OFFSET(program!$A$1,0,VLOOKUP("mapdata",symbols!$A:$E,4,FALSE) +
    (INT($A3/2) - IF(ISEVEN($A3),1,0))*39 + map!AH$1-1
  ) &gt;= 62, "W", "")
))))</f>
        <v/>
      </c>
      <c r="AI3" t="str">
        <f ca="1">IF(AND($A3=VLOOKUP("start_y",symbols!$A:$E,5,FALSE),AI$1=VLOOKUP("start_x",symbols!$A:$E,5,FALSE)),"S",
  IF(AND($A3=VLOOKUP("end_y",symbols!$A:$E,5,FALSE),AI$1=VLOOKUP("end_x",symbols!$A:$E,5,FALSE)),"E",
  IF(AND(ISEVEN(AI$1),ISEVEN($A3)),"W",
  IF(AND(ISODD(AI$1),ISODD($A3)),"",
  IF(OFFSET(program!$A$1,0,VLOOKUP("mapdata",symbols!$A:$E,4,FALSE) +
    (INT($A3/2) - IF(ISEVEN($A3),1,0))*39 + map!AI$1-1
  ) &gt;= 62, "W", "")
))))</f>
        <v/>
      </c>
      <c r="AJ3" t="str">
        <f ca="1">IF(AND($A3=VLOOKUP("start_y",symbols!$A:$E,5,FALSE),AJ$1=VLOOKUP("start_x",symbols!$A:$E,5,FALSE)),"S",
  IF(AND($A3=VLOOKUP("end_y",symbols!$A:$E,5,FALSE),AJ$1=VLOOKUP("end_x",symbols!$A:$E,5,FALSE)),"E",
  IF(AND(ISEVEN(AJ$1),ISEVEN($A3)),"W",
  IF(AND(ISODD(AJ$1),ISODD($A3)),"",
  IF(OFFSET(program!$A$1,0,VLOOKUP("mapdata",symbols!$A:$E,4,FALSE) +
    (INT($A3/2) - IF(ISEVEN($A3),1,0))*39 + map!AJ$1-1
  ) &gt;= 62, "W", "")
))))</f>
        <v/>
      </c>
      <c r="AK3" t="str">
        <f ca="1">IF(AND($A3=VLOOKUP("start_y",symbols!$A:$E,5,FALSE),AK$1=VLOOKUP("start_x",symbols!$A:$E,5,FALSE)),"S",
  IF(AND($A3=VLOOKUP("end_y",symbols!$A:$E,5,FALSE),AK$1=VLOOKUP("end_x",symbols!$A:$E,5,FALSE)),"E",
  IF(AND(ISEVEN(AK$1),ISEVEN($A3)),"W",
  IF(AND(ISODD(AK$1),ISODD($A3)),"",
  IF(OFFSET(program!$A$1,0,VLOOKUP("mapdata",symbols!$A:$E,4,FALSE) +
    (INT($A3/2) - IF(ISEVEN($A3),1,0))*39 + map!AK$1-1
  ) &gt;= 62, "W", "")
))))</f>
        <v/>
      </c>
      <c r="AL3" t="str">
        <f ca="1">IF(AND($A3=VLOOKUP("start_y",symbols!$A:$E,5,FALSE),AL$1=VLOOKUP("start_x",symbols!$A:$E,5,FALSE)),"S",
  IF(AND($A3=VLOOKUP("end_y",symbols!$A:$E,5,FALSE),AL$1=VLOOKUP("end_x",symbols!$A:$E,5,FALSE)),"E",
  IF(AND(ISEVEN(AL$1),ISEVEN($A3)),"W",
  IF(AND(ISODD(AL$1),ISODD($A3)),"",
  IF(OFFSET(program!$A$1,0,VLOOKUP("mapdata",symbols!$A:$E,4,FALSE) +
    (INT($A3/2) - IF(ISEVEN($A3),1,0))*39 + map!AL$1-1
  ) &gt;= 62, "W", "")
))))</f>
        <v>W</v>
      </c>
      <c r="AM3" t="str">
        <f ca="1">IF(AND($A3=VLOOKUP("start_y",symbols!$A:$E,5,FALSE),AM$1=VLOOKUP("start_x",symbols!$A:$E,5,FALSE)),"S",
  IF(AND($A3=VLOOKUP("end_y",symbols!$A:$E,5,FALSE),AM$1=VLOOKUP("end_x",symbols!$A:$E,5,FALSE)),"E",
  IF(AND(ISEVEN(AM$1),ISEVEN($A3)),"W",
  IF(AND(ISODD(AM$1),ISODD($A3)),"",
  IF(OFFSET(program!$A$1,0,VLOOKUP("mapdata",symbols!$A:$E,4,FALSE) +
    (INT($A3/2) - IF(ISEVEN($A3),1,0))*39 + map!AM$1-1
  ) &gt;= 62, "W", "")
))))</f>
        <v/>
      </c>
      <c r="AN3" t="str">
        <f ca="1">IF(AND($A3=VLOOKUP("start_y",symbols!$A:$E,5,FALSE),AN$1=VLOOKUP("start_x",symbols!$A:$E,5,FALSE)),"S",
  IF(AND($A3=VLOOKUP("end_y",symbols!$A:$E,5,FALSE),AN$1=VLOOKUP("end_x",symbols!$A:$E,5,FALSE)),"E",
  IF(AND(ISEVEN(AN$1),ISEVEN($A3)),"W",
  IF(AND(ISODD(AN$1),ISODD($A3)),"",
  IF(OFFSET(program!$A$1,0,VLOOKUP("mapdata",symbols!$A:$E,4,FALSE) +
    (INT($A3/2) - IF(ISEVEN($A3),1,0))*39 + map!AN$1-1
  ) &gt;= 62, "W", "")
))))</f>
        <v/>
      </c>
      <c r="AO3" t="str">
        <f ca="1">IF(AND($A3=VLOOKUP("start_y",symbols!$A:$E,5,FALSE),AO$1=VLOOKUP("start_x",symbols!$A:$E,5,FALSE)),"S",
  IF(AND($A3=VLOOKUP("end_y",symbols!$A:$E,5,FALSE),AO$1=VLOOKUP("end_x",symbols!$A:$E,5,FALSE)),"E",
  IF(AND(ISEVEN(AO$1),ISEVEN($A3)),"W",
  IF(AND(ISODD(AO$1),ISODD($A3)),"",
  IF(OFFSET(program!$A$1,0,VLOOKUP("mapdata",symbols!$A:$E,4,FALSE) +
    (INT($A3/2) - IF(ISEVEN($A3),1,0))*39 + map!AO$1-1
  ) &gt;= 62, "W", "")
))))</f>
        <v/>
      </c>
      <c r="AP3" s="21" t="s">
        <v>63</v>
      </c>
    </row>
    <row r="4" spans="1:42" x14ac:dyDescent="0.2">
      <c r="A4" s="21">
        <v>2</v>
      </c>
      <c r="B4" s="21" t="s">
        <v>63</v>
      </c>
      <c r="C4" t="str">
        <f ca="1">IF(AND($A4=VLOOKUP("start_y",symbols!$A:$E,5,FALSE),C$1=VLOOKUP("start_x",symbols!$A:$E,5,FALSE)),"S",
  IF(AND($A4=VLOOKUP("end_y",symbols!$A:$E,5,FALSE),C$1=VLOOKUP("end_x",symbols!$A:$E,5,FALSE)),"E",
  IF(AND(ISEVEN(C$1),ISEVEN($A4)),"W",
  IF(AND(ISODD(C$1),ISODD($A4)),"",
  IF(OFFSET(program!$A$1,0,VLOOKUP("mapdata",symbols!$A:$E,4,FALSE) +
    (INT($A4/2) - IF(ISEVEN($A4),1,0))*39 + map!C$1-1
  ) &gt;= 62, "W", "")
))))</f>
        <v/>
      </c>
      <c r="D4" t="str">
        <f ca="1">IF(AND($A4=VLOOKUP("start_y",symbols!$A:$E,5,FALSE),D$1=VLOOKUP("start_x",symbols!$A:$E,5,FALSE)),"S",
  IF(AND($A4=VLOOKUP("end_y",symbols!$A:$E,5,FALSE),D$1=VLOOKUP("end_x",symbols!$A:$E,5,FALSE)),"E",
  IF(AND(ISEVEN(D$1),ISEVEN($A4)),"W",
  IF(AND(ISODD(D$1),ISODD($A4)),"",
  IF(OFFSET(program!$A$1,0,VLOOKUP("mapdata",symbols!$A:$E,4,FALSE) +
    (INT($A4/2) - IF(ISEVEN($A4),1,0))*39 + map!D$1-1
  ) &gt;= 62, "W", "")
))))</f>
        <v>W</v>
      </c>
      <c r="E4" t="str">
        <f ca="1">IF(AND($A4=VLOOKUP("start_y",symbols!$A:$E,5,FALSE),E$1=VLOOKUP("start_x",symbols!$A:$E,5,FALSE)),"S",
  IF(AND($A4=VLOOKUP("end_y",symbols!$A:$E,5,FALSE),E$1=VLOOKUP("end_x",symbols!$A:$E,5,FALSE)),"E",
  IF(AND(ISEVEN(E$1),ISEVEN($A4)),"W",
  IF(AND(ISODD(E$1),ISODD($A4)),"",
  IF(OFFSET(program!$A$1,0,VLOOKUP("mapdata",symbols!$A:$E,4,FALSE) +
    (INT($A4/2) - IF(ISEVEN($A4),1,0))*39 + map!E$1-1
  ) &gt;= 62, "W", "")
))))</f>
        <v>W</v>
      </c>
      <c r="F4" t="str">
        <f ca="1">IF(AND($A4=VLOOKUP("start_y",symbols!$A:$E,5,FALSE),F$1=VLOOKUP("start_x",symbols!$A:$E,5,FALSE)),"S",
  IF(AND($A4=VLOOKUP("end_y",symbols!$A:$E,5,FALSE),F$1=VLOOKUP("end_x",symbols!$A:$E,5,FALSE)),"E",
  IF(AND(ISEVEN(F$1),ISEVEN($A4)),"W",
  IF(AND(ISODD(F$1),ISODD($A4)),"",
  IF(OFFSET(program!$A$1,0,VLOOKUP("mapdata",symbols!$A:$E,4,FALSE) +
    (INT($A4/2) - IF(ISEVEN($A4),1,0))*39 + map!F$1-1
  ) &gt;= 62, "W", "")
))))</f>
        <v>W</v>
      </c>
      <c r="G4" t="str">
        <f ca="1">IF(AND($A4=VLOOKUP("start_y",symbols!$A:$E,5,FALSE),G$1=VLOOKUP("start_x",symbols!$A:$E,5,FALSE)),"S",
  IF(AND($A4=VLOOKUP("end_y",symbols!$A:$E,5,FALSE),G$1=VLOOKUP("end_x",symbols!$A:$E,5,FALSE)),"E",
  IF(AND(ISEVEN(G$1),ISEVEN($A4)),"W",
  IF(AND(ISODD(G$1),ISODD($A4)),"",
  IF(OFFSET(program!$A$1,0,VLOOKUP("mapdata",symbols!$A:$E,4,FALSE) +
    (INT($A4/2) - IF(ISEVEN($A4),1,0))*39 + map!G$1-1
  ) &gt;= 62, "W", "")
))))</f>
        <v>W</v>
      </c>
      <c r="H4" t="str">
        <f ca="1">IF(AND($A4=VLOOKUP("start_y",symbols!$A:$E,5,FALSE),H$1=VLOOKUP("start_x",symbols!$A:$E,5,FALSE)),"S",
  IF(AND($A4=VLOOKUP("end_y",symbols!$A:$E,5,FALSE),H$1=VLOOKUP("end_x",symbols!$A:$E,5,FALSE)),"E",
  IF(AND(ISEVEN(H$1),ISEVEN($A4)),"W",
  IF(AND(ISODD(H$1),ISODD($A4)),"",
  IF(OFFSET(program!$A$1,0,VLOOKUP("mapdata",symbols!$A:$E,4,FALSE) +
    (INT($A4/2) - IF(ISEVEN($A4),1,0))*39 + map!H$1-1
  ) &gt;= 62, "W", "")
))))</f>
        <v>W</v>
      </c>
      <c r="I4" t="str">
        <f ca="1">IF(AND($A4=VLOOKUP("start_y",symbols!$A:$E,5,FALSE),I$1=VLOOKUP("start_x",symbols!$A:$E,5,FALSE)),"S",
  IF(AND($A4=VLOOKUP("end_y",symbols!$A:$E,5,FALSE),I$1=VLOOKUP("end_x",symbols!$A:$E,5,FALSE)),"E",
  IF(AND(ISEVEN(I$1),ISEVEN($A4)),"W",
  IF(AND(ISODD(I$1),ISODD($A4)),"",
  IF(OFFSET(program!$A$1,0,VLOOKUP("mapdata",symbols!$A:$E,4,FALSE) +
    (INT($A4/2) - IF(ISEVEN($A4),1,0))*39 + map!I$1-1
  ) &gt;= 62, "W", "")
))))</f>
        <v/>
      </c>
      <c r="J4" t="str">
        <f ca="1">IF(AND($A4=VLOOKUP("start_y",symbols!$A:$E,5,FALSE),J$1=VLOOKUP("start_x",symbols!$A:$E,5,FALSE)),"S",
  IF(AND($A4=VLOOKUP("end_y",symbols!$A:$E,5,FALSE),J$1=VLOOKUP("end_x",symbols!$A:$E,5,FALSE)),"E",
  IF(AND(ISEVEN(J$1),ISEVEN($A4)),"W",
  IF(AND(ISODD(J$1),ISODD($A4)),"",
  IF(OFFSET(program!$A$1,0,VLOOKUP("mapdata",symbols!$A:$E,4,FALSE) +
    (INT($A4/2) - IF(ISEVEN($A4),1,0))*39 + map!J$1-1
  ) &gt;= 62, "W", "")
))))</f>
        <v>W</v>
      </c>
      <c r="K4" t="str">
        <f ca="1">IF(AND($A4=VLOOKUP("start_y",symbols!$A:$E,5,FALSE),K$1=VLOOKUP("start_x",symbols!$A:$E,5,FALSE)),"S",
  IF(AND($A4=VLOOKUP("end_y",symbols!$A:$E,5,FALSE),K$1=VLOOKUP("end_x",symbols!$A:$E,5,FALSE)),"E",
  IF(AND(ISEVEN(K$1),ISEVEN($A4)),"W",
  IF(AND(ISODD(K$1),ISODD($A4)),"",
  IF(OFFSET(program!$A$1,0,VLOOKUP("mapdata",symbols!$A:$E,4,FALSE) +
    (INT($A4/2) - IF(ISEVEN($A4),1,0))*39 + map!K$1-1
  ) &gt;= 62, "W", "")
))))</f>
        <v>W</v>
      </c>
      <c r="L4" t="str">
        <f ca="1">IF(AND($A4=VLOOKUP("start_y",symbols!$A:$E,5,FALSE),L$1=VLOOKUP("start_x",symbols!$A:$E,5,FALSE)),"S",
  IF(AND($A4=VLOOKUP("end_y",symbols!$A:$E,5,FALSE),L$1=VLOOKUP("end_x",symbols!$A:$E,5,FALSE)),"E",
  IF(AND(ISEVEN(L$1),ISEVEN($A4)),"W",
  IF(AND(ISODD(L$1),ISODD($A4)),"",
  IF(OFFSET(program!$A$1,0,VLOOKUP("mapdata",symbols!$A:$E,4,FALSE) +
    (INT($A4/2) - IF(ISEVEN($A4),1,0))*39 + map!L$1-1
  ) &gt;= 62, "W", "")
))))</f>
        <v>W</v>
      </c>
      <c r="M4" t="str">
        <f ca="1">IF(AND($A4=VLOOKUP("start_y",symbols!$A:$E,5,FALSE),M$1=VLOOKUP("start_x",symbols!$A:$E,5,FALSE)),"S",
  IF(AND($A4=VLOOKUP("end_y",symbols!$A:$E,5,FALSE),M$1=VLOOKUP("end_x",symbols!$A:$E,5,FALSE)),"E",
  IF(AND(ISEVEN(M$1),ISEVEN($A4)),"W",
  IF(AND(ISODD(M$1),ISODD($A4)),"",
  IF(OFFSET(program!$A$1,0,VLOOKUP("mapdata",symbols!$A:$E,4,FALSE) +
    (INT($A4/2) - IF(ISEVEN($A4),1,0))*39 + map!M$1-1
  ) &gt;= 62, "W", "")
))))</f>
        <v>W</v>
      </c>
      <c r="N4" t="str">
        <f ca="1">IF(AND($A4=VLOOKUP("start_y",symbols!$A:$E,5,FALSE),N$1=VLOOKUP("start_x",symbols!$A:$E,5,FALSE)),"S",
  IF(AND($A4=VLOOKUP("end_y",symbols!$A:$E,5,FALSE),N$1=VLOOKUP("end_x",symbols!$A:$E,5,FALSE)),"E",
  IF(AND(ISEVEN(N$1),ISEVEN($A4)),"W",
  IF(AND(ISODD(N$1),ISODD($A4)),"",
  IF(OFFSET(program!$A$1,0,VLOOKUP("mapdata",symbols!$A:$E,4,FALSE) +
    (INT($A4/2) - IF(ISEVEN($A4),1,0))*39 + map!N$1-1
  ) &gt;= 62, "W", "")
))))</f>
        <v>W</v>
      </c>
      <c r="O4" t="str">
        <f ca="1">IF(AND($A4=VLOOKUP("start_y",symbols!$A:$E,5,FALSE),O$1=VLOOKUP("start_x",symbols!$A:$E,5,FALSE)),"S",
  IF(AND($A4=VLOOKUP("end_y",symbols!$A:$E,5,FALSE),O$1=VLOOKUP("end_x",symbols!$A:$E,5,FALSE)),"E",
  IF(AND(ISEVEN(O$1),ISEVEN($A4)),"W",
  IF(AND(ISODD(O$1),ISODD($A4)),"",
  IF(OFFSET(program!$A$1,0,VLOOKUP("mapdata",symbols!$A:$E,4,FALSE) +
    (INT($A4/2) - IF(ISEVEN($A4),1,0))*39 + map!O$1-1
  ) &gt;= 62, "W", "")
))))</f>
        <v/>
      </c>
      <c r="P4" t="str">
        <f ca="1">IF(AND($A4=VLOOKUP("start_y",symbols!$A:$E,5,FALSE),P$1=VLOOKUP("start_x",symbols!$A:$E,5,FALSE)),"S",
  IF(AND($A4=VLOOKUP("end_y",symbols!$A:$E,5,FALSE),P$1=VLOOKUP("end_x",symbols!$A:$E,5,FALSE)),"E",
  IF(AND(ISEVEN(P$1),ISEVEN($A4)),"W",
  IF(AND(ISODD(P$1),ISODD($A4)),"",
  IF(OFFSET(program!$A$1,0,VLOOKUP("mapdata",symbols!$A:$E,4,FALSE) +
    (INT($A4/2) - IF(ISEVEN($A4),1,0))*39 + map!P$1-1
  ) &gt;= 62, "W", "")
))))</f>
        <v>W</v>
      </c>
      <c r="Q4" t="str">
        <f ca="1">IF(AND($A4=VLOOKUP("start_y",symbols!$A:$E,5,FALSE),Q$1=VLOOKUP("start_x",symbols!$A:$E,5,FALSE)),"S",
  IF(AND($A4=VLOOKUP("end_y",symbols!$A:$E,5,FALSE),Q$1=VLOOKUP("end_x",symbols!$A:$E,5,FALSE)),"E",
  IF(AND(ISEVEN(Q$1),ISEVEN($A4)),"W",
  IF(AND(ISODD(Q$1),ISODD($A4)),"",
  IF(OFFSET(program!$A$1,0,VLOOKUP("mapdata",symbols!$A:$E,4,FALSE) +
    (INT($A4/2) - IF(ISEVEN($A4),1,0))*39 + map!Q$1-1
  ) &gt;= 62, "W", "")
))))</f>
        <v>W</v>
      </c>
      <c r="R4" t="str">
        <f ca="1">IF(AND($A4=VLOOKUP("start_y",symbols!$A:$E,5,FALSE),R$1=VLOOKUP("start_x",symbols!$A:$E,5,FALSE)),"S",
  IF(AND($A4=VLOOKUP("end_y",symbols!$A:$E,5,FALSE),R$1=VLOOKUP("end_x",symbols!$A:$E,5,FALSE)),"E",
  IF(AND(ISEVEN(R$1),ISEVEN($A4)),"W",
  IF(AND(ISODD(R$1),ISODD($A4)),"",
  IF(OFFSET(program!$A$1,0,VLOOKUP("mapdata",symbols!$A:$E,4,FALSE) +
    (INT($A4/2) - IF(ISEVEN($A4),1,0))*39 + map!R$1-1
  ) &gt;= 62, "W", "")
))))</f>
        <v>W</v>
      </c>
      <c r="S4" t="str">
        <f ca="1">IF(AND($A4=VLOOKUP("start_y",symbols!$A:$E,5,FALSE),S$1=VLOOKUP("start_x",symbols!$A:$E,5,FALSE)),"S",
  IF(AND($A4=VLOOKUP("end_y",symbols!$A:$E,5,FALSE),S$1=VLOOKUP("end_x",symbols!$A:$E,5,FALSE)),"E",
  IF(AND(ISEVEN(S$1),ISEVEN($A4)),"W",
  IF(AND(ISODD(S$1),ISODD($A4)),"",
  IF(OFFSET(program!$A$1,0,VLOOKUP("mapdata",symbols!$A:$E,4,FALSE) +
    (INT($A4/2) - IF(ISEVEN($A4),1,0))*39 + map!S$1-1
  ) &gt;= 62, "W", "")
))))</f>
        <v>W</v>
      </c>
      <c r="T4" t="str">
        <f ca="1">IF(AND($A4=VLOOKUP("start_y",symbols!$A:$E,5,FALSE),T$1=VLOOKUP("start_x",symbols!$A:$E,5,FALSE)),"S",
  IF(AND($A4=VLOOKUP("end_y",symbols!$A:$E,5,FALSE),T$1=VLOOKUP("end_x",symbols!$A:$E,5,FALSE)),"E",
  IF(AND(ISEVEN(T$1),ISEVEN($A4)),"W",
  IF(AND(ISODD(T$1),ISODD($A4)),"",
  IF(OFFSET(program!$A$1,0,VLOOKUP("mapdata",symbols!$A:$E,4,FALSE) +
    (INT($A4/2) - IF(ISEVEN($A4),1,0))*39 + map!T$1-1
  ) &gt;= 62, "W", "")
))))</f>
        <v>W</v>
      </c>
      <c r="U4" t="str">
        <f ca="1">IF(AND($A4=VLOOKUP("start_y",symbols!$A:$E,5,FALSE),U$1=VLOOKUP("start_x",symbols!$A:$E,5,FALSE)),"S",
  IF(AND($A4=VLOOKUP("end_y",symbols!$A:$E,5,FALSE),U$1=VLOOKUP("end_x",symbols!$A:$E,5,FALSE)),"E",
  IF(AND(ISEVEN(U$1),ISEVEN($A4)),"W",
  IF(AND(ISODD(U$1),ISODD($A4)),"",
  IF(OFFSET(program!$A$1,0,VLOOKUP("mapdata",symbols!$A:$E,4,FALSE) +
    (INT($A4/2) - IF(ISEVEN($A4),1,0))*39 + map!U$1-1
  ) &gt;= 62, "W", "")
))))</f>
        <v>W</v>
      </c>
      <c r="V4" t="str">
        <f ca="1">IF(AND($A4=VLOOKUP("start_y",symbols!$A:$E,5,FALSE),V$1=VLOOKUP("start_x",symbols!$A:$E,5,FALSE)),"S",
  IF(AND($A4=VLOOKUP("end_y",symbols!$A:$E,5,FALSE),V$1=VLOOKUP("end_x",symbols!$A:$E,5,FALSE)),"E",
  IF(AND(ISEVEN(V$1),ISEVEN($A4)),"W",
  IF(AND(ISODD(V$1),ISODD($A4)),"",
  IF(OFFSET(program!$A$1,0,VLOOKUP("mapdata",symbols!$A:$E,4,FALSE) +
    (INT($A4/2) - IF(ISEVEN($A4),1,0))*39 + map!V$1-1
  ) &gt;= 62, "W", "")
))))</f>
        <v>W</v>
      </c>
      <c r="W4" t="str">
        <f ca="1">IF(AND($A4=VLOOKUP("start_y",symbols!$A:$E,5,FALSE),W$1=VLOOKUP("start_x",symbols!$A:$E,5,FALSE)),"S",
  IF(AND($A4=VLOOKUP("end_y",symbols!$A:$E,5,FALSE),W$1=VLOOKUP("end_x",symbols!$A:$E,5,FALSE)),"E",
  IF(AND(ISEVEN(W$1),ISEVEN($A4)),"W",
  IF(AND(ISODD(W$1),ISODD($A4)),"",
  IF(OFFSET(program!$A$1,0,VLOOKUP("mapdata",symbols!$A:$E,4,FALSE) +
    (INT($A4/2) - IF(ISEVEN($A4),1,0))*39 + map!W$1-1
  ) &gt;= 62, "W", "")
))))</f>
        <v/>
      </c>
      <c r="X4" t="str">
        <f ca="1">IF(AND($A4=VLOOKUP("start_y",symbols!$A:$E,5,FALSE),X$1=VLOOKUP("start_x",symbols!$A:$E,5,FALSE)),"S",
  IF(AND($A4=VLOOKUP("end_y",symbols!$A:$E,5,FALSE),X$1=VLOOKUP("end_x",symbols!$A:$E,5,FALSE)),"E",
  IF(AND(ISEVEN(X$1),ISEVEN($A4)),"W",
  IF(AND(ISODD(X$1),ISODD($A4)),"",
  IF(OFFSET(program!$A$1,0,VLOOKUP("mapdata",symbols!$A:$E,4,FALSE) +
    (INT($A4/2) - IF(ISEVEN($A4),1,0))*39 + map!X$1-1
  ) &gt;= 62, "W", "")
))))</f>
        <v>W</v>
      </c>
      <c r="Y4" t="str">
        <f ca="1">IF(AND($A4=VLOOKUP("start_y",symbols!$A:$E,5,FALSE),Y$1=VLOOKUP("start_x",symbols!$A:$E,5,FALSE)),"S",
  IF(AND($A4=VLOOKUP("end_y",symbols!$A:$E,5,FALSE),Y$1=VLOOKUP("end_x",symbols!$A:$E,5,FALSE)),"E",
  IF(AND(ISEVEN(Y$1),ISEVEN($A4)),"W",
  IF(AND(ISODD(Y$1),ISODD($A4)),"",
  IF(OFFSET(program!$A$1,0,VLOOKUP("mapdata",symbols!$A:$E,4,FALSE) +
    (INT($A4/2) - IF(ISEVEN($A4),1,0))*39 + map!Y$1-1
  ) &gt;= 62, "W", "")
))))</f>
        <v/>
      </c>
      <c r="Z4" t="str">
        <f ca="1">IF(AND($A4=VLOOKUP("start_y",symbols!$A:$E,5,FALSE),Z$1=VLOOKUP("start_x",symbols!$A:$E,5,FALSE)),"S",
  IF(AND($A4=VLOOKUP("end_y",symbols!$A:$E,5,FALSE),Z$1=VLOOKUP("end_x",symbols!$A:$E,5,FALSE)),"E",
  IF(AND(ISEVEN(Z$1),ISEVEN($A4)),"W",
  IF(AND(ISODD(Z$1),ISODD($A4)),"",
  IF(OFFSET(program!$A$1,0,VLOOKUP("mapdata",symbols!$A:$E,4,FALSE) +
    (INT($A4/2) - IF(ISEVEN($A4),1,0))*39 + map!Z$1-1
  ) &gt;= 62, "W", "")
))))</f>
        <v>W</v>
      </c>
      <c r="AA4" t="str">
        <f ca="1">IF(AND($A4=VLOOKUP("start_y",symbols!$A:$E,5,FALSE),AA$1=VLOOKUP("start_x",symbols!$A:$E,5,FALSE)),"S",
  IF(AND($A4=VLOOKUP("end_y",symbols!$A:$E,5,FALSE),AA$1=VLOOKUP("end_x",symbols!$A:$E,5,FALSE)),"E",
  IF(AND(ISEVEN(AA$1),ISEVEN($A4)),"W",
  IF(AND(ISODD(AA$1),ISODD($A4)),"",
  IF(OFFSET(program!$A$1,0,VLOOKUP("mapdata",symbols!$A:$E,4,FALSE) +
    (INT($A4/2) - IF(ISEVEN($A4),1,0))*39 + map!AA$1-1
  ) &gt;= 62, "W", "")
))))</f>
        <v/>
      </c>
      <c r="AB4" t="str">
        <f ca="1">IF(AND($A4=VLOOKUP("start_y",symbols!$A:$E,5,FALSE),AB$1=VLOOKUP("start_x",symbols!$A:$E,5,FALSE)),"S",
  IF(AND($A4=VLOOKUP("end_y",symbols!$A:$E,5,FALSE),AB$1=VLOOKUP("end_x",symbols!$A:$E,5,FALSE)),"E",
  IF(AND(ISEVEN(AB$1),ISEVEN($A4)),"W",
  IF(AND(ISODD(AB$1),ISODD($A4)),"",
  IF(OFFSET(program!$A$1,0,VLOOKUP("mapdata",symbols!$A:$E,4,FALSE) +
    (INT($A4/2) - IF(ISEVEN($A4),1,0))*39 + map!AB$1-1
  ) &gt;= 62, "W", "")
))))</f>
        <v>W</v>
      </c>
      <c r="AC4" t="str">
        <f ca="1">IF(AND($A4=VLOOKUP("start_y",symbols!$A:$E,5,FALSE),AC$1=VLOOKUP("start_x",symbols!$A:$E,5,FALSE)),"S",
  IF(AND($A4=VLOOKUP("end_y",symbols!$A:$E,5,FALSE),AC$1=VLOOKUP("end_x",symbols!$A:$E,5,FALSE)),"E",
  IF(AND(ISEVEN(AC$1),ISEVEN($A4)),"W",
  IF(AND(ISODD(AC$1),ISODD($A4)),"",
  IF(OFFSET(program!$A$1,0,VLOOKUP("mapdata",symbols!$A:$E,4,FALSE) +
    (INT($A4/2) - IF(ISEVEN($A4),1,0))*39 + map!AC$1-1
  ) &gt;= 62, "W", "")
))))</f>
        <v>W</v>
      </c>
      <c r="AD4" t="str">
        <f ca="1">IF(AND($A4=VLOOKUP("start_y",symbols!$A:$E,5,FALSE),AD$1=VLOOKUP("start_x",symbols!$A:$E,5,FALSE)),"S",
  IF(AND($A4=VLOOKUP("end_y",symbols!$A:$E,5,FALSE),AD$1=VLOOKUP("end_x",symbols!$A:$E,5,FALSE)),"E",
  IF(AND(ISEVEN(AD$1),ISEVEN($A4)),"W",
  IF(AND(ISODD(AD$1),ISODD($A4)),"",
  IF(OFFSET(program!$A$1,0,VLOOKUP("mapdata",symbols!$A:$E,4,FALSE) +
    (INT($A4/2) - IF(ISEVEN($A4),1,0))*39 + map!AD$1-1
  ) &gt;= 62, "W", "")
))))</f>
        <v>W</v>
      </c>
      <c r="AE4" t="str">
        <f ca="1">IF(AND($A4=VLOOKUP("start_y",symbols!$A:$E,5,FALSE),AE$1=VLOOKUP("start_x",symbols!$A:$E,5,FALSE)),"S",
  IF(AND($A4=VLOOKUP("end_y",symbols!$A:$E,5,FALSE),AE$1=VLOOKUP("end_x",symbols!$A:$E,5,FALSE)),"E",
  IF(AND(ISEVEN(AE$1),ISEVEN($A4)),"W",
  IF(AND(ISODD(AE$1),ISODD($A4)),"",
  IF(OFFSET(program!$A$1,0,VLOOKUP("mapdata",symbols!$A:$E,4,FALSE) +
    (INT($A4/2) - IF(ISEVEN($A4),1,0))*39 + map!AE$1-1
  ) &gt;= 62, "W", "")
))))</f>
        <v>W</v>
      </c>
      <c r="AF4" t="str">
        <f ca="1">IF(AND($A4=VLOOKUP("start_y",symbols!$A:$E,5,FALSE),AF$1=VLOOKUP("start_x",symbols!$A:$E,5,FALSE)),"S",
  IF(AND($A4=VLOOKUP("end_y",symbols!$A:$E,5,FALSE),AF$1=VLOOKUP("end_x",symbols!$A:$E,5,FALSE)),"E",
  IF(AND(ISEVEN(AF$1),ISEVEN($A4)),"W",
  IF(AND(ISODD(AF$1),ISODD($A4)),"",
  IF(OFFSET(program!$A$1,0,VLOOKUP("mapdata",symbols!$A:$E,4,FALSE) +
    (INT($A4/2) - IF(ISEVEN($A4),1,0))*39 + map!AF$1-1
  ) &gt;= 62, "W", "")
))))</f>
        <v>W</v>
      </c>
      <c r="AG4" t="str">
        <f ca="1">IF(AND($A4=VLOOKUP("start_y",symbols!$A:$E,5,FALSE),AG$1=VLOOKUP("start_x",symbols!$A:$E,5,FALSE)),"S",
  IF(AND($A4=VLOOKUP("end_y",symbols!$A:$E,5,FALSE),AG$1=VLOOKUP("end_x",symbols!$A:$E,5,FALSE)),"E",
  IF(AND(ISEVEN(AG$1),ISEVEN($A4)),"W",
  IF(AND(ISODD(AG$1),ISODD($A4)),"",
  IF(OFFSET(program!$A$1,0,VLOOKUP("mapdata",symbols!$A:$E,4,FALSE) +
    (INT($A4/2) - IF(ISEVEN($A4),1,0))*39 + map!AG$1-1
  ) &gt;= 62, "W", "")
))))</f>
        <v/>
      </c>
      <c r="AH4" t="str">
        <f ca="1">IF(AND($A4=VLOOKUP("start_y",symbols!$A:$E,5,FALSE),AH$1=VLOOKUP("start_x",symbols!$A:$E,5,FALSE)),"S",
  IF(AND($A4=VLOOKUP("end_y",symbols!$A:$E,5,FALSE),AH$1=VLOOKUP("end_x",symbols!$A:$E,5,FALSE)),"E",
  IF(AND(ISEVEN(AH$1),ISEVEN($A4)),"W",
  IF(AND(ISODD(AH$1),ISODD($A4)),"",
  IF(OFFSET(program!$A$1,0,VLOOKUP("mapdata",symbols!$A:$E,4,FALSE) +
    (INT($A4/2) - IF(ISEVEN($A4),1,0))*39 + map!AH$1-1
  ) &gt;= 62, "W", "")
))))</f>
        <v>W</v>
      </c>
      <c r="AI4" t="str">
        <f ca="1">IF(AND($A4=VLOOKUP("start_y",symbols!$A:$E,5,FALSE),AI$1=VLOOKUP("start_x",symbols!$A:$E,5,FALSE)),"S",
  IF(AND($A4=VLOOKUP("end_y",symbols!$A:$E,5,FALSE),AI$1=VLOOKUP("end_x",symbols!$A:$E,5,FALSE)),"E",
  IF(AND(ISEVEN(AI$1),ISEVEN($A4)),"W",
  IF(AND(ISODD(AI$1),ISODD($A4)),"",
  IF(OFFSET(program!$A$1,0,VLOOKUP("mapdata",symbols!$A:$E,4,FALSE) +
    (INT($A4/2) - IF(ISEVEN($A4),1,0))*39 + map!AI$1-1
  ) &gt;= 62, "W", "")
))))</f>
        <v>W</v>
      </c>
      <c r="AJ4" t="str">
        <f ca="1">IF(AND($A4=VLOOKUP("start_y",symbols!$A:$E,5,FALSE),AJ$1=VLOOKUP("start_x",symbols!$A:$E,5,FALSE)),"S",
  IF(AND($A4=VLOOKUP("end_y",symbols!$A:$E,5,FALSE),AJ$1=VLOOKUP("end_x",symbols!$A:$E,5,FALSE)),"E",
  IF(AND(ISEVEN(AJ$1),ISEVEN($A4)),"W",
  IF(AND(ISODD(AJ$1),ISODD($A4)),"",
  IF(OFFSET(program!$A$1,0,VLOOKUP("mapdata",symbols!$A:$E,4,FALSE) +
    (INT($A4/2) - IF(ISEVEN($A4),1,0))*39 + map!AJ$1-1
  ) &gt;= 62, "W", "")
))))</f>
        <v>W</v>
      </c>
      <c r="AK4" t="str">
        <f ca="1">IF(AND($A4=VLOOKUP("start_y",symbols!$A:$E,5,FALSE),AK$1=VLOOKUP("start_x",symbols!$A:$E,5,FALSE)),"S",
  IF(AND($A4=VLOOKUP("end_y",symbols!$A:$E,5,FALSE),AK$1=VLOOKUP("end_x",symbols!$A:$E,5,FALSE)),"E",
  IF(AND(ISEVEN(AK$1),ISEVEN($A4)),"W",
  IF(AND(ISODD(AK$1),ISODD($A4)),"",
  IF(OFFSET(program!$A$1,0,VLOOKUP("mapdata",symbols!$A:$E,4,FALSE) +
    (INT($A4/2) - IF(ISEVEN($A4),1,0))*39 + map!AK$1-1
  ) &gt;= 62, "W", "")
))))</f>
        <v/>
      </c>
      <c r="AL4" t="str">
        <f ca="1">IF(AND($A4=VLOOKUP("start_y",symbols!$A:$E,5,FALSE),AL$1=VLOOKUP("start_x",symbols!$A:$E,5,FALSE)),"S",
  IF(AND($A4=VLOOKUP("end_y",symbols!$A:$E,5,FALSE),AL$1=VLOOKUP("end_x",symbols!$A:$E,5,FALSE)),"E",
  IF(AND(ISEVEN(AL$1),ISEVEN($A4)),"W",
  IF(AND(ISODD(AL$1),ISODD($A4)),"",
  IF(OFFSET(program!$A$1,0,VLOOKUP("mapdata",symbols!$A:$E,4,FALSE) +
    (INT($A4/2) - IF(ISEVEN($A4),1,0))*39 + map!AL$1-1
  ) &gt;= 62, "W", "")
))))</f>
        <v>W</v>
      </c>
      <c r="AM4" t="str">
        <f ca="1">IF(AND($A4=VLOOKUP("start_y",symbols!$A:$E,5,FALSE),AM$1=VLOOKUP("start_x",symbols!$A:$E,5,FALSE)),"S",
  IF(AND($A4=VLOOKUP("end_y",symbols!$A:$E,5,FALSE),AM$1=VLOOKUP("end_x",symbols!$A:$E,5,FALSE)),"E",
  IF(AND(ISEVEN(AM$1),ISEVEN($A4)),"W",
  IF(AND(ISODD(AM$1),ISODD($A4)),"",
  IF(OFFSET(program!$A$1,0,VLOOKUP("mapdata",symbols!$A:$E,4,FALSE) +
    (INT($A4/2) - IF(ISEVEN($A4),1,0))*39 + map!AM$1-1
  ) &gt;= 62, "W", "")
))))</f>
        <v/>
      </c>
      <c r="AN4" t="str">
        <f ca="1">IF(AND($A4=VLOOKUP("start_y",symbols!$A:$E,5,FALSE),AN$1=VLOOKUP("start_x",symbols!$A:$E,5,FALSE)),"S",
  IF(AND($A4=VLOOKUP("end_y",symbols!$A:$E,5,FALSE),AN$1=VLOOKUP("end_x",symbols!$A:$E,5,FALSE)),"E",
  IF(AND(ISEVEN(AN$1),ISEVEN($A4)),"W",
  IF(AND(ISODD(AN$1),ISODD($A4)),"",
  IF(OFFSET(program!$A$1,0,VLOOKUP("mapdata",symbols!$A:$E,4,FALSE) +
    (INT($A4/2) - IF(ISEVEN($A4),1,0))*39 + map!AN$1-1
  ) &gt;= 62, "W", "")
))))</f>
        <v>W</v>
      </c>
      <c r="AO4" t="str">
        <f ca="1">IF(AND($A4=VLOOKUP("start_y",symbols!$A:$E,5,FALSE),AO$1=VLOOKUP("start_x",symbols!$A:$E,5,FALSE)),"S",
  IF(AND($A4=VLOOKUP("end_y",symbols!$A:$E,5,FALSE),AO$1=VLOOKUP("end_x",symbols!$A:$E,5,FALSE)),"E",
  IF(AND(ISEVEN(AO$1),ISEVEN($A4)),"W",
  IF(AND(ISODD(AO$1),ISODD($A4)),"",
  IF(OFFSET(program!$A$1,0,VLOOKUP("mapdata",symbols!$A:$E,4,FALSE) +
    (INT($A4/2) - IF(ISEVEN($A4),1,0))*39 + map!AO$1-1
  ) &gt;= 62, "W", "")
))))</f>
        <v>W</v>
      </c>
      <c r="AP4" s="21" t="s">
        <v>63</v>
      </c>
    </row>
    <row r="5" spans="1:42" x14ac:dyDescent="0.2">
      <c r="A5" s="21">
        <v>3</v>
      </c>
      <c r="B5" s="21" t="s">
        <v>63</v>
      </c>
      <c r="C5" t="str">
        <f ca="1">IF(AND($A5=VLOOKUP("start_y",symbols!$A:$E,5,FALSE),C$1=VLOOKUP("start_x",symbols!$A:$E,5,FALSE)),"S",
  IF(AND($A5=VLOOKUP("end_y",symbols!$A:$E,5,FALSE),C$1=VLOOKUP("end_x",symbols!$A:$E,5,FALSE)),"E",
  IF(AND(ISEVEN(C$1),ISEVEN($A5)),"W",
  IF(AND(ISODD(C$1),ISODD($A5)),"",
  IF(OFFSET(program!$A$1,0,VLOOKUP("mapdata",symbols!$A:$E,4,FALSE) +
    (INT($A5/2) - IF(ISEVEN($A5),1,0))*39 + map!C$1-1
  ) &gt;= 62, "W", "")
))))</f>
        <v/>
      </c>
      <c r="D5" t="str">
        <f ca="1">IF(AND($A5=VLOOKUP("start_y",symbols!$A:$E,5,FALSE),D$1=VLOOKUP("start_x",symbols!$A:$E,5,FALSE)),"S",
  IF(AND($A5=VLOOKUP("end_y",symbols!$A:$E,5,FALSE),D$1=VLOOKUP("end_x",symbols!$A:$E,5,FALSE)),"E",
  IF(AND(ISEVEN(D$1),ISEVEN($A5)),"W",
  IF(AND(ISODD(D$1),ISODD($A5)),"",
  IF(OFFSET(program!$A$1,0,VLOOKUP("mapdata",symbols!$A:$E,4,FALSE) +
    (INT($A5/2) - IF(ISEVEN($A5),1,0))*39 + map!D$1-1
  ) &gt;= 62, "W", "")
))))</f>
        <v>W</v>
      </c>
      <c r="E5" t="str">
        <f ca="1">IF(AND($A5=VLOOKUP("start_y",symbols!$A:$E,5,FALSE),E$1=VLOOKUP("start_x",symbols!$A:$E,5,FALSE)),"S",
  IF(AND($A5=VLOOKUP("end_y",symbols!$A:$E,5,FALSE),E$1=VLOOKUP("end_x",symbols!$A:$E,5,FALSE)),"E",
  IF(AND(ISEVEN(E$1),ISEVEN($A5)),"W",
  IF(AND(ISODD(E$1),ISODD($A5)),"",
  IF(OFFSET(program!$A$1,0,VLOOKUP("mapdata",symbols!$A:$E,4,FALSE) +
    (INT($A5/2) - IF(ISEVEN($A5),1,0))*39 + map!E$1-1
  ) &gt;= 62, "W", "")
))))</f>
        <v/>
      </c>
      <c r="F5" t="str">
        <f ca="1">IF(AND($A5=VLOOKUP("start_y",symbols!$A:$E,5,FALSE),F$1=VLOOKUP("start_x",symbols!$A:$E,5,FALSE)),"S",
  IF(AND($A5=VLOOKUP("end_y",symbols!$A:$E,5,FALSE),F$1=VLOOKUP("end_x",symbols!$A:$E,5,FALSE)),"E",
  IF(AND(ISEVEN(F$1),ISEVEN($A5)),"W",
  IF(AND(ISODD(F$1),ISODD($A5)),"",
  IF(OFFSET(program!$A$1,0,VLOOKUP("mapdata",symbols!$A:$E,4,FALSE) +
    (INT($A5/2) - IF(ISEVEN($A5),1,0))*39 + map!F$1-1
  ) &gt;= 62, "W", "")
))))</f>
        <v/>
      </c>
      <c r="G5" t="str">
        <f ca="1">IF(AND($A5=VLOOKUP("start_y",symbols!$A:$E,5,FALSE),G$1=VLOOKUP("start_x",symbols!$A:$E,5,FALSE)),"S",
  IF(AND($A5=VLOOKUP("end_y",symbols!$A:$E,5,FALSE),G$1=VLOOKUP("end_x",symbols!$A:$E,5,FALSE)),"E",
  IF(AND(ISEVEN(G$1),ISEVEN($A5)),"W",
  IF(AND(ISODD(G$1),ISODD($A5)),"",
  IF(OFFSET(program!$A$1,0,VLOOKUP("mapdata",symbols!$A:$E,4,FALSE) +
    (INT($A5/2) - IF(ISEVEN($A5),1,0))*39 + map!G$1-1
  ) &gt;= 62, "W", "")
))))</f>
        <v/>
      </c>
      <c r="H5" t="str">
        <f ca="1">IF(AND($A5=VLOOKUP("start_y",symbols!$A:$E,5,FALSE),H$1=VLOOKUP("start_x",symbols!$A:$E,5,FALSE)),"S",
  IF(AND($A5=VLOOKUP("end_y",symbols!$A:$E,5,FALSE),H$1=VLOOKUP("end_x",symbols!$A:$E,5,FALSE)),"E",
  IF(AND(ISEVEN(H$1),ISEVEN($A5)),"W",
  IF(AND(ISODD(H$1),ISODD($A5)),"",
  IF(OFFSET(program!$A$1,0,VLOOKUP("mapdata",symbols!$A:$E,4,FALSE) +
    (INT($A5/2) - IF(ISEVEN($A5),1,0))*39 + map!H$1-1
  ) &gt;= 62, "W", "")
))))</f>
        <v>W</v>
      </c>
      <c r="I5" t="str">
        <f ca="1">IF(AND($A5=VLOOKUP("start_y",symbols!$A:$E,5,FALSE),I$1=VLOOKUP("start_x",symbols!$A:$E,5,FALSE)),"S",
  IF(AND($A5=VLOOKUP("end_y",symbols!$A:$E,5,FALSE),I$1=VLOOKUP("end_x",symbols!$A:$E,5,FALSE)),"E",
  IF(AND(ISEVEN(I$1),ISEVEN($A5)),"W",
  IF(AND(ISODD(I$1),ISODD($A5)),"",
  IF(OFFSET(program!$A$1,0,VLOOKUP("mapdata",symbols!$A:$E,4,FALSE) +
    (INT($A5/2) - IF(ISEVEN($A5),1,0))*39 + map!I$1-1
  ) &gt;= 62, "W", "")
))))</f>
        <v/>
      </c>
      <c r="J5" t="str">
        <f ca="1">IF(AND($A5=VLOOKUP("start_y",symbols!$A:$E,5,FALSE),J$1=VLOOKUP("start_x",symbols!$A:$E,5,FALSE)),"S",
  IF(AND($A5=VLOOKUP("end_y",symbols!$A:$E,5,FALSE),J$1=VLOOKUP("end_x",symbols!$A:$E,5,FALSE)),"E",
  IF(AND(ISEVEN(J$1),ISEVEN($A5)),"W",
  IF(AND(ISODD(J$1),ISODD($A5)),"",
  IF(OFFSET(program!$A$1,0,VLOOKUP("mapdata",symbols!$A:$E,4,FALSE) +
    (INT($A5/2) - IF(ISEVEN($A5),1,0))*39 + map!J$1-1
  ) &gt;= 62, "W", "")
))))</f>
        <v/>
      </c>
      <c r="K5" t="str">
        <f ca="1">IF(AND($A5=VLOOKUP("start_y",symbols!$A:$E,5,FALSE),K$1=VLOOKUP("start_x",symbols!$A:$E,5,FALSE)),"S",
  IF(AND($A5=VLOOKUP("end_y",symbols!$A:$E,5,FALSE),K$1=VLOOKUP("end_x",symbols!$A:$E,5,FALSE)),"E",
  IF(AND(ISEVEN(K$1),ISEVEN($A5)),"W",
  IF(AND(ISODD(K$1),ISODD($A5)),"",
  IF(OFFSET(program!$A$1,0,VLOOKUP("mapdata",symbols!$A:$E,4,FALSE) +
    (INT($A5/2) - IF(ISEVEN($A5),1,0))*39 + map!K$1-1
  ) &gt;= 62, "W", "")
))))</f>
        <v/>
      </c>
      <c r="L5" t="str">
        <f ca="1">IF(AND($A5=VLOOKUP("start_y",symbols!$A:$E,5,FALSE),L$1=VLOOKUP("start_x",symbols!$A:$E,5,FALSE)),"S",
  IF(AND($A5=VLOOKUP("end_y",symbols!$A:$E,5,FALSE),L$1=VLOOKUP("end_x",symbols!$A:$E,5,FALSE)),"E",
  IF(AND(ISEVEN(L$1),ISEVEN($A5)),"W",
  IF(AND(ISODD(L$1),ISODD($A5)),"",
  IF(OFFSET(program!$A$1,0,VLOOKUP("mapdata",symbols!$A:$E,4,FALSE) +
    (INT($A5/2) - IF(ISEVEN($A5),1,0))*39 + map!L$1-1
  ) &gt;= 62, "W", "")
))))</f>
        <v/>
      </c>
      <c r="M5" t="str">
        <f ca="1">IF(AND($A5=VLOOKUP("start_y",symbols!$A:$E,5,FALSE),M$1=VLOOKUP("start_x",symbols!$A:$E,5,FALSE)),"S",
  IF(AND($A5=VLOOKUP("end_y",symbols!$A:$E,5,FALSE),M$1=VLOOKUP("end_x",symbols!$A:$E,5,FALSE)),"E",
  IF(AND(ISEVEN(M$1),ISEVEN($A5)),"W",
  IF(AND(ISODD(M$1),ISODD($A5)),"",
  IF(OFFSET(program!$A$1,0,VLOOKUP("mapdata",symbols!$A:$E,4,FALSE) +
    (INT($A5/2) - IF(ISEVEN($A5),1,0))*39 + map!M$1-1
  ) &gt;= 62, "W", "")
))))</f>
        <v/>
      </c>
      <c r="N5" t="str">
        <f ca="1">IF(AND($A5=VLOOKUP("start_y",symbols!$A:$E,5,FALSE),N$1=VLOOKUP("start_x",symbols!$A:$E,5,FALSE)),"S",
  IF(AND($A5=VLOOKUP("end_y",symbols!$A:$E,5,FALSE),N$1=VLOOKUP("end_x",symbols!$A:$E,5,FALSE)),"E",
  IF(AND(ISEVEN(N$1),ISEVEN($A5)),"W",
  IF(AND(ISODD(N$1),ISODD($A5)),"",
  IF(OFFSET(program!$A$1,0,VLOOKUP("mapdata",symbols!$A:$E,4,FALSE) +
    (INT($A5/2) - IF(ISEVEN($A5),1,0))*39 + map!N$1-1
  ) &gt;= 62, "W", "")
))))</f>
        <v>W</v>
      </c>
      <c r="O5" t="str">
        <f ca="1">IF(AND($A5=VLOOKUP("start_y",symbols!$A:$E,5,FALSE),O$1=VLOOKUP("start_x",symbols!$A:$E,5,FALSE)),"S",
  IF(AND($A5=VLOOKUP("end_y",symbols!$A:$E,5,FALSE),O$1=VLOOKUP("end_x",symbols!$A:$E,5,FALSE)),"E",
  IF(AND(ISEVEN(O$1),ISEVEN($A5)),"W",
  IF(AND(ISODD(O$1),ISODD($A5)),"",
  IF(OFFSET(program!$A$1,0,VLOOKUP("mapdata",symbols!$A:$E,4,FALSE) +
    (INT($A5/2) - IF(ISEVEN($A5),1,0))*39 + map!O$1-1
  ) &gt;= 62, "W", "")
))))</f>
        <v/>
      </c>
      <c r="P5" t="str">
        <f ca="1">IF(AND($A5=VLOOKUP("start_y",symbols!$A:$E,5,FALSE),P$1=VLOOKUP("start_x",symbols!$A:$E,5,FALSE)),"S",
  IF(AND($A5=VLOOKUP("end_y",symbols!$A:$E,5,FALSE),P$1=VLOOKUP("end_x",symbols!$A:$E,5,FALSE)),"E",
  IF(AND(ISEVEN(P$1),ISEVEN($A5)),"W",
  IF(AND(ISODD(P$1),ISODD($A5)),"",
  IF(OFFSET(program!$A$1,0,VLOOKUP("mapdata",symbols!$A:$E,4,FALSE) +
    (INT($A5/2) - IF(ISEVEN($A5),1,0))*39 + map!P$1-1
  ) &gt;= 62, "W", "")
))))</f>
        <v/>
      </c>
      <c r="Q5" t="str">
        <f ca="1">IF(AND($A5=VLOOKUP("start_y",symbols!$A:$E,5,FALSE),Q$1=VLOOKUP("start_x",symbols!$A:$E,5,FALSE)),"S",
  IF(AND($A5=VLOOKUP("end_y",symbols!$A:$E,5,FALSE),Q$1=VLOOKUP("end_x",symbols!$A:$E,5,FALSE)),"E",
  IF(AND(ISEVEN(Q$1),ISEVEN($A5)),"W",
  IF(AND(ISODD(Q$1),ISODD($A5)),"",
  IF(OFFSET(program!$A$1,0,VLOOKUP("mapdata",symbols!$A:$E,4,FALSE) +
    (INT($A5/2) - IF(ISEVEN($A5),1,0))*39 + map!Q$1-1
  ) &gt;= 62, "W", "")
))))</f>
        <v/>
      </c>
      <c r="R5" t="str">
        <f ca="1">IF(AND($A5=VLOOKUP("start_y",symbols!$A:$E,5,FALSE),R$1=VLOOKUP("start_x",symbols!$A:$E,5,FALSE)),"S",
  IF(AND($A5=VLOOKUP("end_y",symbols!$A:$E,5,FALSE),R$1=VLOOKUP("end_x",symbols!$A:$E,5,FALSE)),"E",
  IF(AND(ISEVEN(R$1),ISEVEN($A5)),"W",
  IF(AND(ISODD(R$1),ISODD($A5)),"",
  IF(OFFSET(program!$A$1,0,VLOOKUP("mapdata",symbols!$A:$E,4,FALSE) +
    (INT($A5/2) - IF(ISEVEN($A5),1,0))*39 + map!R$1-1
  ) &gt;= 62, "W", "")
))))</f>
        <v/>
      </c>
      <c r="S5" t="str">
        <f ca="1">IF(AND($A5=VLOOKUP("start_y",symbols!$A:$E,5,FALSE),S$1=VLOOKUP("start_x",symbols!$A:$E,5,FALSE)),"S",
  IF(AND($A5=VLOOKUP("end_y",symbols!$A:$E,5,FALSE),S$1=VLOOKUP("end_x",symbols!$A:$E,5,FALSE)),"E",
  IF(AND(ISEVEN(S$1),ISEVEN($A5)),"W",
  IF(AND(ISODD(S$1),ISODD($A5)),"",
  IF(OFFSET(program!$A$1,0,VLOOKUP("mapdata",symbols!$A:$E,4,FALSE) +
    (INT($A5/2) - IF(ISEVEN($A5),1,0))*39 + map!S$1-1
  ) &gt;= 62, "W", "")
))))</f>
        <v/>
      </c>
      <c r="T5" t="str">
        <f ca="1">IF(AND($A5=VLOOKUP("start_y",symbols!$A:$E,5,FALSE),T$1=VLOOKUP("start_x",symbols!$A:$E,5,FALSE)),"S",
  IF(AND($A5=VLOOKUP("end_y",symbols!$A:$E,5,FALSE),T$1=VLOOKUP("end_x",symbols!$A:$E,5,FALSE)),"E",
  IF(AND(ISEVEN(T$1),ISEVEN($A5)),"W",
  IF(AND(ISODD(T$1),ISODD($A5)),"",
  IF(OFFSET(program!$A$1,0,VLOOKUP("mapdata",symbols!$A:$E,4,FALSE) +
    (INT($A5/2) - IF(ISEVEN($A5),1,0))*39 + map!T$1-1
  ) &gt;= 62, "W", "")
))))</f>
        <v/>
      </c>
      <c r="U5" t="str">
        <f ca="1">IF(AND($A5=VLOOKUP("start_y",symbols!$A:$E,5,FALSE),U$1=VLOOKUP("start_x",symbols!$A:$E,5,FALSE)),"S",
  IF(AND($A5=VLOOKUP("end_y",symbols!$A:$E,5,FALSE),U$1=VLOOKUP("end_x",symbols!$A:$E,5,FALSE)),"E",
  IF(AND(ISEVEN(U$1),ISEVEN($A5)),"W",
  IF(AND(ISODD(U$1),ISODD($A5)),"",
  IF(OFFSET(program!$A$1,0,VLOOKUP("mapdata",symbols!$A:$E,4,FALSE) +
    (INT($A5/2) - IF(ISEVEN($A5),1,0))*39 + map!U$1-1
  ) &gt;= 62, "W", "")
))))</f>
        <v/>
      </c>
      <c r="V5" t="str">
        <f ca="1">IF(AND($A5=VLOOKUP("start_y",symbols!$A:$E,5,FALSE),V$1=VLOOKUP("start_x",symbols!$A:$E,5,FALSE)),"S",
  IF(AND($A5=VLOOKUP("end_y",symbols!$A:$E,5,FALSE),V$1=VLOOKUP("end_x",symbols!$A:$E,5,FALSE)),"E",
  IF(AND(ISEVEN(V$1),ISEVEN($A5)),"W",
  IF(AND(ISODD(V$1),ISODD($A5)),"",
  IF(OFFSET(program!$A$1,0,VLOOKUP("mapdata",symbols!$A:$E,4,FALSE) +
    (INT($A5/2) - IF(ISEVEN($A5),1,0))*39 + map!V$1-1
  ) &gt;= 62, "W", "")
))))</f>
        <v/>
      </c>
      <c r="W5" t="str">
        <f ca="1">IF(AND($A5=VLOOKUP("start_y",symbols!$A:$E,5,FALSE),W$1=VLOOKUP("start_x",symbols!$A:$E,5,FALSE)),"S",
  IF(AND($A5=VLOOKUP("end_y",symbols!$A:$E,5,FALSE),W$1=VLOOKUP("end_x",symbols!$A:$E,5,FALSE)),"E",
  IF(AND(ISEVEN(W$1),ISEVEN($A5)),"W",
  IF(AND(ISODD(W$1),ISODD($A5)),"",
  IF(OFFSET(program!$A$1,0,VLOOKUP("mapdata",symbols!$A:$E,4,FALSE) +
    (INT($A5/2) - IF(ISEVEN($A5),1,0))*39 + map!W$1-1
  ) &gt;= 62, "W", "")
))))</f>
        <v/>
      </c>
      <c r="X5" t="str">
        <f ca="1">IF(AND($A5=VLOOKUP("start_y",symbols!$A:$E,5,FALSE),X$1=VLOOKUP("start_x",symbols!$A:$E,5,FALSE)),"S",
  IF(AND($A5=VLOOKUP("end_y",symbols!$A:$E,5,FALSE),X$1=VLOOKUP("end_x",symbols!$A:$E,5,FALSE)),"E",
  IF(AND(ISEVEN(X$1),ISEVEN($A5)),"W",
  IF(AND(ISODD(X$1),ISODD($A5)),"",
  IF(OFFSET(program!$A$1,0,VLOOKUP("mapdata",symbols!$A:$E,4,FALSE) +
    (INT($A5/2) - IF(ISEVEN($A5),1,0))*39 + map!X$1-1
  ) &gt;= 62, "W", "")
))))</f>
        <v>W</v>
      </c>
      <c r="Y5" t="str">
        <f ca="1">IF(AND($A5=VLOOKUP("start_y",symbols!$A:$E,5,FALSE),Y$1=VLOOKUP("start_x",symbols!$A:$E,5,FALSE)),"S",
  IF(AND($A5=VLOOKUP("end_y",symbols!$A:$E,5,FALSE),Y$1=VLOOKUP("end_x",symbols!$A:$E,5,FALSE)),"E",
  IF(AND(ISEVEN(Y$1),ISEVEN($A5)),"W",
  IF(AND(ISODD(Y$1),ISODD($A5)),"",
  IF(OFFSET(program!$A$1,0,VLOOKUP("mapdata",symbols!$A:$E,4,FALSE) +
    (INT($A5/2) - IF(ISEVEN($A5),1,0))*39 + map!Y$1-1
  ) &gt;= 62, "W", "")
))))</f>
        <v/>
      </c>
      <c r="Z5" t="str">
        <f ca="1">IF(AND($A5=VLOOKUP("start_y",symbols!$A:$E,5,FALSE),Z$1=VLOOKUP("start_x",symbols!$A:$E,5,FALSE)),"S",
  IF(AND($A5=VLOOKUP("end_y",symbols!$A:$E,5,FALSE),Z$1=VLOOKUP("end_x",symbols!$A:$E,5,FALSE)),"E",
  IF(AND(ISEVEN(Z$1),ISEVEN($A5)),"W",
  IF(AND(ISODD(Z$1),ISODD($A5)),"",
  IF(OFFSET(program!$A$1,0,VLOOKUP("mapdata",symbols!$A:$E,4,FALSE) +
    (INT($A5/2) - IF(ISEVEN($A5),1,0))*39 + map!Z$1-1
  ) &gt;= 62, "W", "")
))))</f>
        <v/>
      </c>
      <c r="AA5" t="str">
        <f ca="1">IF(AND($A5=VLOOKUP("start_y",symbols!$A:$E,5,FALSE),AA$1=VLOOKUP("start_x",symbols!$A:$E,5,FALSE)),"S",
  IF(AND($A5=VLOOKUP("end_y",symbols!$A:$E,5,FALSE),AA$1=VLOOKUP("end_x",symbols!$A:$E,5,FALSE)),"E",
  IF(AND(ISEVEN(AA$1),ISEVEN($A5)),"W",
  IF(AND(ISODD(AA$1),ISODD($A5)),"",
  IF(OFFSET(program!$A$1,0,VLOOKUP("mapdata",symbols!$A:$E,4,FALSE) +
    (INT($A5/2) - IF(ISEVEN($A5),1,0))*39 + map!AA$1-1
  ) &gt;= 62, "W", "")
))))</f>
        <v/>
      </c>
      <c r="AB5" t="str">
        <f ca="1">IF(AND($A5=VLOOKUP("start_y",symbols!$A:$E,5,FALSE),AB$1=VLOOKUP("start_x",symbols!$A:$E,5,FALSE)),"S",
  IF(AND($A5=VLOOKUP("end_y",symbols!$A:$E,5,FALSE),AB$1=VLOOKUP("end_x",symbols!$A:$E,5,FALSE)),"E",
  IF(AND(ISEVEN(AB$1),ISEVEN($A5)),"W",
  IF(AND(ISODD(AB$1),ISODD($A5)),"",
  IF(OFFSET(program!$A$1,0,VLOOKUP("mapdata",symbols!$A:$E,4,FALSE) +
    (INT($A5/2) - IF(ISEVEN($A5),1,0))*39 + map!AB$1-1
  ) &gt;= 62, "W", "")
))))</f>
        <v/>
      </c>
      <c r="AC5" t="str">
        <f ca="1">IF(AND($A5=VLOOKUP("start_y",symbols!$A:$E,5,FALSE),AC$1=VLOOKUP("start_x",symbols!$A:$E,5,FALSE)),"S",
  IF(AND($A5=VLOOKUP("end_y",symbols!$A:$E,5,FALSE),AC$1=VLOOKUP("end_x",symbols!$A:$E,5,FALSE)),"E",
  IF(AND(ISEVEN(AC$1),ISEVEN($A5)),"W",
  IF(AND(ISODD(AC$1),ISODD($A5)),"",
  IF(OFFSET(program!$A$1,0,VLOOKUP("mapdata",symbols!$A:$E,4,FALSE) +
    (INT($A5/2) - IF(ISEVEN($A5),1,0))*39 + map!AC$1-1
  ) &gt;= 62, "W", "")
))))</f>
        <v/>
      </c>
      <c r="AD5" t="str">
        <f ca="1">IF(AND($A5=VLOOKUP("start_y",symbols!$A:$E,5,FALSE),AD$1=VLOOKUP("start_x",symbols!$A:$E,5,FALSE)),"S",
  IF(AND($A5=VLOOKUP("end_y",symbols!$A:$E,5,FALSE),AD$1=VLOOKUP("end_x",symbols!$A:$E,5,FALSE)),"E",
  IF(AND(ISEVEN(AD$1),ISEVEN($A5)),"W",
  IF(AND(ISODD(AD$1),ISODD($A5)),"",
  IF(OFFSET(program!$A$1,0,VLOOKUP("mapdata",symbols!$A:$E,4,FALSE) +
    (INT($A5/2) - IF(ISEVEN($A5),1,0))*39 + map!AD$1-1
  ) &gt;= 62, "W", "")
))))</f>
        <v/>
      </c>
      <c r="AE5" t="str">
        <f ca="1">IF(AND($A5=VLOOKUP("start_y",symbols!$A:$E,5,FALSE),AE$1=VLOOKUP("start_x",symbols!$A:$E,5,FALSE)),"S",
  IF(AND($A5=VLOOKUP("end_y",symbols!$A:$E,5,FALSE),AE$1=VLOOKUP("end_x",symbols!$A:$E,5,FALSE)),"E",
  IF(AND(ISEVEN(AE$1),ISEVEN($A5)),"W",
  IF(AND(ISODD(AE$1),ISODD($A5)),"",
  IF(OFFSET(program!$A$1,0,VLOOKUP("mapdata",symbols!$A:$E,4,FALSE) +
    (INT($A5/2) - IF(ISEVEN($A5),1,0))*39 + map!AE$1-1
  ) &gt;= 62, "W", "")
))))</f>
        <v/>
      </c>
      <c r="AF5" t="str">
        <f ca="1">IF(AND($A5=VLOOKUP("start_y",symbols!$A:$E,5,FALSE),AF$1=VLOOKUP("start_x",symbols!$A:$E,5,FALSE)),"S",
  IF(AND($A5=VLOOKUP("end_y",symbols!$A:$E,5,FALSE),AF$1=VLOOKUP("end_x",symbols!$A:$E,5,FALSE)),"E",
  IF(AND(ISEVEN(AF$1),ISEVEN($A5)),"W",
  IF(AND(ISODD(AF$1),ISODD($A5)),"",
  IF(OFFSET(program!$A$1,0,VLOOKUP("mapdata",symbols!$A:$E,4,FALSE) +
    (INT($A5/2) - IF(ISEVEN($A5),1,0))*39 + map!AF$1-1
  ) &gt;= 62, "W", "")
))))</f>
        <v>W</v>
      </c>
      <c r="AG5" t="str">
        <f ca="1">IF(AND($A5=VLOOKUP("start_y",symbols!$A:$E,5,FALSE),AG$1=VLOOKUP("start_x",symbols!$A:$E,5,FALSE)),"S",
  IF(AND($A5=VLOOKUP("end_y",symbols!$A:$E,5,FALSE),AG$1=VLOOKUP("end_x",symbols!$A:$E,5,FALSE)),"E",
  IF(AND(ISEVEN(AG$1),ISEVEN($A5)),"W",
  IF(AND(ISODD(AG$1),ISODD($A5)),"",
  IF(OFFSET(program!$A$1,0,VLOOKUP("mapdata",symbols!$A:$E,4,FALSE) +
    (INT($A5/2) - IF(ISEVEN($A5),1,0))*39 + map!AG$1-1
  ) &gt;= 62, "W", "")
))))</f>
        <v/>
      </c>
      <c r="AH5" t="str">
        <f ca="1">IF(AND($A5=VLOOKUP("start_y",symbols!$A:$E,5,FALSE),AH$1=VLOOKUP("start_x",symbols!$A:$E,5,FALSE)),"S",
  IF(AND($A5=VLOOKUP("end_y",symbols!$A:$E,5,FALSE),AH$1=VLOOKUP("end_x",symbols!$A:$E,5,FALSE)),"E",
  IF(AND(ISEVEN(AH$1),ISEVEN($A5)),"W",
  IF(AND(ISODD(AH$1),ISODD($A5)),"",
  IF(OFFSET(program!$A$1,0,VLOOKUP("mapdata",symbols!$A:$E,4,FALSE) +
    (INT($A5/2) - IF(ISEVEN($A5),1,0))*39 + map!AH$1-1
  ) &gt;= 62, "W", "")
))))</f>
        <v>W</v>
      </c>
      <c r="AI5" t="str">
        <f ca="1">IF(AND($A5=VLOOKUP("start_y",symbols!$A:$E,5,FALSE),AI$1=VLOOKUP("start_x",symbols!$A:$E,5,FALSE)),"S",
  IF(AND($A5=VLOOKUP("end_y",symbols!$A:$E,5,FALSE),AI$1=VLOOKUP("end_x",symbols!$A:$E,5,FALSE)),"E",
  IF(AND(ISEVEN(AI$1),ISEVEN($A5)),"W",
  IF(AND(ISODD(AI$1),ISODD($A5)),"",
  IF(OFFSET(program!$A$1,0,VLOOKUP("mapdata",symbols!$A:$E,4,FALSE) +
    (INT($A5/2) - IF(ISEVEN($A5),1,0))*39 + map!AI$1-1
  ) &gt;= 62, "W", "")
))))</f>
        <v/>
      </c>
      <c r="AJ5" t="str">
        <f ca="1">IF(AND($A5=VLOOKUP("start_y",symbols!$A:$E,5,FALSE),AJ$1=VLOOKUP("start_x",symbols!$A:$E,5,FALSE)),"S",
  IF(AND($A5=VLOOKUP("end_y",symbols!$A:$E,5,FALSE),AJ$1=VLOOKUP("end_x",symbols!$A:$E,5,FALSE)),"E",
  IF(AND(ISEVEN(AJ$1),ISEVEN($A5)),"W",
  IF(AND(ISODD(AJ$1),ISODD($A5)),"",
  IF(OFFSET(program!$A$1,0,VLOOKUP("mapdata",symbols!$A:$E,4,FALSE) +
    (INT($A5/2) - IF(ISEVEN($A5),1,0))*39 + map!AJ$1-1
  ) &gt;= 62, "W", "")
))))</f>
        <v>W</v>
      </c>
      <c r="AK5" t="str">
        <f ca="1">IF(AND($A5=VLOOKUP("start_y",symbols!$A:$E,5,FALSE),AK$1=VLOOKUP("start_x",symbols!$A:$E,5,FALSE)),"S",
  IF(AND($A5=VLOOKUP("end_y",symbols!$A:$E,5,FALSE),AK$1=VLOOKUP("end_x",symbols!$A:$E,5,FALSE)),"E",
  IF(AND(ISEVEN(AK$1),ISEVEN($A5)),"W",
  IF(AND(ISODD(AK$1),ISODD($A5)),"",
  IF(OFFSET(program!$A$1,0,VLOOKUP("mapdata",symbols!$A:$E,4,FALSE) +
    (INT($A5/2) - IF(ISEVEN($A5),1,0))*39 + map!AK$1-1
  ) &gt;= 62, "W", "")
))))</f>
        <v/>
      </c>
      <c r="AL5" t="str">
        <f ca="1">IF(AND($A5=VLOOKUP("start_y",symbols!$A:$E,5,FALSE),AL$1=VLOOKUP("start_x",symbols!$A:$E,5,FALSE)),"S",
  IF(AND($A5=VLOOKUP("end_y",symbols!$A:$E,5,FALSE),AL$1=VLOOKUP("end_x",symbols!$A:$E,5,FALSE)),"E",
  IF(AND(ISEVEN(AL$1),ISEVEN($A5)),"W",
  IF(AND(ISODD(AL$1),ISODD($A5)),"",
  IF(OFFSET(program!$A$1,0,VLOOKUP("mapdata",symbols!$A:$E,4,FALSE) +
    (INT($A5/2) - IF(ISEVEN($A5),1,0))*39 + map!AL$1-1
  ) &gt;= 62, "W", "")
))))</f>
        <v>W</v>
      </c>
      <c r="AM5" t="str">
        <f ca="1">IF(AND($A5=VLOOKUP("start_y",symbols!$A:$E,5,FALSE),AM$1=VLOOKUP("start_x",symbols!$A:$E,5,FALSE)),"S",
  IF(AND($A5=VLOOKUP("end_y",symbols!$A:$E,5,FALSE),AM$1=VLOOKUP("end_x",symbols!$A:$E,5,FALSE)),"E",
  IF(AND(ISEVEN(AM$1),ISEVEN($A5)),"W",
  IF(AND(ISODD(AM$1),ISODD($A5)),"",
  IF(OFFSET(program!$A$1,0,VLOOKUP("mapdata",symbols!$A:$E,4,FALSE) +
    (INT($A5/2) - IF(ISEVEN($A5),1,0))*39 + map!AM$1-1
  ) &gt;= 62, "W", "")
))))</f>
        <v/>
      </c>
      <c r="AN5" t="str">
        <f ca="1">IF(AND($A5=VLOOKUP("start_y",symbols!$A:$E,5,FALSE),AN$1=VLOOKUP("start_x",symbols!$A:$E,5,FALSE)),"S",
  IF(AND($A5=VLOOKUP("end_y",symbols!$A:$E,5,FALSE),AN$1=VLOOKUP("end_x",symbols!$A:$E,5,FALSE)),"E",
  IF(AND(ISEVEN(AN$1),ISEVEN($A5)),"W",
  IF(AND(ISODD(AN$1),ISODD($A5)),"",
  IF(OFFSET(program!$A$1,0,VLOOKUP("mapdata",symbols!$A:$E,4,FALSE) +
    (INT($A5/2) - IF(ISEVEN($A5),1,0))*39 + map!AN$1-1
  ) &gt;= 62, "W", "")
))))</f>
        <v/>
      </c>
      <c r="AO5" t="str">
        <f ca="1">IF(AND($A5=VLOOKUP("start_y",symbols!$A:$E,5,FALSE),AO$1=VLOOKUP("start_x",symbols!$A:$E,5,FALSE)),"S",
  IF(AND($A5=VLOOKUP("end_y",symbols!$A:$E,5,FALSE),AO$1=VLOOKUP("end_x",symbols!$A:$E,5,FALSE)),"E",
  IF(AND(ISEVEN(AO$1),ISEVEN($A5)),"W",
  IF(AND(ISODD(AO$1),ISODD($A5)),"",
  IF(OFFSET(program!$A$1,0,VLOOKUP("mapdata",symbols!$A:$E,4,FALSE) +
    (INT($A5/2) - IF(ISEVEN($A5),1,0))*39 + map!AO$1-1
  ) &gt;= 62, "W", "")
))))</f>
        <v/>
      </c>
      <c r="AP5" s="21" t="s">
        <v>63</v>
      </c>
    </row>
    <row r="6" spans="1:42" x14ac:dyDescent="0.2">
      <c r="A6" s="21">
        <v>4</v>
      </c>
      <c r="B6" s="21" t="s">
        <v>63</v>
      </c>
      <c r="C6" t="str">
        <f ca="1">IF(AND($A6=VLOOKUP("start_y",symbols!$A:$E,5,FALSE),C$1=VLOOKUP("start_x",symbols!$A:$E,5,FALSE)),"S",
  IF(AND($A6=VLOOKUP("end_y",symbols!$A:$E,5,FALSE),C$1=VLOOKUP("end_x",symbols!$A:$E,5,FALSE)),"E",
  IF(AND(ISEVEN(C$1),ISEVEN($A6)),"W",
  IF(AND(ISODD(C$1),ISODD($A6)),"",
  IF(OFFSET(program!$A$1,0,VLOOKUP("mapdata",symbols!$A:$E,4,FALSE) +
    (INT($A6/2) - IF(ISEVEN($A6),1,0))*39 + map!C$1-1
  ) &gt;= 62, "W", "")
))))</f>
        <v/>
      </c>
      <c r="D6" t="str">
        <f ca="1">IF(AND($A6=VLOOKUP("start_y",symbols!$A:$E,5,FALSE),D$1=VLOOKUP("start_x",symbols!$A:$E,5,FALSE)),"S",
  IF(AND($A6=VLOOKUP("end_y",symbols!$A:$E,5,FALSE),D$1=VLOOKUP("end_x",symbols!$A:$E,5,FALSE)),"E",
  IF(AND(ISEVEN(D$1),ISEVEN($A6)),"W",
  IF(AND(ISODD(D$1),ISODD($A6)),"",
  IF(OFFSET(program!$A$1,0,VLOOKUP("mapdata",symbols!$A:$E,4,FALSE) +
    (INT($A6/2) - IF(ISEVEN($A6),1,0))*39 + map!D$1-1
  ) &gt;= 62, "W", "")
))))</f>
        <v>W</v>
      </c>
      <c r="E6" t="str">
        <f ca="1">IF(AND($A6=VLOOKUP("start_y",symbols!$A:$E,5,FALSE),E$1=VLOOKUP("start_x",symbols!$A:$E,5,FALSE)),"S",
  IF(AND($A6=VLOOKUP("end_y",symbols!$A:$E,5,FALSE),E$1=VLOOKUP("end_x",symbols!$A:$E,5,FALSE)),"E",
  IF(AND(ISEVEN(E$1),ISEVEN($A6)),"W",
  IF(AND(ISODD(E$1),ISODD($A6)),"",
  IF(OFFSET(program!$A$1,0,VLOOKUP("mapdata",symbols!$A:$E,4,FALSE) +
    (INT($A6/2) - IF(ISEVEN($A6),1,0))*39 + map!E$1-1
  ) &gt;= 62, "W", "")
))))</f>
        <v/>
      </c>
      <c r="F6" t="str">
        <f ca="1">IF(AND($A6=VLOOKUP("start_y",symbols!$A:$E,5,FALSE),F$1=VLOOKUP("start_x",symbols!$A:$E,5,FALSE)),"S",
  IF(AND($A6=VLOOKUP("end_y",symbols!$A:$E,5,FALSE),F$1=VLOOKUP("end_x",symbols!$A:$E,5,FALSE)),"E",
  IF(AND(ISEVEN(F$1),ISEVEN($A6)),"W",
  IF(AND(ISODD(F$1),ISODD($A6)),"",
  IF(OFFSET(program!$A$1,0,VLOOKUP("mapdata",symbols!$A:$E,4,FALSE) +
    (INT($A6/2) - IF(ISEVEN($A6),1,0))*39 + map!F$1-1
  ) &gt;= 62, "W", "")
))))</f>
        <v>W</v>
      </c>
      <c r="G6" t="str">
        <f ca="1">IF(AND($A6=VLOOKUP("start_y",symbols!$A:$E,5,FALSE),G$1=VLOOKUP("start_x",symbols!$A:$E,5,FALSE)),"S",
  IF(AND($A6=VLOOKUP("end_y",symbols!$A:$E,5,FALSE),G$1=VLOOKUP("end_x",symbols!$A:$E,5,FALSE)),"E",
  IF(AND(ISEVEN(G$1),ISEVEN($A6)),"W",
  IF(AND(ISODD(G$1),ISODD($A6)),"",
  IF(OFFSET(program!$A$1,0,VLOOKUP("mapdata",symbols!$A:$E,4,FALSE) +
    (INT($A6/2) - IF(ISEVEN($A6),1,0))*39 + map!G$1-1
  ) &gt;= 62, "W", "")
))))</f>
        <v/>
      </c>
      <c r="H6" t="str">
        <f ca="1">IF(AND($A6=VLOOKUP("start_y",symbols!$A:$E,5,FALSE),H$1=VLOOKUP("start_x",symbols!$A:$E,5,FALSE)),"S",
  IF(AND($A6=VLOOKUP("end_y",symbols!$A:$E,5,FALSE),H$1=VLOOKUP("end_x",symbols!$A:$E,5,FALSE)),"E",
  IF(AND(ISEVEN(H$1),ISEVEN($A6)),"W",
  IF(AND(ISODD(H$1),ISODD($A6)),"",
  IF(OFFSET(program!$A$1,0,VLOOKUP("mapdata",symbols!$A:$E,4,FALSE) +
    (INT($A6/2) - IF(ISEVEN($A6),1,0))*39 + map!H$1-1
  ) &gt;= 62, "W", "")
))))</f>
        <v>W</v>
      </c>
      <c r="I6" t="str">
        <f ca="1">IF(AND($A6=VLOOKUP("start_y",symbols!$A:$E,5,FALSE),I$1=VLOOKUP("start_x",symbols!$A:$E,5,FALSE)),"S",
  IF(AND($A6=VLOOKUP("end_y",symbols!$A:$E,5,FALSE),I$1=VLOOKUP("end_x",symbols!$A:$E,5,FALSE)),"E",
  IF(AND(ISEVEN(I$1),ISEVEN($A6)),"W",
  IF(AND(ISODD(I$1),ISODD($A6)),"",
  IF(OFFSET(program!$A$1,0,VLOOKUP("mapdata",symbols!$A:$E,4,FALSE) +
    (INT($A6/2) - IF(ISEVEN($A6),1,0))*39 + map!I$1-1
  ) &gt;= 62, "W", "")
))))</f>
        <v>W</v>
      </c>
      <c r="J6" t="str">
        <f ca="1">IF(AND($A6=VLOOKUP("start_y",symbols!$A:$E,5,FALSE),J$1=VLOOKUP("start_x",symbols!$A:$E,5,FALSE)),"S",
  IF(AND($A6=VLOOKUP("end_y",symbols!$A:$E,5,FALSE),J$1=VLOOKUP("end_x",symbols!$A:$E,5,FALSE)),"E",
  IF(AND(ISEVEN(J$1),ISEVEN($A6)),"W",
  IF(AND(ISODD(J$1),ISODD($A6)),"",
  IF(OFFSET(program!$A$1,0,VLOOKUP("mapdata",symbols!$A:$E,4,FALSE) +
    (INT($A6/2) - IF(ISEVEN($A6),1,0))*39 + map!J$1-1
  ) &gt;= 62, "W", "")
))))</f>
        <v>W</v>
      </c>
      <c r="K6" t="str">
        <f ca="1">IF(AND($A6=VLOOKUP("start_y",symbols!$A:$E,5,FALSE),K$1=VLOOKUP("start_x",symbols!$A:$E,5,FALSE)),"S",
  IF(AND($A6=VLOOKUP("end_y",symbols!$A:$E,5,FALSE),K$1=VLOOKUP("end_x",symbols!$A:$E,5,FALSE)),"E",
  IF(AND(ISEVEN(K$1),ISEVEN($A6)),"W",
  IF(AND(ISODD(K$1),ISODD($A6)),"",
  IF(OFFSET(program!$A$1,0,VLOOKUP("mapdata",symbols!$A:$E,4,FALSE) +
    (INT($A6/2) - IF(ISEVEN($A6),1,0))*39 + map!K$1-1
  ) &gt;= 62, "W", "")
))))</f>
        <v>W</v>
      </c>
      <c r="L6" t="str">
        <f ca="1">IF(AND($A6=VLOOKUP("start_y",symbols!$A:$E,5,FALSE),L$1=VLOOKUP("start_x",symbols!$A:$E,5,FALSE)),"S",
  IF(AND($A6=VLOOKUP("end_y",symbols!$A:$E,5,FALSE),L$1=VLOOKUP("end_x",symbols!$A:$E,5,FALSE)),"E",
  IF(AND(ISEVEN(L$1),ISEVEN($A6)),"W",
  IF(AND(ISODD(L$1),ISODD($A6)),"",
  IF(OFFSET(program!$A$1,0,VLOOKUP("mapdata",symbols!$A:$E,4,FALSE) +
    (INT($A6/2) - IF(ISEVEN($A6),1,0))*39 + map!L$1-1
  ) &gt;= 62, "W", "")
))))</f>
        <v>W</v>
      </c>
      <c r="M6" t="str">
        <f ca="1">IF(AND($A6=VLOOKUP("start_y",symbols!$A:$E,5,FALSE),M$1=VLOOKUP("start_x",symbols!$A:$E,5,FALSE)),"S",
  IF(AND($A6=VLOOKUP("end_y",symbols!$A:$E,5,FALSE),M$1=VLOOKUP("end_x",symbols!$A:$E,5,FALSE)),"E",
  IF(AND(ISEVEN(M$1),ISEVEN($A6)),"W",
  IF(AND(ISODD(M$1),ISODD($A6)),"",
  IF(OFFSET(program!$A$1,0,VLOOKUP("mapdata",symbols!$A:$E,4,FALSE) +
    (INT($A6/2) - IF(ISEVEN($A6),1,0))*39 + map!M$1-1
  ) &gt;= 62, "W", "")
))))</f>
        <v/>
      </c>
      <c r="N6" t="str">
        <f ca="1">IF(AND($A6=VLOOKUP("start_y",symbols!$A:$E,5,FALSE),N$1=VLOOKUP("start_x",symbols!$A:$E,5,FALSE)),"S",
  IF(AND($A6=VLOOKUP("end_y",symbols!$A:$E,5,FALSE),N$1=VLOOKUP("end_x",symbols!$A:$E,5,FALSE)),"E",
  IF(AND(ISEVEN(N$1),ISEVEN($A6)),"W",
  IF(AND(ISODD(N$1),ISODD($A6)),"",
  IF(OFFSET(program!$A$1,0,VLOOKUP("mapdata",symbols!$A:$E,4,FALSE) +
    (INT($A6/2) - IF(ISEVEN($A6),1,0))*39 + map!N$1-1
  ) &gt;= 62, "W", "")
))))</f>
        <v>W</v>
      </c>
      <c r="O6" t="str">
        <f ca="1">IF(AND($A6=VLOOKUP("start_y",symbols!$A:$E,5,FALSE),O$1=VLOOKUP("start_x",symbols!$A:$E,5,FALSE)),"S",
  IF(AND($A6=VLOOKUP("end_y",symbols!$A:$E,5,FALSE),O$1=VLOOKUP("end_x",symbols!$A:$E,5,FALSE)),"E",
  IF(AND(ISEVEN(O$1),ISEVEN($A6)),"W",
  IF(AND(ISODD(O$1),ISODD($A6)),"",
  IF(OFFSET(program!$A$1,0,VLOOKUP("mapdata",symbols!$A:$E,4,FALSE) +
    (INT($A6/2) - IF(ISEVEN($A6),1,0))*39 + map!O$1-1
  ) &gt;= 62, "W", "")
))))</f>
        <v>W</v>
      </c>
      <c r="P6" t="str">
        <f ca="1">IF(AND($A6=VLOOKUP("start_y",symbols!$A:$E,5,FALSE),P$1=VLOOKUP("start_x",symbols!$A:$E,5,FALSE)),"S",
  IF(AND($A6=VLOOKUP("end_y",symbols!$A:$E,5,FALSE),P$1=VLOOKUP("end_x",symbols!$A:$E,5,FALSE)),"E",
  IF(AND(ISEVEN(P$1),ISEVEN($A6)),"W",
  IF(AND(ISODD(P$1),ISODD($A6)),"",
  IF(OFFSET(program!$A$1,0,VLOOKUP("mapdata",symbols!$A:$E,4,FALSE) +
    (INT($A6/2) - IF(ISEVEN($A6),1,0))*39 + map!P$1-1
  ) &gt;= 62, "W", "")
))))</f>
        <v>W</v>
      </c>
      <c r="Q6" t="str">
        <f ca="1">IF(AND($A6=VLOOKUP("start_y",symbols!$A:$E,5,FALSE),Q$1=VLOOKUP("start_x",symbols!$A:$E,5,FALSE)),"S",
  IF(AND($A6=VLOOKUP("end_y",symbols!$A:$E,5,FALSE),Q$1=VLOOKUP("end_x",symbols!$A:$E,5,FALSE)),"E",
  IF(AND(ISEVEN(Q$1),ISEVEN($A6)),"W",
  IF(AND(ISODD(Q$1),ISODD($A6)),"",
  IF(OFFSET(program!$A$1,0,VLOOKUP("mapdata",symbols!$A:$E,4,FALSE) +
    (INT($A6/2) - IF(ISEVEN($A6),1,0))*39 + map!Q$1-1
  ) &gt;= 62, "W", "")
))))</f>
        <v>W</v>
      </c>
      <c r="R6" t="str">
        <f ca="1">IF(AND($A6=VLOOKUP("start_y",symbols!$A:$E,5,FALSE),R$1=VLOOKUP("start_x",symbols!$A:$E,5,FALSE)),"S",
  IF(AND($A6=VLOOKUP("end_y",symbols!$A:$E,5,FALSE),R$1=VLOOKUP("end_x",symbols!$A:$E,5,FALSE)),"E",
  IF(AND(ISEVEN(R$1),ISEVEN($A6)),"W",
  IF(AND(ISODD(R$1),ISODD($A6)),"",
  IF(OFFSET(program!$A$1,0,VLOOKUP("mapdata",symbols!$A:$E,4,FALSE) +
    (INT($A6/2) - IF(ISEVEN($A6),1,0))*39 + map!R$1-1
  ) &gt;= 62, "W", "")
))))</f>
        <v>W</v>
      </c>
      <c r="S6" t="str">
        <f ca="1">IF(AND($A6=VLOOKUP("start_y",symbols!$A:$E,5,FALSE),S$1=VLOOKUP("start_x",symbols!$A:$E,5,FALSE)),"S",
  IF(AND($A6=VLOOKUP("end_y",symbols!$A:$E,5,FALSE),S$1=VLOOKUP("end_x",symbols!$A:$E,5,FALSE)),"E",
  IF(AND(ISEVEN(S$1),ISEVEN($A6)),"W",
  IF(AND(ISODD(S$1),ISODD($A6)),"",
  IF(OFFSET(program!$A$1,0,VLOOKUP("mapdata",symbols!$A:$E,4,FALSE) +
    (INT($A6/2) - IF(ISEVEN($A6),1,0))*39 + map!S$1-1
  ) &gt;= 62, "W", "")
))))</f>
        <v>W</v>
      </c>
      <c r="T6" t="str">
        <f ca="1">IF(AND($A6=VLOOKUP("start_y",symbols!$A:$E,5,FALSE),T$1=VLOOKUP("start_x",symbols!$A:$E,5,FALSE)),"S",
  IF(AND($A6=VLOOKUP("end_y",symbols!$A:$E,5,FALSE),T$1=VLOOKUP("end_x",symbols!$A:$E,5,FALSE)),"E",
  IF(AND(ISEVEN(T$1),ISEVEN($A6)),"W",
  IF(AND(ISODD(T$1),ISODD($A6)),"",
  IF(OFFSET(program!$A$1,0,VLOOKUP("mapdata",symbols!$A:$E,4,FALSE) +
    (INT($A6/2) - IF(ISEVEN($A6),1,0))*39 + map!T$1-1
  ) &gt;= 62, "W", "")
))))</f>
        <v>W</v>
      </c>
      <c r="U6" t="str">
        <f ca="1">IF(AND($A6=VLOOKUP("start_y",symbols!$A:$E,5,FALSE),U$1=VLOOKUP("start_x",symbols!$A:$E,5,FALSE)),"S",
  IF(AND($A6=VLOOKUP("end_y",symbols!$A:$E,5,FALSE),U$1=VLOOKUP("end_x",symbols!$A:$E,5,FALSE)),"E",
  IF(AND(ISEVEN(U$1),ISEVEN($A6)),"W",
  IF(AND(ISODD(U$1),ISODD($A6)),"",
  IF(OFFSET(program!$A$1,0,VLOOKUP("mapdata",symbols!$A:$E,4,FALSE) +
    (INT($A6/2) - IF(ISEVEN($A6),1,0))*39 + map!U$1-1
  ) &gt;= 62, "W", "")
))))</f>
        <v>W</v>
      </c>
      <c r="V6" t="str">
        <f ca="1">IF(AND($A6=VLOOKUP("start_y",symbols!$A:$E,5,FALSE),V$1=VLOOKUP("start_x",symbols!$A:$E,5,FALSE)),"S",
  IF(AND($A6=VLOOKUP("end_y",symbols!$A:$E,5,FALSE),V$1=VLOOKUP("end_x",symbols!$A:$E,5,FALSE)),"E",
  IF(AND(ISEVEN(V$1),ISEVEN($A6)),"W",
  IF(AND(ISODD(V$1),ISODD($A6)),"",
  IF(OFFSET(program!$A$1,0,VLOOKUP("mapdata",symbols!$A:$E,4,FALSE) +
    (INT($A6/2) - IF(ISEVEN($A6),1,0))*39 + map!V$1-1
  ) &gt;= 62, "W", "")
))))</f>
        <v>W</v>
      </c>
      <c r="W6" t="str">
        <f ca="1">IF(AND($A6=VLOOKUP("start_y",symbols!$A:$E,5,FALSE),W$1=VLOOKUP("start_x",symbols!$A:$E,5,FALSE)),"S",
  IF(AND($A6=VLOOKUP("end_y",symbols!$A:$E,5,FALSE),W$1=VLOOKUP("end_x",symbols!$A:$E,5,FALSE)),"E",
  IF(AND(ISEVEN(W$1),ISEVEN($A6)),"W",
  IF(AND(ISODD(W$1),ISODD($A6)),"",
  IF(OFFSET(program!$A$1,0,VLOOKUP("mapdata",symbols!$A:$E,4,FALSE) +
    (INT($A6/2) - IF(ISEVEN($A6),1,0))*39 + map!W$1-1
  ) &gt;= 62, "W", "")
))))</f>
        <v>W</v>
      </c>
      <c r="X6" t="str">
        <f ca="1">IF(AND($A6=VLOOKUP("start_y",symbols!$A:$E,5,FALSE),X$1=VLOOKUP("start_x",symbols!$A:$E,5,FALSE)),"S",
  IF(AND($A6=VLOOKUP("end_y",symbols!$A:$E,5,FALSE),X$1=VLOOKUP("end_x",symbols!$A:$E,5,FALSE)),"E",
  IF(AND(ISEVEN(X$1),ISEVEN($A6)),"W",
  IF(AND(ISODD(X$1),ISODD($A6)),"",
  IF(OFFSET(program!$A$1,0,VLOOKUP("mapdata",symbols!$A:$E,4,FALSE) +
    (INT($A6/2) - IF(ISEVEN($A6),1,0))*39 + map!X$1-1
  ) &gt;= 62, "W", "")
))))</f>
        <v>W</v>
      </c>
      <c r="Y6" t="str">
        <f ca="1">IF(AND($A6=VLOOKUP("start_y",symbols!$A:$E,5,FALSE),Y$1=VLOOKUP("start_x",symbols!$A:$E,5,FALSE)),"S",
  IF(AND($A6=VLOOKUP("end_y",symbols!$A:$E,5,FALSE),Y$1=VLOOKUP("end_x",symbols!$A:$E,5,FALSE)),"E",
  IF(AND(ISEVEN(Y$1),ISEVEN($A6)),"W",
  IF(AND(ISODD(Y$1),ISODD($A6)),"",
  IF(OFFSET(program!$A$1,0,VLOOKUP("mapdata",symbols!$A:$E,4,FALSE) +
    (INT($A6/2) - IF(ISEVEN($A6),1,0))*39 + map!Y$1-1
  ) &gt;= 62, "W", "")
))))</f>
        <v>W</v>
      </c>
      <c r="Z6" t="str">
        <f ca="1">IF(AND($A6=VLOOKUP("start_y",symbols!$A:$E,5,FALSE),Z$1=VLOOKUP("start_x",symbols!$A:$E,5,FALSE)),"S",
  IF(AND($A6=VLOOKUP("end_y",symbols!$A:$E,5,FALSE),Z$1=VLOOKUP("end_x",symbols!$A:$E,5,FALSE)),"E",
  IF(AND(ISEVEN(Z$1),ISEVEN($A6)),"W",
  IF(AND(ISODD(Z$1),ISODD($A6)),"",
  IF(OFFSET(program!$A$1,0,VLOOKUP("mapdata",symbols!$A:$E,4,FALSE) +
    (INT($A6/2) - IF(ISEVEN($A6),1,0))*39 + map!Z$1-1
  ) &gt;= 62, "W", "")
))))</f>
        <v>W</v>
      </c>
      <c r="AA6" t="str">
        <f ca="1">IF(AND($A6=VLOOKUP("start_y",symbols!$A:$E,5,FALSE),AA$1=VLOOKUP("start_x",symbols!$A:$E,5,FALSE)),"S",
  IF(AND($A6=VLOOKUP("end_y",symbols!$A:$E,5,FALSE),AA$1=VLOOKUP("end_x",symbols!$A:$E,5,FALSE)),"E",
  IF(AND(ISEVEN(AA$1),ISEVEN($A6)),"W",
  IF(AND(ISODD(AA$1),ISODD($A6)),"",
  IF(OFFSET(program!$A$1,0,VLOOKUP("mapdata",symbols!$A:$E,4,FALSE) +
    (INT($A6/2) - IF(ISEVEN($A6),1,0))*39 + map!AA$1-1
  ) &gt;= 62, "W", "")
))))</f>
        <v>W</v>
      </c>
      <c r="AB6" t="str">
        <f ca="1">IF(AND($A6=VLOOKUP("start_y",symbols!$A:$E,5,FALSE),AB$1=VLOOKUP("start_x",symbols!$A:$E,5,FALSE)),"S",
  IF(AND($A6=VLOOKUP("end_y",symbols!$A:$E,5,FALSE),AB$1=VLOOKUP("end_x",symbols!$A:$E,5,FALSE)),"E",
  IF(AND(ISEVEN(AB$1),ISEVEN($A6)),"W",
  IF(AND(ISODD(AB$1),ISODD($A6)),"",
  IF(OFFSET(program!$A$1,0,VLOOKUP("mapdata",symbols!$A:$E,4,FALSE) +
    (INT($A6/2) - IF(ISEVEN($A6),1,0))*39 + map!AB$1-1
  ) &gt;= 62, "W", "")
))))</f>
        <v>W</v>
      </c>
      <c r="AC6" t="str">
        <f ca="1">IF(AND($A6=VLOOKUP("start_y",symbols!$A:$E,5,FALSE),AC$1=VLOOKUP("start_x",symbols!$A:$E,5,FALSE)),"S",
  IF(AND($A6=VLOOKUP("end_y",symbols!$A:$E,5,FALSE),AC$1=VLOOKUP("end_x",symbols!$A:$E,5,FALSE)),"E",
  IF(AND(ISEVEN(AC$1),ISEVEN($A6)),"W",
  IF(AND(ISODD(AC$1),ISODD($A6)),"",
  IF(OFFSET(program!$A$1,0,VLOOKUP("mapdata",symbols!$A:$E,4,FALSE) +
    (INT($A6/2) - IF(ISEVEN($A6),1,0))*39 + map!AC$1-1
  ) &gt;= 62, "W", "")
))))</f>
        <v/>
      </c>
      <c r="AD6" t="str">
        <f ca="1">IF(AND($A6=VLOOKUP("start_y",symbols!$A:$E,5,FALSE),AD$1=VLOOKUP("start_x",symbols!$A:$E,5,FALSE)),"S",
  IF(AND($A6=VLOOKUP("end_y",symbols!$A:$E,5,FALSE),AD$1=VLOOKUP("end_x",symbols!$A:$E,5,FALSE)),"E",
  IF(AND(ISEVEN(AD$1),ISEVEN($A6)),"W",
  IF(AND(ISODD(AD$1),ISODD($A6)),"",
  IF(OFFSET(program!$A$1,0,VLOOKUP("mapdata",symbols!$A:$E,4,FALSE) +
    (INT($A6/2) - IF(ISEVEN($A6),1,0))*39 + map!AD$1-1
  ) &gt;= 62, "W", "")
))))</f>
        <v>W</v>
      </c>
      <c r="AE6" t="str">
        <f ca="1">IF(AND($A6=VLOOKUP("start_y",symbols!$A:$E,5,FALSE),AE$1=VLOOKUP("start_x",symbols!$A:$E,5,FALSE)),"S",
  IF(AND($A6=VLOOKUP("end_y",symbols!$A:$E,5,FALSE),AE$1=VLOOKUP("end_x",symbols!$A:$E,5,FALSE)),"E",
  IF(AND(ISEVEN(AE$1),ISEVEN($A6)),"W",
  IF(AND(ISODD(AE$1),ISODD($A6)),"",
  IF(OFFSET(program!$A$1,0,VLOOKUP("mapdata",symbols!$A:$E,4,FALSE) +
    (INT($A6/2) - IF(ISEVEN($A6),1,0))*39 + map!AE$1-1
  ) &gt;= 62, "W", "")
))))</f>
        <v>W</v>
      </c>
      <c r="AF6" t="str">
        <f ca="1">IF(AND($A6=VLOOKUP("start_y",symbols!$A:$E,5,FALSE),AF$1=VLOOKUP("start_x",symbols!$A:$E,5,FALSE)),"S",
  IF(AND($A6=VLOOKUP("end_y",symbols!$A:$E,5,FALSE),AF$1=VLOOKUP("end_x",symbols!$A:$E,5,FALSE)),"E",
  IF(AND(ISEVEN(AF$1),ISEVEN($A6)),"W",
  IF(AND(ISODD(AF$1),ISODD($A6)),"",
  IF(OFFSET(program!$A$1,0,VLOOKUP("mapdata",symbols!$A:$E,4,FALSE) +
    (INT($A6/2) - IF(ISEVEN($A6),1,0))*39 + map!AF$1-1
  ) &gt;= 62, "W", "")
))))</f>
        <v>W</v>
      </c>
      <c r="AG6" t="str">
        <f ca="1">IF(AND($A6=VLOOKUP("start_y",symbols!$A:$E,5,FALSE),AG$1=VLOOKUP("start_x",symbols!$A:$E,5,FALSE)),"S",
  IF(AND($A6=VLOOKUP("end_y",symbols!$A:$E,5,FALSE),AG$1=VLOOKUP("end_x",symbols!$A:$E,5,FALSE)),"E",
  IF(AND(ISEVEN(AG$1),ISEVEN($A6)),"W",
  IF(AND(ISODD(AG$1),ISODD($A6)),"",
  IF(OFFSET(program!$A$1,0,VLOOKUP("mapdata",symbols!$A:$E,4,FALSE) +
    (INT($A6/2) - IF(ISEVEN($A6),1,0))*39 + map!AG$1-1
  ) &gt;= 62, "W", "")
))))</f>
        <v/>
      </c>
      <c r="AH6" t="str">
        <f ca="1">IF(AND($A6=VLOOKUP("start_y",symbols!$A:$E,5,FALSE),AH$1=VLOOKUP("start_x",symbols!$A:$E,5,FALSE)),"S",
  IF(AND($A6=VLOOKUP("end_y",symbols!$A:$E,5,FALSE),AH$1=VLOOKUP("end_x",symbols!$A:$E,5,FALSE)),"E",
  IF(AND(ISEVEN(AH$1),ISEVEN($A6)),"W",
  IF(AND(ISODD(AH$1),ISODD($A6)),"",
  IF(OFFSET(program!$A$1,0,VLOOKUP("mapdata",symbols!$A:$E,4,FALSE) +
    (INT($A6/2) - IF(ISEVEN($A6),1,0))*39 + map!AH$1-1
  ) &gt;= 62, "W", "")
))))</f>
        <v>W</v>
      </c>
      <c r="AI6" t="str">
        <f ca="1">IF(AND($A6=VLOOKUP("start_y",symbols!$A:$E,5,FALSE),AI$1=VLOOKUP("start_x",symbols!$A:$E,5,FALSE)),"S",
  IF(AND($A6=VLOOKUP("end_y",symbols!$A:$E,5,FALSE),AI$1=VLOOKUP("end_x",symbols!$A:$E,5,FALSE)),"E",
  IF(AND(ISEVEN(AI$1),ISEVEN($A6)),"W",
  IF(AND(ISODD(AI$1),ISODD($A6)),"",
  IF(OFFSET(program!$A$1,0,VLOOKUP("mapdata",symbols!$A:$E,4,FALSE) +
    (INT($A6/2) - IF(ISEVEN($A6),1,0))*39 + map!AI$1-1
  ) &gt;= 62, "W", "")
))))</f>
        <v/>
      </c>
      <c r="AJ6" t="str">
        <f ca="1">IF(AND($A6=VLOOKUP("start_y",symbols!$A:$E,5,FALSE),AJ$1=VLOOKUP("start_x",symbols!$A:$E,5,FALSE)),"S",
  IF(AND($A6=VLOOKUP("end_y",symbols!$A:$E,5,FALSE),AJ$1=VLOOKUP("end_x",symbols!$A:$E,5,FALSE)),"E",
  IF(AND(ISEVEN(AJ$1),ISEVEN($A6)),"W",
  IF(AND(ISODD(AJ$1),ISODD($A6)),"",
  IF(OFFSET(program!$A$1,0,VLOOKUP("mapdata",symbols!$A:$E,4,FALSE) +
    (INT($A6/2) - IF(ISEVEN($A6),1,0))*39 + map!AJ$1-1
  ) &gt;= 62, "W", "")
))))</f>
        <v>W</v>
      </c>
      <c r="AK6" t="str">
        <f ca="1">IF(AND($A6=VLOOKUP("start_y",symbols!$A:$E,5,FALSE),AK$1=VLOOKUP("start_x",symbols!$A:$E,5,FALSE)),"S",
  IF(AND($A6=VLOOKUP("end_y",symbols!$A:$E,5,FALSE),AK$1=VLOOKUP("end_x",symbols!$A:$E,5,FALSE)),"E",
  IF(AND(ISEVEN(AK$1),ISEVEN($A6)),"W",
  IF(AND(ISODD(AK$1),ISODD($A6)),"",
  IF(OFFSET(program!$A$1,0,VLOOKUP("mapdata",symbols!$A:$E,4,FALSE) +
    (INT($A6/2) - IF(ISEVEN($A6),1,0))*39 + map!AK$1-1
  ) &gt;= 62, "W", "")
))))</f>
        <v/>
      </c>
      <c r="AL6" t="str">
        <f ca="1">IF(AND($A6=VLOOKUP("start_y",symbols!$A:$E,5,FALSE),AL$1=VLOOKUP("start_x",symbols!$A:$E,5,FALSE)),"S",
  IF(AND($A6=VLOOKUP("end_y",symbols!$A:$E,5,FALSE),AL$1=VLOOKUP("end_x",symbols!$A:$E,5,FALSE)),"E",
  IF(AND(ISEVEN(AL$1),ISEVEN($A6)),"W",
  IF(AND(ISODD(AL$1),ISODD($A6)),"",
  IF(OFFSET(program!$A$1,0,VLOOKUP("mapdata",symbols!$A:$E,4,FALSE) +
    (INT($A6/2) - IF(ISEVEN($A6),1,0))*39 + map!AL$1-1
  ) &gt;= 62, "W", "")
))))</f>
        <v>W</v>
      </c>
      <c r="AM6" t="str">
        <f ca="1">IF(AND($A6=VLOOKUP("start_y",symbols!$A:$E,5,FALSE),AM$1=VLOOKUP("start_x",symbols!$A:$E,5,FALSE)),"S",
  IF(AND($A6=VLOOKUP("end_y",symbols!$A:$E,5,FALSE),AM$1=VLOOKUP("end_x",symbols!$A:$E,5,FALSE)),"E",
  IF(AND(ISEVEN(AM$1),ISEVEN($A6)),"W",
  IF(AND(ISODD(AM$1),ISODD($A6)),"",
  IF(OFFSET(program!$A$1,0,VLOOKUP("mapdata",symbols!$A:$E,4,FALSE) +
    (INT($A6/2) - IF(ISEVEN($A6),1,0))*39 + map!AM$1-1
  ) &gt;= 62, "W", "")
))))</f>
        <v>W</v>
      </c>
      <c r="AN6" t="str">
        <f ca="1">IF(AND($A6=VLOOKUP("start_y",symbols!$A:$E,5,FALSE),AN$1=VLOOKUP("start_x",symbols!$A:$E,5,FALSE)),"S",
  IF(AND($A6=VLOOKUP("end_y",symbols!$A:$E,5,FALSE),AN$1=VLOOKUP("end_x",symbols!$A:$E,5,FALSE)),"E",
  IF(AND(ISEVEN(AN$1),ISEVEN($A6)),"W",
  IF(AND(ISODD(AN$1),ISODD($A6)),"",
  IF(OFFSET(program!$A$1,0,VLOOKUP("mapdata",symbols!$A:$E,4,FALSE) +
    (INT($A6/2) - IF(ISEVEN($A6),1,0))*39 + map!AN$1-1
  ) &gt;= 62, "W", "")
))))</f>
        <v>W</v>
      </c>
      <c r="AO6" t="str">
        <f ca="1">IF(AND($A6=VLOOKUP("start_y",symbols!$A:$E,5,FALSE),AO$1=VLOOKUP("start_x",symbols!$A:$E,5,FALSE)),"S",
  IF(AND($A6=VLOOKUP("end_y",symbols!$A:$E,5,FALSE),AO$1=VLOOKUP("end_x",symbols!$A:$E,5,FALSE)),"E",
  IF(AND(ISEVEN(AO$1),ISEVEN($A6)),"W",
  IF(AND(ISODD(AO$1),ISODD($A6)),"",
  IF(OFFSET(program!$A$1,0,VLOOKUP("mapdata",symbols!$A:$E,4,FALSE) +
    (INT($A6/2) - IF(ISEVEN($A6),1,0))*39 + map!AO$1-1
  ) &gt;= 62, "W", "")
))))</f>
        <v/>
      </c>
      <c r="AP6" s="21" t="s">
        <v>63</v>
      </c>
    </row>
    <row r="7" spans="1:42" x14ac:dyDescent="0.2">
      <c r="A7" s="21">
        <v>5</v>
      </c>
      <c r="B7" s="21" t="s">
        <v>63</v>
      </c>
      <c r="C7" t="str">
        <f ca="1">IF(AND($A7=VLOOKUP("start_y",symbols!$A:$E,5,FALSE),C$1=VLOOKUP("start_x",symbols!$A:$E,5,FALSE)),"S",
  IF(AND($A7=VLOOKUP("end_y",symbols!$A:$E,5,FALSE),C$1=VLOOKUP("end_x",symbols!$A:$E,5,FALSE)),"E",
  IF(AND(ISEVEN(C$1),ISEVEN($A7)),"W",
  IF(AND(ISODD(C$1),ISODD($A7)),"",
  IF(OFFSET(program!$A$1,0,VLOOKUP("mapdata",symbols!$A:$E,4,FALSE) +
    (INT($A7/2) - IF(ISEVEN($A7),1,0))*39 + map!C$1-1
  ) &gt;= 62, "W", "")
))))</f>
        <v/>
      </c>
      <c r="D7" t="str">
        <f ca="1">IF(AND($A7=VLOOKUP("start_y",symbols!$A:$E,5,FALSE),D$1=VLOOKUP("start_x",symbols!$A:$E,5,FALSE)),"S",
  IF(AND($A7=VLOOKUP("end_y",symbols!$A:$E,5,FALSE),D$1=VLOOKUP("end_x",symbols!$A:$E,5,FALSE)),"E",
  IF(AND(ISEVEN(D$1),ISEVEN($A7)),"W",
  IF(AND(ISODD(D$1),ISODD($A7)),"",
  IF(OFFSET(program!$A$1,0,VLOOKUP("mapdata",symbols!$A:$E,4,FALSE) +
    (INT($A7/2) - IF(ISEVEN($A7),1,0))*39 + map!D$1-1
  ) &gt;= 62, "W", "")
))))</f>
        <v/>
      </c>
      <c r="E7" t="str">
        <f ca="1">IF(AND($A7=VLOOKUP("start_y",symbols!$A:$E,5,FALSE),E$1=VLOOKUP("start_x",symbols!$A:$E,5,FALSE)),"S",
  IF(AND($A7=VLOOKUP("end_y",symbols!$A:$E,5,FALSE),E$1=VLOOKUP("end_x",symbols!$A:$E,5,FALSE)),"E",
  IF(AND(ISEVEN(E$1),ISEVEN($A7)),"W",
  IF(AND(ISODD(E$1),ISODD($A7)),"",
  IF(OFFSET(program!$A$1,0,VLOOKUP("mapdata",symbols!$A:$E,4,FALSE) +
    (INT($A7/2) - IF(ISEVEN($A7),1,0))*39 + map!E$1-1
  ) &gt;= 62, "W", "")
))))</f>
        <v/>
      </c>
      <c r="F7" t="str">
        <f ca="1">IF(AND($A7=VLOOKUP("start_y",symbols!$A:$E,5,FALSE),F$1=VLOOKUP("start_x",symbols!$A:$E,5,FALSE)),"S",
  IF(AND($A7=VLOOKUP("end_y",symbols!$A:$E,5,FALSE),F$1=VLOOKUP("end_x",symbols!$A:$E,5,FALSE)),"E",
  IF(AND(ISEVEN(F$1),ISEVEN($A7)),"W",
  IF(AND(ISODD(F$1),ISODD($A7)),"",
  IF(OFFSET(program!$A$1,0,VLOOKUP("mapdata",symbols!$A:$E,4,FALSE) +
    (INT($A7/2) - IF(ISEVEN($A7),1,0))*39 + map!F$1-1
  ) &gt;= 62, "W", "")
))))</f>
        <v>W</v>
      </c>
      <c r="G7" t="str">
        <f ca="1">IF(AND($A7=VLOOKUP("start_y",symbols!$A:$E,5,FALSE),G$1=VLOOKUP("start_x",symbols!$A:$E,5,FALSE)),"S",
  IF(AND($A7=VLOOKUP("end_y",symbols!$A:$E,5,FALSE),G$1=VLOOKUP("end_x",symbols!$A:$E,5,FALSE)),"E",
  IF(AND(ISEVEN(G$1),ISEVEN($A7)),"W",
  IF(AND(ISODD(G$1),ISODD($A7)),"",
  IF(OFFSET(program!$A$1,0,VLOOKUP("mapdata",symbols!$A:$E,4,FALSE) +
    (INT($A7/2) - IF(ISEVEN($A7),1,0))*39 + map!G$1-1
  ) &gt;= 62, "W", "")
))))</f>
        <v/>
      </c>
      <c r="H7" t="str">
        <f ca="1">IF(AND($A7=VLOOKUP("start_y",symbols!$A:$E,5,FALSE),H$1=VLOOKUP("start_x",symbols!$A:$E,5,FALSE)),"S",
  IF(AND($A7=VLOOKUP("end_y",symbols!$A:$E,5,FALSE),H$1=VLOOKUP("end_x",symbols!$A:$E,5,FALSE)),"E",
  IF(AND(ISEVEN(H$1),ISEVEN($A7)),"W",
  IF(AND(ISODD(H$1),ISODD($A7)),"",
  IF(OFFSET(program!$A$1,0,VLOOKUP("mapdata",symbols!$A:$E,4,FALSE) +
    (INT($A7/2) - IF(ISEVEN($A7),1,0))*39 + map!H$1-1
  ) &gt;= 62, "W", "")
))))</f>
        <v/>
      </c>
      <c r="I7" t="str">
        <f ca="1">IF(AND($A7=VLOOKUP("start_y",symbols!$A:$E,5,FALSE),I$1=VLOOKUP("start_x",symbols!$A:$E,5,FALSE)),"S",
  IF(AND($A7=VLOOKUP("end_y",symbols!$A:$E,5,FALSE),I$1=VLOOKUP("end_x",symbols!$A:$E,5,FALSE)),"E",
  IF(AND(ISEVEN(I$1),ISEVEN($A7)),"W",
  IF(AND(ISODD(I$1),ISODD($A7)),"",
  IF(OFFSET(program!$A$1,0,VLOOKUP("mapdata",symbols!$A:$E,4,FALSE) +
    (INT($A7/2) - IF(ISEVEN($A7),1,0))*39 + map!I$1-1
  ) &gt;= 62, "W", "")
))))</f>
        <v/>
      </c>
      <c r="J7" t="str">
        <f ca="1">IF(AND($A7=VLOOKUP("start_y",symbols!$A:$E,5,FALSE),J$1=VLOOKUP("start_x",symbols!$A:$E,5,FALSE)),"S",
  IF(AND($A7=VLOOKUP("end_y",symbols!$A:$E,5,FALSE),J$1=VLOOKUP("end_x",symbols!$A:$E,5,FALSE)),"E",
  IF(AND(ISEVEN(J$1),ISEVEN($A7)),"W",
  IF(AND(ISODD(J$1),ISODD($A7)),"",
  IF(OFFSET(program!$A$1,0,VLOOKUP("mapdata",symbols!$A:$E,4,FALSE) +
    (INT($A7/2) - IF(ISEVEN($A7),1,0))*39 + map!J$1-1
  ) &gt;= 62, "W", "")
))))</f>
        <v/>
      </c>
      <c r="K7" t="str">
        <f ca="1">IF(AND($A7=VLOOKUP("start_y",symbols!$A:$E,5,FALSE),K$1=VLOOKUP("start_x",symbols!$A:$E,5,FALSE)),"S",
  IF(AND($A7=VLOOKUP("end_y",symbols!$A:$E,5,FALSE),K$1=VLOOKUP("end_x",symbols!$A:$E,5,FALSE)),"E",
  IF(AND(ISEVEN(K$1),ISEVEN($A7)),"W",
  IF(AND(ISODD(K$1),ISODD($A7)),"",
  IF(OFFSET(program!$A$1,0,VLOOKUP("mapdata",symbols!$A:$E,4,FALSE) +
    (INT($A7/2) - IF(ISEVEN($A7),1,0))*39 + map!K$1-1
  ) &gt;= 62, "W", "")
))))</f>
        <v/>
      </c>
      <c r="L7" t="str">
        <f ca="1">IF(AND($A7=VLOOKUP("start_y",symbols!$A:$E,5,FALSE),L$1=VLOOKUP("start_x",symbols!$A:$E,5,FALSE)),"S",
  IF(AND($A7=VLOOKUP("end_y",symbols!$A:$E,5,FALSE),L$1=VLOOKUP("end_x",symbols!$A:$E,5,FALSE)),"E",
  IF(AND(ISEVEN(L$1),ISEVEN($A7)),"W",
  IF(AND(ISODD(L$1),ISODD($A7)),"",
  IF(OFFSET(program!$A$1,0,VLOOKUP("mapdata",symbols!$A:$E,4,FALSE) +
    (INT($A7/2) - IF(ISEVEN($A7),1,0))*39 + map!L$1-1
  ) &gt;= 62, "W", "")
))))</f>
        <v/>
      </c>
      <c r="M7" t="str">
        <f ca="1">IF(AND($A7=VLOOKUP("start_y",symbols!$A:$E,5,FALSE),M$1=VLOOKUP("start_x",symbols!$A:$E,5,FALSE)),"S",
  IF(AND($A7=VLOOKUP("end_y",symbols!$A:$E,5,FALSE),M$1=VLOOKUP("end_x",symbols!$A:$E,5,FALSE)),"E",
  IF(AND(ISEVEN(M$1),ISEVEN($A7)),"W",
  IF(AND(ISODD(M$1),ISODD($A7)),"",
  IF(OFFSET(program!$A$1,0,VLOOKUP("mapdata",symbols!$A:$E,4,FALSE) +
    (INT($A7/2) - IF(ISEVEN($A7),1,0))*39 + map!M$1-1
  ) &gt;= 62, "W", "")
))))</f>
        <v/>
      </c>
      <c r="N7" t="str">
        <f ca="1">IF(AND($A7=VLOOKUP("start_y",symbols!$A:$E,5,FALSE),N$1=VLOOKUP("start_x",symbols!$A:$E,5,FALSE)),"S",
  IF(AND($A7=VLOOKUP("end_y",symbols!$A:$E,5,FALSE),N$1=VLOOKUP("end_x",symbols!$A:$E,5,FALSE)),"E",
  IF(AND(ISEVEN(N$1),ISEVEN($A7)),"W",
  IF(AND(ISODD(N$1),ISODD($A7)),"",
  IF(OFFSET(program!$A$1,0,VLOOKUP("mapdata",symbols!$A:$E,4,FALSE) +
    (INT($A7/2) - IF(ISEVEN($A7),1,0))*39 + map!N$1-1
  ) &gt;= 62, "W", "")
))))</f>
        <v/>
      </c>
      <c r="O7" t="str">
        <f ca="1">IF(AND($A7=VLOOKUP("start_y",symbols!$A:$E,5,FALSE),O$1=VLOOKUP("start_x",symbols!$A:$E,5,FALSE)),"S",
  IF(AND($A7=VLOOKUP("end_y",symbols!$A:$E,5,FALSE),O$1=VLOOKUP("end_x",symbols!$A:$E,5,FALSE)),"E",
  IF(AND(ISEVEN(O$1),ISEVEN($A7)),"W",
  IF(AND(ISODD(O$1),ISODD($A7)),"",
  IF(OFFSET(program!$A$1,0,VLOOKUP("mapdata",symbols!$A:$E,4,FALSE) +
    (INT($A7/2) - IF(ISEVEN($A7),1,0))*39 + map!O$1-1
  ) &gt;= 62, "W", "")
))))</f>
        <v/>
      </c>
      <c r="P7" t="str">
        <f ca="1">IF(AND($A7=VLOOKUP("start_y",symbols!$A:$E,5,FALSE),P$1=VLOOKUP("start_x",symbols!$A:$E,5,FALSE)),"S",
  IF(AND($A7=VLOOKUP("end_y",symbols!$A:$E,5,FALSE),P$1=VLOOKUP("end_x",symbols!$A:$E,5,FALSE)),"E",
  IF(AND(ISEVEN(P$1),ISEVEN($A7)),"W",
  IF(AND(ISODD(P$1),ISODD($A7)),"",
  IF(OFFSET(program!$A$1,0,VLOOKUP("mapdata",symbols!$A:$E,4,FALSE) +
    (INT($A7/2) - IF(ISEVEN($A7),1,0))*39 + map!P$1-1
  ) &gt;= 62, "W", "")
))))</f>
        <v>W</v>
      </c>
      <c r="Q7" t="str">
        <f ca="1">IF(AND($A7=VLOOKUP("start_y",symbols!$A:$E,5,FALSE),Q$1=VLOOKUP("start_x",symbols!$A:$E,5,FALSE)),"S",
  IF(AND($A7=VLOOKUP("end_y",symbols!$A:$E,5,FALSE),Q$1=VLOOKUP("end_x",symbols!$A:$E,5,FALSE)),"E",
  IF(AND(ISEVEN(Q$1),ISEVEN($A7)),"W",
  IF(AND(ISODD(Q$1),ISODD($A7)),"",
  IF(OFFSET(program!$A$1,0,VLOOKUP("mapdata",symbols!$A:$E,4,FALSE) +
    (INT($A7/2) - IF(ISEVEN($A7),1,0))*39 + map!Q$1-1
  ) &gt;= 62, "W", "")
))))</f>
        <v/>
      </c>
      <c r="R7" t="str">
        <f ca="1">IF(AND($A7=VLOOKUP("start_y",symbols!$A:$E,5,FALSE),R$1=VLOOKUP("start_x",symbols!$A:$E,5,FALSE)),"S",
  IF(AND($A7=VLOOKUP("end_y",symbols!$A:$E,5,FALSE),R$1=VLOOKUP("end_x",symbols!$A:$E,5,FALSE)),"E",
  IF(AND(ISEVEN(R$1),ISEVEN($A7)),"W",
  IF(AND(ISODD(R$1),ISODD($A7)),"",
  IF(OFFSET(program!$A$1,0,VLOOKUP("mapdata",symbols!$A:$E,4,FALSE) +
    (INT($A7/2) - IF(ISEVEN($A7),1,0))*39 + map!R$1-1
  ) &gt;= 62, "W", "")
))))</f>
        <v>W</v>
      </c>
      <c r="S7" t="str">
        <f ca="1">IF(AND($A7=VLOOKUP("start_y",symbols!$A:$E,5,FALSE),S$1=VLOOKUP("start_x",symbols!$A:$E,5,FALSE)),"S",
  IF(AND($A7=VLOOKUP("end_y",symbols!$A:$E,5,FALSE),S$1=VLOOKUP("end_x",symbols!$A:$E,5,FALSE)),"E",
  IF(AND(ISEVEN(S$1),ISEVEN($A7)),"W",
  IF(AND(ISODD(S$1),ISODD($A7)),"",
  IF(OFFSET(program!$A$1,0,VLOOKUP("mapdata",symbols!$A:$E,4,FALSE) +
    (INT($A7/2) - IF(ISEVEN($A7),1,0))*39 + map!S$1-1
  ) &gt;= 62, "W", "")
))))</f>
        <v/>
      </c>
      <c r="T7" t="str">
        <f ca="1">IF(AND($A7=VLOOKUP("start_y",symbols!$A:$E,5,FALSE),T$1=VLOOKUP("start_x",symbols!$A:$E,5,FALSE)),"S",
  IF(AND($A7=VLOOKUP("end_y",symbols!$A:$E,5,FALSE),T$1=VLOOKUP("end_x",symbols!$A:$E,5,FALSE)),"E",
  IF(AND(ISEVEN(T$1),ISEVEN($A7)),"W",
  IF(AND(ISODD(T$1),ISODD($A7)),"",
  IF(OFFSET(program!$A$1,0,VLOOKUP("mapdata",symbols!$A:$E,4,FALSE) +
    (INT($A7/2) - IF(ISEVEN($A7),1,0))*39 + map!T$1-1
  ) &gt;= 62, "W", "")
))))</f>
        <v/>
      </c>
      <c r="U7" t="str">
        <f ca="1">IF(AND($A7=VLOOKUP("start_y",symbols!$A:$E,5,FALSE),U$1=VLOOKUP("start_x",symbols!$A:$E,5,FALSE)),"S",
  IF(AND($A7=VLOOKUP("end_y",symbols!$A:$E,5,FALSE),U$1=VLOOKUP("end_x",symbols!$A:$E,5,FALSE)),"E",
  IF(AND(ISEVEN(U$1),ISEVEN($A7)),"W",
  IF(AND(ISODD(U$1),ISODD($A7)),"",
  IF(OFFSET(program!$A$1,0,VLOOKUP("mapdata",symbols!$A:$E,4,FALSE) +
    (INT($A7/2) - IF(ISEVEN($A7),1,0))*39 + map!U$1-1
  ) &gt;= 62, "W", "")
))))</f>
        <v/>
      </c>
      <c r="V7" t="str">
        <f ca="1">IF(AND($A7=VLOOKUP("start_y",symbols!$A:$E,5,FALSE),V$1=VLOOKUP("start_x",symbols!$A:$E,5,FALSE)),"S",
  IF(AND($A7=VLOOKUP("end_y",symbols!$A:$E,5,FALSE),V$1=VLOOKUP("end_x",symbols!$A:$E,5,FALSE)),"E",
  IF(AND(ISEVEN(V$1),ISEVEN($A7)),"W",
  IF(AND(ISODD(V$1),ISODD($A7)),"",
  IF(OFFSET(program!$A$1,0,VLOOKUP("mapdata",symbols!$A:$E,4,FALSE) +
    (INT($A7/2) - IF(ISEVEN($A7),1,0))*39 + map!V$1-1
  ) &gt;= 62, "W", "")
))))</f>
        <v/>
      </c>
      <c r="W7" t="str">
        <f ca="1">IF(AND($A7=VLOOKUP("start_y",symbols!$A:$E,5,FALSE),W$1=VLOOKUP("start_x",symbols!$A:$E,5,FALSE)),"S",
  IF(AND($A7=VLOOKUP("end_y",symbols!$A:$E,5,FALSE),W$1=VLOOKUP("end_x",symbols!$A:$E,5,FALSE)),"E",
  IF(AND(ISEVEN(W$1),ISEVEN($A7)),"W",
  IF(AND(ISODD(W$1),ISODD($A7)),"",
  IF(OFFSET(program!$A$1,0,VLOOKUP("mapdata",symbols!$A:$E,4,FALSE) +
    (INT($A7/2) - IF(ISEVEN($A7),1,0))*39 + map!W$1-1
  ) &gt;= 62, "W", "")
))))</f>
        <v/>
      </c>
      <c r="X7" t="str">
        <f ca="1">IF(AND($A7=VLOOKUP("start_y",symbols!$A:$E,5,FALSE),X$1=VLOOKUP("start_x",symbols!$A:$E,5,FALSE)),"S",
  IF(AND($A7=VLOOKUP("end_y",symbols!$A:$E,5,FALSE),X$1=VLOOKUP("end_x",symbols!$A:$E,5,FALSE)),"E",
  IF(AND(ISEVEN(X$1),ISEVEN($A7)),"W",
  IF(AND(ISODD(X$1),ISODD($A7)),"",
  IF(OFFSET(program!$A$1,0,VLOOKUP("mapdata",symbols!$A:$E,4,FALSE) +
    (INT($A7/2) - IF(ISEVEN($A7),1,0))*39 + map!X$1-1
  ) &gt;= 62, "W", "")
))))</f>
        <v/>
      </c>
      <c r="Y7" t="str">
        <f ca="1">IF(AND($A7=VLOOKUP("start_y",symbols!$A:$E,5,FALSE),Y$1=VLOOKUP("start_x",symbols!$A:$E,5,FALSE)),"S",
  IF(AND($A7=VLOOKUP("end_y",symbols!$A:$E,5,FALSE),Y$1=VLOOKUP("end_x",symbols!$A:$E,5,FALSE)),"E",
  IF(AND(ISEVEN(Y$1),ISEVEN($A7)),"W",
  IF(AND(ISODD(Y$1),ISODD($A7)),"",
  IF(OFFSET(program!$A$1,0,VLOOKUP("mapdata",symbols!$A:$E,4,FALSE) +
    (INT($A7/2) - IF(ISEVEN($A7),1,0))*39 + map!Y$1-1
  ) &gt;= 62, "W", "")
))))</f>
        <v/>
      </c>
      <c r="Z7" t="str">
        <f ca="1">IF(AND($A7=VLOOKUP("start_y",symbols!$A:$E,5,FALSE),Z$1=VLOOKUP("start_x",symbols!$A:$E,5,FALSE)),"S",
  IF(AND($A7=VLOOKUP("end_y",symbols!$A:$E,5,FALSE),Z$1=VLOOKUP("end_x",symbols!$A:$E,5,FALSE)),"E",
  IF(AND(ISEVEN(Z$1),ISEVEN($A7)),"W",
  IF(AND(ISODD(Z$1),ISODD($A7)),"",
  IF(OFFSET(program!$A$1,0,VLOOKUP("mapdata",symbols!$A:$E,4,FALSE) +
    (INT($A7/2) - IF(ISEVEN($A7),1,0))*39 + map!Z$1-1
  ) &gt;= 62, "W", "")
))))</f>
        <v>W</v>
      </c>
      <c r="AA7" t="str">
        <f ca="1">IF(AND($A7=VLOOKUP("start_y",symbols!$A:$E,5,FALSE),AA$1=VLOOKUP("start_x",symbols!$A:$E,5,FALSE)),"S",
  IF(AND($A7=VLOOKUP("end_y",symbols!$A:$E,5,FALSE),AA$1=VLOOKUP("end_x",symbols!$A:$E,5,FALSE)),"E",
  IF(AND(ISEVEN(AA$1),ISEVEN($A7)),"W",
  IF(AND(ISODD(AA$1),ISODD($A7)),"",
  IF(OFFSET(program!$A$1,0,VLOOKUP("mapdata",symbols!$A:$E,4,FALSE) +
    (INT($A7/2) - IF(ISEVEN($A7),1,0))*39 + map!AA$1-1
  ) &gt;= 62, "W", "")
))))</f>
        <v/>
      </c>
      <c r="AB7" t="str">
        <f ca="1">IF(AND($A7=VLOOKUP("start_y",symbols!$A:$E,5,FALSE),AB$1=VLOOKUP("start_x",symbols!$A:$E,5,FALSE)),"S",
  IF(AND($A7=VLOOKUP("end_y",symbols!$A:$E,5,FALSE),AB$1=VLOOKUP("end_x",symbols!$A:$E,5,FALSE)),"E",
  IF(AND(ISEVEN(AB$1),ISEVEN($A7)),"W",
  IF(AND(ISODD(AB$1),ISODD($A7)),"",
  IF(OFFSET(program!$A$1,0,VLOOKUP("mapdata",symbols!$A:$E,4,FALSE) +
    (INT($A7/2) - IF(ISEVEN($A7),1,0))*39 + map!AB$1-1
  ) &gt;= 62, "W", "")
))))</f>
        <v/>
      </c>
      <c r="AC7" t="str">
        <f ca="1">IF(AND($A7=VLOOKUP("start_y",symbols!$A:$E,5,FALSE),AC$1=VLOOKUP("start_x",symbols!$A:$E,5,FALSE)),"S",
  IF(AND($A7=VLOOKUP("end_y",symbols!$A:$E,5,FALSE),AC$1=VLOOKUP("end_x",symbols!$A:$E,5,FALSE)),"E",
  IF(AND(ISEVEN(AC$1),ISEVEN($A7)),"W",
  IF(AND(ISODD(AC$1),ISODD($A7)),"",
  IF(OFFSET(program!$A$1,0,VLOOKUP("mapdata",symbols!$A:$E,4,FALSE) +
    (INT($A7/2) - IF(ISEVEN($A7),1,0))*39 + map!AC$1-1
  ) &gt;= 62, "W", "")
))))</f>
        <v/>
      </c>
      <c r="AD7" t="str">
        <f ca="1">IF(AND($A7=VLOOKUP("start_y",symbols!$A:$E,5,FALSE),AD$1=VLOOKUP("start_x",symbols!$A:$E,5,FALSE)),"S",
  IF(AND($A7=VLOOKUP("end_y",symbols!$A:$E,5,FALSE),AD$1=VLOOKUP("end_x",symbols!$A:$E,5,FALSE)),"E",
  IF(AND(ISEVEN(AD$1),ISEVEN($A7)),"W",
  IF(AND(ISODD(AD$1),ISODD($A7)),"",
  IF(OFFSET(program!$A$1,0,VLOOKUP("mapdata",symbols!$A:$E,4,FALSE) +
    (INT($A7/2) - IF(ISEVEN($A7),1,0))*39 + map!AD$1-1
  ) &gt;= 62, "W", "")
))))</f>
        <v>W</v>
      </c>
      <c r="AE7" t="str">
        <f ca="1">IF(AND($A7=VLOOKUP("start_y",symbols!$A:$E,5,FALSE),AE$1=VLOOKUP("start_x",symbols!$A:$E,5,FALSE)),"S",
  IF(AND($A7=VLOOKUP("end_y",symbols!$A:$E,5,FALSE),AE$1=VLOOKUP("end_x",symbols!$A:$E,5,FALSE)),"E",
  IF(AND(ISEVEN(AE$1),ISEVEN($A7)),"W",
  IF(AND(ISODD(AE$1),ISODD($A7)),"",
  IF(OFFSET(program!$A$1,0,VLOOKUP("mapdata",symbols!$A:$E,4,FALSE) +
    (INT($A7/2) - IF(ISEVEN($A7),1,0))*39 + map!AE$1-1
  ) &gt;= 62, "W", "")
))))</f>
        <v/>
      </c>
      <c r="AF7" t="str">
        <f ca="1">IF(AND($A7=VLOOKUP("start_y",symbols!$A:$E,5,FALSE),AF$1=VLOOKUP("start_x",symbols!$A:$E,5,FALSE)),"S",
  IF(AND($A7=VLOOKUP("end_y",symbols!$A:$E,5,FALSE),AF$1=VLOOKUP("end_x",symbols!$A:$E,5,FALSE)),"E",
  IF(AND(ISEVEN(AF$1),ISEVEN($A7)),"W",
  IF(AND(ISODD(AF$1),ISODD($A7)),"",
  IF(OFFSET(program!$A$1,0,VLOOKUP("mapdata",symbols!$A:$E,4,FALSE) +
    (INT($A7/2) - IF(ISEVEN($A7),1,0))*39 + map!AF$1-1
  ) &gt;= 62, "W", "")
))))</f>
        <v/>
      </c>
      <c r="AG7" t="str">
        <f ca="1">IF(AND($A7=VLOOKUP("start_y",symbols!$A:$E,5,FALSE),AG$1=VLOOKUP("start_x",symbols!$A:$E,5,FALSE)),"S",
  IF(AND($A7=VLOOKUP("end_y",symbols!$A:$E,5,FALSE),AG$1=VLOOKUP("end_x",symbols!$A:$E,5,FALSE)),"E",
  IF(AND(ISEVEN(AG$1),ISEVEN($A7)),"W",
  IF(AND(ISODD(AG$1),ISODD($A7)),"",
  IF(OFFSET(program!$A$1,0,VLOOKUP("mapdata",symbols!$A:$E,4,FALSE) +
    (INT($A7/2) - IF(ISEVEN($A7),1,0))*39 + map!AG$1-1
  ) &gt;= 62, "W", "")
))))</f>
        <v/>
      </c>
      <c r="AH7" t="str">
        <f ca="1">IF(AND($A7=VLOOKUP("start_y",symbols!$A:$E,5,FALSE),AH$1=VLOOKUP("start_x",symbols!$A:$E,5,FALSE)),"S",
  IF(AND($A7=VLOOKUP("end_y",symbols!$A:$E,5,FALSE),AH$1=VLOOKUP("end_x",symbols!$A:$E,5,FALSE)),"E",
  IF(AND(ISEVEN(AH$1),ISEVEN($A7)),"W",
  IF(AND(ISODD(AH$1),ISODD($A7)),"",
  IF(OFFSET(program!$A$1,0,VLOOKUP("mapdata",symbols!$A:$E,4,FALSE) +
    (INT($A7/2) - IF(ISEVEN($A7),1,0))*39 + map!AH$1-1
  ) &gt;= 62, "W", "")
))))</f>
        <v>W</v>
      </c>
      <c r="AI7" t="str">
        <f ca="1">IF(AND($A7=VLOOKUP("start_y",symbols!$A:$E,5,FALSE),AI$1=VLOOKUP("start_x",symbols!$A:$E,5,FALSE)),"S",
  IF(AND($A7=VLOOKUP("end_y",symbols!$A:$E,5,FALSE),AI$1=VLOOKUP("end_x",symbols!$A:$E,5,FALSE)),"E",
  IF(AND(ISEVEN(AI$1),ISEVEN($A7)),"W",
  IF(AND(ISODD(AI$1),ISODD($A7)),"",
  IF(OFFSET(program!$A$1,0,VLOOKUP("mapdata",symbols!$A:$E,4,FALSE) +
    (INT($A7/2) - IF(ISEVEN($A7),1,0))*39 + map!AI$1-1
  ) &gt;= 62, "W", "")
))))</f>
        <v/>
      </c>
      <c r="AJ7" t="str">
        <f ca="1">IF(AND($A7=VLOOKUP("start_y",symbols!$A:$E,5,FALSE),AJ$1=VLOOKUP("start_x",symbols!$A:$E,5,FALSE)),"S",
  IF(AND($A7=VLOOKUP("end_y",symbols!$A:$E,5,FALSE),AJ$1=VLOOKUP("end_x",symbols!$A:$E,5,FALSE)),"E",
  IF(AND(ISEVEN(AJ$1),ISEVEN($A7)),"W",
  IF(AND(ISODD(AJ$1),ISODD($A7)),"",
  IF(OFFSET(program!$A$1,0,VLOOKUP("mapdata",symbols!$A:$E,4,FALSE) +
    (INT($A7/2) - IF(ISEVEN($A7),1,0))*39 + map!AJ$1-1
  ) &gt;= 62, "W", "")
))))</f>
        <v>W</v>
      </c>
      <c r="AK7" t="str">
        <f ca="1">IF(AND($A7=VLOOKUP("start_y",symbols!$A:$E,5,FALSE),AK$1=VLOOKUP("start_x",symbols!$A:$E,5,FALSE)),"S",
  IF(AND($A7=VLOOKUP("end_y",symbols!$A:$E,5,FALSE),AK$1=VLOOKUP("end_x",symbols!$A:$E,5,FALSE)),"E",
  IF(AND(ISEVEN(AK$1),ISEVEN($A7)),"W",
  IF(AND(ISODD(AK$1),ISODD($A7)),"",
  IF(OFFSET(program!$A$1,0,VLOOKUP("mapdata",symbols!$A:$E,4,FALSE) +
    (INT($A7/2) - IF(ISEVEN($A7),1,0))*39 + map!AK$1-1
  ) &gt;= 62, "W", "")
))))</f>
        <v/>
      </c>
      <c r="AL7" t="str">
        <f ca="1">IF(AND($A7=VLOOKUP("start_y",symbols!$A:$E,5,FALSE),AL$1=VLOOKUP("start_x",symbols!$A:$E,5,FALSE)),"S",
  IF(AND($A7=VLOOKUP("end_y",symbols!$A:$E,5,FALSE),AL$1=VLOOKUP("end_x",symbols!$A:$E,5,FALSE)),"E",
  IF(AND(ISEVEN(AL$1),ISEVEN($A7)),"W",
  IF(AND(ISODD(AL$1),ISODD($A7)),"",
  IF(OFFSET(program!$A$1,0,VLOOKUP("mapdata",symbols!$A:$E,4,FALSE) +
    (INT($A7/2) - IF(ISEVEN($A7),1,0))*39 + map!AL$1-1
  ) &gt;= 62, "W", "")
))))</f>
        <v/>
      </c>
      <c r="AM7" t="str">
        <f ca="1">IF(AND($A7=VLOOKUP("start_y",symbols!$A:$E,5,FALSE),AM$1=VLOOKUP("start_x",symbols!$A:$E,5,FALSE)),"S",
  IF(AND($A7=VLOOKUP("end_y",symbols!$A:$E,5,FALSE),AM$1=VLOOKUP("end_x",symbols!$A:$E,5,FALSE)),"E",
  IF(AND(ISEVEN(AM$1),ISEVEN($A7)),"W",
  IF(AND(ISODD(AM$1),ISODD($A7)),"",
  IF(OFFSET(program!$A$1,0,VLOOKUP("mapdata",symbols!$A:$E,4,FALSE) +
    (INT($A7/2) - IF(ISEVEN($A7),1,0))*39 + map!AM$1-1
  ) &gt;= 62, "W", "")
))))</f>
        <v/>
      </c>
      <c r="AN7" t="str">
        <f ca="1">IF(AND($A7=VLOOKUP("start_y",symbols!$A:$E,5,FALSE),AN$1=VLOOKUP("start_x",symbols!$A:$E,5,FALSE)),"S",
  IF(AND($A7=VLOOKUP("end_y",symbols!$A:$E,5,FALSE),AN$1=VLOOKUP("end_x",symbols!$A:$E,5,FALSE)),"E",
  IF(AND(ISEVEN(AN$1),ISEVEN($A7)),"W",
  IF(AND(ISODD(AN$1),ISODD($A7)),"",
  IF(OFFSET(program!$A$1,0,VLOOKUP("mapdata",symbols!$A:$E,4,FALSE) +
    (INT($A7/2) - IF(ISEVEN($A7),1,0))*39 + map!AN$1-1
  ) &gt;= 62, "W", "")
))))</f>
        <v/>
      </c>
      <c r="AO7" t="str">
        <f ca="1">IF(AND($A7=VLOOKUP("start_y",symbols!$A:$E,5,FALSE),AO$1=VLOOKUP("start_x",symbols!$A:$E,5,FALSE)),"S",
  IF(AND($A7=VLOOKUP("end_y",symbols!$A:$E,5,FALSE),AO$1=VLOOKUP("end_x",symbols!$A:$E,5,FALSE)),"E",
  IF(AND(ISEVEN(AO$1),ISEVEN($A7)),"W",
  IF(AND(ISODD(AO$1),ISODD($A7)),"",
  IF(OFFSET(program!$A$1,0,VLOOKUP("mapdata",symbols!$A:$E,4,FALSE) +
    (INT($A7/2) - IF(ISEVEN($A7),1,0))*39 + map!AO$1-1
  ) &gt;= 62, "W", "")
))))</f>
        <v/>
      </c>
      <c r="AP7" s="21" t="s">
        <v>63</v>
      </c>
    </row>
    <row r="8" spans="1:42" x14ac:dyDescent="0.2">
      <c r="A8" s="21">
        <v>6</v>
      </c>
      <c r="B8" s="21" t="s">
        <v>63</v>
      </c>
      <c r="C8" t="str">
        <f ca="1">IF(AND($A8=VLOOKUP("start_y",symbols!$A:$E,5,FALSE),C$1=VLOOKUP("start_x",symbols!$A:$E,5,FALSE)),"S",
  IF(AND($A8=VLOOKUP("end_y",symbols!$A:$E,5,FALSE),C$1=VLOOKUP("end_x",symbols!$A:$E,5,FALSE)),"E",
  IF(AND(ISEVEN(C$1),ISEVEN($A8)),"W",
  IF(AND(ISODD(C$1),ISODD($A8)),"",
  IF(OFFSET(program!$A$1,0,VLOOKUP("mapdata",symbols!$A:$E,4,FALSE) +
    (INT($A8/2) - IF(ISEVEN($A8),1,0))*39 + map!C$1-1
  ) &gt;= 62, "W", "")
))))</f>
        <v>W</v>
      </c>
      <c r="D8" t="str">
        <f ca="1">IF(AND($A8=VLOOKUP("start_y",symbols!$A:$E,5,FALSE),D$1=VLOOKUP("start_x",symbols!$A:$E,5,FALSE)),"S",
  IF(AND($A8=VLOOKUP("end_y",symbols!$A:$E,5,FALSE),D$1=VLOOKUP("end_x",symbols!$A:$E,5,FALSE)),"E",
  IF(AND(ISEVEN(D$1),ISEVEN($A8)),"W",
  IF(AND(ISODD(D$1),ISODD($A8)),"",
  IF(OFFSET(program!$A$1,0,VLOOKUP("mapdata",symbols!$A:$E,4,FALSE) +
    (INT($A8/2) - IF(ISEVEN($A8),1,0))*39 + map!D$1-1
  ) &gt;= 62, "W", "")
))))</f>
        <v>W</v>
      </c>
      <c r="E8" t="str">
        <f ca="1">IF(AND($A8=VLOOKUP("start_y",symbols!$A:$E,5,FALSE),E$1=VLOOKUP("start_x",symbols!$A:$E,5,FALSE)),"S",
  IF(AND($A8=VLOOKUP("end_y",symbols!$A:$E,5,FALSE),E$1=VLOOKUP("end_x",symbols!$A:$E,5,FALSE)),"E",
  IF(AND(ISEVEN(E$1),ISEVEN($A8)),"W",
  IF(AND(ISODD(E$1),ISODD($A8)),"",
  IF(OFFSET(program!$A$1,0,VLOOKUP("mapdata",symbols!$A:$E,4,FALSE) +
    (INT($A8/2) - IF(ISEVEN($A8),1,0))*39 + map!E$1-1
  ) &gt;= 62, "W", "")
))))</f>
        <v>W</v>
      </c>
      <c r="F8" t="str">
        <f ca="1">IF(AND($A8=VLOOKUP("start_y",symbols!$A:$E,5,FALSE),F$1=VLOOKUP("start_x",symbols!$A:$E,5,FALSE)),"S",
  IF(AND($A8=VLOOKUP("end_y",symbols!$A:$E,5,FALSE),F$1=VLOOKUP("end_x",symbols!$A:$E,5,FALSE)),"E",
  IF(AND(ISEVEN(F$1),ISEVEN($A8)),"W",
  IF(AND(ISODD(F$1),ISODD($A8)),"",
  IF(OFFSET(program!$A$1,0,VLOOKUP("mapdata",symbols!$A:$E,4,FALSE) +
    (INT($A8/2) - IF(ISEVEN($A8),1,0))*39 + map!F$1-1
  ) &gt;= 62, "W", "")
))))</f>
        <v>W</v>
      </c>
      <c r="G8" t="str">
        <f ca="1">IF(AND($A8=VLOOKUP("start_y",symbols!$A:$E,5,FALSE),G$1=VLOOKUP("start_x",symbols!$A:$E,5,FALSE)),"S",
  IF(AND($A8=VLOOKUP("end_y",symbols!$A:$E,5,FALSE),G$1=VLOOKUP("end_x",symbols!$A:$E,5,FALSE)),"E",
  IF(AND(ISEVEN(G$1),ISEVEN($A8)),"W",
  IF(AND(ISODD(G$1),ISODD($A8)),"",
  IF(OFFSET(program!$A$1,0,VLOOKUP("mapdata",symbols!$A:$E,4,FALSE) +
    (INT($A8/2) - IF(ISEVEN($A8),1,0))*39 + map!G$1-1
  ) &gt;= 62, "W", "")
))))</f>
        <v/>
      </c>
      <c r="H8" t="str">
        <f ca="1">IF(AND($A8=VLOOKUP("start_y",symbols!$A:$E,5,FALSE),H$1=VLOOKUP("start_x",symbols!$A:$E,5,FALSE)),"S",
  IF(AND($A8=VLOOKUP("end_y",symbols!$A:$E,5,FALSE),H$1=VLOOKUP("end_x",symbols!$A:$E,5,FALSE)),"E",
  IF(AND(ISEVEN(H$1),ISEVEN($A8)),"W",
  IF(AND(ISODD(H$1),ISODD($A8)),"",
  IF(OFFSET(program!$A$1,0,VLOOKUP("mapdata",symbols!$A:$E,4,FALSE) +
    (INT($A8/2) - IF(ISEVEN($A8),1,0))*39 + map!H$1-1
  ) &gt;= 62, "W", "")
))))</f>
        <v>W</v>
      </c>
      <c r="I8" t="str">
        <f ca="1">IF(AND($A8=VLOOKUP("start_y",symbols!$A:$E,5,FALSE),I$1=VLOOKUP("start_x",symbols!$A:$E,5,FALSE)),"S",
  IF(AND($A8=VLOOKUP("end_y",symbols!$A:$E,5,FALSE),I$1=VLOOKUP("end_x",symbols!$A:$E,5,FALSE)),"E",
  IF(AND(ISEVEN(I$1),ISEVEN($A8)),"W",
  IF(AND(ISODD(I$1),ISODD($A8)),"",
  IF(OFFSET(program!$A$1,0,VLOOKUP("mapdata",symbols!$A:$E,4,FALSE) +
    (INT($A8/2) - IF(ISEVEN($A8),1,0))*39 + map!I$1-1
  ) &gt;= 62, "W", "")
))))</f>
        <v>W</v>
      </c>
      <c r="J8" t="str">
        <f ca="1">IF(AND($A8=VLOOKUP("start_y",symbols!$A:$E,5,FALSE),J$1=VLOOKUP("start_x",symbols!$A:$E,5,FALSE)),"S",
  IF(AND($A8=VLOOKUP("end_y",symbols!$A:$E,5,FALSE),J$1=VLOOKUP("end_x",symbols!$A:$E,5,FALSE)),"E",
  IF(AND(ISEVEN(J$1),ISEVEN($A8)),"W",
  IF(AND(ISODD(J$1),ISODD($A8)),"",
  IF(OFFSET(program!$A$1,0,VLOOKUP("mapdata",symbols!$A:$E,4,FALSE) +
    (INT($A8/2) - IF(ISEVEN($A8),1,0))*39 + map!J$1-1
  ) &gt;= 62, "W", "")
))))</f>
        <v>W</v>
      </c>
      <c r="K8" t="str">
        <f ca="1">IF(AND($A8=VLOOKUP("start_y",symbols!$A:$E,5,FALSE),K$1=VLOOKUP("start_x",symbols!$A:$E,5,FALSE)),"S",
  IF(AND($A8=VLOOKUP("end_y",symbols!$A:$E,5,FALSE),K$1=VLOOKUP("end_x",symbols!$A:$E,5,FALSE)),"E",
  IF(AND(ISEVEN(K$1),ISEVEN($A8)),"W",
  IF(AND(ISODD(K$1),ISODD($A8)),"",
  IF(OFFSET(program!$A$1,0,VLOOKUP("mapdata",symbols!$A:$E,4,FALSE) +
    (INT($A8/2) - IF(ISEVEN($A8),1,0))*39 + map!K$1-1
  ) &gt;= 62, "W", "")
))))</f>
        <v>W</v>
      </c>
      <c r="L8" t="str">
        <f ca="1">IF(AND($A8=VLOOKUP("start_y",symbols!$A:$E,5,FALSE),L$1=VLOOKUP("start_x",symbols!$A:$E,5,FALSE)),"S",
  IF(AND($A8=VLOOKUP("end_y",symbols!$A:$E,5,FALSE),L$1=VLOOKUP("end_x",symbols!$A:$E,5,FALSE)),"E",
  IF(AND(ISEVEN(L$1),ISEVEN($A8)),"W",
  IF(AND(ISODD(L$1),ISODD($A8)),"",
  IF(OFFSET(program!$A$1,0,VLOOKUP("mapdata",symbols!$A:$E,4,FALSE) +
    (INT($A8/2) - IF(ISEVEN($A8),1,0))*39 + map!L$1-1
  ) &gt;= 62, "W", "")
))))</f>
        <v>W</v>
      </c>
      <c r="M8" t="str">
        <f ca="1">IF(AND($A8=VLOOKUP("start_y",symbols!$A:$E,5,FALSE),M$1=VLOOKUP("start_x",symbols!$A:$E,5,FALSE)),"S",
  IF(AND($A8=VLOOKUP("end_y",symbols!$A:$E,5,FALSE),M$1=VLOOKUP("end_x",symbols!$A:$E,5,FALSE)),"E",
  IF(AND(ISEVEN(M$1),ISEVEN($A8)),"W",
  IF(AND(ISODD(M$1),ISODD($A8)),"",
  IF(OFFSET(program!$A$1,0,VLOOKUP("mapdata",symbols!$A:$E,4,FALSE) +
    (INT($A8/2) - IF(ISEVEN($A8),1,0))*39 + map!M$1-1
  ) &gt;= 62, "W", "")
))))</f>
        <v>W</v>
      </c>
      <c r="N8" t="str">
        <f ca="1">IF(AND($A8=VLOOKUP("start_y",symbols!$A:$E,5,FALSE),N$1=VLOOKUP("start_x",symbols!$A:$E,5,FALSE)),"S",
  IF(AND($A8=VLOOKUP("end_y",symbols!$A:$E,5,FALSE),N$1=VLOOKUP("end_x",symbols!$A:$E,5,FALSE)),"E",
  IF(AND(ISEVEN(N$1),ISEVEN($A8)),"W",
  IF(AND(ISODD(N$1),ISODD($A8)),"",
  IF(OFFSET(program!$A$1,0,VLOOKUP("mapdata",symbols!$A:$E,4,FALSE) +
    (INT($A8/2) - IF(ISEVEN($A8),1,0))*39 + map!N$1-1
  ) &gt;= 62, "W", "")
))))</f>
        <v>W</v>
      </c>
      <c r="O8" t="str">
        <f ca="1">IF(AND($A8=VLOOKUP("start_y",symbols!$A:$E,5,FALSE),O$1=VLOOKUP("start_x",symbols!$A:$E,5,FALSE)),"S",
  IF(AND($A8=VLOOKUP("end_y",symbols!$A:$E,5,FALSE),O$1=VLOOKUP("end_x",symbols!$A:$E,5,FALSE)),"E",
  IF(AND(ISEVEN(O$1),ISEVEN($A8)),"W",
  IF(AND(ISODD(O$1),ISODD($A8)),"",
  IF(OFFSET(program!$A$1,0,VLOOKUP("mapdata",symbols!$A:$E,4,FALSE) +
    (INT($A8/2) - IF(ISEVEN($A8),1,0))*39 + map!O$1-1
  ) &gt;= 62, "W", "")
))))</f>
        <v/>
      </c>
      <c r="P8" t="str">
        <f ca="1">IF(AND($A8=VLOOKUP("start_y",symbols!$A:$E,5,FALSE),P$1=VLOOKUP("start_x",symbols!$A:$E,5,FALSE)),"S",
  IF(AND($A8=VLOOKUP("end_y",symbols!$A:$E,5,FALSE),P$1=VLOOKUP("end_x",symbols!$A:$E,5,FALSE)),"E",
  IF(AND(ISEVEN(P$1),ISEVEN($A8)),"W",
  IF(AND(ISODD(P$1),ISODD($A8)),"",
  IF(OFFSET(program!$A$1,0,VLOOKUP("mapdata",symbols!$A:$E,4,FALSE) +
    (INT($A8/2) - IF(ISEVEN($A8),1,0))*39 + map!P$1-1
  ) &gt;= 62, "W", "")
))))</f>
        <v>W</v>
      </c>
      <c r="Q8" t="str">
        <f ca="1">IF(AND($A8=VLOOKUP("start_y",symbols!$A:$E,5,FALSE),Q$1=VLOOKUP("start_x",symbols!$A:$E,5,FALSE)),"S",
  IF(AND($A8=VLOOKUP("end_y",symbols!$A:$E,5,FALSE),Q$1=VLOOKUP("end_x",symbols!$A:$E,5,FALSE)),"E",
  IF(AND(ISEVEN(Q$1),ISEVEN($A8)),"W",
  IF(AND(ISODD(Q$1),ISODD($A8)),"",
  IF(OFFSET(program!$A$1,0,VLOOKUP("mapdata",symbols!$A:$E,4,FALSE) +
    (INT($A8/2) - IF(ISEVEN($A8),1,0))*39 + map!Q$1-1
  ) &gt;= 62, "W", "")
))))</f>
        <v/>
      </c>
      <c r="R8" t="str">
        <f ca="1">IF(AND($A8=VLOOKUP("start_y",symbols!$A:$E,5,FALSE),R$1=VLOOKUP("start_x",symbols!$A:$E,5,FALSE)),"S",
  IF(AND($A8=VLOOKUP("end_y",symbols!$A:$E,5,FALSE),R$1=VLOOKUP("end_x",symbols!$A:$E,5,FALSE)),"E",
  IF(AND(ISEVEN(R$1),ISEVEN($A8)),"W",
  IF(AND(ISODD(R$1),ISODD($A8)),"",
  IF(OFFSET(program!$A$1,0,VLOOKUP("mapdata",symbols!$A:$E,4,FALSE) +
    (INT($A8/2) - IF(ISEVEN($A8),1,0))*39 + map!R$1-1
  ) &gt;= 62, "W", "")
))))</f>
        <v>W</v>
      </c>
      <c r="S8" t="str">
        <f ca="1">IF(AND($A8=VLOOKUP("start_y",symbols!$A:$E,5,FALSE),S$1=VLOOKUP("start_x",symbols!$A:$E,5,FALSE)),"S",
  IF(AND($A8=VLOOKUP("end_y",symbols!$A:$E,5,FALSE),S$1=VLOOKUP("end_x",symbols!$A:$E,5,FALSE)),"E",
  IF(AND(ISEVEN(S$1),ISEVEN($A8)),"W",
  IF(AND(ISODD(S$1),ISODD($A8)),"",
  IF(OFFSET(program!$A$1,0,VLOOKUP("mapdata",symbols!$A:$E,4,FALSE) +
    (INT($A8/2) - IF(ISEVEN($A8),1,0))*39 + map!S$1-1
  ) &gt;= 62, "W", "")
))))</f>
        <v/>
      </c>
      <c r="T8" t="str">
        <f ca="1">IF(AND($A8=VLOOKUP("start_y",symbols!$A:$E,5,FALSE),T$1=VLOOKUP("start_x",symbols!$A:$E,5,FALSE)),"S",
  IF(AND($A8=VLOOKUP("end_y",symbols!$A:$E,5,FALSE),T$1=VLOOKUP("end_x",symbols!$A:$E,5,FALSE)),"E",
  IF(AND(ISEVEN(T$1),ISEVEN($A8)),"W",
  IF(AND(ISODD(T$1),ISODD($A8)),"",
  IF(OFFSET(program!$A$1,0,VLOOKUP("mapdata",symbols!$A:$E,4,FALSE) +
    (INT($A8/2) - IF(ISEVEN($A8),1,0))*39 + map!T$1-1
  ) &gt;= 62, "W", "")
))))</f>
        <v>W</v>
      </c>
      <c r="U8" t="str">
        <f ca="1">IF(AND($A8=VLOOKUP("start_y",symbols!$A:$E,5,FALSE),U$1=VLOOKUP("start_x",symbols!$A:$E,5,FALSE)),"S",
  IF(AND($A8=VLOOKUP("end_y",symbols!$A:$E,5,FALSE),U$1=VLOOKUP("end_x",symbols!$A:$E,5,FALSE)),"E",
  IF(AND(ISEVEN(U$1),ISEVEN($A8)),"W",
  IF(AND(ISODD(U$1),ISODD($A8)),"",
  IF(OFFSET(program!$A$1,0,VLOOKUP("mapdata",symbols!$A:$E,4,FALSE) +
    (INT($A8/2) - IF(ISEVEN($A8),1,0))*39 + map!U$1-1
  ) &gt;= 62, "W", "")
))))</f>
        <v>W</v>
      </c>
      <c r="V8" t="str">
        <f ca="1">IF(AND($A8=VLOOKUP("start_y",symbols!$A:$E,5,FALSE),V$1=VLOOKUP("start_x",symbols!$A:$E,5,FALSE)),"S",
  IF(AND($A8=VLOOKUP("end_y",symbols!$A:$E,5,FALSE),V$1=VLOOKUP("end_x",symbols!$A:$E,5,FALSE)),"E",
  IF(AND(ISEVEN(V$1),ISEVEN($A8)),"W",
  IF(AND(ISODD(V$1),ISODD($A8)),"",
  IF(OFFSET(program!$A$1,0,VLOOKUP("mapdata",symbols!$A:$E,4,FALSE) +
    (INT($A8/2) - IF(ISEVEN($A8),1,0))*39 + map!V$1-1
  ) &gt;= 62, "W", "")
))))</f>
        <v>W</v>
      </c>
      <c r="W8" t="str">
        <f ca="1">IF(AND($A8=VLOOKUP("start_y",symbols!$A:$E,5,FALSE),W$1=VLOOKUP("start_x",symbols!$A:$E,5,FALSE)),"S",
  IF(AND($A8=VLOOKUP("end_y",symbols!$A:$E,5,FALSE),W$1=VLOOKUP("end_x",symbols!$A:$E,5,FALSE)),"E",
  IF(AND(ISEVEN(W$1),ISEVEN($A8)),"W",
  IF(AND(ISODD(W$1),ISODD($A8)),"",
  IF(OFFSET(program!$A$1,0,VLOOKUP("mapdata",symbols!$A:$E,4,FALSE) +
    (INT($A8/2) - IF(ISEVEN($A8),1,0))*39 + map!W$1-1
  ) &gt;= 62, "W", "")
))))</f>
        <v>W</v>
      </c>
      <c r="X8" t="str">
        <f ca="1">IF(AND($A8=VLOOKUP("start_y",symbols!$A:$E,5,FALSE),X$1=VLOOKUP("start_x",symbols!$A:$E,5,FALSE)),"S",
  IF(AND($A8=VLOOKUP("end_y",symbols!$A:$E,5,FALSE),X$1=VLOOKUP("end_x",symbols!$A:$E,5,FALSE)),"E",
  IF(AND(ISEVEN(X$1),ISEVEN($A8)),"W",
  IF(AND(ISODD(X$1),ISODD($A8)),"",
  IF(OFFSET(program!$A$1,0,VLOOKUP("mapdata",symbols!$A:$E,4,FALSE) +
    (INT($A8/2) - IF(ISEVEN($A8),1,0))*39 + map!X$1-1
  ) &gt;= 62, "W", "")
))))</f>
        <v>W</v>
      </c>
      <c r="Y8" t="str">
        <f ca="1">IF(AND($A8=VLOOKUP("start_y",symbols!$A:$E,5,FALSE),Y$1=VLOOKUP("start_x",symbols!$A:$E,5,FALSE)),"S",
  IF(AND($A8=VLOOKUP("end_y",symbols!$A:$E,5,FALSE),Y$1=VLOOKUP("end_x",symbols!$A:$E,5,FALSE)),"E",
  IF(AND(ISEVEN(Y$1),ISEVEN($A8)),"W",
  IF(AND(ISODD(Y$1),ISODD($A8)),"",
  IF(OFFSET(program!$A$1,0,VLOOKUP("mapdata",symbols!$A:$E,4,FALSE) +
    (INT($A8/2) - IF(ISEVEN($A8),1,0))*39 + map!Y$1-1
  ) &gt;= 62, "W", "")
))))</f>
        <v/>
      </c>
      <c r="Z8" t="str">
        <f ca="1">IF(AND($A8=VLOOKUP("start_y",symbols!$A:$E,5,FALSE),Z$1=VLOOKUP("start_x",symbols!$A:$E,5,FALSE)),"S",
  IF(AND($A8=VLOOKUP("end_y",symbols!$A:$E,5,FALSE),Z$1=VLOOKUP("end_x",symbols!$A:$E,5,FALSE)),"E",
  IF(AND(ISEVEN(Z$1),ISEVEN($A8)),"W",
  IF(AND(ISODD(Z$1),ISODD($A8)),"",
  IF(OFFSET(program!$A$1,0,VLOOKUP("mapdata",symbols!$A:$E,4,FALSE) +
    (INT($A8/2) - IF(ISEVEN($A8),1,0))*39 + map!Z$1-1
  ) &gt;= 62, "W", "")
))))</f>
        <v>W</v>
      </c>
      <c r="AA8" t="str">
        <f ca="1">IF(AND($A8=VLOOKUP("start_y",symbols!$A:$E,5,FALSE),AA$1=VLOOKUP("start_x",symbols!$A:$E,5,FALSE)),"S",
  IF(AND($A8=VLOOKUP("end_y",symbols!$A:$E,5,FALSE),AA$1=VLOOKUP("end_x",symbols!$A:$E,5,FALSE)),"E",
  IF(AND(ISEVEN(AA$1),ISEVEN($A8)),"W",
  IF(AND(ISODD(AA$1),ISODD($A8)),"",
  IF(OFFSET(program!$A$1,0,VLOOKUP("mapdata",symbols!$A:$E,4,FALSE) +
    (INT($A8/2) - IF(ISEVEN($A8),1,0))*39 + map!AA$1-1
  ) &gt;= 62, "W", "")
))))</f>
        <v/>
      </c>
      <c r="AB8" t="str">
        <f ca="1">IF(AND($A8=VLOOKUP("start_y",symbols!$A:$E,5,FALSE),AB$1=VLOOKUP("start_x",symbols!$A:$E,5,FALSE)),"S",
  IF(AND($A8=VLOOKUP("end_y",symbols!$A:$E,5,FALSE),AB$1=VLOOKUP("end_x",symbols!$A:$E,5,FALSE)),"E",
  IF(AND(ISEVEN(AB$1),ISEVEN($A8)),"W",
  IF(AND(ISODD(AB$1),ISODD($A8)),"",
  IF(OFFSET(program!$A$1,0,VLOOKUP("mapdata",symbols!$A:$E,4,FALSE) +
    (INT($A8/2) - IF(ISEVEN($A8),1,0))*39 + map!AB$1-1
  ) &gt;= 62, "W", "")
))))</f>
        <v>W</v>
      </c>
      <c r="AC8" t="str">
        <f ca="1">IF(AND($A8=VLOOKUP("start_y",symbols!$A:$E,5,FALSE),AC$1=VLOOKUP("start_x",symbols!$A:$E,5,FALSE)),"S",
  IF(AND($A8=VLOOKUP("end_y",symbols!$A:$E,5,FALSE),AC$1=VLOOKUP("end_x",symbols!$A:$E,5,FALSE)),"E",
  IF(AND(ISEVEN(AC$1),ISEVEN($A8)),"W",
  IF(AND(ISODD(AC$1),ISODD($A8)),"",
  IF(OFFSET(program!$A$1,0,VLOOKUP("mapdata",symbols!$A:$E,4,FALSE) +
    (INT($A8/2) - IF(ISEVEN($A8),1,0))*39 + map!AC$1-1
  ) &gt;= 62, "W", "")
))))</f>
        <v>W</v>
      </c>
      <c r="AD8" t="str">
        <f ca="1">IF(AND($A8=VLOOKUP("start_y",symbols!$A:$E,5,FALSE),AD$1=VLOOKUP("start_x",symbols!$A:$E,5,FALSE)),"S",
  IF(AND($A8=VLOOKUP("end_y",symbols!$A:$E,5,FALSE),AD$1=VLOOKUP("end_x",symbols!$A:$E,5,FALSE)),"E",
  IF(AND(ISEVEN(AD$1),ISEVEN($A8)),"W",
  IF(AND(ISODD(AD$1),ISODD($A8)),"",
  IF(OFFSET(program!$A$1,0,VLOOKUP("mapdata",symbols!$A:$E,4,FALSE) +
    (INT($A8/2) - IF(ISEVEN($A8),1,0))*39 + map!AD$1-1
  ) &gt;= 62, "W", "")
))))</f>
        <v>W</v>
      </c>
      <c r="AE8" t="str">
        <f ca="1">IF(AND($A8=VLOOKUP("start_y",symbols!$A:$E,5,FALSE),AE$1=VLOOKUP("start_x",symbols!$A:$E,5,FALSE)),"S",
  IF(AND($A8=VLOOKUP("end_y",symbols!$A:$E,5,FALSE),AE$1=VLOOKUP("end_x",symbols!$A:$E,5,FALSE)),"E",
  IF(AND(ISEVEN(AE$1),ISEVEN($A8)),"W",
  IF(AND(ISODD(AE$1),ISODD($A8)),"",
  IF(OFFSET(program!$A$1,0,VLOOKUP("mapdata",symbols!$A:$E,4,FALSE) +
    (INT($A8/2) - IF(ISEVEN($A8),1,0))*39 + map!AE$1-1
  ) &gt;= 62, "W", "")
))))</f>
        <v/>
      </c>
      <c r="AF8" t="str">
        <f ca="1">IF(AND($A8=VLOOKUP("start_y",symbols!$A:$E,5,FALSE),AF$1=VLOOKUP("start_x",symbols!$A:$E,5,FALSE)),"S",
  IF(AND($A8=VLOOKUP("end_y",symbols!$A:$E,5,FALSE),AF$1=VLOOKUP("end_x",symbols!$A:$E,5,FALSE)),"E",
  IF(AND(ISEVEN(AF$1),ISEVEN($A8)),"W",
  IF(AND(ISODD(AF$1),ISODD($A8)),"",
  IF(OFFSET(program!$A$1,0,VLOOKUP("mapdata",symbols!$A:$E,4,FALSE) +
    (INT($A8/2) - IF(ISEVEN($A8),1,0))*39 + map!AF$1-1
  ) &gt;= 62, "W", "")
))))</f>
        <v>W</v>
      </c>
      <c r="AG8" t="str">
        <f ca="1">IF(AND($A8=VLOOKUP("start_y",symbols!$A:$E,5,FALSE),AG$1=VLOOKUP("start_x",symbols!$A:$E,5,FALSE)),"S",
  IF(AND($A8=VLOOKUP("end_y",symbols!$A:$E,5,FALSE),AG$1=VLOOKUP("end_x",symbols!$A:$E,5,FALSE)),"E",
  IF(AND(ISEVEN(AG$1),ISEVEN($A8)),"W",
  IF(AND(ISODD(AG$1),ISODD($A8)),"",
  IF(OFFSET(program!$A$1,0,VLOOKUP("mapdata",symbols!$A:$E,4,FALSE) +
    (INT($A8/2) - IF(ISEVEN($A8),1,0))*39 + map!AG$1-1
  ) &gt;= 62, "W", "")
))))</f>
        <v>W</v>
      </c>
      <c r="AH8" t="str">
        <f ca="1">IF(AND($A8=VLOOKUP("start_y",symbols!$A:$E,5,FALSE),AH$1=VLOOKUP("start_x",symbols!$A:$E,5,FALSE)),"S",
  IF(AND($A8=VLOOKUP("end_y",symbols!$A:$E,5,FALSE),AH$1=VLOOKUP("end_x",symbols!$A:$E,5,FALSE)),"E",
  IF(AND(ISEVEN(AH$1),ISEVEN($A8)),"W",
  IF(AND(ISODD(AH$1),ISODD($A8)),"",
  IF(OFFSET(program!$A$1,0,VLOOKUP("mapdata",symbols!$A:$E,4,FALSE) +
    (INT($A8/2) - IF(ISEVEN($A8),1,0))*39 + map!AH$1-1
  ) &gt;= 62, "W", "")
))))</f>
        <v>W</v>
      </c>
      <c r="AI8" t="str">
        <f ca="1">IF(AND($A8=VLOOKUP("start_y",symbols!$A:$E,5,FALSE),AI$1=VLOOKUP("start_x",symbols!$A:$E,5,FALSE)),"S",
  IF(AND($A8=VLOOKUP("end_y",symbols!$A:$E,5,FALSE),AI$1=VLOOKUP("end_x",symbols!$A:$E,5,FALSE)),"E",
  IF(AND(ISEVEN(AI$1),ISEVEN($A8)),"W",
  IF(AND(ISODD(AI$1),ISODD($A8)),"",
  IF(OFFSET(program!$A$1,0,VLOOKUP("mapdata",symbols!$A:$E,4,FALSE) +
    (INT($A8/2) - IF(ISEVEN($A8),1,0))*39 + map!AI$1-1
  ) &gt;= 62, "W", "")
))))</f>
        <v/>
      </c>
      <c r="AJ8" t="str">
        <f ca="1">IF(AND($A8=VLOOKUP("start_y",symbols!$A:$E,5,FALSE),AJ$1=VLOOKUP("start_x",symbols!$A:$E,5,FALSE)),"S",
  IF(AND($A8=VLOOKUP("end_y",symbols!$A:$E,5,FALSE),AJ$1=VLOOKUP("end_x",symbols!$A:$E,5,FALSE)),"E",
  IF(AND(ISEVEN(AJ$1),ISEVEN($A8)),"W",
  IF(AND(ISODD(AJ$1),ISODD($A8)),"",
  IF(OFFSET(program!$A$1,0,VLOOKUP("mapdata",symbols!$A:$E,4,FALSE) +
    (INT($A8/2) - IF(ISEVEN($A8),1,0))*39 + map!AJ$1-1
  ) &gt;= 62, "W", "")
))))</f>
        <v>W</v>
      </c>
      <c r="AK8" t="str">
        <f ca="1">IF(AND($A8=VLOOKUP("start_y",symbols!$A:$E,5,FALSE),AK$1=VLOOKUP("start_x",symbols!$A:$E,5,FALSE)),"S",
  IF(AND($A8=VLOOKUP("end_y",symbols!$A:$E,5,FALSE),AK$1=VLOOKUP("end_x",symbols!$A:$E,5,FALSE)),"E",
  IF(AND(ISEVEN(AK$1),ISEVEN($A8)),"W",
  IF(AND(ISODD(AK$1),ISODD($A8)),"",
  IF(OFFSET(program!$A$1,0,VLOOKUP("mapdata",symbols!$A:$E,4,FALSE) +
    (INT($A8/2) - IF(ISEVEN($A8),1,0))*39 + map!AK$1-1
  ) &gt;= 62, "W", "")
))))</f>
        <v>W</v>
      </c>
      <c r="AL8" t="str">
        <f ca="1">IF(AND($A8=VLOOKUP("start_y",symbols!$A:$E,5,FALSE),AL$1=VLOOKUP("start_x",symbols!$A:$E,5,FALSE)),"S",
  IF(AND($A8=VLOOKUP("end_y",symbols!$A:$E,5,FALSE),AL$1=VLOOKUP("end_x",symbols!$A:$E,5,FALSE)),"E",
  IF(AND(ISEVEN(AL$1),ISEVEN($A8)),"W",
  IF(AND(ISODD(AL$1),ISODD($A8)),"",
  IF(OFFSET(program!$A$1,0,VLOOKUP("mapdata",symbols!$A:$E,4,FALSE) +
    (INT($A8/2) - IF(ISEVEN($A8),1,0))*39 + map!AL$1-1
  ) &gt;= 62, "W", "")
))))</f>
        <v>W</v>
      </c>
      <c r="AM8" t="str">
        <f ca="1">IF(AND($A8=VLOOKUP("start_y",symbols!$A:$E,5,FALSE),AM$1=VLOOKUP("start_x",symbols!$A:$E,5,FALSE)),"S",
  IF(AND($A8=VLOOKUP("end_y",symbols!$A:$E,5,FALSE),AM$1=VLOOKUP("end_x",symbols!$A:$E,5,FALSE)),"E",
  IF(AND(ISEVEN(AM$1),ISEVEN($A8)),"W",
  IF(AND(ISODD(AM$1),ISODD($A8)),"",
  IF(OFFSET(program!$A$1,0,VLOOKUP("mapdata",symbols!$A:$E,4,FALSE) +
    (INT($A8/2) - IF(ISEVEN($A8),1,0))*39 + map!AM$1-1
  ) &gt;= 62, "W", "")
))))</f>
        <v>W</v>
      </c>
      <c r="AN8" t="str">
        <f ca="1">IF(AND($A8=VLOOKUP("start_y",symbols!$A:$E,5,FALSE),AN$1=VLOOKUP("start_x",symbols!$A:$E,5,FALSE)),"S",
  IF(AND($A8=VLOOKUP("end_y",symbols!$A:$E,5,FALSE),AN$1=VLOOKUP("end_x",symbols!$A:$E,5,FALSE)),"E",
  IF(AND(ISEVEN(AN$1),ISEVEN($A8)),"W",
  IF(AND(ISODD(AN$1),ISODD($A8)),"",
  IF(OFFSET(program!$A$1,0,VLOOKUP("mapdata",symbols!$A:$E,4,FALSE) +
    (INT($A8/2) - IF(ISEVEN($A8),1,0))*39 + map!AN$1-1
  ) &gt;= 62, "W", "")
))))</f>
        <v>W</v>
      </c>
      <c r="AO8" t="str">
        <f ca="1">IF(AND($A8=VLOOKUP("start_y",symbols!$A:$E,5,FALSE),AO$1=VLOOKUP("start_x",symbols!$A:$E,5,FALSE)),"S",
  IF(AND($A8=VLOOKUP("end_y",symbols!$A:$E,5,FALSE),AO$1=VLOOKUP("end_x",symbols!$A:$E,5,FALSE)),"E",
  IF(AND(ISEVEN(AO$1),ISEVEN($A8)),"W",
  IF(AND(ISODD(AO$1),ISODD($A8)),"",
  IF(OFFSET(program!$A$1,0,VLOOKUP("mapdata",symbols!$A:$E,4,FALSE) +
    (INT($A8/2) - IF(ISEVEN($A8),1,0))*39 + map!AO$1-1
  ) &gt;= 62, "W", "")
))))</f>
        <v/>
      </c>
      <c r="AP8" s="21" t="s">
        <v>63</v>
      </c>
    </row>
    <row r="9" spans="1:42" x14ac:dyDescent="0.2">
      <c r="A9" s="21">
        <v>7</v>
      </c>
      <c r="B9" s="21" t="s">
        <v>63</v>
      </c>
      <c r="C9" t="str">
        <f ca="1">IF(AND($A9=VLOOKUP("start_y",symbols!$A:$E,5,FALSE),C$1=VLOOKUP("start_x",symbols!$A:$E,5,FALSE)),"S",
  IF(AND($A9=VLOOKUP("end_y",symbols!$A:$E,5,FALSE),C$1=VLOOKUP("end_x",symbols!$A:$E,5,FALSE)),"E",
  IF(AND(ISEVEN(C$1),ISEVEN($A9)),"W",
  IF(AND(ISODD(C$1),ISODD($A9)),"",
  IF(OFFSET(program!$A$1,0,VLOOKUP("mapdata",symbols!$A:$E,4,FALSE) +
    (INT($A9/2) - IF(ISEVEN($A9),1,0))*39 + map!C$1-1
  ) &gt;= 62, "W", "")
))))</f>
        <v/>
      </c>
      <c r="D9" t="str">
        <f ca="1">IF(AND($A9=VLOOKUP("start_y",symbols!$A:$E,5,FALSE),D$1=VLOOKUP("start_x",symbols!$A:$E,5,FALSE)),"S",
  IF(AND($A9=VLOOKUP("end_y",symbols!$A:$E,5,FALSE),D$1=VLOOKUP("end_x",symbols!$A:$E,5,FALSE)),"E",
  IF(AND(ISEVEN(D$1),ISEVEN($A9)),"W",
  IF(AND(ISODD(D$1),ISODD($A9)),"",
  IF(OFFSET(program!$A$1,0,VLOOKUP("mapdata",symbols!$A:$E,4,FALSE) +
    (INT($A9/2) - IF(ISEVEN($A9),1,0))*39 + map!D$1-1
  ) &gt;= 62, "W", "")
))))</f>
        <v/>
      </c>
      <c r="E9" t="str">
        <f ca="1">IF(AND($A9=VLOOKUP("start_y",symbols!$A:$E,5,FALSE),E$1=VLOOKUP("start_x",symbols!$A:$E,5,FALSE)),"S",
  IF(AND($A9=VLOOKUP("end_y",symbols!$A:$E,5,FALSE),E$1=VLOOKUP("end_x",symbols!$A:$E,5,FALSE)),"E",
  IF(AND(ISEVEN(E$1),ISEVEN($A9)),"W",
  IF(AND(ISODD(E$1),ISODD($A9)),"",
  IF(OFFSET(program!$A$1,0,VLOOKUP("mapdata",symbols!$A:$E,4,FALSE) +
    (INT($A9/2) - IF(ISEVEN($A9),1,0))*39 + map!E$1-1
  ) &gt;= 62, "W", "")
))))</f>
        <v/>
      </c>
      <c r="F9" t="str">
        <f ca="1">IF(AND($A9=VLOOKUP("start_y",symbols!$A:$E,5,FALSE),F$1=VLOOKUP("start_x",symbols!$A:$E,5,FALSE)),"S",
  IF(AND($A9=VLOOKUP("end_y",symbols!$A:$E,5,FALSE),F$1=VLOOKUP("end_x",symbols!$A:$E,5,FALSE)),"E",
  IF(AND(ISEVEN(F$1),ISEVEN($A9)),"W",
  IF(AND(ISODD(F$1),ISODD($A9)),"",
  IF(OFFSET(program!$A$1,0,VLOOKUP("mapdata",symbols!$A:$E,4,FALSE) +
    (INT($A9/2) - IF(ISEVEN($A9),1,0))*39 + map!F$1-1
  ) &gt;= 62, "W", "")
))))</f>
        <v>W</v>
      </c>
      <c r="G9" t="str">
        <f ca="1">IF(AND($A9=VLOOKUP("start_y",symbols!$A:$E,5,FALSE),G$1=VLOOKUP("start_x",symbols!$A:$E,5,FALSE)),"S",
  IF(AND($A9=VLOOKUP("end_y",symbols!$A:$E,5,FALSE),G$1=VLOOKUP("end_x",symbols!$A:$E,5,FALSE)),"E",
  IF(AND(ISEVEN(G$1),ISEVEN($A9)),"W",
  IF(AND(ISODD(G$1),ISODD($A9)),"",
  IF(OFFSET(program!$A$1,0,VLOOKUP("mapdata",symbols!$A:$E,4,FALSE) +
    (INT($A9/2) - IF(ISEVEN($A9),1,0))*39 + map!G$1-1
  ) &gt;= 62, "W", "")
))))</f>
        <v/>
      </c>
      <c r="H9" t="str">
        <f ca="1">IF(AND($A9=VLOOKUP("start_y",symbols!$A:$E,5,FALSE),H$1=VLOOKUP("start_x",symbols!$A:$E,5,FALSE)),"S",
  IF(AND($A9=VLOOKUP("end_y",symbols!$A:$E,5,FALSE),H$1=VLOOKUP("end_x",symbols!$A:$E,5,FALSE)),"E",
  IF(AND(ISEVEN(H$1),ISEVEN($A9)),"W",
  IF(AND(ISODD(H$1),ISODD($A9)),"",
  IF(OFFSET(program!$A$1,0,VLOOKUP("mapdata",symbols!$A:$E,4,FALSE) +
    (INT($A9/2) - IF(ISEVEN($A9),1,0))*39 + map!H$1-1
  ) &gt;= 62, "W", "")
))))</f>
        <v>W</v>
      </c>
      <c r="I9" t="str">
        <f ca="1">IF(AND($A9=VLOOKUP("start_y",symbols!$A:$E,5,FALSE),I$1=VLOOKUP("start_x",symbols!$A:$E,5,FALSE)),"S",
  IF(AND($A9=VLOOKUP("end_y",symbols!$A:$E,5,FALSE),I$1=VLOOKUP("end_x",symbols!$A:$E,5,FALSE)),"E",
  IF(AND(ISEVEN(I$1),ISEVEN($A9)),"W",
  IF(AND(ISODD(I$1),ISODD($A9)),"",
  IF(OFFSET(program!$A$1,0,VLOOKUP("mapdata",symbols!$A:$E,4,FALSE) +
    (INT($A9/2) - IF(ISEVEN($A9),1,0))*39 + map!I$1-1
  ) &gt;= 62, "W", "")
))))</f>
        <v/>
      </c>
      <c r="J9" t="str">
        <f ca="1">IF(AND($A9=VLOOKUP("start_y",symbols!$A:$E,5,FALSE),J$1=VLOOKUP("start_x",symbols!$A:$E,5,FALSE)),"S",
  IF(AND($A9=VLOOKUP("end_y",symbols!$A:$E,5,FALSE),J$1=VLOOKUP("end_x",symbols!$A:$E,5,FALSE)),"E",
  IF(AND(ISEVEN(J$1),ISEVEN($A9)),"W",
  IF(AND(ISODD(J$1),ISODD($A9)),"",
  IF(OFFSET(program!$A$1,0,VLOOKUP("mapdata",symbols!$A:$E,4,FALSE) +
    (INT($A9/2) - IF(ISEVEN($A9),1,0))*39 + map!J$1-1
  ) &gt;= 62, "W", "")
))))</f>
        <v/>
      </c>
      <c r="K9" t="str">
        <f ca="1">IF(AND($A9=VLOOKUP("start_y",symbols!$A:$E,5,FALSE),K$1=VLOOKUP("start_x",symbols!$A:$E,5,FALSE)),"S",
  IF(AND($A9=VLOOKUP("end_y",symbols!$A:$E,5,FALSE),K$1=VLOOKUP("end_x",symbols!$A:$E,5,FALSE)),"E",
  IF(AND(ISEVEN(K$1),ISEVEN($A9)),"W",
  IF(AND(ISODD(K$1),ISODD($A9)),"",
  IF(OFFSET(program!$A$1,0,VLOOKUP("mapdata",symbols!$A:$E,4,FALSE) +
    (INT($A9/2) - IF(ISEVEN($A9),1,0))*39 + map!K$1-1
  ) &gt;= 62, "W", "")
))))</f>
        <v/>
      </c>
      <c r="L9" t="str">
        <f ca="1">IF(AND($A9=VLOOKUP("start_y",symbols!$A:$E,5,FALSE),L$1=VLOOKUP("start_x",symbols!$A:$E,5,FALSE)),"S",
  IF(AND($A9=VLOOKUP("end_y",symbols!$A:$E,5,FALSE),L$1=VLOOKUP("end_x",symbols!$A:$E,5,FALSE)),"E",
  IF(AND(ISEVEN(L$1),ISEVEN($A9)),"W",
  IF(AND(ISODD(L$1),ISODD($A9)),"",
  IF(OFFSET(program!$A$1,0,VLOOKUP("mapdata",symbols!$A:$E,4,FALSE) +
    (INT($A9/2) - IF(ISEVEN($A9),1,0))*39 + map!L$1-1
  ) &gt;= 62, "W", "")
))))</f>
        <v/>
      </c>
      <c r="M9" t="str">
        <f ca="1">IF(AND($A9=VLOOKUP("start_y",symbols!$A:$E,5,FALSE),M$1=VLOOKUP("start_x",symbols!$A:$E,5,FALSE)),"S",
  IF(AND($A9=VLOOKUP("end_y",symbols!$A:$E,5,FALSE),M$1=VLOOKUP("end_x",symbols!$A:$E,5,FALSE)),"E",
  IF(AND(ISEVEN(M$1),ISEVEN($A9)),"W",
  IF(AND(ISODD(M$1),ISODD($A9)),"",
  IF(OFFSET(program!$A$1,0,VLOOKUP("mapdata",symbols!$A:$E,4,FALSE) +
    (INT($A9/2) - IF(ISEVEN($A9),1,0))*39 + map!M$1-1
  ) &gt;= 62, "W", "")
))))</f>
        <v/>
      </c>
      <c r="N9" t="str">
        <f ca="1">IF(AND($A9=VLOOKUP("start_y",symbols!$A:$E,5,FALSE),N$1=VLOOKUP("start_x",symbols!$A:$E,5,FALSE)),"S",
  IF(AND($A9=VLOOKUP("end_y",symbols!$A:$E,5,FALSE),N$1=VLOOKUP("end_x",symbols!$A:$E,5,FALSE)),"E",
  IF(AND(ISEVEN(N$1),ISEVEN($A9)),"W",
  IF(AND(ISODD(N$1),ISODD($A9)),"",
  IF(OFFSET(program!$A$1,0,VLOOKUP("mapdata",symbols!$A:$E,4,FALSE) +
    (INT($A9/2) - IF(ISEVEN($A9),1,0))*39 + map!N$1-1
  ) &gt;= 62, "W", "")
))))</f>
        <v>W</v>
      </c>
      <c r="O9" t="str">
        <f ca="1">IF(AND($A9=VLOOKUP("start_y",symbols!$A:$E,5,FALSE),O$1=VLOOKUP("start_x",symbols!$A:$E,5,FALSE)),"S",
  IF(AND($A9=VLOOKUP("end_y",symbols!$A:$E,5,FALSE),O$1=VLOOKUP("end_x",symbols!$A:$E,5,FALSE)),"E",
  IF(AND(ISEVEN(O$1),ISEVEN($A9)),"W",
  IF(AND(ISODD(O$1),ISODD($A9)),"",
  IF(OFFSET(program!$A$1,0,VLOOKUP("mapdata",symbols!$A:$E,4,FALSE) +
    (INT($A9/2) - IF(ISEVEN($A9),1,0))*39 + map!O$1-1
  ) &gt;= 62, "W", "")
))))</f>
        <v/>
      </c>
      <c r="P9" t="str">
        <f ca="1">IF(AND($A9=VLOOKUP("start_y",symbols!$A:$E,5,FALSE),P$1=VLOOKUP("start_x",symbols!$A:$E,5,FALSE)),"S",
  IF(AND($A9=VLOOKUP("end_y",symbols!$A:$E,5,FALSE),P$1=VLOOKUP("end_x",symbols!$A:$E,5,FALSE)),"E",
  IF(AND(ISEVEN(P$1),ISEVEN($A9)),"W",
  IF(AND(ISODD(P$1),ISODD($A9)),"",
  IF(OFFSET(program!$A$1,0,VLOOKUP("mapdata",symbols!$A:$E,4,FALSE) +
    (INT($A9/2) - IF(ISEVEN($A9),1,0))*39 + map!P$1-1
  ) &gt;= 62, "W", "")
))))</f>
        <v>W</v>
      </c>
      <c r="Q9" t="str">
        <f ca="1">IF(AND($A9=VLOOKUP("start_y",symbols!$A:$E,5,FALSE),Q$1=VLOOKUP("start_x",symbols!$A:$E,5,FALSE)),"S",
  IF(AND($A9=VLOOKUP("end_y",symbols!$A:$E,5,FALSE),Q$1=VLOOKUP("end_x",symbols!$A:$E,5,FALSE)),"E",
  IF(AND(ISEVEN(Q$1),ISEVEN($A9)),"W",
  IF(AND(ISODD(Q$1),ISODD($A9)),"",
  IF(OFFSET(program!$A$1,0,VLOOKUP("mapdata",symbols!$A:$E,4,FALSE) +
    (INT($A9/2) - IF(ISEVEN($A9),1,0))*39 + map!Q$1-1
  ) &gt;= 62, "W", "")
))))</f>
        <v/>
      </c>
      <c r="R9" t="str">
        <f ca="1">IF(AND($A9=VLOOKUP("start_y",symbols!$A:$E,5,FALSE),R$1=VLOOKUP("start_x",symbols!$A:$E,5,FALSE)),"S",
  IF(AND($A9=VLOOKUP("end_y",symbols!$A:$E,5,FALSE),R$1=VLOOKUP("end_x",symbols!$A:$E,5,FALSE)),"E",
  IF(AND(ISEVEN(R$1),ISEVEN($A9)),"W",
  IF(AND(ISODD(R$1),ISODD($A9)),"",
  IF(OFFSET(program!$A$1,0,VLOOKUP("mapdata",symbols!$A:$E,4,FALSE) +
    (INT($A9/2) - IF(ISEVEN($A9),1,0))*39 + map!R$1-1
  ) &gt;= 62, "W", "")
))))</f>
        <v>W</v>
      </c>
      <c r="S9" t="str">
        <f ca="1">IF(AND($A9=VLOOKUP("start_y",symbols!$A:$E,5,FALSE),S$1=VLOOKUP("start_x",symbols!$A:$E,5,FALSE)),"S",
  IF(AND($A9=VLOOKUP("end_y",symbols!$A:$E,5,FALSE),S$1=VLOOKUP("end_x",symbols!$A:$E,5,FALSE)),"E",
  IF(AND(ISEVEN(S$1),ISEVEN($A9)),"W",
  IF(AND(ISODD(S$1),ISODD($A9)),"",
  IF(OFFSET(program!$A$1,0,VLOOKUP("mapdata",symbols!$A:$E,4,FALSE) +
    (INT($A9/2) - IF(ISEVEN($A9),1,0))*39 + map!S$1-1
  ) &gt;= 62, "W", "")
))))</f>
        <v/>
      </c>
      <c r="T9" t="str">
        <f ca="1">IF(AND($A9=VLOOKUP("start_y",symbols!$A:$E,5,FALSE),T$1=VLOOKUP("start_x",symbols!$A:$E,5,FALSE)),"S",
  IF(AND($A9=VLOOKUP("end_y",symbols!$A:$E,5,FALSE),T$1=VLOOKUP("end_x",symbols!$A:$E,5,FALSE)),"E",
  IF(AND(ISEVEN(T$1),ISEVEN($A9)),"W",
  IF(AND(ISODD(T$1),ISODD($A9)),"",
  IF(OFFSET(program!$A$1,0,VLOOKUP("mapdata",symbols!$A:$E,4,FALSE) +
    (INT($A9/2) - IF(ISEVEN($A9),1,0))*39 + map!T$1-1
  ) &gt;= 62, "W", "")
))))</f>
        <v/>
      </c>
      <c r="U9" t="str">
        <f ca="1">IF(AND($A9=VLOOKUP("start_y",symbols!$A:$E,5,FALSE),U$1=VLOOKUP("start_x",symbols!$A:$E,5,FALSE)),"S",
  IF(AND($A9=VLOOKUP("end_y",symbols!$A:$E,5,FALSE),U$1=VLOOKUP("end_x",symbols!$A:$E,5,FALSE)),"E",
  IF(AND(ISEVEN(U$1),ISEVEN($A9)),"W",
  IF(AND(ISODD(U$1),ISODD($A9)),"",
  IF(OFFSET(program!$A$1,0,VLOOKUP("mapdata",symbols!$A:$E,4,FALSE) +
    (INT($A9/2) - IF(ISEVEN($A9),1,0))*39 + map!U$1-1
  ) &gt;= 62, "W", "")
))))</f>
        <v/>
      </c>
      <c r="V9" t="str">
        <f ca="1">IF(AND($A9=VLOOKUP("start_y",symbols!$A:$E,5,FALSE),V$1=VLOOKUP("start_x",symbols!$A:$E,5,FALSE)),"S",
  IF(AND($A9=VLOOKUP("end_y",symbols!$A:$E,5,FALSE),V$1=VLOOKUP("end_x",symbols!$A:$E,5,FALSE)),"E",
  IF(AND(ISEVEN(V$1),ISEVEN($A9)),"W",
  IF(AND(ISODD(V$1),ISODD($A9)),"",
  IF(OFFSET(program!$A$1,0,VLOOKUP("mapdata",symbols!$A:$E,4,FALSE) +
    (INT($A9/2) - IF(ISEVEN($A9),1,0))*39 + map!V$1-1
  ) &gt;= 62, "W", "")
))))</f>
        <v/>
      </c>
      <c r="W9" t="str">
        <f ca="1">IF(AND($A9=VLOOKUP("start_y",symbols!$A:$E,5,FALSE),W$1=VLOOKUP("start_x",symbols!$A:$E,5,FALSE)),"S",
  IF(AND($A9=VLOOKUP("end_y",symbols!$A:$E,5,FALSE),W$1=VLOOKUP("end_x",symbols!$A:$E,5,FALSE)),"E",
  IF(AND(ISEVEN(W$1),ISEVEN($A9)),"W",
  IF(AND(ISODD(W$1),ISODD($A9)),"",
  IF(OFFSET(program!$A$1,0,VLOOKUP("mapdata",symbols!$A:$E,4,FALSE) +
    (INT($A9/2) - IF(ISEVEN($A9),1,0))*39 + map!W$1-1
  ) &gt;= 62, "W", "")
))))</f>
        <v/>
      </c>
      <c r="X9" t="str">
        <f ca="1">IF(AND($A9=VLOOKUP("start_y",symbols!$A:$E,5,FALSE),X$1=VLOOKUP("start_x",symbols!$A:$E,5,FALSE)),"S",
  IF(AND($A9=VLOOKUP("end_y",symbols!$A:$E,5,FALSE),X$1=VLOOKUP("end_x",symbols!$A:$E,5,FALSE)),"E",
  IF(AND(ISEVEN(X$1),ISEVEN($A9)),"W",
  IF(AND(ISODD(X$1),ISODD($A9)),"",
  IF(OFFSET(program!$A$1,0,VLOOKUP("mapdata",symbols!$A:$E,4,FALSE) +
    (INT($A9/2) - IF(ISEVEN($A9),1,0))*39 + map!X$1-1
  ) &gt;= 62, "W", "")
))))</f>
        <v>W</v>
      </c>
      <c r="Y9" t="str">
        <f ca="1">IF(AND($A9=VLOOKUP("start_y",symbols!$A:$E,5,FALSE),Y$1=VLOOKUP("start_x",symbols!$A:$E,5,FALSE)),"S",
  IF(AND($A9=VLOOKUP("end_y",symbols!$A:$E,5,FALSE),Y$1=VLOOKUP("end_x",symbols!$A:$E,5,FALSE)),"E",
  IF(AND(ISEVEN(Y$1),ISEVEN($A9)),"W",
  IF(AND(ISODD(Y$1),ISODD($A9)),"",
  IF(OFFSET(program!$A$1,0,VLOOKUP("mapdata",symbols!$A:$E,4,FALSE) +
    (INT($A9/2) - IF(ISEVEN($A9),1,0))*39 + map!Y$1-1
  ) &gt;= 62, "W", "")
))))</f>
        <v/>
      </c>
      <c r="Z9" t="str">
        <f ca="1">IF(AND($A9=VLOOKUP("start_y",symbols!$A:$E,5,FALSE),Z$1=VLOOKUP("start_x",symbols!$A:$E,5,FALSE)),"S",
  IF(AND($A9=VLOOKUP("end_y",symbols!$A:$E,5,FALSE),Z$1=VLOOKUP("end_x",symbols!$A:$E,5,FALSE)),"E",
  IF(AND(ISEVEN(Z$1),ISEVEN($A9)),"W",
  IF(AND(ISODD(Z$1),ISODD($A9)),"",
  IF(OFFSET(program!$A$1,0,VLOOKUP("mapdata",symbols!$A:$E,4,FALSE) +
    (INT($A9/2) - IF(ISEVEN($A9),1,0))*39 + map!Z$1-1
  ) &gt;= 62, "W", "")
))))</f>
        <v>W</v>
      </c>
      <c r="AA9" t="str">
        <f ca="1">IF(AND($A9=VLOOKUP("start_y",symbols!$A:$E,5,FALSE),AA$1=VLOOKUP("start_x",symbols!$A:$E,5,FALSE)),"S",
  IF(AND($A9=VLOOKUP("end_y",symbols!$A:$E,5,FALSE),AA$1=VLOOKUP("end_x",symbols!$A:$E,5,FALSE)),"E",
  IF(AND(ISEVEN(AA$1),ISEVEN($A9)),"W",
  IF(AND(ISODD(AA$1),ISODD($A9)),"",
  IF(OFFSET(program!$A$1,0,VLOOKUP("mapdata",symbols!$A:$E,4,FALSE) +
    (INT($A9/2) - IF(ISEVEN($A9),1,0))*39 + map!AA$1-1
  ) &gt;= 62, "W", "")
))))</f>
        <v/>
      </c>
      <c r="AB9" t="str">
        <f ca="1">IF(AND($A9=VLOOKUP("start_y",symbols!$A:$E,5,FALSE),AB$1=VLOOKUP("start_x",symbols!$A:$E,5,FALSE)),"S",
  IF(AND($A9=VLOOKUP("end_y",symbols!$A:$E,5,FALSE),AB$1=VLOOKUP("end_x",symbols!$A:$E,5,FALSE)),"E",
  IF(AND(ISEVEN(AB$1),ISEVEN($A9)),"W",
  IF(AND(ISODD(AB$1),ISODD($A9)),"",
  IF(OFFSET(program!$A$1,0,VLOOKUP("mapdata",symbols!$A:$E,4,FALSE) +
    (INT($A9/2) - IF(ISEVEN($A9),1,0))*39 + map!AB$1-1
  ) &gt;= 62, "W", "")
))))</f>
        <v>W</v>
      </c>
      <c r="AC9" t="str">
        <f ca="1">IF(AND($A9=VLOOKUP("start_y",symbols!$A:$E,5,FALSE),AC$1=VLOOKUP("start_x",symbols!$A:$E,5,FALSE)),"S",
  IF(AND($A9=VLOOKUP("end_y",symbols!$A:$E,5,FALSE),AC$1=VLOOKUP("end_x",symbols!$A:$E,5,FALSE)),"E",
  IF(AND(ISEVEN(AC$1),ISEVEN($A9)),"W",
  IF(AND(ISODD(AC$1),ISODD($A9)),"",
  IF(OFFSET(program!$A$1,0,VLOOKUP("mapdata",symbols!$A:$E,4,FALSE) +
    (INT($A9/2) - IF(ISEVEN($A9),1,0))*39 + map!AC$1-1
  ) &gt;= 62, "W", "")
))))</f>
        <v/>
      </c>
      <c r="AD9" t="str">
        <f ca="1">IF(AND($A9=VLOOKUP("start_y",symbols!$A:$E,5,FALSE),AD$1=VLOOKUP("start_x",symbols!$A:$E,5,FALSE)),"S",
  IF(AND($A9=VLOOKUP("end_y",symbols!$A:$E,5,FALSE),AD$1=VLOOKUP("end_x",symbols!$A:$E,5,FALSE)),"E",
  IF(AND(ISEVEN(AD$1),ISEVEN($A9)),"W",
  IF(AND(ISODD(AD$1),ISODD($A9)),"",
  IF(OFFSET(program!$A$1,0,VLOOKUP("mapdata",symbols!$A:$E,4,FALSE) +
    (INT($A9/2) - IF(ISEVEN($A9),1,0))*39 + map!AD$1-1
  ) &gt;= 62, "W", "")
))))</f>
        <v>W</v>
      </c>
      <c r="AE9" t="str">
        <f ca="1">IF(AND($A9=VLOOKUP("start_y",symbols!$A:$E,5,FALSE),AE$1=VLOOKUP("start_x",symbols!$A:$E,5,FALSE)),"S",
  IF(AND($A9=VLOOKUP("end_y",symbols!$A:$E,5,FALSE),AE$1=VLOOKUP("end_x",symbols!$A:$E,5,FALSE)),"E",
  IF(AND(ISEVEN(AE$1),ISEVEN($A9)),"W",
  IF(AND(ISODD(AE$1),ISODD($A9)),"",
  IF(OFFSET(program!$A$1,0,VLOOKUP("mapdata",symbols!$A:$E,4,FALSE) +
    (INT($A9/2) - IF(ISEVEN($A9),1,0))*39 + map!AE$1-1
  ) &gt;= 62, "W", "")
))))</f>
        <v/>
      </c>
      <c r="AF9" t="str">
        <f ca="1">IF(AND($A9=VLOOKUP("start_y",symbols!$A:$E,5,FALSE),AF$1=VLOOKUP("start_x",symbols!$A:$E,5,FALSE)),"S",
  IF(AND($A9=VLOOKUP("end_y",symbols!$A:$E,5,FALSE),AF$1=VLOOKUP("end_x",symbols!$A:$E,5,FALSE)),"E",
  IF(AND(ISEVEN(AF$1),ISEVEN($A9)),"W",
  IF(AND(ISODD(AF$1),ISODD($A9)),"",
  IF(OFFSET(program!$A$1,0,VLOOKUP("mapdata",symbols!$A:$E,4,FALSE) +
    (INT($A9/2) - IF(ISEVEN($A9),1,0))*39 + map!AF$1-1
  ) &gt;= 62, "W", "")
))))</f>
        <v>W</v>
      </c>
      <c r="AG9" t="str">
        <f ca="1">IF(AND($A9=VLOOKUP("start_y",symbols!$A:$E,5,FALSE),AG$1=VLOOKUP("start_x",symbols!$A:$E,5,FALSE)),"S",
  IF(AND($A9=VLOOKUP("end_y",symbols!$A:$E,5,FALSE),AG$1=VLOOKUP("end_x",symbols!$A:$E,5,FALSE)),"E",
  IF(AND(ISEVEN(AG$1),ISEVEN($A9)),"W",
  IF(AND(ISODD(AG$1),ISODD($A9)),"",
  IF(OFFSET(program!$A$1,0,VLOOKUP("mapdata",symbols!$A:$E,4,FALSE) +
    (INT($A9/2) - IF(ISEVEN($A9),1,0))*39 + map!AG$1-1
  ) &gt;= 62, "W", "")
))))</f>
        <v/>
      </c>
      <c r="AH9" t="str">
        <f ca="1">IF(AND($A9=VLOOKUP("start_y",symbols!$A:$E,5,FALSE),AH$1=VLOOKUP("start_x",symbols!$A:$E,5,FALSE)),"S",
  IF(AND($A9=VLOOKUP("end_y",symbols!$A:$E,5,FALSE),AH$1=VLOOKUP("end_x",symbols!$A:$E,5,FALSE)),"E",
  IF(AND(ISEVEN(AH$1),ISEVEN($A9)),"W",
  IF(AND(ISODD(AH$1),ISODD($A9)),"",
  IF(OFFSET(program!$A$1,0,VLOOKUP("mapdata",symbols!$A:$E,4,FALSE) +
    (INT($A9/2) - IF(ISEVEN($A9),1,0))*39 + map!AH$1-1
  ) &gt;= 62, "W", "")
))))</f>
        <v/>
      </c>
      <c r="AI9" t="str">
        <f ca="1">IF(AND($A9=VLOOKUP("start_y",symbols!$A:$E,5,FALSE),AI$1=VLOOKUP("start_x",symbols!$A:$E,5,FALSE)),"S",
  IF(AND($A9=VLOOKUP("end_y",symbols!$A:$E,5,FALSE),AI$1=VLOOKUP("end_x",symbols!$A:$E,5,FALSE)),"E",
  IF(AND(ISEVEN(AI$1),ISEVEN($A9)),"W",
  IF(AND(ISODD(AI$1),ISODD($A9)),"",
  IF(OFFSET(program!$A$1,0,VLOOKUP("mapdata",symbols!$A:$E,4,FALSE) +
    (INT($A9/2) - IF(ISEVEN($A9),1,0))*39 + map!AI$1-1
  ) &gt;= 62, "W", "")
))))</f>
        <v/>
      </c>
      <c r="AJ9" t="str">
        <f ca="1">IF(AND($A9=VLOOKUP("start_y",symbols!$A:$E,5,FALSE),AJ$1=VLOOKUP("start_x",symbols!$A:$E,5,FALSE)),"S",
  IF(AND($A9=VLOOKUP("end_y",symbols!$A:$E,5,FALSE),AJ$1=VLOOKUP("end_x",symbols!$A:$E,5,FALSE)),"E",
  IF(AND(ISEVEN(AJ$1),ISEVEN($A9)),"W",
  IF(AND(ISODD(AJ$1),ISODD($A9)),"",
  IF(OFFSET(program!$A$1,0,VLOOKUP("mapdata",symbols!$A:$E,4,FALSE) +
    (INT($A9/2) - IF(ISEVEN($A9),1,0))*39 + map!AJ$1-1
  ) &gt;= 62, "W", "")
))))</f>
        <v>W</v>
      </c>
      <c r="AK9" t="str">
        <f ca="1">IF(AND($A9=VLOOKUP("start_y",symbols!$A:$E,5,FALSE),AK$1=VLOOKUP("start_x",symbols!$A:$E,5,FALSE)),"S",
  IF(AND($A9=VLOOKUP("end_y",symbols!$A:$E,5,FALSE),AK$1=VLOOKUP("end_x",symbols!$A:$E,5,FALSE)),"E",
  IF(AND(ISEVEN(AK$1),ISEVEN($A9)),"W",
  IF(AND(ISODD(AK$1),ISODD($A9)),"",
  IF(OFFSET(program!$A$1,0,VLOOKUP("mapdata",symbols!$A:$E,4,FALSE) +
    (INT($A9/2) - IF(ISEVEN($A9),1,0))*39 + map!AK$1-1
  ) &gt;= 62, "W", "")
))))</f>
        <v/>
      </c>
      <c r="AL9" t="str">
        <f ca="1">IF(AND($A9=VLOOKUP("start_y",symbols!$A:$E,5,FALSE),AL$1=VLOOKUP("start_x",symbols!$A:$E,5,FALSE)),"S",
  IF(AND($A9=VLOOKUP("end_y",symbols!$A:$E,5,FALSE),AL$1=VLOOKUP("end_x",symbols!$A:$E,5,FALSE)),"E",
  IF(AND(ISEVEN(AL$1),ISEVEN($A9)),"W",
  IF(AND(ISODD(AL$1),ISODD($A9)),"",
  IF(OFFSET(program!$A$1,0,VLOOKUP("mapdata",symbols!$A:$E,4,FALSE) +
    (INT($A9/2) - IF(ISEVEN($A9),1,0))*39 + map!AL$1-1
  ) &gt;= 62, "W", "")
))))</f>
        <v/>
      </c>
      <c r="AM9" t="str">
        <f ca="1">IF(AND($A9=VLOOKUP("start_y",symbols!$A:$E,5,FALSE),AM$1=VLOOKUP("start_x",symbols!$A:$E,5,FALSE)),"S",
  IF(AND($A9=VLOOKUP("end_y",symbols!$A:$E,5,FALSE),AM$1=VLOOKUP("end_x",symbols!$A:$E,5,FALSE)),"E",
  IF(AND(ISEVEN(AM$1),ISEVEN($A9)),"W",
  IF(AND(ISODD(AM$1),ISODD($A9)),"",
  IF(OFFSET(program!$A$1,0,VLOOKUP("mapdata",symbols!$A:$E,4,FALSE) +
    (INT($A9/2) - IF(ISEVEN($A9),1,0))*39 + map!AM$1-1
  ) &gt;= 62, "W", "")
))))</f>
        <v/>
      </c>
      <c r="AN9" t="str">
        <f ca="1">IF(AND($A9=VLOOKUP("start_y",symbols!$A:$E,5,FALSE),AN$1=VLOOKUP("start_x",symbols!$A:$E,5,FALSE)),"S",
  IF(AND($A9=VLOOKUP("end_y",symbols!$A:$E,5,FALSE),AN$1=VLOOKUP("end_x",symbols!$A:$E,5,FALSE)),"E",
  IF(AND(ISEVEN(AN$1),ISEVEN($A9)),"W",
  IF(AND(ISODD(AN$1),ISODD($A9)),"",
  IF(OFFSET(program!$A$1,0,VLOOKUP("mapdata",symbols!$A:$E,4,FALSE) +
    (INT($A9/2) - IF(ISEVEN($A9),1,0))*39 + map!AN$1-1
  ) &gt;= 62, "W", "")
))))</f>
        <v/>
      </c>
      <c r="AO9" t="str">
        <f ca="1">IF(AND($A9=VLOOKUP("start_y",symbols!$A:$E,5,FALSE),AO$1=VLOOKUP("start_x",symbols!$A:$E,5,FALSE)),"S",
  IF(AND($A9=VLOOKUP("end_y",symbols!$A:$E,5,FALSE),AO$1=VLOOKUP("end_x",symbols!$A:$E,5,FALSE)),"E",
  IF(AND(ISEVEN(AO$1),ISEVEN($A9)),"W",
  IF(AND(ISODD(AO$1),ISODD($A9)),"",
  IF(OFFSET(program!$A$1,0,VLOOKUP("mapdata",symbols!$A:$E,4,FALSE) +
    (INT($A9/2) - IF(ISEVEN($A9),1,0))*39 + map!AO$1-1
  ) &gt;= 62, "W", "")
))))</f>
        <v/>
      </c>
      <c r="AP9" s="21" t="s">
        <v>63</v>
      </c>
    </row>
    <row r="10" spans="1:42" x14ac:dyDescent="0.2">
      <c r="A10" s="21">
        <v>8</v>
      </c>
      <c r="B10" s="21" t="s">
        <v>63</v>
      </c>
      <c r="C10" t="str">
        <f ca="1">IF(AND($A10=VLOOKUP("start_y",symbols!$A:$E,5,FALSE),C$1=VLOOKUP("start_x",symbols!$A:$E,5,FALSE)),"S",
  IF(AND($A10=VLOOKUP("end_y",symbols!$A:$E,5,FALSE),C$1=VLOOKUP("end_x",symbols!$A:$E,5,FALSE)),"E",
  IF(AND(ISEVEN(C$1),ISEVEN($A10)),"W",
  IF(AND(ISODD(C$1),ISODD($A10)),"",
  IF(OFFSET(program!$A$1,0,VLOOKUP("mapdata",symbols!$A:$E,4,FALSE) +
    (INT($A10/2) - IF(ISEVEN($A10),1,0))*39 + map!C$1-1
  ) &gt;= 62, "W", "")
))))</f>
        <v/>
      </c>
      <c r="D10" t="str">
        <f ca="1">IF(AND($A10=VLOOKUP("start_y",symbols!$A:$E,5,FALSE),D$1=VLOOKUP("start_x",symbols!$A:$E,5,FALSE)),"S",
  IF(AND($A10=VLOOKUP("end_y",symbols!$A:$E,5,FALSE),D$1=VLOOKUP("end_x",symbols!$A:$E,5,FALSE)),"E",
  IF(AND(ISEVEN(D$1),ISEVEN($A10)),"W",
  IF(AND(ISODD(D$1),ISODD($A10)),"",
  IF(OFFSET(program!$A$1,0,VLOOKUP("mapdata",symbols!$A:$E,4,FALSE) +
    (INT($A10/2) - IF(ISEVEN($A10),1,0))*39 + map!D$1-1
  ) &gt;= 62, "W", "")
))))</f>
        <v>W</v>
      </c>
      <c r="E10" t="str">
        <f ca="1">IF(AND($A10=VLOOKUP("start_y",symbols!$A:$E,5,FALSE),E$1=VLOOKUP("start_x",symbols!$A:$E,5,FALSE)),"S",
  IF(AND($A10=VLOOKUP("end_y",symbols!$A:$E,5,FALSE),E$1=VLOOKUP("end_x",symbols!$A:$E,5,FALSE)),"E",
  IF(AND(ISEVEN(E$1),ISEVEN($A10)),"W",
  IF(AND(ISODD(E$1),ISODD($A10)),"",
  IF(OFFSET(program!$A$1,0,VLOOKUP("mapdata",symbols!$A:$E,4,FALSE) +
    (INT($A10/2) - IF(ISEVEN($A10),1,0))*39 + map!E$1-1
  ) &gt;= 62, "W", "")
))))</f>
        <v/>
      </c>
      <c r="F10" t="str">
        <f ca="1">IF(AND($A10=VLOOKUP("start_y",symbols!$A:$E,5,FALSE),F$1=VLOOKUP("start_x",symbols!$A:$E,5,FALSE)),"S",
  IF(AND($A10=VLOOKUP("end_y",symbols!$A:$E,5,FALSE),F$1=VLOOKUP("end_x",symbols!$A:$E,5,FALSE)),"E",
  IF(AND(ISEVEN(F$1),ISEVEN($A10)),"W",
  IF(AND(ISODD(F$1),ISODD($A10)),"",
  IF(OFFSET(program!$A$1,0,VLOOKUP("mapdata",symbols!$A:$E,4,FALSE) +
    (INT($A10/2) - IF(ISEVEN($A10),1,0))*39 + map!F$1-1
  ) &gt;= 62, "W", "")
))))</f>
        <v>W</v>
      </c>
      <c r="G10" t="str">
        <f ca="1">IF(AND($A10=VLOOKUP("start_y",symbols!$A:$E,5,FALSE),G$1=VLOOKUP("start_x",symbols!$A:$E,5,FALSE)),"S",
  IF(AND($A10=VLOOKUP("end_y",symbols!$A:$E,5,FALSE),G$1=VLOOKUP("end_x",symbols!$A:$E,5,FALSE)),"E",
  IF(AND(ISEVEN(G$1),ISEVEN($A10)),"W",
  IF(AND(ISODD(G$1),ISODD($A10)),"",
  IF(OFFSET(program!$A$1,0,VLOOKUP("mapdata",symbols!$A:$E,4,FALSE) +
    (INT($A10/2) - IF(ISEVEN($A10),1,0))*39 + map!G$1-1
  ) &gt;= 62, "W", "")
))))</f>
        <v>W</v>
      </c>
      <c r="H10" t="str">
        <f ca="1">IF(AND($A10=VLOOKUP("start_y",symbols!$A:$E,5,FALSE),H$1=VLOOKUP("start_x",symbols!$A:$E,5,FALSE)),"S",
  IF(AND($A10=VLOOKUP("end_y",symbols!$A:$E,5,FALSE),H$1=VLOOKUP("end_x",symbols!$A:$E,5,FALSE)),"E",
  IF(AND(ISEVEN(H$1),ISEVEN($A10)),"W",
  IF(AND(ISODD(H$1),ISODD($A10)),"",
  IF(OFFSET(program!$A$1,0,VLOOKUP("mapdata",symbols!$A:$E,4,FALSE) +
    (INT($A10/2) - IF(ISEVEN($A10),1,0))*39 + map!H$1-1
  ) &gt;= 62, "W", "")
))))</f>
        <v>W</v>
      </c>
      <c r="I10" t="str">
        <f ca="1">IF(AND($A10=VLOOKUP("start_y",symbols!$A:$E,5,FALSE),I$1=VLOOKUP("start_x",symbols!$A:$E,5,FALSE)),"S",
  IF(AND($A10=VLOOKUP("end_y",symbols!$A:$E,5,FALSE),I$1=VLOOKUP("end_x",symbols!$A:$E,5,FALSE)),"E",
  IF(AND(ISEVEN(I$1),ISEVEN($A10)),"W",
  IF(AND(ISODD(I$1),ISODD($A10)),"",
  IF(OFFSET(program!$A$1,0,VLOOKUP("mapdata",symbols!$A:$E,4,FALSE) +
    (INT($A10/2) - IF(ISEVEN($A10),1,0))*39 + map!I$1-1
  ) &gt;= 62, "W", "")
))))</f>
        <v/>
      </c>
      <c r="J10" t="str">
        <f ca="1">IF(AND($A10=VLOOKUP("start_y",symbols!$A:$E,5,FALSE),J$1=VLOOKUP("start_x",symbols!$A:$E,5,FALSE)),"S",
  IF(AND($A10=VLOOKUP("end_y",symbols!$A:$E,5,FALSE),J$1=VLOOKUP("end_x",symbols!$A:$E,5,FALSE)),"E",
  IF(AND(ISEVEN(J$1),ISEVEN($A10)),"W",
  IF(AND(ISODD(J$1),ISODD($A10)),"",
  IF(OFFSET(program!$A$1,0,VLOOKUP("mapdata",symbols!$A:$E,4,FALSE) +
    (INT($A10/2) - IF(ISEVEN($A10),1,0))*39 + map!J$1-1
  ) &gt;= 62, "W", "")
))))</f>
        <v>W</v>
      </c>
      <c r="K10" t="str">
        <f ca="1">IF(AND($A10=VLOOKUP("start_y",symbols!$A:$E,5,FALSE),K$1=VLOOKUP("start_x",symbols!$A:$E,5,FALSE)),"S",
  IF(AND($A10=VLOOKUP("end_y",symbols!$A:$E,5,FALSE),K$1=VLOOKUP("end_x",symbols!$A:$E,5,FALSE)),"E",
  IF(AND(ISEVEN(K$1),ISEVEN($A10)),"W",
  IF(AND(ISODD(K$1),ISODD($A10)),"",
  IF(OFFSET(program!$A$1,0,VLOOKUP("mapdata",symbols!$A:$E,4,FALSE) +
    (INT($A10/2) - IF(ISEVEN($A10),1,0))*39 + map!K$1-1
  ) &gt;= 62, "W", "")
))))</f>
        <v>W</v>
      </c>
      <c r="L10" t="str">
        <f ca="1">IF(AND($A10=VLOOKUP("start_y",symbols!$A:$E,5,FALSE),L$1=VLOOKUP("start_x",symbols!$A:$E,5,FALSE)),"S",
  IF(AND($A10=VLOOKUP("end_y",symbols!$A:$E,5,FALSE),L$1=VLOOKUP("end_x",symbols!$A:$E,5,FALSE)),"E",
  IF(AND(ISEVEN(L$1),ISEVEN($A10)),"W",
  IF(AND(ISODD(L$1),ISODD($A10)),"",
  IF(OFFSET(program!$A$1,0,VLOOKUP("mapdata",symbols!$A:$E,4,FALSE) +
    (INT($A10/2) - IF(ISEVEN($A10),1,0))*39 + map!L$1-1
  ) &gt;= 62, "W", "")
))))</f>
        <v>W</v>
      </c>
      <c r="M10" t="str">
        <f ca="1">IF(AND($A10=VLOOKUP("start_y",symbols!$A:$E,5,FALSE),M$1=VLOOKUP("start_x",symbols!$A:$E,5,FALSE)),"S",
  IF(AND($A10=VLOOKUP("end_y",symbols!$A:$E,5,FALSE),M$1=VLOOKUP("end_x",symbols!$A:$E,5,FALSE)),"E",
  IF(AND(ISEVEN(M$1),ISEVEN($A10)),"W",
  IF(AND(ISODD(M$1),ISODD($A10)),"",
  IF(OFFSET(program!$A$1,0,VLOOKUP("mapdata",symbols!$A:$E,4,FALSE) +
    (INT($A10/2) - IF(ISEVEN($A10),1,0))*39 + map!M$1-1
  ) &gt;= 62, "W", "")
))))</f>
        <v/>
      </c>
      <c r="N10" t="str">
        <f ca="1">IF(AND($A10=VLOOKUP("start_y",symbols!$A:$E,5,FALSE),N$1=VLOOKUP("start_x",symbols!$A:$E,5,FALSE)),"S",
  IF(AND($A10=VLOOKUP("end_y",symbols!$A:$E,5,FALSE),N$1=VLOOKUP("end_x",symbols!$A:$E,5,FALSE)),"E",
  IF(AND(ISEVEN(N$1),ISEVEN($A10)),"W",
  IF(AND(ISODD(N$1),ISODD($A10)),"",
  IF(OFFSET(program!$A$1,0,VLOOKUP("mapdata",symbols!$A:$E,4,FALSE) +
    (INT($A10/2) - IF(ISEVEN($A10),1,0))*39 + map!N$1-1
  ) &gt;= 62, "W", "")
))))</f>
        <v>W</v>
      </c>
      <c r="O10" t="str">
        <f ca="1">IF(AND($A10=VLOOKUP("start_y",symbols!$A:$E,5,FALSE),O$1=VLOOKUP("start_x",symbols!$A:$E,5,FALSE)),"S",
  IF(AND($A10=VLOOKUP("end_y",symbols!$A:$E,5,FALSE),O$1=VLOOKUP("end_x",symbols!$A:$E,5,FALSE)),"E",
  IF(AND(ISEVEN(O$1),ISEVEN($A10)),"W",
  IF(AND(ISODD(O$1),ISODD($A10)),"",
  IF(OFFSET(program!$A$1,0,VLOOKUP("mapdata",symbols!$A:$E,4,FALSE) +
    (INT($A10/2) - IF(ISEVEN($A10),1,0))*39 + map!O$1-1
  ) &gt;= 62, "W", "")
))))</f>
        <v/>
      </c>
      <c r="P10" t="str">
        <f ca="1">IF(AND($A10=VLOOKUP("start_y",symbols!$A:$E,5,FALSE),P$1=VLOOKUP("start_x",symbols!$A:$E,5,FALSE)),"S",
  IF(AND($A10=VLOOKUP("end_y",symbols!$A:$E,5,FALSE),P$1=VLOOKUP("end_x",symbols!$A:$E,5,FALSE)),"E",
  IF(AND(ISEVEN(P$1),ISEVEN($A10)),"W",
  IF(AND(ISODD(P$1),ISODD($A10)),"",
  IF(OFFSET(program!$A$1,0,VLOOKUP("mapdata",symbols!$A:$E,4,FALSE) +
    (INT($A10/2) - IF(ISEVEN($A10),1,0))*39 + map!P$1-1
  ) &gt;= 62, "W", "")
))))</f>
        <v>W</v>
      </c>
      <c r="Q10" t="str">
        <f ca="1">IF(AND($A10=VLOOKUP("start_y",symbols!$A:$E,5,FALSE),Q$1=VLOOKUP("start_x",symbols!$A:$E,5,FALSE)),"S",
  IF(AND($A10=VLOOKUP("end_y",symbols!$A:$E,5,FALSE),Q$1=VLOOKUP("end_x",symbols!$A:$E,5,FALSE)),"E",
  IF(AND(ISEVEN(Q$1),ISEVEN($A10)),"W",
  IF(AND(ISODD(Q$1),ISODD($A10)),"",
  IF(OFFSET(program!$A$1,0,VLOOKUP("mapdata",symbols!$A:$E,4,FALSE) +
    (INT($A10/2) - IF(ISEVEN($A10),1,0))*39 + map!Q$1-1
  ) &gt;= 62, "W", "")
))))</f>
        <v/>
      </c>
      <c r="R10" t="str">
        <f ca="1">IF(AND($A10=VLOOKUP("start_y",symbols!$A:$E,5,FALSE),R$1=VLOOKUP("start_x",symbols!$A:$E,5,FALSE)),"S",
  IF(AND($A10=VLOOKUP("end_y",symbols!$A:$E,5,FALSE),R$1=VLOOKUP("end_x",symbols!$A:$E,5,FALSE)),"E",
  IF(AND(ISEVEN(R$1),ISEVEN($A10)),"W",
  IF(AND(ISODD(R$1),ISODD($A10)),"",
  IF(OFFSET(program!$A$1,0,VLOOKUP("mapdata",symbols!$A:$E,4,FALSE) +
    (INT($A10/2) - IF(ISEVEN($A10),1,0))*39 + map!R$1-1
  ) &gt;= 62, "W", "")
))))</f>
        <v>W</v>
      </c>
      <c r="S10" t="str">
        <f ca="1">IF(AND($A10=VLOOKUP("start_y",symbols!$A:$E,5,FALSE),S$1=VLOOKUP("start_x",symbols!$A:$E,5,FALSE)),"S",
  IF(AND($A10=VLOOKUP("end_y",symbols!$A:$E,5,FALSE),S$1=VLOOKUP("end_x",symbols!$A:$E,5,FALSE)),"E",
  IF(AND(ISEVEN(S$1),ISEVEN($A10)),"W",
  IF(AND(ISODD(S$1),ISODD($A10)),"",
  IF(OFFSET(program!$A$1,0,VLOOKUP("mapdata",symbols!$A:$E,4,FALSE) +
    (INT($A10/2) - IF(ISEVEN($A10),1,0))*39 + map!S$1-1
  ) &gt;= 62, "W", "")
))))</f>
        <v>W</v>
      </c>
      <c r="T10" t="str">
        <f ca="1">IF(AND($A10=VLOOKUP("start_y",symbols!$A:$E,5,FALSE),T$1=VLOOKUP("start_x",symbols!$A:$E,5,FALSE)),"S",
  IF(AND($A10=VLOOKUP("end_y",symbols!$A:$E,5,FALSE),T$1=VLOOKUP("end_x",symbols!$A:$E,5,FALSE)),"E",
  IF(AND(ISEVEN(T$1),ISEVEN($A10)),"W",
  IF(AND(ISODD(T$1),ISODD($A10)),"",
  IF(OFFSET(program!$A$1,0,VLOOKUP("mapdata",symbols!$A:$E,4,FALSE) +
    (INT($A10/2) - IF(ISEVEN($A10),1,0))*39 + map!T$1-1
  ) &gt;= 62, "W", "")
))))</f>
        <v>W</v>
      </c>
      <c r="U10" t="str">
        <f ca="1">IF(AND($A10=VLOOKUP("start_y",symbols!$A:$E,5,FALSE),U$1=VLOOKUP("start_x",symbols!$A:$E,5,FALSE)),"S",
  IF(AND($A10=VLOOKUP("end_y",symbols!$A:$E,5,FALSE),U$1=VLOOKUP("end_x",symbols!$A:$E,5,FALSE)),"E",
  IF(AND(ISEVEN(U$1),ISEVEN($A10)),"W",
  IF(AND(ISODD(U$1),ISODD($A10)),"",
  IF(OFFSET(program!$A$1,0,VLOOKUP("mapdata",symbols!$A:$E,4,FALSE) +
    (INT($A10/2) - IF(ISEVEN($A10),1,0))*39 + map!U$1-1
  ) &gt;= 62, "W", "")
))))</f>
        <v>W</v>
      </c>
      <c r="V10" t="str">
        <f ca="1">IF(AND($A10=VLOOKUP("start_y",symbols!$A:$E,5,FALSE),V$1=VLOOKUP("start_x",symbols!$A:$E,5,FALSE)),"S",
  IF(AND($A10=VLOOKUP("end_y",symbols!$A:$E,5,FALSE),V$1=VLOOKUP("end_x",symbols!$A:$E,5,FALSE)),"E",
  IF(AND(ISEVEN(V$1),ISEVEN($A10)),"W",
  IF(AND(ISODD(V$1),ISODD($A10)),"",
  IF(OFFSET(program!$A$1,0,VLOOKUP("mapdata",symbols!$A:$E,4,FALSE) +
    (INT($A10/2) - IF(ISEVEN($A10),1,0))*39 + map!V$1-1
  ) &gt;= 62, "W", "")
))))</f>
        <v>W</v>
      </c>
      <c r="W10" t="str">
        <f ca="1">IF(AND($A10=VLOOKUP("start_y",symbols!$A:$E,5,FALSE),W$1=VLOOKUP("start_x",symbols!$A:$E,5,FALSE)),"S",
  IF(AND($A10=VLOOKUP("end_y",symbols!$A:$E,5,FALSE),W$1=VLOOKUP("end_x",symbols!$A:$E,5,FALSE)),"E",
  IF(AND(ISEVEN(W$1),ISEVEN($A10)),"W",
  IF(AND(ISODD(W$1),ISODD($A10)),"",
  IF(OFFSET(program!$A$1,0,VLOOKUP("mapdata",symbols!$A:$E,4,FALSE) +
    (INT($A10/2) - IF(ISEVEN($A10),1,0))*39 + map!W$1-1
  ) &gt;= 62, "W", "")
))))</f>
        <v/>
      </c>
      <c r="X10" t="str">
        <f ca="1">IF(AND($A10=VLOOKUP("start_y",symbols!$A:$E,5,FALSE),X$1=VLOOKUP("start_x",symbols!$A:$E,5,FALSE)),"S",
  IF(AND($A10=VLOOKUP("end_y",symbols!$A:$E,5,FALSE),X$1=VLOOKUP("end_x",symbols!$A:$E,5,FALSE)),"E",
  IF(AND(ISEVEN(X$1),ISEVEN($A10)),"W",
  IF(AND(ISODD(X$1),ISODD($A10)),"",
  IF(OFFSET(program!$A$1,0,VLOOKUP("mapdata",symbols!$A:$E,4,FALSE) +
    (INT($A10/2) - IF(ISEVEN($A10),1,0))*39 + map!X$1-1
  ) &gt;= 62, "W", "")
))))</f>
        <v>W</v>
      </c>
      <c r="Y10" t="str">
        <f ca="1">IF(AND($A10=VLOOKUP("start_y",symbols!$A:$E,5,FALSE),Y$1=VLOOKUP("start_x",symbols!$A:$E,5,FALSE)),"S",
  IF(AND($A10=VLOOKUP("end_y",symbols!$A:$E,5,FALSE),Y$1=VLOOKUP("end_x",symbols!$A:$E,5,FALSE)),"E",
  IF(AND(ISEVEN(Y$1),ISEVEN($A10)),"W",
  IF(AND(ISODD(Y$1),ISODD($A10)),"",
  IF(OFFSET(program!$A$1,0,VLOOKUP("mapdata",symbols!$A:$E,4,FALSE) +
    (INT($A10/2) - IF(ISEVEN($A10),1,0))*39 + map!Y$1-1
  ) &gt;= 62, "W", "")
))))</f>
        <v/>
      </c>
      <c r="Z10" t="str">
        <f ca="1">IF(AND($A10=VLOOKUP("start_y",symbols!$A:$E,5,FALSE),Z$1=VLOOKUP("start_x",symbols!$A:$E,5,FALSE)),"S",
  IF(AND($A10=VLOOKUP("end_y",symbols!$A:$E,5,FALSE),Z$1=VLOOKUP("end_x",symbols!$A:$E,5,FALSE)),"E",
  IF(AND(ISEVEN(Z$1),ISEVEN($A10)),"W",
  IF(AND(ISODD(Z$1),ISODD($A10)),"",
  IF(OFFSET(program!$A$1,0,VLOOKUP("mapdata",symbols!$A:$E,4,FALSE) +
    (INT($A10/2) - IF(ISEVEN($A10),1,0))*39 + map!Z$1-1
  ) &gt;= 62, "W", "")
))))</f>
        <v>W</v>
      </c>
      <c r="AA10" t="str">
        <f ca="1">IF(AND($A10=VLOOKUP("start_y",symbols!$A:$E,5,FALSE),AA$1=VLOOKUP("start_x",symbols!$A:$E,5,FALSE)),"S",
  IF(AND($A10=VLOOKUP("end_y",symbols!$A:$E,5,FALSE),AA$1=VLOOKUP("end_x",symbols!$A:$E,5,FALSE)),"E",
  IF(AND(ISEVEN(AA$1),ISEVEN($A10)),"W",
  IF(AND(ISODD(AA$1),ISODD($A10)),"",
  IF(OFFSET(program!$A$1,0,VLOOKUP("mapdata",symbols!$A:$E,4,FALSE) +
    (INT($A10/2) - IF(ISEVEN($A10),1,0))*39 + map!AA$1-1
  ) &gt;= 62, "W", "")
))))</f>
        <v/>
      </c>
      <c r="AB10" t="str">
        <f ca="1">IF(AND($A10=VLOOKUP("start_y",symbols!$A:$E,5,FALSE),AB$1=VLOOKUP("start_x",symbols!$A:$E,5,FALSE)),"S",
  IF(AND($A10=VLOOKUP("end_y",symbols!$A:$E,5,FALSE),AB$1=VLOOKUP("end_x",symbols!$A:$E,5,FALSE)),"E",
  IF(AND(ISEVEN(AB$1),ISEVEN($A10)),"W",
  IF(AND(ISODD(AB$1),ISODD($A10)),"",
  IF(OFFSET(program!$A$1,0,VLOOKUP("mapdata",symbols!$A:$E,4,FALSE) +
    (INT($A10/2) - IF(ISEVEN($A10),1,0))*39 + map!AB$1-1
  ) &gt;= 62, "W", "")
))))</f>
        <v>W</v>
      </c>
      <c r="AC10" t="str">
        <f ca="1">IF(AND($A10=VLOOKUP("start_y",symbols!$A:$E,5,FALSE),AC$1=VLOOKUP("start_x",symbols!$A:$E,5,FALSE)),"S",
  IF(AND($A10=VLOOKUP("end_y",symbols!$A:$E,5,FALSE),AC$1=VLOOKUP("end_x",symbols!$A:$E,5,FALSE)),"E",
  IF(AND(ISEVEN(AC$1),ISEVEN($A10)),"W",
  IF(AND(ISODD(AC$1),ISODD($A10)),"",
  IF(OFFSET(program!$A$1,0,VLOOKUP("mapdata",symbols!$A:$E,4,FALSE) +
    (INT($A10/2) - IF(ISEVEN($A10),1,0))*39 + map!AC$1-1
  ) &gt;= 62, "W", "")
))))</f>
        <v/>
      </c>
      <c r="AD10" t="str">
        <f ca="1">IF(AND($A10=VLOOKUP("start_y",symbols!$A:$E,5,FALSE),AD$1=VLOOKUP("start_x",symbols!$A:$E,5,FALSE)),"S",
  IF(AND($A10=VLOOKUP("end_y",symbols!$A:$E,5,FALSE),AD$1=VLOOKUP("end_x",symbols!$A:$E,5,FALSE)),"E",
  IF(AND(ISEVEN(AD$1),ISEVEN($A10)),"W",
  IF(AND(ISODD(AD$1),ISODD($A10)),"",
  IF(OFFSET(program!$A$1,0,VLOOKUP("mapdata",symbols!$A:$E,4,FALSE) +
    (INT($A10/2) - IF(ISEVEN($A10),1,0))*39 + map!AD$1-1
  ) &gt;= 62, "W", "")
))))</f>
        <v>W</v>
      </c>
      <c r="AE10" t="str">
        <f ca="1">IF(AND($A10=VLOOKUP("start_y",symbols!$A:$E,5,FALSE),AE$1=VLOOKUP("start_x",symbols!$A:$E,5,FALSE)),"S",
  IF(AND($A10=VLOOKUP("end_y",symbols!$A:$E,5,FALSE),AE$1=VLOOKUP("end_x",symbols!$A:$E,5,FALSE)),"E",
  IF(AND(ISEVEN(AE$1),ISEVEN($A10)),"W",
  IF(AND(ISODD(AE$1),ISODD($A10)),"",
  IF(OFFSET(program!$A$1,0,VLOOKUP("mapdata",symbols!$A:$E,4,FALSE) +
    (INT($A10/2) - IF(ISEVEN($A10),1,0))*39 + map!AE$1-1
  ) &gt;= 62, "W", "")
))))</f>
        <v/>
      </c>
      <c r="AF10" t="str">
        <f ca="1">IF(AND($A10=VLOOKUP("start_y",symbols!$A:$E,5,FALSE),AF$1=VLOOKUP("start_x",symbols!$A:$E,5,FALSE)),"S",
  IF(AND($A10=VLOOKUP("end_y",symbols!$A:$E,5,FALSE),AF$1=VLOOKUP("end_x",symbols!$A:$E,5,FALSE)),"E",
  IF(AND(ISEVEN(AF$1),ISEVEN($A10)),"W",
  IF(AND(ISODD(AF$1),ISODD($A10)),"",
  IF(OFFSET(program!$A$1,0,VLOOKUP("mapdata",symbols!$A:$E,4,FALSE) +
    (INT($A10/2) - IF(ISEVEN($A10),1,0))*39 + map!AF$1-1
  ) &gt;= 62, "W", "")
))))</f>
        <v>W</v>
      </c>
      <c r="AG10" t="str">
        <f ca="1">IF(AND($A10=VLOOKUP("start_y",symbols!$A:$E,5,FALSE),AG$1=VLOOKUP("start_x",symbols!$A:$E,5,FALSE)),"S",
  IF(AND($A10=VLOOKUP("end_y",symbols!$A:$E,5,FALSE),AG$1=VLOOKUP("end_x",symbols!$A:$E,5,FALSE)),"E",
  IF(AND(ISEVEN(AG$1),ISEVEN($A10)),"W",
  IF(AND(ISODD(AG$1),ISODD($A10)),"",
  IF(OFFSET(program!$A$1,0,VLOOKUP("mapdata",symbols!$A:$E,4,FALSE) +
    (INT($A10/2) - IF(ISEVEN($A10),1,0))*39 + map!AG$1-1
  ) &gt;= 62, "W", "")
))))</f>
        <v/>
      </c>
      <c r="AH10" t="str">
        <f ca="1">IF(AND($A10=VLOOKUP("start_y",symbols!$A:$E,5,FALSE),AH$1=VLOOKUP("start_x",symbols!$A:$E,5,FALSE)),"S",
  IF(AND($A10=VLOOKUP("end_y",symbols!$A:$E,5,FALSE),AH$1=VLOOKUP("end_x",symbols!$A:$E,5,FALSE)),"E",
  IF(AND(ISEVEN(AH$1),ISEVEN($A10)),"W",
  IF(AND(ISODD(AH$1),ISODD($A10)),"",
  IF(OFFSET(program!$A$1,0,VLOOKUP("mapdata",symbols!$A:$E,4,FALSE) +
    (INT($A10/2) - IF(ISEVEN($A10),1,0))*39 + map!AH$1-1
  ) &gt;= 62, "W", "")
))))</f>
        <v>W</v>
      </c>
      <c r="AI10" t="str">
        <f ca="1">IF(AND($A10=VLOOKUP("start_y",symbols!$A:$E,5,FALSE),AI$1=VLOOKUP("start_x",symbols!$A:$E,5,FALSE)),"S",
  IF(AND($A10=VLOOKUP("end_y",symbols!$A:$E,5,FALSE),AI$1=VLOOKUP("end_x",symbols!$A:$E,5,FALSE)),"E",
  IF(AND(ISEVEN(AI$1),ISEVEN($A10)),"W",
  IF(AND(ISODD(AI$1),ISODD($A10)),"",
  IF(OFFSET(program!$A$1,0,VLOOKUP("mapdata",symbols!$A:$E,4,FALSE) +
    (INT($A10/2) - IF(ISEVEN($A10),1,0))*39 + map!AI$1-1
  ) &gt;= 62, "W", "")
))))</f>
        <v/>
      </c>
      <c r="AJ10" t="str">
        <f ca="1">IF(AND($A10=VLOOKUP("start_y",symbols!$A:$E,5,FALSE),AJ$1=VLOOKUP("start_x",symbols!$A:$E,5,FALSE)),"S",
  IF(AND($A10=VLOOKUP("end_y",symbols!$A:$E,5,FALSE),AJ$1=VLOOKUP("end_x",symbols!$A:$E,5,FALSE)),"E",
  IF(AND(ISEVEN(AJ$1),ISEVEN($A10)),"W",
  IF(AND(ISODD(AJ$1),ISODD($A10)),"",
  IF(OFFSET(program!$A$1,0,VLOOKUP("mapdata",symbols!$A:$E,4,FALSE) +
    (INT($A10/2) - IF(ISEVEN($A10),1,0))*39 + map!AJ$1-1
  ) &gt;= 62, "W", "")
))))</f>
        <v>W</v>
      </c>
      <c r="AK10" t="str">
        <f ca="1">IF(AND($A10=VLOOKUP("start_y",symbols!$A:$E,5,FALSE),AK$1=VLOOKUP("start_x",symbols!$A:$E,5,FALSE)),"S",
  IF(AND($A10=VLOOKUP("end_y",symbols!$A:$E,5,FALSE),AK$1=VLOOKUP("end_x",symbols!$A:$E,5,FALSE)),"E",
  IF(AND(ISEVEN(AK$1),ISEVEN($A10)),"W",
  IF(AND(ISODD(AK$1),ISODD($A10)),"",
  IF(OFFSET(program!$A$1,0,VLOOKUP("mapdata",symbols!$A:$E,4,FALSE) +
    (INT($A10/2) - IF(ISEVEN($A10),1,0))*39 + map!AK$1-1
  ) &gt;= 62, "W", "")
))))</f>
        <v/>
      </c>
      <c r="AL10" t="str">
        <f ca="1">IF(AND($A10=VLOOKUP("start_y",symbols!$A:$E,5,FALSE),AL$1=VLOOKUP("start_x",symbols!$A:$E,5,FALSE)),"S",
  IF(AND($A10=VLOOKUP("end_y",symbols!$A:$E,5,FALSE),AL$1=VLOOKUP("end_x",symbols!$A:$E,5,FALSE)),"E",
  IF(AND(ISEVEN(AL$1),ISEVEN($A10)),"W",
  IF(AND(ISODD(AL$1),ISODD($A10)),"",
  IF(OFFSET(program!$A$1,0,VLOOKUP("mapdata",symbols!$A:$E,4,FALSE) +
    (INT($A10/2) - IF(ISEVEN($A10),1,0))*39 + map!AL$1-1
  ) &gt;= 62, "W", "")
))))</f>
        <v>W</v>
      </c>
      <c r="AM10" t="str">
        <f ca="1">IF(AND($A10=VLOOKUP("start_y",symbols!$A:$E,5,FALSE),AM$1=VLOOKUP("start_x",symbols!$A:$E,5,FALSE)),"S",
  IF(AND($A10=VLOOKUP("end_y",symbols!$A:$E,5,FALSE),AM$1=VLOOKUP("end_x",symbols!$A:$E,5,FALSE)),"E",
  IF(AND(ISEVEN(AM$1),ISEVEN($A10)),"W",
  IF(AND(ISODD(AM$1),ISODD($A10)),"",
  IF(OFFSET(program!$A$1,0,VLOOKUP("mapdata",symbols!$A:$E,4,FALSE) +
    (INT($A10/2) - IF(ISEVEN($A10),1,0))*39 + map!AM$1-1
  ) &gt;= 62, "W", "")
))))</f>
        <v>W</v>
      </c>
      <c r="AN10" t="str">
        <f ca="1">IF(AND($A10=VLOOKUP("start_y",symbols!$A:$E,5,FALSE),AN$1=VLOOKUP("start_x",symbols!$A:$E,5,FALSE)),"S",
  IF(AND($A10=VLOOKUP("end_y",symbols!$A:$E,5,FALSE),AN$1=VLOOKUP("end_x",symbols!$A:$E,5,FALSE)),"E",
  IF(AND(ISEVEN(AN$1),ISEVEN($A10)),"W",
  IF(AND(ISODD(AN$1),ISODD($A10)),"",
  IF(OFFSET(program!$A$1,0,VLOOKUP("mapdata",symbols!$A:$E,4,FALSE) +
    (INT($A10/2) - IF(ISEVEN($A10),1,0))*39 + map!AN$1-1
  ) &gt;= 62, "W", "")
))))</f>
        <v>W</v>
      </c>
      <c r="AO10" t="str">
        <f ca="1">IF(AND($A10=VLOOKUP("start_y",symbols!$A:$E,5,FALSE),AO$1=VLOOKUP("start_x",symbols!$A:$E,5,FALSE)),"S",
  IF(AND($A10=VLOOKUP("end_y",symbols!$A:$E,5,FALSE),AO$1=VLOOKUP("end_x",symbols!$A:$E,5,FALSE)),"E",
  IF(AND(ISEVEN(AO$1),ISEVEN($A10)),"W",
  IF(AND(ISODD(AO$1),ISODD($A10)),"",
  IF(OFFSET(program!$A$1,0,VLOOKUP("mapdata",symbols!$A:$E,4,FALSE) +
    (INT($A10/2) - IF(ISEVEN($A10),1,0))*39 + map!AO$1-1
  ) &gt;= 62, "W", "")
))))</f>
        <v>W</v>
      </c>
      <c r="AP10" s="21" t="s">
        <v>63</v>
      </c>
    </row>
    <row r="11" spans="1:42" x14ac:dyDescent="0.2">
      <c r="A11" s="21">
        <v>9</v>
      </c>
      <c r="B11" s="21" t="s">
        <v>63</v>
      </c>
      <c r="C11" t="str">
        <f ca="1">IF(AND($A11=VLOOKUP("start_y",symbols!$A:$E,5,FALSE),C$1=VLOOKUP("start_x",symbols!$A:$E,5,FALSE)),"S",
  IF(AND($A11=VLOOKUP("end_y",symbols!$A:$E,5,FALSE),C$1=VLOOKUP("end_x",symbols!$A:$E,5,FALSE)),"E",
  IF(AND(ISEVEN(C$1),ISEVEN($A11)),"W",
  IF(AND(ISODD(C$1),ISODD($A11)),"",
  IF(OFFSET(program!$A$1,0,VLOOKUP("mapdata",symbols!$A:$E,4,FALSE) +
    (INT($A11/2) - IF(ISEVEN($A11),1,0))*39 + map!C$1-1
  ) &gt;= 62, "W", "")
))))</f>
        <v/>
      </c>
      <c r="D11" t="str">
        <f ca="1">IF(AND($A11=VLOOKUP("start_y",symbols!$A:$E,5,FALSE),D$1=VLOOKUP("start_x",symbols!$A:$E,5,FALSE)),"S",
  IF(AND($A11=VLOOKUP("end_y",symbols!$A:$E,5,FALSE),D$1=VLOOKUP("end_x",symbols!$A:$E,5,FALSE)),"E",
  IF(AND(ISEVEN(D$1),ISEVEN($A11)),"W",
  IF(AND(ISODD(D$1),ISODD($A11)),"",
  IF(OFFSET(program!$A$1,0,VLOOKUP("mapdata",symbols!$A:$E,4,FALSE) +
    (INT($A11/2) - IF(ISEVEN($A11),1,0))*39 + map!D$1-1
  ) &gt;= 62, "W", "")
))))</f>
        <v>W</v>
      </c>
      <c r="E11" t="str">
        <f ca="1">IF(AND($A11=VLOOKUP("start_y",symbols!$A:$E,5,FALSE),E$1=VLOOKUP("start_x",symbols!$A:$E,5,FALSE)),"S",
  IF(AND($A11=VLOOKUP("end_y",symbols!$A:$E,5,FALSE),E$1=VLOOKUP("end_x",symbols!$A:$E,5,FALSE)),"E",
  IF(AND(ISEVEN(E$1),ISEVEN($A11)),"W",
  IF(AND(ISODD(E$1),ISODD($A11)),"",
  IF(OFFSET(program!$A$1,0,VLOOKUP("mapdata",symbols!$A:$E,4,FALSE) +
    (INT($A11/2) - IF(ISEVEN($A11),1,0))*39 + map!E$1-1
  ) &gt;= 62, "W", "")
))))</f>
        <v/>
      </c>
      <c r="F11" t="str">
        <f ca="1">IF(AND($A11=VLOOKUP("start_y",symbols!$A:$E,5,FALSE),F$1=VLOOKUP("start_x",symbols!$A:$E,5,FALSE)),"S",
  IF(AND($A11=VLOOKUP("end_y",symbols!$A:$E,5,FALSE),F$1=VLOOKUP("end_x",symbols!$A:$E,5,FALSE)),"E",
  IF(AND(ISEVEN(F$1),ISEVEN($A11)),"W",
  IF(AND(ISODD(F$1),ISODD($A11)),"",
  IF(OFFSET(program!$A$1,0,VLOOKUP("mapdata",symbols!$A:$E,4,FALSE) +
    (INT($A11/2) - IF(ISEVEN($A11),1,0))*39 + map!F$1-1
  ) &gt;= 62, "W", "")
))))</f>
        <v/>
      </c>
      <c r="G11" t="str">
        <f ca="1">IF(AND($A11=VLOOKUP("start_y",symbols!$A:$E,5,FALSE),G$1=VLOOKUP("start_x",symbols!$A:$E,5,FALSE)),"S",
  IF(AND($A11=VLOOKUP("end_y",symbols!$A:$E,5,FALSE),G$1=VLOOKUP("end_x",symbols!$A:$E,5,FALSE)),"E",
  IF(AND(ISEVEN(G$1),ISEVEN($A11)),"W",
  IF(AND(ISODD(G$1),ISODD($A11)),"",
  IF(OFFSET(program!$A$1,0,VLOOKUP("mapdata",symbols!$A:$E,4,FALSE) +
    (INT($A11/2) - IF(ISEVEN($A11),1,0))*39 + map!G$1-1
  ) &gt;= 62, "W", "")
))))</f>
        <v/>
      </c>
      <c r="H11" t="str">
        <f ca="1">IF(AND($A11=VLOOKUP("start_y",symbols!$A:$E,5,FALSE),H$1=VLOOKUP("start_x",symbols!$A:$E,5,FALSE)),"S",
  IF(AND($A11=VLOOKUP("end_y",symbols!$A:$E,5,FALSE),H$1=VLOOKUP("end_x",symbols!$A:$E,5,FALSE)),"E",
  IF(AND(ISEVEN(H$1),ISEVEN($A11)),"W",
  IF(AND(ISODD(H$1),ISODD($A11)),"",
  IF(OFFSET(program!$A$1,0,VLOOKUP("mapdata",symbols!$A:$E,4,FALSE) +
    (INT($A11/2) - IF(ISEVEN($A11),1,0))*39 + map!H$1-1
  ) &gt;= 62, "W", "")
))))</f>
        <v/>
      </c>
      <c r="I11" t="str">
        <f ca="1">IF(AND($A11=VLOOKUP("start_y",symbols!$A:$E,5,FALSE),I$1=VLOOKUP("start_x",symbols!$A:$E,5,FALSE)),"S",
  IF(AND($A11=VLOOKUP("end_y",symbols!$A:$E,5,FALSE),I$1=VLOOKUP("end_x",symbols!$A:$E,5,FALSE)),"E",
  IF(AND(ISEVEN(I$1),ISEVEN($A11)),"W",
  IF(AND(ISODD(I$1),ISODD($A11)),"",
  IF(OFFSET(program!$A$1,0,VLOOKUP("mapdata",symbols!$A:$E,4,FALSE) +
    (INT($A11/2) - IF(ISEVEN($A11),1,0))*39 + map!I$1-1
  ) &gt;= 62, "W", "")
))))</f>
        <v/>
      </c>
      <c r="J11" t="str">
        <f ca="1">IF(AND($A11=VLOOKUP("start_y",symbols!$A:$E,5,FALSE),J$1=VLOOKUP("start_x",symbols!$A:$E,5,FALSE)),"S",
  IF(AND($A11=VLOOKUP("end_y",symbols!$A:$E,5,FALSE),J$1=VLOOKUP("end_x",symbols!$A:$E,5,FALSE)),"E",
  IF(AND(ISEVEN(J$1),ISEVEN($A11)),"W",
  IF(AND(ISODD(J$1),ISODD($A11)),"",
  IF(OFFSET(program!$A$1,0,VLOOKUP("mapdata",symbols!$A:$E,4,FALSE) +
    (INT($A11/2) - IF(ISEVEN($A11),1,0))*39 + map!J$1-1
  ) &gt;= 62, "W", "")
))))</f>
        <v>W</v>
      </c>
      <c r="K11" t="str">
        <f ca="1">IF(AND($A11=VLOOKUP("start_y",symbols!$A:$E,5,FALSE),K$1=VLOOKUP("start_x",symbols!$A:$E,5,FALSE)),"S",
  IF(AND($A11=VLOOKUP("end_y",symbols!$A:$E,5,FALSE),K$1=VLOOKUP("end_x",symbols!$A:$E,5,FALSE)),"E",
  IF(AND(ISEVEN(K$1),ISEVEN($A11)),"W",
  IF(AND(ISODD(K$1),ISODD($A11)),"",
  IF(OFFSET(program!$A$1,0,VLOOKUP("mapdata",symbols!$A:$E,4,FALSE) +
    (INT($A11/2) - IF(ISEVEN($A11),1,0))*39 + map!K$1-1
  ) &gt;= 62, "W", "")
))))</f>
        <v/>
      </c>
      <c r="L11" t="str">
        <f ca="1">IF(AND($A11=VLOOKUP("start_y",symbols!$A:$E,5,FALSE),L$1=VLOOKUP("start_x",symbols!$A:$E,5,FALSE)),"S",
  IF(AND($A11=VLOOKUP("end_y",symbols!$A:$E,5,FALSE),L$1=VLOOKUP("end_x",symbols!$A:$E,5,FALSE)),"E",
  IF(AND(ISEVEN(L$1),ISEVEN($A11)),"W",
  IF(AND(ISODD(L$1),ISODD($A11)),"",
  IF(OFFSET(program!$A$1,0,VLOOKUP("mapdata",symbols!$A:$E,4,FALSE) +
    (INT($A11/2) - IF(ISEVEN($A11),1,0))*39 + map!L$1-1
  ) &gt;= 62, "W", "")
))))</f>
        <v>W</v>
      </c>
      <c r="M11" t="str">
        <f ca="1">IF(AND($A11=VLOOKUP("start_y",symbols!$A:$E,5,FALSE),M$1=VLOOKUP("start_x",symbols!$A:$E,5,FALSE)),"S",
  IF(AND($A11=VLOOKUP("end_y",symbols!$A:$E,5,FALSE),M$1=VLOOKUP("end_x",symbols!$A:$E,5,FALSE)),"E",
  IF(AND(ISEVEN(M$1),ISEVEN($A11)),"W",
  IF(AND(ISODD(M$1),ISODD($A11)),"",
  IF(OFFSET(program!$A$1,0,VLOOKUP("mapdata",symbols!$A:$E,4,FALSE) +
    (INT($A11/2) - IF(ISEVEN($A11),1,0))*39 + map!M$1-1
  ) &gt;= 62, "W", "")
))))</f>
        <v/>
      </c>
      <c r="N11" t="str">
        <f ca="1">IF(AND($A11=VLOOKUP("start_y",symbols!$A:$E,5,FALSE),N$1=VLOOKUP("start_x",symbols!$A:$E,5,FALSE)),"S",
  IF(AND($A11=VLOOKUP("end_y",symbols!$A:$E,5,FALSE),N$1=VLOOKUP("end_x",symbols!$A:$E,5,FALSE)),"E",
  IF(AND(ISEVEN(N$1),ISEVEN($A11)),"W",
  IF(AND(ISODD(N$1),ISODD($A11)),"",
  IF(OFFSET(program!$A$1,0,VLOOKUP("mapdata",symbols!$A:$E,4,FALSE) +
    (INT($A11/2) - IF(ISEVEN($A11),1,0))*39 + map!N$1-1
  ) &gt;= 62, "W", "")
))))</f>
        <v>W</v>
      </c>
      <c r="O11" t="str">
        <f ca="1">IF(AND($A11=VLOOKUP("start_y",symbols!$A:$E,5,FALSE),O$1=VLOOKUP("start_x",symbols!$A:$E,5,FALSE)),"S",
  IF(AND($A11=VLOOKUP("end_y",symbols!$A:$E,5,FALSE),O$1=VLOOKUP("end_x",symbols!$A:$E,5,FALSE)),"E",
  IF(AND(ISEVEN(O$1),ISEVEN($A11)),"W",
  IF(AND(ISODD(O$1),ISODD($A11)),"",
  IF(OFFSET(program!$A$1,0,VLOOKUP("mapdata",symbols!$A:$E,4,FALSE) +
    (INT($A11/2) - IF(ISEVEN($A11),1,0))*39 + map!O$1-1
  ) &gt;= 62, "W", "")
))))</f>
        <v/>
      </c>
      <c r="P11" t="str">
        <f ca="1">IF(AND($A11=VLOOKUP("start_y",symbols!$A:$E,5,FALSE),P$1=VLOOKUP("start_x",symbols!$A:$E,5,FALSE)),"S",
  IF(AND($A11=VLOOKUP("end_y",symbols!$A:$E,5,FALSE),P$1=VLOOKUP("end_x",symbols!$A:$E,5,FALSE)),"E",
  IF(AND(ISEVEN(P$1),ISEVEN($A11)),"W",
  IF(AND(ISODD(P$1),ISODD($A11)),"",
  IF(OFFSET(program!$A$1,0,VLOOKUP("mapdata",symbols!$A:$E,4,FALSE) +
    (INT($A11/2) - IF(ISEVEN($A11),1,0))*39 + map!P$1-1
  ) &gt;= 62, "W", "")
))))</f>
        <v>W</v>
      </c>
      <c r="Q11" t="str">
        <f ca="1">IF(AND($A11=VLOOKUP("start_y",symbols!$A:$E,5,FALSE),Q$1=VLOOKUP("start_x",symbols!$A:$E,5,FALSE)),"S",
  IF(AND($A11=VLOOKUP("end_y",symbols!$A:$E,5,FALSE),Q$1=VLOOKUP("end_x",symbols!$A:$E,5,FALSE)),"E",
  IF(AND(ISEVEN(Q$1),ISEVEN($A11)),"W",
  IF(AND(ISODD(Q$1),ISODD($A11)),"",
  IF(OFFSET(program!$A$1,0,VLOOKUP("mapdata",symbols!$A:$E,4,FALSE) +
    (INT($A11/2) - IF(ISEVEN($A11),1,0))*39 + map!Q$1-1
  ) &gt;= 62, "W", "")
))))</f>
        <v/>
      </c>
      <c r="R11" t="str">
        <f ca="1">IF(AND($A11=VLOOKUP("start_y",symbols!$A:$E,5,FALSE),R$1=VLOOKUP("start_x",symbols!$A:$E,5,FALSE)),"S",
  IF(AND($A11=VLOOKUP("end_y",symbols!$A:$E,5,FALSE),R$1=VLOOKUP("end_x",symbols!$A:$E,5,FALSE)),"E",
  IF(AND(ISEVEN(R$1),ISEVEN($A11)),"W",
  IF(AND(ISODD(R$1),ISODD($A11)),"",
  IF(OFFSET(program!$A$1,0,VLOOKUP("mapdata",symbols!$A:$E,4,FALSE) +
    (INT($A11/2) - IF(ISEVEN($A11),1,0))*39 + map!R$1-1
  ) &gt;= 62, "W", "")
))))</f>
        <v/>
      </c>
      <c r="S11" t="str">
        <f ca="1">IF(AND($A11=VLOOKUP("start_y",symbols!$A:$E,5,FALSE),S$1=VLOOKUP("start_x",symbols!$A:$E,5,FALSE)),"S",
  IF(AND($A11=VLOOKUP("end_y",symbols!$A:$E,5,FALSE),S$1=VLOOKUP("end_x",symbols!$A:$E,5,FALSE)),"E",
  IF(AND(ISEVEN(S$1),ISEVEN($A11)),"W",
  IF(AND(ISODD(S$1),ISODD($A11)),"",
  IF(OFFSET(program!$A$1,0,VLOOKUP("mapdata",symbols!$A:$E,4,FALSE) +
    (INT($A11/2) - IF(ISEVEN($A11),1,0))*39 + map!S$1-1
  ) &gt;= 62, "W", "")
))))</f>
        <v/>
      </c>
      <c r="T11" t="str">
        <f ca="1">IF(AND($A11=VLOOKUP("start_y",symbols!$A:$E,5,FALSE),T$1=VLOOKUP("start_x",symbols!$A:$E,5,FALSE)),"S",
  IF(AND($A11=VLOOKUP("end_y",symbols!$A:$E,5,FALSE),T$1=VLOOKUP("end_x",symbols!$A:$E,5,FALSE)),"E",
  IF(AND(ISEVEN(T$1),ISEVEN($A11)),"W",
  IF(AND(ISODD(T$1),ISODD($A11)),"",
  IF(OFFSET(program!$A$1,0,VLOOKUP("mapdata",symbols!$A:$E,4,FALSE) +
    (INT($A11/2) - IF(ISEVEN($A11),1,0))*39 + map!T$1-1
  ) &gt;= 62, "W", "")
))))</f>
        <v/>
      </c>
      <c r="U11" t="str">
        <f ca="1">IF(AND($A11=VLOOKUP("start_y",symbols!$A:$E,5,FALSE),U$1=VLOOKUP("start_x",symbols!$A:$E,5,FALSE)),"S",
  IF(AND($A11=VLOOKUP("end_y",symbols!$A:$E,5,FALSE),U$1=VLOOKUP("end_x",symbols!$A:$E,5,FALSE)),"E",
  IF(AND(ISEVEN(U$1),ISEVEN($A11)),"W",
  IF(AND(ISODD(U$1),ISODD($A11)),"",
  IF(OFFSET(program!$A$1,0,VLOOKUP("mapdata",symbols!$A:$E,4,FALSE) +
    (INT($A11/2) - IF(ISEVEN($A11),1,0))*39 + map!U$1-1
  ) &gt;= 62, "W", "")
))))</f>
        <v/>
      </c>
      <c r="V11" t="str">
        <f ca="1">IF(AND($A11=VLOOKUP("start_y",symbols!$A:$E,5,FALSE),V$1=VLOOKUP("start_x",symbols!$A:$E,5,FALSE)),"S",
  IF(AND($A11=VLOOKUP("end_y",symbols!$A:$E,5,FALSE),V$1=VLOOKUP("end_x",symbols!$A:$E,5,FALSE)),"E",
  IF(AND(ISEVEN(V$1),ISEVEN($A11)),"W",
  IF(AND(ISODD(V$1),ISODD($A11)),"",
  IF(OFFSET(program!$A$1,0,VLOOKUP("mapdata",symbols!$A:$E,4,FALSE) +
    (INT($A11/2) - IF(ISEVEN($A11),1,0))*39 + map!V$1-1
  ) &gt;= 62, "W", "")
))))</f>
        <v>W</v>
      </c>
      <c r="W11" t="str">
        <f ca="1">IF(AND($A11=VLOOKUP("start_y",symbols!$A:$E,5,FALSE),W$1=VLOOKUP("start_x",symbols!$A:$E,5,FALSE)),"S",
  IF(AND($A11=VLOOKUP("end_y",symbols!$A:$E,5,FALSE),W$1=VLOOKUP("end_x",symbols!$A:$E,5,FALSE)),"E",
  IF(AND(ISEVEN(W$1),ISEVEN($A11)),"W",
  IF(AND(ISODD(W$1),ISODD($A11)),"",
  IF(OFFSET(program!$A$1,0,VLOOKUP("mapdata",symbols!$A:$E,4,FALSE) +
    (INT($A11/2) - IF(ISEVEN($A11),1,0))*39 + map!W$1-1
  ) &gt;= 62, "W", "")
))))</f>
        <v/>
      </c>
      <c r="X11" t="str">
        <f ca="1">IF(AND($A11=VLOOKUP("start_y",symbols!$A:$E,5,FALSE),X$1=VLOOKUP("start_x",symbols!$A:$E,5,FALSE)),"S",
  IF(AND($A11=VLOOKUP("end_y",symbols!$A:$E,5,FALSE),X$1=VLOOKUP("end_x",symbols!$A:$E,5,FALSE)),"E",
  IF(AND(ISEVEN(X$1),ISEVEN($A11)),"W",
  IF(AND(ISODD(X$1),ISODD($A11)),"",
  IF(OFFSET(program!$A$1,0,VLOOKUP("mapdata",symbols!$A:$E,4,FALSE) +
    (INT($A11/2) - IF(ISEVEN($A11),1,0))*39 + map!X$1-1
  ) &gt;= 62, "W", "")
))))</f>
        <v>W</v>
      </c>
      <c r="Y11" t="str">
        <f ca="1">IF(AND($A11=VLOOKUP("start_y",symbols!$A:$E,5,FALSE),Y$1=VLOOKUP("start_x",symbols!$A:$E,5,FALSE)),"S",
  IF(AND($A11=VLOOKUP("end_y",symbols!$A:$E,5,FALSE),Y$1=VLOOKUP("end_x",symbols!$A:$E,5,FALSE)),"E",
  IF(AND(ISEVEN(Y$1),ISEVEN($A11)),"W",
  IF(AND(ISODD(Y$1),ISODD($A11)),"",
  IF(OFFSET(program!$A$1,0,VLOOKUP("mapdata",symbols!$A:$E,4,FALSE) +
    (INT($A11/2) - IF(ISEVEN($A11),1,0))*39 + map!Y$1-1
  ) &gt;= 62, "W", "")
))))</f>
        <v/>
      </c>
      <c r="Z11" t="str">
        <f ca="1">IF(AND($A11=VLOOKUP("start_y",symbols!$A:$E,5,FALSE),Z$1=VLOOKUP("start_x",symbols!$A:$E,5,FALSE)),"S",
  IF(AND($A11=VLOOKUP("end_y",symbols!$A:$E,5,FALSE),Z$1=VLOOKUP("end_x",symbols!$A:$E,5,FALSE)),"E",
  IF(AND(ISEVEN(Z$1),ISEVEN($A11)),"W",
  IF(AND(ISODD(Z$1),ISODD($A11)),"",
  IF(OFFSET(program!$A$1,0,VLOOKUP("mapdata",symbols!$A:$E,4,FALSE) +
    (INT($A11/2) - IF(ISEVEN($A11),1,0))*39 + map!Z$1-1
  ) &gt;= 62, "W", "")
))))</f>
        <v>W</v>
      </c>
      <c r="AA11" t="str">
        <f ca="1">IF(AND($A11=VLOOKUP("start_y",symbols!$A:$E,5,FALSE),AA$1=VLOOKUP("start_x",symbols!$A:$E,5,FALSE)),"S",
  IF(AND($A11=VLOOKUP("end_y",symbols!$A:$E,5,FALSE),AA$1=VLOOKUP("end_x",symbols!$A:$E,5,FALSE)),"E",
  IF(AND(ISEVEN(AA$1),ISEVEN($A11)),"W",
  IF(AND(ISODD(AA$1),ISODD($A11)),"",
  IF(OFFSET(program!$A$1,0,VLOOKUP("mapdata",symbols!$A:$E,4,FALSE) +
    (INT($A11/2) - IF(ISEVEN($A11),1,0))*39 + map!AA$1-1
  ) &gt;= 62, "W", "")
))))</f>
        <v/>
      </c>
      <c r="AB11" t="str">
        <f ca="1">IF(AND($A11=VLOOKUP("start_y",symbols!$A:$E,5,FALSE),AB$1=VLOOKUP("start_x",symbols!$A:$E,5,FALSE)),"S",
  IF(AND($A11=VLOOKUP("end_y",symbols!$A:$E,5,FALSE),AB$1=VLOOKUP("end_x",symbols!$A:$E,5,FALSE)),"E",
  IF(AND(ISEVEN(AB$1),ISEVEN($A11)),"W",
  IF(AND(ISODD(AB$1),ISODD($A11)),"",
  IF(OFFSET(program!$A$1,0,VLOOKUP("mapdata",symbols!$A:$E,4,FALSE) +
    (INT($A11/2) - IF(ISEVEN($A11),1,0))*39 + map!AB$1-1
  ) &gt;= 62, "W", "")
))))</f>
        <v/>
      </c>
      <c r="AC11" t="str">
        <f ca="1">IF(AND($A11=VLOOKUP("start_y",symbols!$A:$E,5,FALSE),AC$1=VLOOKUP("start_x",symbols!$A:$E,5,FALSE)),"S",
  IF(AND($A11=VLOOKUP("end_y",symbols!$A:$E,5,FALSE),AC$1=VLOOKUP("end_x",symbols!$A:$E,5,FALSE)),"E",
  IF(AND(ISEVEN(AC$1),ISEVEN($A11)),"W",
  IF(AND(ISODD(AC$1),ISODD($A11)),"",
  IF(OFFSET(program!$A$1,0,VLOOKUP("mapdata",symbols!$A:$E,4,FALSE) +
    (INT($A11/2) - IF(ISEVEN($A11),1,0))*39 + map!AC$1-1
  ) &gt;= 62, "W", "")
))))</f>
        <v/>
      </c>
      <c r="AD11" t="str">
        <f ca="1">IF(AND($A11=VLOOKUP("start_y",symbols!$A:$E,5,FALSE),AD$1=VLOOKUP("start_x",symbols!$A:$E,5,FALSE)),"S",
  IF(AND($A11=VLOOKUP("end_y",symbols!$A:$E,5,FALSE),AD$1=VLOOKUP("end_x",symbols!$A:$E,5,FALSE)),"E",
  IF(AND(ISEVEN(AD$1),ISEVEN($A11)),"W",
  IF(AND(ISODD(AD$1),ISODD($A11)),"",
  IF(OFFSET(program!$A$1,0,VLOOKUP("mapdata",symbols!$A:$E,4,FALSE) +
    (INT($A11/2) - IF(ISEVEN($A11),1,0))*39 + map!AD$1-1
  ) &gt;= 62, "W", "")
))))</f>
        <v>W</v>
      </c>
      <c r="AE11" t="str">
        <f ca="1">IF(AND($A11=VLOOKUP("start_y",symbols!$A:$E,5,FALSE),AE$1=VLOOKUP("start_x",symbols!$A:$E,5,FALSE)),"S",
  IF(AND($A11=VLOOKUP("end_y",symbols!$A:$E,5,FALSE),AE$1=VLOOKUP("end_x",symbols!$A:$E,5,FALSE)),"E",
  IF(AND(ISEVEN(AE$1),ISEVEN($A11)),"W",
  IF(AND(ISODD(AE$1),ISODD($A11)),"",
  IF(OFFSET(program!$A$1,0,VLOOKUP("mapdata",symbols!$A:$E,4,FALSE) +
    (INT($A11/2) - IF(ISEVEN($A11),1,0))*39 + map!AE$1-1
  ) &gt;= 62, "W", "")
))))</f>
        <v/>
      </c>
      <c r="AF11" t="str">
        <f ca="1">IF(AND($A11=VLOOKUP("start_y",symbols!$A:$E,5,FALSE),AF$1=VLOOKUP("start_x",symbols!$A:$E,5,FALSE)),"S",
  IF(AND($A11=VLOOKUP("end_y",symbols!$A:$E,5,FALSE),AF$1=VLOOKUP("end_x",symbols!$A:$E,5,FALSE)),"E",
  IF(AND(ISEVEN(AF$1),ISEVEN($A11)),"W",
  IF(AND(ISODD(AF$1),ISODD($A11)),"",
  IF(OFFSET(program!$A$1,0,VLOOKUP("mapdata",symbols!$A:$E,4,FALSE) +
    (INT($A11/2) - IF(ISEVEN($A11),1,0))*39 + map!AF$1-1
  ) &gt;= 62, "W", "")
))))</f>
        <v>W</v>
      </c>
      <c r="AG11" t="str">
        <f ca="1">IF(AND($A11=VLOOKUP("start_y",symbols!$A:$E,5,FALSE),AG$1=VLOOKUP("start_x",symbols!$A:$E,5,FALSE)),"S",
  IF(AND($A11=VLOOKUP("end_y",symbols!$A:$E,5,FALSE),AG$1=VLOOKUP("end_x",symbols!$A:$E,5,FALSE)),"E",
  IF(AND(ISEVEN(AG$1),ISEVEN($A11)),"W",
  IF(AND(ISODD(AG$1),ISODD($A11)),"",
  IF(OFFSET(program!$A$1,0,VLOOKUP("mapdata",symbols!$A:$E,4,FALSE) +
    (INT($A11/2) - IF(ISEVEN($A11),1,0))*39 + map!AG$1-1
  ) &gt;= 62, "W", "")
))))</f>
        <v/>
      </c>
      <c r="AH11" t="str">
        <f ca="1">IF(AND($A11=VLOOKUP("start_y",symbols!$A:$E,5,FALSE),AH$1=VLOOKUP("start_x",symbols!$A:$E,5,FALSE)),"S",
  IF(AND($A11=VLOOKUP("end_y",symbols!$A:$E,5,FALSE),AH$1=VLOOKUP("end_x",symbols!$A:$E,5,FALSE)),"E",
  IF(AND(ISEVEN(AH$1),ISEVEN($A11)),"W",
  IF(AND(ISODD(AH$1),ISODD($A11)),"",
  IF(OFFSET(program!$A$1,0,VLOOKUP("mapdata",symbols!$A:$E,4,FALSE) +
    (INT($A11/2) - IF(ISEVEN($A11),1,0))*39 + map!AH$1-1
  ) &gt;= 62, "W", "")
))))</f>
        <v>W</v>
      </c>
      <c r="AI11" t="str">
        <f ca="1">IF(AND($A11=VLOOKUP("start_y",symbols!$A:$E,5,FALSE),AI$1=VLOOKUP("start_x",symbols!$A:$E,5,FALSE)),"S",
  IF(AND($A11=VLOOKUP("end_y",symbols!$A:$E,5,FALSE),AI$1=VLOOKUP("end_x",symbols!$A:$E,5,FALSE)),"E",
  IF(AND(ISEVEN(AI$1),ISEVEN($A11)),"W",
  IF(AND(ISODD(AI$1),ISODD($A11)),"",
  IF(OFFSET(program!$A$1,0,VLOOKUP("mapdata",symbols!$A:$E,4,FALSE) +
    (INT($A11/2) - IF(ISEVEN($A11),1,0))*39 + map!AI$1-1
  ) &gt;= 62, "W", "")
))))</f>
        <v/>
      </c>
      <c r="AJ11" t="str">
        <f ca="1">IF(AND($A11=VLOOKUP("start_y",symbols!$A:$E,5,FALSE),AJ$1=VLOOKUP("start_x",symbols!$A:$E,5,FALSE)),"S",
  IF(AND($A11=VLOOKUP("end_y",symbols!$A:$E,5,FALSE),AJ$1=VLOOKUP("end_x",symbols!$A:$E,5,FALSE)),"E",
  IF(AND(ISEVEN(AJ$1),ISEVEN($A11)),"W",
  IF(AND(ISODD(AJ$1),ISODD($A11)),"",
  IF(OFFSET(program!$A$1,0,VLOOKUP("mapdata",symbols!$A:$E,4,FALSE) +
    (INT($A11/2) - IF(ISEVEN($A11),1,0))*39 + map!AJ$1-1
  ) &gt;= 62, "W", "")
))))</f>
        <v/>
      </c>
      <c r="AK11" t="str">
        <f ca="1">IF(AND($A11=VLOOKUP("start_y",symbols!$A:$E,5,FALSE),AK$1=VLOOKUP("start_x",symbols!$A:$E,5,FALSE)),"S",
  IF(AND($A11=VLOOKUP("end_y",symbols!$A:$E,5,FALSE),AK$1=VLOOKUP("end_x",symbols!$A:$E,5,FALSE)),"E",
  IF(AND(ISEVEN(AK$1),ISEVEN($A11)),"W",
  IF(AND(ISODD(AK$1),ISODD($A11)),"",
  IF(OFFSET(program!$A$1,0,VLOOKUP("mapdata",symbols!$A:$E,4,FALSE) +
    (INT($A11/2) - IF(ISEVEN($A11),1,0))*39 + map!AK$1-1
  ) &gt;= 62, "W", "")
))))</f>
        <v/>
      </c>
      <c r="AL11" t="str">
        <f ca="1">IF(AND($A11=VLOOKUP("start_y",symbols!$A:$E,5,FALSE),AL$1=VLOOKUP("start_x",symbols!$A:$E,5,FALSE)),"S",
  IF(AND($A11=VLOOKUP("end_y",symbols!$A:$E,5,FALSE),AL$1=VLOOKUP("end_x",symbols!$A:$E,5,FALSE)),"E",
  IF(AND(ISEVEN(AL$1),ISEVEN($A11)),"W",
  IF(AND(ISODD(AL$1),ISODD($A11)),"",
  IF(OFFSET(program!$A$1,0,VLOOKUP("mapdata",symbols!$A:$E,4,FALSE) +
    (INT($A11/2) - IF(ISEVEN($A11),1,0))*39 + map!AL$1-1
  ) &gt;= 62, "W", "")
))))</f>
        <v/>
      </c>
      <c r="AM11" t="str">
        <f ca="1">IF(AND($A11=VLOOKUP("start_y",symbols!$A:$E,5,FALSE),AM$1=VLOOKUP("start_x",symbols!$A:$E,5,FALSE)),"S",
  IF(AND($A11=VLOOKUP("end_y",symbols!$A:$E,5,FALSE),AM$1=VLOOKUP("end_x",symbols!$A:$E,5,FALSE)),"E",
  IF(AND(ISEVEN(AM$1),ISEVEN($A11)),"W",
  IF(AND(ISODD(AM$1),ISODD($A11)),"",
  IF(OFFSET(program!$A$1,0,VLOOKUP("mapdata",symbols!$A:$E,4,FALSE) +
    (INT($A11/2) - IF(ISEVEN($A11),1,0))*39 + map!AM$1-1
  ) &gt;= 62, "W", "")
))))</f>
        <v/>
      </c>
      <c r="AN11" t="str">
        <f ca="1">IF(AND($A11=VLOOKUP("start_y",symbols!$A:$E,5,FALSE),AN$1=VLOOKUP("start_x",symbols!$A:$E,5,FALSE)),"S",
  IF(AND($A11=VLOOKUP("end_y",symbols!$A:$E,5,FALSE),AN$1=VLOOKUP("end_x",symbols!$A:$E,5,FALSE)),"E",
  IF(AND(ISEVEN(AN$1),ISEVEN($A11)),"W",
  IF(AND(ISODD(AN$1),ISODD($A11)),"",
  IF(OFFSET(program!$A$1,0,VLOOKUP("mapdata",symbols!$A:$E,4,FALSE) +
    (INT($A11/2) - IF(ISEVEN($A11),1,0))*39 + map!AN$1-1
  ) &gt;= 62, "W", "")
))))</f>
        <v/>
      </c>
      <c r="AO11" t="str">
        <f ca="1">IF(AND($A11=VLOOKUP("start_y",symbols!$A:$E,5,FALSE),AO$1=VLOOKUP("start_x",symbols!$A:$E,5,FALSE)),"S",
  IF(AND($A11=VLOOKUP("end_y",symbols!$A:$E,5,FALSE),AO$1=VLOOKUP("end_x",symbols!$A:$E,5,FALSE)),"E",
  IF(AND(ISEVEN(AO$1),ISEVEN($A11)),"W",
  IF(AND(ISODD(AO$1),ISODD($A11)),"",
  IF(OFFSET(program!$A$1,0,VLOOKUP("mapdata",symbols!$A:$E,4,FALSE) +
    (INT($A11/2) - IF(ISEVEN($A11),1,0))*39 + map!AO$1-1
  ) &gt;= 62, "W", "")
))))</f>
        <v/>
      </c>
      <c r="AP11" s="21" t="s">
        <v>63</v>
      </c>
    </row>
    <row r="12" spans="1:42" x14ac:dyDescent="0.2">
      <c r="A12" s="21">
        <v>10</v>
      </c>
      <c r="B12" s="21" t="s">
        <v>63</v>
      </c>
      <c r="C12" t="str">
        <f ca="1">IF(AND($A12=VLOOKUP("start_y",symbols!$A:$E,5,FALSE),C$1=VLOOKUP("start_x",symbols!$A:$E,5,FALSE)),"S",
  IF(AND($A12=VLOOKUP("end_y",symbols!$A:$E,5,FALSE),C$1=VLOOKUP("end_x",symbols!$A:$E,5,FALSE)),"E",
  IF(AND(ISEVEN(C$1),ISEVEN($A12)),"W",
  IF(AND(ISODD(C$1),ISODD($A12)),"",
  IF(OFFSET(program!$A$1,0,VLOOKUP("mapdata",symbols!$A:$E,4,FALSE) +
    (INT($A12/2) - IF(ISEVEN($A12),1,0))*39 + map!C$1-1
  ) &gt;= 62, "W", "")
))))</f>
        <v/>
      </c>
      <c r="D12" t="str">
        <f ca="1">IF(AND($A12=VLOOKUP("start_y",symbols!$A:$E,5,FALSE),D$1=VLOOKUP("start_x",symbols!$A:$E,5,FALSE)),"S",
  IF(AND($A12=VLOOKUP("end_y",symbols!$A:$E,5,FALSE),D$1=VLOOKUP("end_x",symbols!$A:$E,5,FALSE)),"E",
  IF(AND(ISEVEN(D$1),ISEVEN($A12)),"W",
  IF(AND(ISODD(D$1),ISODD($A12)),"",
  IF(OFFSET(program!$A$1,0,VLOOKUP("mapdata",symbols!$A:$E,4,FALSE) +
    (INT($A12/2) - IF(ISEVEN($A12),1,0))*39 + map!D$1-1
  ) &gt;= 62, "W", "")
))))</f>
        <v>W</v>
      </c>
      <c r="E12" t="str">
        <f ca="1">IF(AND($A12=VLOOKUP("start_y",symbols!$A:$E,5,FALSE),E$1=VLOOKUP("start_x",symbols!$A:$E,5,FALSE)),"S",
  IF(AND($A12=VLOOKUP("end_y",symbols!$A:$E,5,FALSE),E$1=VLOOKUP("end_x",symbols!$A:$E,5,FALSE)),"E",
  IF(AND(ISEVEN(E$1),ISEVEN($A12)),"W",
  IF(AND(ISODD(E$1),ISODD($A12)),"",
  IF(OFFSET(program!$A$1,0,VLOOKUP("mapdata",symbols!$A:$E,4,FALSE) +
    (INT($A12/2) - IF(ISEVEN($A12),1,0))*39 + map!E$1-1
  ) &gt;= 62, "W", "")
))))</f>
        <v>W</v>
      </c>
      <c r="F12" t="str">
        <f ca="1">IF(AND($A12=VLOOKUP("start_y",symbols!$A:$E,5,FALSE),F$1=VLOOKUP("start_x",symbols!$A:$E,5,FALSE)),"S",
  IF(AND($A12=VLOOKUP("end_y",symbols!$A:$E,5,FALSE),F$1=VLOOKUP("end_x",symbols!$A:$E,5,FALSE)),"E",
  IF(AND(ISEVEN(F$1),ISEVEN($A12)),"W",
  IF(AND(ISODD(F$1),ISODD($A12)),"",
  IF(OFFSET(program!$A$1,0,VLOOKUP("mapdata",symbols!$A:$E,4,FALSE) +
    (INT($A12/2) - IF(ISEVEN($A12),1,0))*39 + map!F$1-1
  ) &gt;= 62, "W", "")
))))</f>
        <v>W</v>
      </c>
      <c r="G12" t="str">
        <f ca="1">IF(AND($A12=VLOOKUP("start_y",symbols!$A:$E,5,FALSE),G$1=VLOOKUP("start_x",symbols!$A:$E,5,FALSE)),"S",
  IF(AND($A12=VLOOKUP("end_y",symbols!$A:$E,5,FALSE),G$1=VLOOKUP("end_x",symbols!$A:$E,5,FALSE)),"E",
  IF(AND(ISEVEN(G$1),ISEVEN($A12)),"W",
  IF(AND(ISODD(G$1),ISODD($A12)),"",
  IF(OFFSET(program!$A$1,0,VLOOKUP("mapdata",symbols!$A:$E,4,FALSE) +
    (INT($A12/2) - IF(ISEVEN($A12),1,0))*39 + map!G$1-1
  ) &gt;= 62, "W", "")
))))</f>
        <v>W</v>
      </c>
      <c r="H12" t="str">
        <f ca="1">IF(AND($A12=VLOOKUP("start_y",symbols!$A:$E,5,FALSE),H$1=VLOOKUP("start_x",symbols!$A:$E,5,FALSE)),"S",
  IF(AND($A12=VLOOKUP("end_y",symbols!$A:$E,5,FALSE),H$1=VLOOKUP("end_x",symbols!$A:$E,5,FALSE)),"E",
  IF(AND(ISEVEN(H$1),ISEVEN($A12)),"W",
  IF(AND(ISODD(H$1),ISODD($A12)),"",
  IF(OFFSET(program!$A$1,0,VLOOKUP("mapdata",symbols!$A:$E,4,FALSE) +
    (INT($A12/2) - IF(ISEVEN($A12),1,0))*39 + map!H$1-1
  ) &gt;= 62, "W", "")
))))</f>
        <v>W</v>
      </c>
      <c r="I12" t="str">
        <f ca="1">IF(AND($A12=VLOOKUP("start_y",symbols!$A:$E,5,FALSE),I$1=VLOOKUP("start_x",symbols!$A:$E,5,FALSE)),"S",
  IF(AND($A12=VLOOKUP("end_y",symbols!$A:$E,5,FALSE),I$1=VLOOKUP("end_x",symbols!$A:$E,5,FALSE)),"E",
  IF(AND(ISEVEN(I$1),ISEVEN($A12)),"W",
  IF(AND(ISODD(I$1),ISODD($A12)),"",
  IF(OFFSET(program!$A$1,0,VLOOKUP("mapdata",symbols!$A:$E,4,FALSE) +
    (INT($A12/2) - IF(ISEVEN($A12),1,0))*39 + map!I$1-1
  ) &gt;= 62, "W", "")
))))</f>
        <v>W</v>
      </c>
      <c r="J12" t="str">
        <f ca="1">IF(AND($A12=VLOOKUP("start_y",symbols!$A:$E,5,FALSE),J$1=VLOOKUP("start_x",symbols!$A:$E,5,FALSE)),"S",
  IF(AND($A12=VLOOKUP("end_y",symbols!$A:$E,5,FALSE),J$1=VLOOKUP("end_x",symbols!$A:$E,5,FALSE)),"E",
  IF(AND(ISEVEN(J$1),ISEVEN($A12)),"W",
  IF(AND(ISODD(J$1),ISODD($A12)),"",
  IF(OFFSET(program!$A$1,0,VLOOKUP("mapdata",symbols!$A:$E,4,FALSE) +
    (INT($A12/2) - IF(ISEVEN($A12),1,0))*39 + map!J$1-1
  ) &gt;= 62, "W", "")
))))</f>
        <v>W</v>
      </c>
      <c r="K12" t="str">
        <f ca="1">IF(AND($A12=VLOOKUP("start_y",symbols!$A:$E,5,FALSE),K$1=VLOOKUP("start_x",symbols!$A:$E,5,FALSE)),"S",
  IF(AND($A12=VLOOKUP("end_y",symbols!$A:$E,5,FALSE),K$1=VLOOKUP("end_x",symbols!$A:$E,5,FALSE)),"E",
  IF(AND(ISEVEN(K$1),ISEVEN($A12)),"W",
  IF(AND(ISODD(K$1),ISODD($A12)),"",
  IF(OFFSET(program!$A$1,0,VLOOKUP("mapdata",symbols!$A:$E,4,FALSE) +
    (INT($A12/2) - IF(ISEVEN($A12),1,0))*39 + map!K$1-1
  ) &gt;= 62, "W", "")
))))</f>
        <v/>
      </c>
      <c r="L12" t="str">
        <f ca="1">IF(AND($A12=VLOOKUP("start_y",symbols!$A:$E,5,FALSE),L$1=VLOOKUP("start_x",symbols!$A:$E,5,FALSE)),"S",
  IF(AND($A12=VLOOKUP("end_y",symbols!$A:$E,5,FALSE),L$1=VLOOKUP("end_x",symbols!$A:$E,5,FALSE)),"E",
  IF(AND(ISEVEN(L$1),ISEVEN($A12)),"W",
  IF(AND(ISODD(L$1),ISODD($A12)),"",
  IF(OFFSET(program!$A$1,0,VLOOKUP("mapdata",symbols!$A:$E,4,FALSE) +
    (INT($A12/2) - IF(ISEVEN($A12),1,0))*39 + map!L$1-1
  ) &gt;= 62, "W", "")
))))</f>
        <v>W</v>
      </c>
      <c r="M12" t="str">
        <f ca="1">IF(AND($A12=VLOOKUP("start_y",symbols!$A:$E,5,FALSE),M$1=VLOOKUP("start_x",symbols!$A:$E,5,FALSE)),"S",
  IF(AND($A12=VLOOKUP("end_y",symbols!$A:$E,5,FALSE),M$1=VLOOKUP("end_x",symbols!$A:$E,5,FALSE)),"E",
  IF(AND(ISEVEN(M$1),ISEVEN($A12)),"W",
  IF(AND(ISODD(M$1),ISODD($A12)),"",
  IF(OFFSET(program!$A$1,0,VLOOKUP("mapdata",symbols!$A:$E,4,FALSE) +
    (INT($A12/2) - IF(ISEVEN($A12),1,0))*39 + map!M$1-1
  ) &gt;= 62, "W", "")
))))</f>
        <v/>
      </c>
      <c r="N12" t="str">
        <f ca="1">IF(AND($A12=VLOOKUP("start_y",symbols!$A:$E,5,FALSE),N$1=VLOOKUP("start_x",symbols!$A:$E,5,FALSE)),"S",
  IF(AND($A12=VLOOKUP("end_y",symbols!$A:$E,5,FALSE),N$1=VLOOKUP("end_x",symbols!$A:$E,5,FALSE)),"E",
  IF(AND(ISEVEN(N$1),ISEVEN($A12)),"W",
  IF(AND(ISODD(N$1),ISODD($A12)),"",
  IF(OFFSET(program!$A$1,0,VLOOKUP("mapdata",symbols!$A:$E,4,FALSE) +
    (INT($A12/2) - IF(ISEVEN($A12),1,0))*39 + map!N$1-1
  ) &gt;= 62, "W", "")
))))</f>
        <v>W</v>
      </c>
      <c r="O12" t="str">
        <f ca="1">IF(AND($A12=VLOOKUP("start_y",symbols!$A:$E,5,FALSE),O$1=VLOOKUP("start_x",symbols!$A:$E,5,FALSE)),"S",
  IF(AND($A12=VLOOKUP("end_y",symbols!$A:$E,5,FALSE),O$1=VLOOKUP("end_x",symbols!$A:$E,5,FALSE)),"E",
  IF(AND(ISEVEN(O$1),ISEVEN($A12)),"W",
  IF(AND(ISODD(O$1),ISODD($A12)),"",
  IF(OFFSET(program!$A$1,0,VLOOKUP("mapdata",symbols!$A:$E,4,FALSE) +
    (INT($A12/2) - IF(ISEVEN($A12),1,0))*39 + map!O$1-1
  ) &gt;= 62, "W", "")
))))</f>
        <v/>
      </c>
      <c r="P12" t="str">
        <f ca="1">IF(AND($A12=VLOOKUP("start_y",symbols!$A:$E,5,FALSE),P$1=VLOOKUP("start_x",symbols!$A:$E,5,FALSE)),"S",
  IF(AND($A12=VLOOKUP("end_y",symbols!$A:$E,5,FALSE),P$1=VLOOKUP("end_x",symbols!$A:$E,5,FALSE)),"E",
  IF(AND(ISEVEN(P$1),ISEVEN($A12)),"W",
  IF(AND(ISODD(P$1),ISODD($A12)),"",
  IF(OFFSET(program!$A$1,0,VLOOKUP("mapdata",symbols!$A:$E,4,FALSE) +
    (INT($A12/2) - IF(ISEVEN($A12),1,0))*39 + map!P$1-1
  ) &gt;= 62, "W", "")
))))</f>
        <v>W</v>
      </c>
      <c r="Q12" t="str">
        <f ca="1">IF(AND($A12=VLOOKUP("start_y",symbols!$A:$E,5,FALSE),Q$1=VLOOKUP("start_x",symbols!$A:$E,5,FALSE)),"S",
  IF(AND($A12=VLOOKUP("end_y",symbols!$A:$E,5,FALSE),Q$1=VLOOKUP("end_x",symbols!$A:$E,5,FALSE)),"E",
  IF(AND(ISEVEN(Q$1),ISEVEN($A12)),"W",
  IF(AND(ISODD(Q$1),ISODD($A12)),"",
  IF(OFFSET(program!$A$1,0,VLOOKUP("mapdata",symbols!$A:$E,4,FALSE) +
    (INT($A12/2) - IF(ISEVEN($A12),1,0))*39 + map!Q$1-1
  ) &gt;= 62, "W", "")
))))</f>
        <v>W</v>
      </c>
      <c r="R12" t="str">
        <f ca="1">IF(AND($A12=VLOOKUP("start_y",symbols!$A:$E,5,FALSE),R$1=VLOOKUP("start_x",symbols!$A:$E,5,FALSE)),"S",
  IF(AND($A12=VLOOKUP("end_y",symbols!$A:$E,5,FALSE),R$1=VLOOKUP("end_x",symbols!$A:$E,5,FALSE)),"E",
  IF(AND(ISEVEN(R$1),ISEVEN($A12)),"W",
  IF(AND(ISODD(R$1),ISODD($A12)),"",
  IF(OFFSET(program!$A$1,0,VLOOKUP("mapdata",symbols!$A:$E,4,FALSE) +
    (INT($A12/2) - IF(ISEVEN($A12),1,0))*39 + map!R$1-1
  ) &gt;= 62, "W", "")
))))</f>
        <v>W</v>
      </c>
      <c r="S12" t="str">
        <f ca="1">IF(AND($A12=VLOOKUP("start_y",symbols!$A:$E,5,FALSE),S$1=VLOOKUP("start_x",symbols!$A:$E,5,FALSE)),"S",
  IF(AND($A12=VLOOKUP("end_y",symbols!$A:$E,5,FALSE),S$1=VLOOKUP("end_x",symbols!$A:$E,5,FALSE)),"E",
  IF(AND(ISEVEN(S$1),ISEVEN($A12)),"W",
  IF(AND(ISODD(S$1),ISODD($A12)),"",
  IF(OFFSET(program!$A$1,0,VLOOKUP("mapdata",symbols!$A:$E,4,FALSE) +
    (INT($A12/2) - IF(ISEVEN($A12),1,0))*39 + map!S$1-1
  ) &gt;= 62, "W", "")
))))</f>
        <v/>
      </c>
      <c r="T12" t="str">
        <f ca="1">IF(AND($A12=VLOOKUP("start_y",symbols!$A:$E,5,FALSE),T$1=VLOOKUP("start_x",symbols!$A:$E,5,FALSE)),"S",
  IF(AND($A12=VLOOKUP("end_y",symbols!$A:$E,5,FALSE),T$1=VLOOKUP("end_x",symbols!$A:$E,5,FALSE)),"E",
  IF(AND(ISEVEN(T$1),ISEVEN($A12)),"W",
  IF(AND(ISODD(T$1),ISODD($A12)),"",
  IF(OFFSET(program!$A$1,0,VLOOKUP("mapdata",symbols!$A:$E,4,FALSE) +
    (INT($A12/2) - IF(ISEVEN($A12),1,0))*39 + map!T$1-1
  ) &gt;= 62, "W", "")
))))</f>
        <v>W</v>
      </c>
      <c r="U12" t="str">
        <f ca="1">IF(AND($A12=VLOOKUP("start_y",symbols!$A:$E,5,FALSE),U$1=VLOOKUP("start_x",symbols!$A:$E,5,FALSE)),"S",
  IF(AND($A12=VLOOKUP("end_y",symbols!$A:$E,5,FALSE),U$1=VLOOKUP("end_x",symbols!$A:$E,5,FALSE)),"E",
  IF(AND(ISEVEN(U$1),ISEVEN($A12)),"W",
  IF(AND(ISODD(U$1),ISODD($A12)),"",
  IF(OFFSET(program!$A$1,0,VLOOKUP("mapdata",symbols!$A:$E,4,FALSE) +
    (INT($A12/2) - IF(ISEVEN($A12),1,0))*39 + map!U$1-1
  ) &gt;= 62, "W", "")
))))</f>
        <v/>
      </c>
      <c r="V12" t="str">
        <f ca="1">IF(AND($A12=VLOOKUP("start_y",symbols!$A:$E,5,FALSE),V$1=VLOOKUP("start_x",symbols!$A:$E,5,FALSE)),"S",
  IF(AND($A12=VLOOKUP("end_y",symbols!$A:$E,5,FALSE),V$1=VLOOKUP("end_x",symbols!$A:$E,5,FALSE)),"E",
  IF(AND(ISEVEN(V$1),ISEVEN($A12)),"W",
  IF(AND(ISODD(V$1),ISODD($A12)),"",
  IF(OFFSET(program!$A$1,0,VLOOKUP("mapdata",symbols!$A:$E,4,FALSE) +
    (INT($A12/2) - IF(ISEVEN($A12),1,0))*39 + map!V$1-1
  ) &gt;= 62, "W", "")
))))</f>
        <v>W</v>
      </c>
      <c r="W12" t="str">
        <f ca="1">IF(AND($A12=VLOOKUP("start_y",symbols!$A:$E,5,FALSE),W$1=VLOOKUP("start_x",symbols!$A:$E,5,FALSE)),"S",
  IF(AND($A12=VLOOKUP("end_y",symbols!$A:$E,5,FALSE),W$1=VLOOKUP("end_x",symbols!$A:$E,5,FALSE)),"E",
  IF(AND(ISEVEN(W$1),ISEVEN($A12)),"W",
  IF(AND(ISODD(W$1),ISODD($A12)),"",
  IF(OFFSET(program!$A$1,0,VLOOKUP("mapdata",symbols!$A:$E,4,FALSE) +
    (INT($A12/2) - IF(ISEVEN($A12),1,0))*39 + map!W$1-1
  ) &gt;= 62, "W", "")
))))</f>
        <v/>
      </c>
      <c r="X12" t="str">
        <f ca="1">IF(AND($A12=VLOOKUP("start_y",symbols!$A:$E,5,FALSE),X$1=VLOOKUP("start_x",symbols!$A:$E,5,FALSE)),"S",
  IF(AND($A12=VLOOKUP("end_y",symbols!$A:$E,5,FALSE),X$1=VLOOKUP("end_x",symbols!$A:$E,5,FALSE)),"E",
  IF(AND(ISEVEN(X$1),ISEVEN($A12)),"W",
  IF(AND(ISODD(X$1),ISODD($A12)),"",
  IF(OFFSET(program!$A$1,0,VLOOKUP("mapdata",symbols!$A:$E,4,FALSE) +
    (INT($A12/2) - IF(ISEVEN($A12),1,0))*39 + map!X$1-1
  ) &gt;= 62, "W", "")
))))</f>
        <v>W</v>
      </c>
      <c r="Y12" t="str">
        <f ca="1">IF(AND($A12=VLOOKUP("start_y",symbols!$A:$E,5,FALSE),Y$1=VLOOKUP("start_x",symbols!$A:$E,5,FALSE)),"S",
  IF(AND($A12=VLOOKUP("end_y",symbols!$A:$E,5,FALSE),Y$1=VLOOKUP("end_x",symbols!$A:$E,5,FALSE)),"E",
  IF(AND(ISEVEN(Y$1),ISEVEN($A12)),"W",
  IF(AND(ISODD(Y$1),ISODD($A12)),"",
  IF(OFFSET(program!$A$1,0,VLOOKUP("mapdata",symbols!$A:$E,4,FALSE) +
    (INT($A12/2) - IF(ISEVEN($A12),1,0))*39 + map!Y$1-1
  ) &gt;= 62, "W", "")
))))</f>
        <v/>
      </c>
      <c r="Z12" t="str">
        <f ca="1">IF(AND($A12=VLOOKUP("start_y",symbols!$A:$E,5,FALSE),Z$1=VLOOKUP("start_x",symbols!$A:$E,5,FALSE)),"S",
  IF(AND($A12=VLOOKUP("end_y",symbols!$A:$E,5,FALSE),Z$1=VLOOKUP("end_x",symbols!$A:$E,5,FALSE)),"E",
  IF(AND(ISEVEN(Z$1),ISEVEN($A12)),"W",
  IF(AND(ISODD(Z$1),ISODD($A12)),"",
  IF(OFFSET(program!$A$1,0,VLOOKUP("mapdata",symbols!$A:$E,4,FALSE) +
    (INT($A12/2) - IF(ISEVEN($A12),1,0))*39 + map!Z$1-1
  ) &gt;= 62, "W", "")
))))</f>
        <v>W</v>
      </c>
      <c r="AA12" t="str">
        <f ca="1">IF(AND($A12=VLOOKUP("start_y",symbols!$A:$E,5,FALSE),AA$1=VLOOKUP("start_x",symbols!$A:$E,5,FALSE)),"S",
  IF(AND($A12=VLOOKUP("end_y",symbols!$A:$E,5,FALSE),AA$1=VLOOKUP("end_x",symbols!$A:$E,5,FALSE)),"E",
  IF(AND(ISEVEN(AA$1),ISEVEN($A12)),"W",
  IF(AND(ISODD(AA$1),ISODD($A12)),"",
  IF(OFFSET(program!$A$1,0,VLOOKUP("mapdata",symbols!$A:$E,4,FALSE) +
    (INT($A12/2) - IF(ISEVEN($A12),1,0))*39 + map!AA$1-1
  ) &gt;= 62, "W", "")
))))</f>
        <v>W</v>
      </c>
      <c r="AB12" t="str">
        <f ca="1">IF(AND($A12=VLOOKUP("start_y",symbols!$A:$E,5,FALSE),AB$1=VLOOKUP("start_x",symbols!$A:$E,5,FALSE)),"S",
  IF(AND($A12=VLOOKUP("end_y",symbols!$A:$E,5,FALSE),AB$1=VLOOKUP("end_x",symbols!$A:$E,5,FALSE)),"E",
  IF(AND(ISEVEN(AB$1),ISEVEN($A12)),"W",
  IF(AND(ISODD(AB$1),ISODD($A12)),"",
  IF(OFFSET(program!$A$1,0,VLOOKUP("mapdata",symbols!$A:$E,4,FALSE) +
    (INT($A12/2) - IF(ISEVEN($A12),1,0))*39 + map!AB$1-1
  ) &gt;= 62, "W", "")
))))</f>
        <v>W</v>
      </c>
      <c r="AC12" t="str">
        <f ca="1">IF(AND($A12=VLOOKUP("start_y",symbols!$A:$E,5,FALSE),AC$1=VLOOKUP("start_x",symbols!$A:$E,5,FALSE)),"S",
  IF(AND($A12=VLOOKUP("end_y",symbols!$A:$E,5,FALSE),AC$1=VLOOKUP("end_x",symbols!$A:$E,5,FALSE)),"E",
  IF(AND(ISEVEN(AC$1),ISEVEN($A12)),"W",
  IF(AND(ISODD(AC$1),ISODD($A12)),"",
  IF(OFFSET(program!$A$1,0,VLOOKUP("mapdata",symbols!$A:$E,4,FALSE) +
    (INT($A12/2) - IF(ISEVEN($A12),1,0))*39 + map!AC$1-1
  ) &gt;= 62, "W", "")
))))</f>
        <v>W</v>
      </c>
      <c r="AD12" t="str">
        <f ca="1">IF(AND($A12=VLOOKUP("start_y",symbols!$A:$E,5,FALSE),AD$1=VLOOKUP("start_x",symbols!$A:$E,5,FALSE)),"S",
  IF(AND($A12=VLOOKUP("end_y",symbols!$A:$E,5,FALSE),AD$1=VLOOKUP("end_x",symbols!$A:$E,5,FALSE)),"E",
  IF(AND(ISEVEN(AD$1),ISEVEN($A12)),"W",
  IF(AND(ISODD(AD$1),ISODD($A12)),"",
  IF(OFFSET(program!$A$1,0,VLOOKUP("mapdata",symbols!$A:$E,4,FALSE) +
    (INT($A12/2) - IF(ISEVEN($A12),1,0))*39 + map!AD$1-1
  ) &gt;= 62, "W", "")
))))</f>
        <v>W</v>
      </c>
      <c r="AE12" t="str">
        <f ca="1">IF(AND($A12=VLOOKUP("start_y",symbols!$A:$E,5,FALSE),AE$1=VLOOKUP("start_x",symbols!$A:$E,5,FALSE)),"S",
  IF(AND($A12=VLOOKUP("end_y",symbols!$A:$E,5,FALSE),AE$1=VLOOKUP("end_x",symbols!$A:$E,5,FALSE)),"E",
  IF(AND(ISEVEN(AE$1),ISEVEN($A12)),"W",
  IF(AND(ISODD(AE$1),ISODD($A12)),"",
  IF(OFFSET(program!$A$1,0,VLOOKUP("mapdata",symbols!$A:$E,4,FALSE) +
    (INT($A12/2) - IF(ISEVEN($A12),1,0))*39 + map!AE$1-1
  ) &gt;= 62, "W", "")
))))</f>
        <v/>
      </c>
      <c r="AF12" t="str">
        <f ca="1">IF(AND($A12=VLOOKUP("start_y",symbols!$A:$E,5,FALSE),AF$1=VLOOKUP("start_x",symbols!$A:$E,5,FALSE)),"S",
  IF(AND($A12=VLOOKUP("end_y",symbols!$A:$E,5,FALSE),AF$1=VLOOKUP("end_x",symbols!$A:$E,5,FALSE)),"E",
  IF(AND(ISEVEN(AF$1),ISEVEN($A12)),"W",
  IF(AND(ISODD(AF$1),ISODD($A12)),"",
  IF(OFFSET(program!$A$1,0,VLOOKUP("mapdata",symbols!$A:$E,4,FALSE) +
    (INT($A12/2) - IF(ISEVEN($A12),1,0))*39 + map!AF$1-1
  ) &gt;= 62, "W", "")
))))</f>
        <v>W</v>
      </c>
      <c r="AG12" t="str">
        <f ca="1">IF(AND($A12=VLOOKUP("start_y",symbols!$A:$E,5,FALSE),AG$1=VLOOKUP("start_x",symbols!$A:$E,5,FALSE)),"S",
  IF(AND($A12=VLOOKUP("end_y",symbols!$A:$E,5,FALSE),AG$1=VLOOKUP("end_x",symbols!$A:$E,5,FALSE)),"E",
  IF(AND(ISEVEN(AG$1),ISEVEN($A12)),"W",
  IF(AND(ISODD(AG$1),ISODD($A12)),"",
  IF(OFFSET(program!$A$1,0,VLOOKUP("mapdata",symbols!$A:$E,4,FALSE) +
    (INT($A12/2) - IF(ISEVEN($A12),1,0))*39 + map!AG$1-1
  ) &gt;= 62, "W", "")
))))</f>
        <v>W</v>
      </c>
      <c r="AH12" t="str">
        <f ca="1">IF(AND($A12=VLOOKUP("start_y",symbols!$A:$E,5,FALSE),AH$1=VLOOKUP("start_x",symbols!$A:$E,5,FALSE)),"S",
  IF(AND($A12=VLOOKUP("end_y",symbols!$A:$E,5,FALSE),AH$1=VLOOKUP("end_x",symbols!$A:$E,5,FALSE)),"E",
  IF(AND(ISEVEN(AH$1),ISEVEN($A12)),"W",
  IF(AND(ISODD(AH$1),ISODD($A12)),"",
  IF(OFFSET(program!$A$1,0,VLOOKUP("mapdata",symbols!$A:$E,4,FALSE) +
    (INT($A12/2) - IF(ISEVEN($A12),1,0))*39 + map!AH$1-1
  ) &gt;= 62, "W", "")
))))</f>
        <v>W</v>
      </c>
      <c r="AI12" t="str">
        <f ca="1">IF(AND($A12=VLOOKUP("start_y",symbols!$A:$E,5,FALSE),AI$1=VLOOKUP("start_x",symbols!$A:$E,5,FALSE)),"S",
  IF(AND($A12=VLOOKUP("end_y",symbols!$A:$E,5,FALSE),AI$1=VLOOKUP("end_x",symbols!$A:$E,5,FALSE)),"E",
  IF(AND(ISEVEN(AI$1),ISEVEN($A12)),"W",
  IF(AND(ISODD(AI$1),ISODD($A12)),"",
  IF(OFFSET(program!$A$1,0,VLOOKUP("mapdata",symbols!$A:$E,4,FALSE) +
    (INT($A12/2) - IF(ISEVEN($A12),1,0))*39 + map!AI$1-1
  ) &gt;= 62, "W", "")
))))</f>
        <v>W</v>
      </c>
      <c r="AJ12" t="str">
        <f ca="1">IF(AND($A12=VLOOKUP("start_y",symbols!$A:$E,5,FALSE),AJ$1=VLOOKUP("start_x",symbols!$A:$E,5,FALSE)),"S",
  IF(AND($A12=VLOOKUP("end_y",symbols!$A:$E,5,FALSE),AJ$1=VLOOKUP("end_x",symbols!$A:$E,5,FALSE)),"E",
  IF(AND(ISEVEN(AJ$1),ISEVEN($A12)),"W",
  IF(AND(ISODD(AJ$1),ISODD($A12)),"",
  IF(OFFSET(program!$A$1,0,VLOOKUP("mapdata",symbols!$A:$E,4,FALSE) +
    (INT($A12/2) - IF(ISEVEN($A12),1,0))*39 + map!AJ$1-1
  ) &gt;= 62, "W", "")
))))</f>
        <v>W</v>
      </c>
      <c r="AK12" t="str">
        <f ca="1">IF(AND($A12=VLOOKUP("start_y",symbols!$A:$E,5,FALSE),AK$1=VLOOKUP("start_x",symbols!$A:$E,5,FALSE)),"S",
  IF(AND($A12=VLOOKUP("end_y",symbols!$A:$E,5,FALSE),AK$1=VLOOKUP("end_x",symbols!$A:$E,5,FALSE)),"E",
  IF(AND(ISEVEN(AK$1),ISEVEN($A12)),"W",
  IF(AND(ISODD(AK$1),ISODD($A12)),"",
  IF(OFFSET(program!$A$1,0,VLOOKUP("mapdata",symbols!$A:$E,4,FALSE) +
    (INT($A12/2) - IF(ISEVEN($A12),1,0))*39 + map!AK$1-1
  ) &gt;= 62, "W", "")
))))</f>
        <v>W</v>
      </c>
      <c r="AL12" t="str">
        <f ca="1">IF(AND($A12=VLOOKUP("start_y",symbols!$A:$E,5,FALSE),AL$1=VLOOKUP("start_x",symbols!$A:$E,5,FALSE)),"S",
  IF(AND($A12=VLOOKUP("end_y",symbols!$A:$E,5,FALSE),AL$1=VLOOKUP("end_x",symbols!$A:$E,5,FALSE)),"E",
  IF(AND(ISEVEN(AL$1),ISEVEN($A12)),"W",
  IF(AND(ISODD(AL$1),ISODD($A12)),"",
  IF(OFFSET(program!$A$1,0,VLOOKUP("mapdata",symbols!$A:$E,4,FALSE) +
    (INT($A12/2) - IF(ISEVEN($A12),1,0))*39 + map!AL$1-1
  ) &gt;= 62, "W", "")
))))</f>
        <v>W</v>
      </c>
      <c r="AM12" t="str">
        <f ca="1">IF(AND($A12=VLOOKUP("start_y",symbols!$A:$E,5,FALSE),AM$1=VLOOKUP("start_x",symbols!$A:$E,5,FALSE)),"S",
  IF(AND($A12=VLOOKUP("end_y",symbols!$A:$E,5,FALSE),AM$1=VLOOKUP("end_x",symbols!$A:$E,5,FALSE)),"E",
  IF(AND(ISEVEN(AM$1),ISEVEN($A12)),"W",
  IF(AND(ISODD(AM$1),ISODD($A12)),"",
  IF(OFFSET(program!$A$1,0,VLOOKUP("mapdata",symbols!$A:$E,4,FALSE) +
    (INT($A12/2) - IF(ISEVEN($A12),1,0))*39 + map!AM$1-1
  ) &gt;= 62, "W", "")
))))</f>
        <v>W</v>
      </c>
      <c r="AN12" t="str">
        <f ca="1">IF(AND($A12=VLOOKUP("start_y",symbols!$A:$E,5,FALSE),AN$1=VLOOKUP("start_x",symbols!$A:$E,5,FALSE)),"S",
  IF(AND($A12=VLOOKUP("end_y",symbols!$A:$E,5,FALSE),AN$1=VLOOKUP("end_x",symbols!$A:$E,5,FALSE)),"E",
  IF(AND(ISEVEN(AN$1),ISEVEN($A12)),"W",
  IF(AND(ISODD(AN$1),ISODD($A12)),"",
  IF(OFFSET(program!$A$1,0,VLOOKUP("mapdata",symbols!$A:$E,4,FALSE) +
    (INT($A12/2) - IF(ISEVEN($A12),1,0))*39 + map!AN$1-1
  ) &gt;= 62, "W", "")
))))</f>
        <v>W</v>
      </c>
      <c r="AO12" t="str">
        <f ca="1">IF(AND($A12=VLOOKUP("start_y",symbols!$A:$E,5,FALSE),AO$1=VLOOKUP("start_x",symbols!$A:$E,5,FALSE)),"S",
  IF(AND($A12=VLOOKUP("end_y",symbols!$A:$E,5,FALSE),AO$1=VLOOKUP("end_x",symbols!$A:$E,5,FALSE)),"E",
  IF(AND(ISEVEN(AO$1),ISEVEN($A12)),"W",
  IF(AND(ISODD(AO$1),ISODD($A12)),"",
  IF(OFFSET(program!$A$1,0,VLOOKUP("mapdata",symbols!$A:$E,4,FALSE) +
    (INT($A12/2) - IF(ISEVEN($A12),1,0))*39 + map!AO$1-1
  ) &gt;= 62, "W", "")
))))</f>
        <v/>
      </c>
      <c r="AP12" s="21" t="s">
        <v>63</v>
      </c>
    </row>
    <row r="13" spans="1:42" x14ac:dyDescent="0.2">
      <c r="A13" s="21">
        <v>11</v>
      </c>
      <c r="B13" s="21" t="s">
        <v>63</v>
      </c>
      <c r="C13" t="str">
        <f ca="1">IF(AND($A13=VLOOKUP("start_y",symbols!$A:$E,5,FALSE),C$1=VLOOKUP("start_x",symbols!$A:$E,5,FALSE)),"S",
  IF(AND($A13=VLOOKUP("end_y",symbols!$A:$E,5,FALSE),C$1=VLOOKUP("end_x",symbols!$A:$E,5,FALSE)),"E",
  IF(AND(ISEVEN(C$1),ISEVEN($A13)),"W",
  IF(AND(ISODD(C$1),ISODD($A13)),"",
  IF(OFFSET(program!$A$1,0,VLOOKUP("mapdata",symbols!$A:$E,4,FALSE) +
    (INT($A13/2) - IF(ISEVEN($A13),1,0))*39 + map!C$1-1
  ) &gt;= 62, "W", "")
))))</f>
        <v/>
      </c>
      <c r="D13" t="str">
        <f ca="1">IF(AND($A13=VLOOKUP("start_y",symbols!$A:$E,5,FALSE),D$1=VLOOKUP("start_x",symbols!$A:$E,5,FALSE)),"S",
  IF(AND($A13=VLOOKUP("end_y",symbols!$A:$E,5,FALSE),D$1=VLOOKUP("end_x",symbols!$A:$E,5,FALSE)),"E",
  IF(AND(ISEVEN(D$1),ISEVEN($A13)),"W",
  IF(AND(ISODD(D$1),ISODD($A13)),"",
  IF(OFFSET(program!$A$1,0,VLOOKUP("mapdata",symbols!$A:$E,4,FALSE) +
    (INT($A13/2) - IF(ISEVEN($A13),1,0))*39 + map!D$1-1
  ) &gt;= 62, "W", "")
))))</f>
        <v/>
      </c>
      <c r="E13" t="str">
        <f ca="1">IF(AND($A13=VLOOKUP("start_y",symbols!$A:$E,5,FALSE),E$1=VLOOKUP("start_x",symbols!$A:$E,5,FALSE)),"S",
  IF(AND($A13=VLOOKUP("end_y",symbols!$A:$E,5,FALSE),E$1=VLOOKUP("end_x",symbols!$A:$E,5,FALSE)),"E",
  IF(AND(ISEVEN(E$1),ISEVEN($A13)),"W",
  IF(AND(ISODD(E$1),ISODD($A13)),"",
  IF(OFFSET(program!$A$1,0,VLOOKUP("mapdata",symbols!$A:$E,4,FALSE) +
    (INT($A13/2) - IF(ISEVEN($A13),1,0))*39 + map!E$1-1
  ) &gt;= 62, "W", "")
))))</f>
        <v/>
      </c>
      <c r="F13" t="str">
        <f ca="1">IF(AND($A13=VLOOKUP("start_y",symbols!$A:$E,5,FALSE),F$1=VLOOKUP("start_x",symbols!$A:$E,5,FALSE)),"S",
  IF(AND($A13=VLOOKUP("end_y",symbols!$A:$E,5,FALSE),F$1=VLOOKUP("end_x",symbols!$A:$E,5,FALSE)),"E",
  IF(AND(ISEVEN(F$1),ISEVEN($A13)),"W",
  IF(AND(ISODD(F$1),ISODD($A13)),"",
  IF(OFFSET(program!$A$1,0,VLOOKUP("mapdata",symbols!$A:$E,4,FALSE) +
    (INT($A13/2) - IF(ISEVEN($A13),1,0))*39 + map!F$1-1
  ) &gt;= 62, "W", "")
))))</f>
        <v>W</v>
      </c>
      <c r="G13" t="str">
        <f ca="1">IF(AND($A13=VLOOKUP("start_y",symbols!$A:$E,5,FALSE),G$1=VLOOKUP("start_x",symbols!$A:$E,5,FALSE)),"S",
  IF(AND($A13=VLOOKUP("end_y",symbols!$A:$E,5,FALSE),G$1=VLOOKUP("end_x",symbols!$A:$E,5,FALSE)),"E",
  IF(AND(ISEVEN(G$1),ISEVEN($A13)),"W",
  IF(AND(ISODD(G$1),ISODD($A13)),"",
  IF(OFFSET(program!$A$1,0,VLOOKUP("mapdata",symbols!$A:$E,4,FALSE) +
    (INT($A13/2) - IF(ISEVEN($A13),1,0))*39 + map!G$1-1
  ) &gt;= 62, "W", "")
))))</f>
        <v/>
      </c>
      <c r="H13" t="str">
        <f ca="1">IF(AND($A13=VLOOKUP("start_y",symbols!$A:$E,5,FALSE),H$1=VLOOKUP("start_x",symbols!$A:$E,5,FALSE)),"S",
  IF(AND($A13=VLOOKUP("end_y",symbols!$A:$E,5,FALSE),H$1=VLOOKUP("end_x",symbols!$A:$E,5,FALSE)),"E",
  IF(AND(ISEVEN(H$1),ISEVEN($A13)),"W",
  IF(AND(ISODD(H$1),ISODD($A13)),"",
  IF(OFFSET(program!$A$1,0,VLOOKUP("mapdata",symbols!$A:$E,4,FALSE) +
    (INT($A13/2) - IF(ISEVEN($A13),1,0))*39 + map!H$1-1
  ) &gt;= 62, "W", "")
))))</f>
        <v/>
      </c>
      <c r="I13" t="str">
        <f ca="1">IF(AND($A13=VLOOKUP("start_y",symbols!$A:$E,5,FALSE),I$1=VLOOKUP("start_x",symbols!$A:$E,5,FALSE)),"S",
  IF(AND($A13=VLOOKUP("end_y",symbols!$A:$E,5,FALSE),I$1=VLOOKUP("end_x",symbols!$A:$E,5,FALSE)),"E",
  IF(AND(ISEVEN(I$1),ISEVEN($A13)),"W",
  IF(AND(ISODD(I$1),ISODD($A13)),"",
  IF(OFFSET(program!$A$1,0,VLOOKUP("mapdata",symbols!$A:$E,4,FALSE) +
    (INT($A13/2) - IF(ISEVEN($A13),1,0))*39 + map!I$1-1
  ) &gt;= 62, "W", "")
))))</f>
        <v/>
      </c>
      <c r="J13" t="str">
        <f ca="1">IF(AND($A13=VLOOKUP("start_y",symbols!$A:$E,5,FALSE),J$1=VLOOKUP("start_x",symbols!$A:$E,5,FALSE)),"S",
  IF(AND($A13=VLOOKUP("end_y",symbols!$A:$E,5,FALSE),J$1=VLOOKUP("end_x",symbols!$A:$E,5,FALSE)),"E",
  IF(AND(ISEVEN(J$1),ISEVEN($A13)),"W",
  IF(AND(ISODD(J$1),ISODD($A13)),"",
  IF(OFFSET(program!$A$1,0,VLOOKUP("mapdata",symbols!$A:$E,4,FALSE) +
    (INT($A13/2) - IF(ISEVEN($A13),1,0))*39 + map!J$1-1
  ) &gt;= 62, "W", "")
))))</f>
        <v>W</v>
      </c>
      <c r="K13" t="str">
        <f ca="1">IF(AND($A13=VLOOKUP("start_y",symbols!$A:$E,5,FALSE),K$1=VLOOKUP("start_x",symbols!$A:$E,5,FALSE)),"S",
  IF(AND($A13=VLOOKUP("end_y",symbols!$A:$E,5,FALSE),K$1=VLOOKUP("end_x",symbols!$A:$E,5,FALSE)),"E",
  IF(AND(ISEVEN(K$1),ISEVEN($A13)),"W",
  IF(AND(ISODD(K$1),ISODD($A13)),"",
  IF(OFFSET(program!$A$1,0,VLOOKUP("mapdata",symbols!$A:$E,4,FALSE) +
    (INT($A13/2) - IF(ISEVEN($A13),1,0))*39 + map!K$1-1
  ) &gt;= 62, "W", "")
))))</f>
        <v/>
      </c>
      <c r="L13" t="str">
        <f ca="1">IF(AND($A13=VLOOKUP("start_y",symbols!$A:$E,5,FALSE),L$1=VLOOKUP("start_x",symbols!$A:$E,5,FALSE)),"S",
  IF(AND($A13=VLOOKUP("end_y",symbols!$A:$E,5,FALSE),L$1=VLOOKUP("end_x",symbols!$A:$E,5,FALSE)),"E",
  IF(AND(ISEVEN(L$1),ISEVEN($A13)),"W",
  IF(AND(ISODD(L$1),ISODD($A13)),"",
  IF(OFFSET(program!$A$1,0,VLOOKUP("mapdata",symbols!$A:$E,4,FALSE) +
    (INT($A13/2) - IF(ISEVEN($A13),1,0))*39 + map!L$1-1
  ) &gt;= 62, "W", "")
))))</f>
        <v>W</v>
      </c>
      <c r="M13" t="str">
        <f ca="1">IF(AND($A13=VLOOKUP("start_y",symbols!$A:$E,5,FALSE),M$1=VLOOKUP("start_x",symbols!$A:$E,5,FALSE)),"S",
  IF(AND($A13=VLOOKUP("end_y",symbols!$A:$E,5,FALSE),M$1=VLOOKUP("end_x",symbols!$A:$E,5,FALSE)),"E",
  IF(AND(ISEVEN(M$1),ISEVEN($A13)),"W",
  IF(AND(ISODD(M$1),ISODD($A13)),"",
  IF(OFFSET(program!$A$1,0,VLOOKUP("mapdata",symbols!$A:$E,4,FALSE) +
    (INT($A13/2) - IF(ISEVEN($A13),1,0))*39 + map!M$1-1
  ) &gt;= 62, "W", "")
))))</f>
        <v/>
      </c>
      <c r="N13" t="str">
        <f ca="1">IF(AND($A13=VLOOKUP("start_y",symbols!$A:$E,5,FALSE),N$1=VLOOKUP("start_x",symbols!$A:$E,5,FALSE)),"S",
  IF(AND($A13=VLOOKUP("end_y",symbols!$A:$E,5,FALSE),N$1=VLOOKUP("end_x",symbols!$A:$E,5,FALSE)),"E",
  IF(AND(ISEVEN(N$1),ISEVEN($A13)),"W",
  IF(AND(ISODD(N$1),ISODD($A13)),"",
  IF(OFFSET(program!$A$1,0,VLOOKUP("mapdata",symbols!$A:$E,4,FALSE) +
    (INT($A13/2) - IF(ISEVEN($A13),1,0))*39 + map!N$1-1
  ) &gt;= 62, "W", "")
))))</f>
        <v>W</v>
      </c>
      <c r="O13" t="str">
        <f ca="1">IF(AND($A13=VLOOKUP("start_y",symbols!$A:$E,5,FALSE),O$1=VLOOKUP("start_x",symbols!$A:$E,5,FALSE)),"S",
  IF(AND($A13=VLOOKUP("end_y",symbols!$A:$E,5,FALSE),O$1=VLOOKUP("end_x",symbols!$A:$E,5,FALSE)),"E",
  IF(AND(ISEVEN(O$1),ISEVEN($A13)),"W",
  IF(AND(ISODD(O$1),ISODD($A13)),"",
  IF(OFFSET(program!$A$1,0,VLOOKUP("mapdata",symbols!$A:$E,4,FALSE) +
    (INT($A13/2) - IF(ISEVEN($A13),1,0))*39 + map!O$1-1
  ) &gt;= 62, "W", "")
))))</f>
        <v/>
      </c>
      <c r="P13" t="str">
        <f ca="1">IF(AND($A13=VLOOKUP("start_y",symbols!$A:$E,5,FALSE),P$1=VLOOKUP("start_x",symbols!$A:$E,5,FALSE)),"S",
  IF(AND($A13=VLOOKUP("end_y",symbols!$A:$E,5,FALSE),P$1=VLOOKUP("end_x",symbols!$A:$E,5,FALSE)),"E",
  IF(AND(ISEVEN(P$1),ISEVEN($A13)),"W",
  IF(AND(ISODD(P$1),ISODD($A13)),"",
  IF(OFFSET(program!$A$1,0,VLOOKUP("mapdata",symbols!$A:$E,4,FALSE) +
    (INT($A13/2) - IF(ISEVEN($A13),1,0))*39 + map!P$1-1
  ) &gt;= 62, "W", "")
))))</f>
        <v/>
      </c>
      <c r="Q13" t="str">
        <f ca="1">IF(AND($A13=VLOOKUP("start_y",symbols!$A:$E,5,FALSE),Q$1=VLOOKUP("start_x",symbols!$A:$E,5,FALSE)),"S",
  IF(AND($A13=VLOOKUP("end_y",symbols!$A:$E,5,FALSE),Q$1=VLOOKUP("end_x",symbols!$A:$E,5,FALSE)),"E",
  IF(AND(ISEVEN(Q$1),ISEVEN($A13)),"W",
  IF(AND(ISODD(Q$1),ISODD($A13)),"",
  IF(OFFSET(program!$A$1,0,VLOOKUP("mapdata",symbols!$A:$E,4,FALSE) +
    (INT($A13/2) - IF(ISEVEN($A13),1,0))*39 + map!Q$1-1
  ) &gt;= 62, "W", "")
))))</f>
        <v/>
      </c>
      <c r="R13" t="str">
        <f ca="1">IF(AND($A13=VLOOKUP("start_y",symbols!$A:$E,5,FALSE),R$1=VLOOKUP("start_x",symbols!$A:$E,5,FALSE)),"S",
  IF(AND($A13=VLOOKUP("end_y",symbols!$A:$E,5,FALSE),R$1=VLOOKUP("end_x",symbols!$A:$E,5,FALSE)),"E",
  IF(AND(ISEVEN(R$1),ISEVEN($A13)),"W",
  IF(AND(ISODD(R$1),ISODD($A13)),"",
  IF(OFFSET(program!$A$1,0,VLOOKUP("mapdata",symbols!$A:$E,4,FALSE) +
    (INT($A13/2) - IF(ISEVEN($A13),1,0))*39 + map!R$1-1
  ) &gt;= 62, "W", "")
))))</f>
        <v/>
      </c>
      <c r="S13" t="str">
        <f ca="1">IF(AND($A13=VLOOKUP("start_y",symbols!$A:$E,5,FALSE),S$1=VLOOKUP("start_x",symbols!$A:$E,5,FALSE)),"S",
  IF(AND($A13=VLOOKUP("end_y",symbols!$A:$E,5,FALSE),S$1=VLOOKUP("end_x",symbols!$A:$E,5,FALSE)),"E",
  IF(AND(ISEVEN(S$1),ISEVEN($A13)),"W",
  IF(AND(ISODD(S$1),ISODD($A13)),"",
  IF(OFFSET(program!$A$1,0,VLOOKUP("mapdata",symbols!$A:$E,4,FALSE) +
    (INT($A13/2) - IF(ISEVEN($A13),1,0))*39 + map!S$1-1
  ) &gt;= 62, "W", "")
))))</f>
        <v/>
      </c>
      <c r="T13" t="str">
        <f ca="1">IF(AND($A13=VLOOKUP("start_y",symbols!$A:$E,5,FALSE),T$1=VLOOKUP("start_x",symbols!$A:$E,5,FALSE)),"S",
  IF(AND($A13=VLOOKUP("end_y",symbols!$A:$E,5,FALSE),T$1=VLOOKUP("end_x",symbols!$A:$E,5,FALSE)),"E",
  IF(AND(ISEVEN(T$1),ISEVEN($A13)),"W",
  IF(AND(ISODD(T$1),ISODD($A13)),"",
  IF(OFFSET(program!$A$1,0,VLOOKUP("mapdata",symbols!$A:$E,4,FALSE) +
    (INT($A13/2) - IF(ISEVEN($A13),1,0))*39 + map!T$1-1
  ) &gt;= 62, "W", "")
))))</f>
        <v>W</v>
      </c>
      <c r="U13" t="str">
        <f ca="1">IF(AND($A13=VLOOKUP("start_y",symbols!$A:$E,5,FALSE),U$1=VLOOKUP("start_x",symbols!$A:$E,5,FALSE)),"S",
  IF(AND($A13=VLOOKUP("end_y",symbols!$A:$E,5,FALSE),U$1=VLOOKUP("end_x",symbols!$A:$E,5,FALSE)),"E",
  IF(AND(ISEVEN(U$1),ISEVEN($A13)),"W",
  IF(AND(ISODD(U$1),ISODD($A13)),"",
  IF(OFFSET(program!$A$1,0,VLOOKUP("mapdata",symbols!$A:$E,4,FALSE) +
    (INT($A13/2) - IF(ISEVEN($A13),1,0))*39 + map!U$1-1
  ) &gt;= 62, "W", "")
))))</f>
        <v/>
      </c>
      <c r="V13" t="str">
        <f ca="1">IF(AND($A13=VLOOKUP("start_y",symbols!$A:$E,5,FALSE),V$1=VLOOKUP("start_x",symbols!$A:$E,5,FALSE)),"S",
  IF(AND($A13=VLOOKUP("end_y",symbols!$A:$E,5,FALSE),V$1=VLOOKUP("end_x",symbols!$A:$E,5,FALSE)),"E",
  IF(AND(ISEVEN(V$1),ISEVEN($A13)),"W",
  IF(AND(ISODD(V$1),ISODD($A13)),"",
  IF(OFFSET(program!$A$1,0,VLOOKUP("mapdata",symbols!$A:$E,4,FALSE) +
    (INT($A13/2) - IF(ISEVEN($A13),1,0))*39 + map!V$1-1
  ) &gt;= 62, "W", "")
))))</f>
        <v>W</v>
      </c>
      <c r="W13" t="str">
        <f ca="1">IF(AND($A13=VLOOKUP("start_y",symbols!$A:$E,5,FALSE),W$1=VLOOKUP("start_x",symbols!$A:$E,5,FALSE)),"S",
  IF(AND($A13=VLOOKUP("end_y",symbols!$A:$E,5,FALSE),W$1=VLOOKUP("end_x",symbols!$A:$E,5,FALSE)),"E",
  IF(AND(ISEVEN(W$1),ISEVEN($A13)),"W",
  IF(AND(ISODD(W$1),ISODD($A13)),"",
  IF(OFFSET(program!$A$1,0,VLOOKUP("mapdata",symbols!$A:$E,4,FALSE) +
    (INT($A13/2) - IF(ISEVEN($A13),1,0))*39 + map!W$1-1
  ) &gt;= 62, "W", "")
))))</f>
        <v/>
      </c>
      <c r="X13" t="str">
        <f ca="1">IF(AND($A13=VLOOKUP("start_y",symbols!$A:$E,5,FALSE),X$1=VLOOKUP("start_x",symbols!$A:$E,5,FALSE)),"S",
  IF(AND($A13=VLOOKUP("end_y",symbols!$A:$E,5,FALSE),X$1=VLOOKUP("end_x",symbols!$A:$E,5,FALSE)),"E",
  IF(AND(ISEVEN(X$1),ISEVEN($A13)),"W",
  IF(AND(ISODD(X$1),ISODD($A13)),"",
  IF(OFFSET(program!$A$1,0,VLOOKUP("mapdata",symbols!$A:$E,4,FALSE) +
    (INT($A13/2) - IF(ISEVEN($A13),1,0))*39 + map!X$1-1
  ) &gt;= 62, "W", "")
))))</f>
        <v>W</v>
      </c>
      <c r="Y13" t="str">
        <f ca="1">IF(AND($A13=VLOOKUP("start_y",symbols!$A:$E,5,FALSE),Y$1=VLOOKUP("start_x",symbols!$A:$E,5,FALSE)),"S",
  IF(AND($A13=VLOOKUP("end_y",symbols!$A:$E,5,FALSE),Y$1=VLOOKUP("end_x",symbols!$A:$E,5,FALSE)),"E",
  IF(AND(ISEVEN(Y$1),ISEVEN($A13)),"W",
  IF(AND(ISODD(Y$1),ISODD($A13)),"",
  IF(OFFSET(program!$A$1,0,VLOOKUP("mapdata",symbols!$A:$E,4,FALSE) +
    (INT($A13/2) - IF(ISEVEN($A13),1,0))*39 + map!Y$1-1
  ) &gt;= 62, "W", "")
))))</f>
        <v/>
      </c>
      <c r="Z13" t="str">
        <f ca="1">IF(AND($A13=VLOOKUP("start_y",symbols!$A:$E,5,FALSE),Z$1=VLOOKUP("start_x",symbols!$A:$E,5,FALSE)),"S",
  IF(AND($A13=VLOOKUP("end_y",symbols!$A:$E,5,FALSE),Z$1=VLOOKUP("end_x",symbols!$A:$E,5,FALSE)),"E",
  IF(AND(ISEVEN(Z$1),ISEVEN($A13)),"W",
  IF(AND(ISODD(Z$1),ISODD($A13)),"",
  IF(OFFSET(program!$A$1,0,VLOOKUP("mapdata",symbols!$A:$E,4,FALSE) +
    (INT($A13/2) - IF(ISEVEN($A13),1,0))*39 + map!Z$1-1
  ) &gt;= 62, "W", "")
))))</f>
        <v/>
      </c>
      <c r="AA13" t="str">
        <f ca="1">IF(AND($A13=VLOOKUP("start_y",symbols!$A:$E,5,FALSE),AA$1=VLOOKUP("start_x",symbols!$A:$E,5,FALSE)),"S",
  IF(AND($A13=VLOOKUP("end_y",symbols!$A:$E,5,FALSE),AA$1=VLOOKUP("end_x",symbols!$A:$E,5,FALSE)),"E",
  IF(AND(ISEVEN(AA$1),ISEVEN($A13)),"W",
  IF(AND(ISODD(AA$1),ISODD($A13)),"",
  IF(OFFSET(program!$A$1,0,VLOOKUP("mapdata",symbols!$A:$E,4,FALSE) +
    (INT($A13/2) - IF(ISEVEN($A13),1,0))*39 + map!AA$1-1
  ) &gt;= 62, "W", "")
))))</f>
        <v/>
      </c>
      <c r="AB13" t="str">
        <f ca="1">IF(AND($A13=VLOOKUP("start_y",symbols!$A:$E,5,FALSE),AB$1=VLOOKUP("start_x",symbols!$A:$E,5,FALSE)),"S",
  IF(AND($A13=VLOOKUP("end_y",symbols!$A:$E,5,FALSE),AB$1=VLOOKUP("end_x",symbols!$A:$E,5,FALSE)),"E",
  IF(AND(ISEVEN(AB$1),ISEVEN($A13)),"W",
  IF(AND(ISODD(AB$1),ISODD($A13)),"",
  IF(OFFSET(program!$A$1,0,VLOOKUP("mapdata",symbols!$A:$E,4,FALSE) +
    (INT($A13/2) - IF(ISEVEN($A13),1,0))*39 + map!AB$1-1
  ) &gt;= 62, "W", "")
))))</f>
        <v/>
      </c>
      <c r="AC13" t="str">
        <f ca="1">IF(AND($A13=VLOOKUP("start_y",symbols!$A:$E,5,FALSE),AC$1=VLOOKUP("start_x",symbols!$A:$E,5,FALSE)),"S",
  IF(AND($A13=VLOOKUP("end_y",symbols!$A:$E,5,FALSE),AC$1=VLOOKUP("end_x",symbols!$A:$E,5,FALSE)),"E",
  IF(AND(ISEVEN(AC$1),ISEVEN($A13)),"W",
  IF(AND(ISODD(AC$1),ISODD($A13)),"",
  IF(OFFSET(program!$A$1,0,VLOOKUP("mapdata",symbols!$A:$E,4,FALSE) +
    (INT($A13/2) - IF(ISEVEN($A13),1,0))*39 + map!AC$1-1
  ) &gt;= 62, "W", "")
))))</f>
        <v/>
      </c>
      <c r="AD13" t="str">
        <f ca="1">IF(AND($A13=VLOOKUP("start_y",symbols!$A:$E,5,FALSE),AD$1=VLOOKUP("start_x",symbols!$A:$E,5,FALSE)),"S",
  IF(AND($A13=VLOOKUP("end_y",symbols!$A:$E,5,FALSE),AD$1=VLOOKUP("end_x",symbols!$A:$E,5,FALSE)),"E",
  IF(AND(ISEVEN(AD$1),ISEVEN($A13)),"W",
  IF(AND(ISODD(AD$1),ISODD($A13)),"",
  IF(OFFSET(program!$A$1,0,VLOOKUP("mapdata",symbols!$A:$E,4,FALSE) +
    (INT($A13/2) - IF(ISEVEN($A13),1,0))*39 + map!AD$1-1
  ) &gt;= 62, "W", "")
))))</f>
        <v>W</v>
      </c>
      <c r="AE13" t="str">
        <f ca="1">IF(AND($A13=VLOOKUP("start_y",symbols!$A:$E,5,FALSE),AE$1=VLOOKUP("start_x",symbols!$A:$E,5,FALSE)),"S",
  IF(AND($A13=VLOOKUP("end_y",symbols!$A:$E,5,FALSE),AE$1=VLOOKUP("end_x",symbols!$A:$E,5,FALSE)),"E",
  IF(AND(ISEVEN(AE$1),ISEVEN($A13)),"W",
  IF(AND(ISODD(AE$1),ISODD($A13)),"",
  IF(OFFSET(program!$A$1,0,VLOOKUP("mapdata",symbols!$A:$E,4,FALSE) +
    (INT($A13/2) - IF(ISEVEN($A13),1,0))*39 + map!AE$1-1
  ) &gt;= 62, "W", "")
))))</f>
        <v/>
      </c>
      <c r="AF13" t="str">
        <f ca="1">IF(AND($A13=VLOOKUP("start_y",symbols!$A:$E,5,FALSE),AF$1=VLOOKUP("start_x",symbols!$A:$E,5,FALSE)),"S",
  IF(AND($A13=VLOOKUP("end_y",symbols!$A:$E,5,FALSE),AF$1=VLOOKUP("end_x",symbols!$A:$E,5,FALSE)),"E",
  IF(AND(ISEVEN(AF$1),ISEVEN($A13)),"W",
  IF(AND(ISODD(AF$1),ISODD($A13)),"",
  IF(OFFSET(program!$A$1,0,VLOOKUP("mapdata",symbols!$A:$E,4,FALSE) +
    (INT($A13/2) - IF(ISEVEN($A13),1,0))*39 + map!AF$1-1
  ) &gt;= 62, "W", "")
))))</f>
        <v>W</v>
      </c>
      <c r="AG13" t="str">
        <f ca="1">IF(AND($A13=VLOOKUP("start_y",symbols!$A:$E,5,FALSE),AG$1=VLOOKUP("start_x",symbols!$A:$E,5,FALSE)),"S",
  IF(AND($A13=VLOOKUP("end_y",symbols!$A:$E,5,FALSE),AG$1=VLOOKUP("end_x",symbols!$A:$E,5,FALSE)),"E",
  IF(AND(ISEVEN(AG$1),ISEVEN($A13)),"W",
  IF(AND(ISODD(AG$1),ISODD($A13)),"",
  IF(OFFSET(program!$A$1,0,VLOOKUP("mapdata",symbols!$A:$E,4,FALSE) +
    (INT($A13/2) - IF(ISEVEN($A13),1,0))*39 + map!AG$1-1
  ) &gt;= 62, "W", "")
))))</f>
        <v/>
      </c>
      <c r="AH13" t="str">
        <f ca="1">IF(AND($A13=VLOOKUP("start_y",symbols!$A:$E,5,FALSE),AH$1=VLOOKUP("start_x",symbols!$A:$E,5,FALSE)),"S",
  IF(AND($A13=VLOOKUP("end_y",symbols!$A:$E,5,FALSE),AH$1=VLOOKUP("end_x",symbols!$A:$E,5,FALSE)),"E",
  IF(AND(ISEVEN(AH$1),ISEVEN($A13)),"W",
  IF(AND(ISODD(AH$1),ISODD($A13)),"",
  IF(OFFSET(program!$A$1,0,VLOOKUP("mapdata",symbols!$A:$E,4,FALSE) +
    (INT($A13/2) - IF(ISEVEN($A13),1,0))*39 + map!AH$1-1
  ) &gt;= 62, "W", "")
))))</f>
        <v/>
      </c>
      <c r="AI13" t="str">
        <f ca="1">IF(AND($A13=VLOOKUP("start_y",symbols!$A:$E,5,FALSE),AI$1=VLOOKUP("start_x",symbols!$A:$E,5,FALSE)),"S",
  IF(AND($A13=VLOOKUP("end_y",symbols!$A:$E,5,FALSE),AI$1=VLOOKUP("end_x",symbols!$A:$E,5,FALSE)),"E",
  IF(AND(ISEVEN(AI$1),ISEVEN($A13)),"W",
  IF(AND(ISODD(AI$1),ISODD($A13)),"",
  IF(OFFSET(program!$A$1,0,VLOOKUP("mapdata",symbols!$A:$E,4,FALSE) +
    (INT($A13/2) - IF(ISEVEN($A13),1,0))*39 + map!AI$1-1
  ) &gt;= 62, "W", "")
))))</f>
        <v/>
      </c>
      <c r="AJ13" t="str">
        <f ca="1">IF(AND($A13=VLOOKUP("start_y",symbols!$A:$E,5,FALSE),AJ$1=VLOOKUP("start_x",symbols!$A:$E,5,FALSE)),"S",
  IF(AND($A13=VLOOKUP("end_y",symbols!$A:$E,5,FALSE),AJ$1=VLOOKUP("end_x",symbols!$A:$E,5,FALSE)),"E",
  IF(AND(ISEVEN(AJ$1),ISEVEN($A13)),"W",
  IF(AND(ISODD(AJ$1),ISODD($A13)),"",
  IF(OFFSET(program!$A$1,0,VLOOKUP("mapdata",symbols!$A:$E,4,FALSE) +
    (INT($A13/2) - IF(ISEVEN($A13),1,0))*39 + map!AJ$1-1
  ) &gt;= 62, "W", "")
))))</f>
        <v/>
      </c>
      <c r="AK13" t="str">
        <f ca="1">IF(AND($A13=VLOOKUP("start_y",symbols!$A:$E,5,FALSE),AK$1=VLOOKUP("start_x",symbols!$A:$E,5,FALSE)),"S",
  IF(AND($A13=VLOOKUP("end_y",symbols!$A:$E,5,FALSE),AK$1=VLOOKUP("end_x",symbols!$A:$E,5,FALSE)),"E",
  IF(AND(ISEVEN(AK$1),ISEVEN($A13)),"W",
  IF(AND(ISODD(AK$1),ISODD($A13)),"",
  IF(OFFSET(program!$A$1,0,VLOOKUP("mapdata",symbols!$A:$E,4,FALSE) +
    (INT($A13/2) - IF(ISEVEN($A13),1,0))*39 + map!AK$1-1
  ) &gt;= 62, "W", "")
))))</f>
        <v/>
      </c>
      <c r="AL13" t="str">
        <f ca="1">IF(AND($A13=VLOOKUP("start_y",symbols!$A:$E,5,FALSE),AL$1=VLOOKUP("start_x",symbols!$A:$E,5,FALSE)),"S",
  IF(AND($A13=VLOOKUP("end_y",symbols!$A:$E,5,FALSE),AL$1=VLOOKUP("end_x",symbols!$A:$E,5,FALSE)),"E",
  IF(AND(ISEVEN(AL$1),ISEVEN($A13)),"W",
  IF(AND(ISODD(AL$1),ISODD($A13)),"",
  IF(OFFSET(program!$A$1,0,VLOOKUP("mapdata",symbols!$A:$E,4,FALSE) +
    (INT($A13/2) - IF(ISEVEN($A13),1,0))*39 + map!AL$1-1
  ) &gt;= 62, "W", "")
))))</f>
        <v/>
      </c>
      <c r="AM13" t="str">
        <f ca="1">IF(AND($A13=VLOOKUP("start_y",symbols!$A:$E,5,FALSE),AM$1=VLOOKUP("start_x",symbols!$A:$E,5,FALSE)),"S",
  IF(AND($A13=VLOOKUP("end_y",symbols!$A:$E,5,FALSE),AM$1=VLOOKUP("end_x",symbols!$A:$E,5,FALSE)),"E",
  IF(AND(ISEVEN(AM$1),ISEVEN($A13)),"W",
  IF(AND(ISODD(AM$1),ISODD($A13)),"",
  IF(OFFSET(program!$A$1,0,VLOOKUP("mapdata",symbols!$A:$E,4,FALSE) +
    (INT($A13/2) - IF(ISEVEN($A13),1,0))*39 + map!AM$1-1
  ) &gt;= 62, "W", "")
))))</f>
        <v/>
      </c>
      <c r="AN13" t="str">
        <f ca="1">IF(AND($A13=VLOOKUP("start_y",symbols!$A:$E,5,FALSE),AN$1=VLOOKUP("start_x",symbols!$A:$E,5,FALSE)),"S",
  IF(AND($A13=VLOOKUP("end_y",symbols!$A:$E,5,FALSE),AN$1=VLOOKUP("end_x",symbols!$A:$E,5,FALSE)),"E",
  IF(AND(ISEVEN(AN$1),ISEVEN($A13)),"W",
  IF(AND(ISODD(AN$1),ISODD($A13)),"",
  IF(OFFSET(program!$A$1,0,VLOOKUP("mapdata",symbols!$A:$E,4,FALSE) +
    (INT($A13/2) - IF(ISEVEN($A13),1,0))*39 + map!AN$1-1
  ) &gt;= 62, "W", "")
))))</f>
        <v>W</v>
      </c>
      <c r="AO13" t="str">
        <f ca="1">IF(AND($A13=VLOOKUP("start_y",symbols!$A:$E,5,FALSE),AO$1=VLOOKUP("start_x",symbols!$A:$E,5,FALSE)),"S",
  IF(AND($A13=VLOOKUP("end_y",symbols!$A:$E,5,FALSE),AO$1=VLOOKUP("end_x",symbols!$A:$E,5,FALSE)),"E",
  IF(AND(ISEVEN(AO$1),ISEVEN($A13)),"W",
  IF(AND(ISODD(AO$1),ISODD($A13)),"",
  IF(OFFSET(program!$A$1,0,VLOOKUP("mapdata",symbols!$A:$E,4,FALSE) +
    (INT($A13/2) - IF(ISEVEN($A13),1,0))*39 + map!AO$1-1
  ) &gt;= 62, "W", "")
))))</f>
        <v/>
      </c>
      <c r="AP13" s="21" t="s">
        <v>63</v>
      </c>
    </row>
    <row r="14" spans="1:42" x14ac:dyDescent="0.2">
      <c r="A14" s="21">
        <v>12</v>
      </c>
      <c r="B14" s="21" t="s">
        <v>63</v>
      </c>
      <c r="C14" t="str">
        <f ca="1">IF(AND($A14=VLOOKUP("start_y",symbols!$A:$E,5,FALSE),C$1=VLOOKUP("start_x",symbols!$A:$E,5,FALSE)),"S",
  IF(AND($A14=VLOOKUP("end_y",symbols!$A:$E,5,FALSE),C$1=VLOOKUP("end_x",symbols!$A:$E,5,FALSE)),"E",
  IF(AND(ISEVEN(C$1),ISEVEN($A14)),"W",
  IF(AND(ISODD(C$1),ISODD($A14)),"",
  IF(OFFSET(program!$A$1,0,VLOOKUP("mapdata",symbols!$A:$E,4,FALSE) +
    (INT($A14/2) - IF(ISEVEN($A14),1,0))*39 + map!C$1-1
  ) &gt;= 62, "W", "")
))))</f>
        <v/>
      </c>
      <c r="D14" t="str">
        <f ca="1">IF(AND($A14=VLOOKUP("start_y",symbols!$A:$E,5,FALSE),D$1=VLOOKUP("start_x",symbols!$A:$E,5,FALSE)),"S",
  IF(AND($A14=VLOOKUP("end_y",symbols!$A:$E,5,FALSE),D$1=VLOOKUP("end_x",symbols!$A:$E,5,FALSE)),"E",
  IF(AND(ISEVEN(D$1),ISEVEN($A14)),"W",
  IF(AND(ISODD(D$1),ISODD($A14)),"",
  IF(OFFSET(program!$A$1,0,VLOOKUP("mapdata",symbols!$A:$E,4,FALSE) +
    (INT($A14/2) - IF(ISEVEN($A14),1,0))*39 + map!D$1-1
  ) &gt;= 62, "W", "")
))))</f>
        <v>W</v>
      </c>
      <c r="E14" t="str">
        <f ca="1">IF(AND($A14=VLOOKUP("start_y",symbols!$A:$E,5,FALSE),E$1=VLOOKUP("start_x",symbols!$A:$E,5,FALSE)),"S",
  IF(AND($A14=VLOOKUP("end_y",symbols!$A:$E,5,FALSE),E$1=VLOOKUP("end_x",symbols!$A:$E,5,FALSE)),"E",
  IF(AND(ISEVEN(E$1),ISEVEN($A14)),"W",
  IF(AND(ISODD(E$1),ISODD($A14)),"",
  IF(OFFSET(program!$A$1,0,VLOOKUP("mapdata",symbols!$A:$E,4,FALSE) +
    (INT($A14/2) - IF(ISEVEN($A14),1,0))*39 + map!E$1-1
  ) &gt;= 62, "W", "")
))))</f>
        <v/>
      </c>
      <c r="F14" t="str">
        <f ca="1">IF(AND($A14=VLOOKUP("start_y",symbols!$A:$E,5,FALSE),F$1=VLOOKUP("start_x",symbols!$A:$E,5,FALSE)),"S",
  IF(AND($A14=VLOOKUP("end_y",symbols!$A:$E,5,FALSE),F$1=VLOOKUP("end_x",symbols!$A:$E,5,FALSE)),"E",
  IF(AND(ISEVEN(F$1),ISEVEN($A14)),"W",
  IF(AND(ISODD(F$1),ISODD($A14)),"",
  IF(OFFSET(program!$A$1,0,VLOOKUP("mapdata",symbols!$A:$E,4,FALSE) +
    (INT($A14/2) - IF(ISEVEN($A14),1,0))*39 + map!F$1-1
  ) &gt;= 62, "W", "")
))))</f>
        <v>W</v>
      </c>
      <c r="G14" t="str">
        <f ca="1">IF(AND($A14=VLOOKUP("start_y",symbols!$A:$E,5,FALSE),G$1=VLOOKUP("start_x",symbols!$A:$E,5,FALSE)),"S",
  IF(AND($A14=VLOOKUP("end_y",symbols!$A:$E,5,FALSE),G$1=VLOOKUP("end_x",symbols!$A:$E,5,FALSE)),"E",
  IF(AND(ISEVEN(G$1),ISEVEN($A14)),"W",
  IF(AND(ISODD(G$1),ISODD($A14)),"",
  IF(OFFSET(program!$A$1,0,VLOOKUP("mapdata",symbols!$A:$E,4,FALSE) +
    (INT($A14/2) - IF(ISEVEN($A14),1,0))*39 + map!G$1-1
  ) &gt;= 62, "W", "")
))))</f>
        <v/>
      </c>
      <c r="H14" t="str">
        <f ca="1">IF(AND($A14=VLOOKUP("start_y",symbols!$A:$E,5,FALSE),H$1=VLOOKUP("start_x",symbols!$A:$E,5,FALSE)),"S",
  IF(AND($A14=VLOOKUP("end_y",symbols!$A:$E,5,FALSE),H$1=VLOOKUP("end_x",symbols!$A:$E,5,FALSE)),"E",
  IF(AND(ISEVEN(H$1),ISEVEN($A14)),"W",
  IF(AND(ISODD(H$1),ISODD($A14)),"",
  IF(OFFSET(program!$A$1,0,VLOOKUP("mapdata",symbols!$A:$E,4,FALSE) +
    (INT($A14/2) - IF(ISEVEN($A14),1,0))*39 + map!H$1-1
  ) &gt;= 62, "W", "")
))))</f>
        <v>W</v>
      </c>
      <c r="I14" t="str">
        <f ca="1">IF(AND($A14=VLOOKUP("start_y",symbols!$A:$E,5,FALSE),I$1=VLOOKUP("start_x",symbols!$A:$E,5,FALSE)),"S",
  IF(AND($A14=VLOOKUP("end_y",symbols!$A:$E,5,FALSE),I$1=VLOOKUP("end_x",symbols!$A:$E,5,FALSE)),"E",
  IF(AND(ISEVEN(I$1),ISEVEN($A14)),"W",
  IF(AND(ISODD(I$1),ISODD($A14)),"",
  IF(OFFSET(program!$A$1,0,VLOOKUP("mapdata",symbols!$A:$E,4,FALSE) +
    (INT($A14/2) - IF(ISEVEN($A14),1,0))*39 + map!I$1-1
  ) &gt;= 62, "W", "")
))))</f>
        <v/>
      </c>
      <c r="J14" t="str">
        <f ca="1">IF(AND($A14=VLOOKUP("start_y",symbols!$A:$E,5,FALSE),J$1=VLOOKUP("start_x",symbols!$A:$E,5,FALSE)),"S",
  IF(AND($A14=VLOOKUP("end_y",symbols!$A:$E,5,FALSE),J$1=VLOOKUP("end_x",symbols!$A:$E,5,FALSE)),"E",
  IF(AND(ISEVEN(J$1),ISEVEN($A14)),"W",
  IF(AND(ISODD(J$1),ISODD($A14)),"",
  IF(OFFSET(program!$A$1,0,VLOOKUP("mapdata",symbols!$A:$E,4,FALSE) +
    (INT($A14/2) - IF(ISEVEN($A14),1,0))*39 + map!J$1-1
  ) &gt;= 62, "W", "")
))))</f>
        <v>W</v>
      </c>
      <c r="K14" t="str">
        <f ca="1">IF(AND($A14=VLOOKUP("start_y",symbols!$A:$E,5,FALSE),K$1=VLOOKUP("start_x",symbols!$A:$E,5,FALSE)),"S",
  IF(AND($A14=VLOOKUP("end_y",symbols!$A:$E,5,FALSE),K$1=VLOOKUP("end_x",symbols!$A:$E,5,FALSE)),"E",
  IF(AND(ISEVEN(K$1),ISEVEN($A14)),"W",
  IF(AND(ISODD(K$1),ISODD($A14)),"",
  IF(OFFSET(program!$A$1,0,VLOOKUP("mapdata",symbols!$A:$E,4,FALSE) +
    (INT($A14/2) - IF(ISEVEN($A14),1,0))*39 + map!K$1-1
  ) &gt;= 62, "W", "")
))))</f>
        <v/>
      </c>
      <c r="L14" t="str">
        <f ca="1">IF(AND($A14=VLOOKUP("start_y",symbols!$A:$E,5,FALSE),L$1=VLOOKUP("start_x",symbols!$A:$E,5,FALSE)),"S",
  IF(AND($A14=VLOOKUP("end_y",symbols!$A:$E,5,FALSE),L$1=VLOOKUP("end_x",symbols!$A:$E,5,FALSE)),"E",
  IF(AND(ISEVEN(L$1),ISEVEN($A14)),"W",
  IF(AND(ISODD(L$1),ISODD($A14)),"",
  IF(OFFSET(program!$A$1,0,VLOOKUP("mapdata",symbols!$A:$E,4,FALSE) +
    (INT($A14/2) - IF(ISEVEN($A14),1,0))*39 + map!L$1-1
  ) &gt;= 62, "W", "")
))))</f>
        <v>W</v>
      </c>
      <c r="M14" t="str">
        <f ca="1">IF(AND($A14=VLOOKUP("start_y",symbols!$A:$E,5,FALSE),M$1=VLOOKUP("start_x",symbols!$A:$E,5,FALSE)),"S",
  IF(AND($A14=VLOOKUP("end_y",symbols!$A:$E,5,FALSE),M$1=VLOOKUP("end_x",symbols!$A:$E,5,FALSE)),"E",
  IF(AND(ISEVEN(M$1),ISEVEN($A14)),"W",
  IF(AND(ISODD(M$1),ISODD($A14)),"",
  IF(OFFSET(program!$A$1,0,VLOOKUP("mapdata",symbols!$A:$E,4,FALSE) +
    (INT($A14/2) - IF(ISEVEN($A14),1,0))*39 + map!M$1-1
  ) &gt;= 62, "W", "")
))))</f>
        <v/>
      </c>
      <c r="N14" t="str">
        <f ca="1">IF(AND($A14=VLOOKUP("start_y",symbols!$A:$E,5,FALSE),N$1=VLOOKUP("start_x",symbols!$A:$E,5,FALSE)),"S",
  IF(AND($A14=VLOOKUP("end_y",symbols!$A:$E,5,FALSE),N$1=VLOOKUP("end_x",symbols!$A:$E,5,FALSE)),"E",
  IF(AND(ISEVEN(N$1),ISEVEN($A14)),"W",
  IF(AND(ISODD(N$1),ISODD($A14)),"",
  IF(OFFSET(program!$A$1,0,VLOOKUP("mapdata",symbols!$A:$E,4,FALSE) +
    (INT($A14/2) - IF(ISEVEN($A14),1,0))*39 + map!N$1-1
  ) &gt;= 62, "W", "")
))))</f>
        <v>W</v>
      </c>
      <c r="O14" t="str">
        <f ca="1">IF(AND($A14=VLOOKUP("start_y",symbols!$A:$E,5,FALSE),O$1=VLOOKUP("start_x",symbols!$A:$E,5,FALSE)),"S",
  IF(AND($A14=VLOOKUP("end_y",symbols!$A:$E,5,FALSE),O$1=VLOOKUP("end_x",symbols!$A:$E,5,FALSE)),"E",
  IF(AND(ISEVEN(O$1),ISEVEN($A14)),"W",
  IF(AND(ISODD(O$1),ISODD($A14)),"",
  IF(OFFSET(program!$A$1,0,VLOOKUP("mapdata",symbols!$A:$E,4,FALSE) +
    (INT($A14/2) - IF(ISEVEN($A14),1,0))*39 + map!O$1-1
  ) &gt;= 62, "W", "")
))))</f>
        <v>W</v>
      </c>
      <c r="P14" t="str">
        <f ca="1">IF(AND($A14=VLOOKUP("start_y",symbols!$A:$E,5,FALSE),P$1=VLOOKUP("start_x",symbols!$A:$E,5,FALSE)),"S",
  IF(AND($A14=VLOOKUP("end_y",symbols!$A:$E,5,FALSE),P$1=VLOOKUP("end_x",symbols!$A:$E,5,FALSE)),"E",
  IF(AND(ISEVEN(P$1),ISEVEN($A14)),"W",
  IF(AND(ISODD(P$1),ISODD($A14)),"",
  IF(OFFSET(program!$A$1,0,VLOOKUP("mapdata",symbols!$A:$E,4,FALSE) +
    (INT($A14/2) - IF(ISEVEN($A14),1,0))*39 + map!P$1-1
  ) &gt;= 62, "W", "")
))))</f>
        <v>W</v>
      </c>
      <c r="Q14" t="str">
        <f ca="1">IF(AND($A14=VLOOKUP("start_y",symbols!$A:$E,5,FALSE),Q$1=VLOOKUP("start_x",symbols!$A:$E,5,FALSE)),"S",
  IF(AND($A14=VLOOKUP("end_y",symbols!$A:$E,5,FALSE),Q$1=VLOOKUP("end_x",symbols!$A:$E,5,FALSE)),"E",
  IF(AND(ISEVEN(Q$1),ISEVEN($A14)),"W",
  IF(AND(ISODD(Q$1),ISODD($A14)),"",
  IF(OFFSET(program!$A$1,0,VLOOKUP("mapdata",symbols!$A:$E,4,FALSE) +
    (INT($A14/2) - IF(ISEVEN($A14),1,0))*39 + map!Q$1-1
  ) &gt;= 62, "W", "")
))))</f>
        <v/>
      </c>
      <c r="R14" t="str">
        <f ca="1">IF(AND($A14=VLOOKUP("start_y",symbols!$A:$E,5,FALSE),R$1=VLOOKUP("start_x",symbols!$A:$E,5,FALSE)),"S",
  IF(AND($A14=VLOOKUP("end_y",symbols!$A:$E,5,FALSE),R$1=VLOOKUP("end_x",symbols!$A:$E,5,FALSE)),"E",
  IF(AND(ISEVEN(R$1),ISEVEN($A14)),"W",
  IF(AND(ISODD(R$1),ISODD($A14)),"",
  IF(OFFSET(program!$A$1,0,VLOOKUP("mapdata",symbols!$A:$E,4,FALSE) +
    (INT($A14/2) - IF(ISEVEN($A14),1,0))*39 + map!R$1-1
  ) &gt;= 62, "W", "")
))))</f>
        <v>W</v>
      </c>
      <c r="S14" t="str">
        <f ca="1">IF(AND($A14=VLOOKUP("start_y",symbols!$A:$E,5,FALSE),S$1=VLOOKUP("start_x",symbols!$A:$E,5,FALSE)),"S",
  IF(AND($A14=VLOOKUP("end_y",symbols!$A:$E,5,FALSE),S$1=VLOOKUP("end_x",symbols!$A:$E,5,FALSE)),"E",
  IF(AND(ISEVEN(S$1),ISEVEN($A14)),"W",
  IF(AND(ISODD(S$1),ISODD($A14)),"",
  IF(OFFSET(program!$A$1,0,VLOOKUP("mapdata",symbols!$A:$E,4,FALSE) +
    (INT($A14/2) - IF(ISEVEN($A14),1,0))*39 + map!S$1-1
  ) &gt;= 62, "W", "")
))))</f>
        <v>W</v>
      </c>
      <c r="T14" t="str">
        <f ca="1">IF(AND($A14=VLOOKUP("start_y",symbols!$A:$E,5,FALSE),T$1=VLOOKUP("start_x",symbols!$A:$E,5,FALSE)),"S",
  IF(AND($A14=VLOOKUP("end_y",symbols!$A:$E,5,FALSE),T$1=VLOOKUP("end_x",symbols!$A:$E,5,FALSE)),"E",
  IF(AND(ISEVEN(T$1),ISEVEN($A14)),"W",
  IF(AND(ISODD(T$1),ISODD($A14)),"",
  IF(OFFSET(program!$A$1,0,VLOOKUP("mapdata",symbols!$A:$E,4,FALSE) +
    (INT($A14/2) - IF(ISEVEN($A14),1,0))*39 + map!T$1-1
  ) &gt;= 62, "W", "")
))))</f>
        <v>W</v>
      </c>
      <c r="U14" t="str">
        <f ca="1">IF(AND($A14=VLOOKUP("start_y",symbols!$A:$E,5,FALSE),U$1=VLOOKUP("start_x",symbols!$A:$E,5,FALSE)),"S",
  IF(AND($A14=VLOOKUP("end_y",symbols!$A:$E,5,FALSE),U$1=VLOOKUP("end_x",symbols!$A:$E,5,FALSE)),"E",
  IF(AND(ISEVEN(U$1),ISEVEN($A14)),"W",
  IF(AND(ISODD(U$1),ISODD($A14)),"",
  IF(OFFSET(program!$A$1,0,VLOOKUP("mapdata",symbols!$A:$E,4,FALSE) +
    (INT($A14/2) - IF(ISEVEN($A14),1,0))*39 + map!U$1-1
  ) &gt;= 62, "W", "")
))))</f>
        <v>W</v>
      </c>
      <c r="V14" t="str">
        <f ca="1">IF(AND($A14=VLOOKUP("start_y",symbols!$A:$E,5,FALSE),V$1=VLOOKUP("start_x",symbols!$A:$E,5,FALSE)),"S",
  IF(AND($A14=VLOOKUP("end_y",symbols!$A:$E,5,FALSE),V$1=VLOOKUP("end_x",symbols!$A:$E,5,FALSE)),"E",
  IF(AND(ISEVEN(V$1),ISEVEN($A14)),"W",
  IF(AND(ISODD(V$1),ISODD($A14)),"",
  IF(OFFSET(program!$A$1,0,VLOOKUP("mapdata",symbols!$A:$E,4,FALSE) +
    (INT($A14/2) - IF(ISEVEN($A14),1,0))*39 + map!V$1-1
  ) &gt;= 62, "W", "")
))))</f>
        <v>W</v>
      </c>
      <c r="W14" t="str">
        <f ca="1">IF(AND($A14=VLOOKUP("start_y",symbols!$A:$E,5,FALSE),W$1=VLOOKUP("start_x",symbols!$A:$E,5,FALSE)),"S",
  IF(AND($A14=VLOOKUP("end_y",symbols!$A:$E,5,FALSE),W$1=VLOOKUP("end_x",symbols!$A:$E,5,FALSE)),"E",
  IF(AND(ISEVEN(W$1),ISEVEN($A14)),"W",
  IF(AND(ISODD(W$1),ISODD($A14)),"",
  IF(OFFSET(program!$A$1,0,VLOOKUP("mapdata",symbols!$A:$E,4,FALSE) +
    (INT($A14/2) - IF(ISEVEN($A14),1,0))*39 + map!W$1-1
  ) &gt;= 62, "W", "")
))))</f>
        <v/>
      </c>
      <c r="X14" t="str">
        <f ca="1">IF(AND($A14=VLOOKUP("start_y",symbols!$A:$E,5,FALSE),X$1=VLOOKUP("start_x",symbols!$A:$E,5,FALSE)),"S",
  IF(AND($A14=VLOOKUP("end_y",symbols!$A:$E,5,FALSE),X$1=VLOOKUP("end_x",symbols!$A:$E,5,FALSE)),"E",
  IF(AND(ISEVEN(X$1),ISEVEN($A14)),"W",
  IF(AND(ISODD(X$1),ISODD($A14)),"",
  IF(OFFSET(program!$A$1,0,VLOOKUP("mapdata",symbols!$A:$E,4,FALSE) +
    (INT($A14/2) - IF(ISEVEN($A14),1,0))*39 + map!X$1-1
  ) &gt;= 62, "W", "")
))))</f>
        <v>W</v>
      </c>
      <c r="Y14" t="str">
        <f ca="1">IF(AND($A14=VLOOKUP("start_y",symbols!$A:$E,5,FALSE),Y$1=VLOOKUP("start_x",symbols!$A:$E,5,FALSE)),"S",
  IF(AND($A14=VLOOKUP("end_y",symbols!$A:$E,5,FALSE),Y$1=VLOOKUP("end_x",symbols!$A:$E,5,FALSE)),"E",
  IF(AND(ISEVEN(Y$1),ISEVEN($A14)),"W",
  IF(AND(ISODD(Y$1),ISODD($A14)),"",
  IF(OFFSET(program!$A$1,0,VLOOKUP("mapdata",symbols!$A:$E,4,FALSE) +
    (INT($A14/2) - IF(ISEVEN($A14),1,0))*39 + map!Y$1-1
  ) &gt;= 62, "W", "")
))))</f>
        <v>W</v>
      </c>
      <c r="Z14" t="str">
        <f ca="1">IF(AND($A14=VLOOKUP("start_y",symbols!$A:$E,5,FALSE),Z$1=VLOOKUP("start_x",symbols!$A:$E,5,FALSE)),"S",
  IF(AND($A14=VLOOKUP("end_y",symbols!$A:$E,5,FALSE),Z$1=VLOOKUP("end_x",symbols!$A:$E,5,FALSE)),"E",
  IF(AND(ISEVEN(Z$1),ISEVEN($A14)),"W",
  IF(AND(ISODD(Z$1),ISODD($A14)),"",
  IF(OFFSET(program!$A$1,0,VLOOKUP("mapdata",symbols!$A:$E,4,FALSE) +
    (INT($A14/2) - IF(ISEVEN($A14),1,0))*39 + map!Z$1-1
  ) &gt;= 62, "W", "")
))))</f>
        <v>W</v>
      </c>
      <c r="AA14" t="str">
        <f ca="1">IF(AND($A14=VLOOKUP("start_y",symbols!$A:$E,5,FALSE),AA$1=VLOOKUP("start_x",symbols!$A:$E,5,FALSE)),"S",
  IF(AND($A14=VLOOKUP("end_y",symbols!$A:$E,5,FALSE),AA$1=VLOOKUP("end_x",symbols!$A:$E,5,FALSE)),"E",
  IF(AND(ISEVEN(AA$1),ISEVEN($A14)),"W",
  IF(AND(ISODD(AA$1),ISODD($A14)),"",
  IF(OFFSET(program!$A$1,0,VLOOKUP("mapdata",symbols!$A:$E,4,FALSE) +
    (INT($A14/2) - IF(ISEVEN($A14),1,0))*39 + map!AA$1-1
  ) &gt;= 62, "W", "")
))))</f>
        <v>W</v>
      </c>
      <c r="AB14" t="str">
        <f ca="1">IF(AND($A14=VLOOKUP("start_y",symbols!$A:$E,5,FALSE),AB$1=VLOOKUP("start_x",symbols!$A:$E,5,FALSE)),"S",
  IF(AND($A14=VLOOKUP("end_y",symbols!$A:$E,5,FALSE),AB$1=VLOOKUP("end_x",symbols!$A:$E,5,FALSE)),"E",
  IF(AND(ISEVEN(AB$1),ISEVEN($A14)),"W",
  IF(AND(ISODD(AB$1),ISODD($A14)),"",
  IF(OFFSET(program!$A$1,0,VLOOKUP("mapdata",symbols!$A:$E,4,FALSE) +
    (INT($A14/2) - IF(ISEVEN($A14),1,0))*39 + map!AB$1-1
  ) &gt;= 62, "W", "")
))))</f>
        <v>W</v>
      </c>
      <c r="AC14" t="str">
        <f ca="1">IF(AND($A14=VLOOKUP("start_y",symbols!$A:$E,5,FALSE),AC$1=VLOOKUP("start_x",symbols!$A:$E,5,FALSE)),"S",
  IF(AND($A14=VLOOKUP("end_y",symbols!$A:$E,5,FALSE),AC$1=VLOOKUP("end_x",symbols!$A:$E,5,FALSE)),"E",
  IF(AND(ISEVEN(AC$1),ISEVEN($A14)),"W",
  IF(AND(ISODD(AC$1),ISODD($A14)),"",
  IF(OFFSET(program!$A$1,0,VLOOKUP("mapdata",symbols!$A:$E,4,FALSE) +
    (INT($A14/2) - IF(ISEVEN($A14),1,0))*39 + map!AC$1-1
  ) &gt;= 62, "W", "")
))))</f>
        <v/>
      </c>
      <c r="AD14" t="str">
        <f ca="1">IF(AND($A14=VLOOKUP("start_y",symbols!$A:$E,5,FALSE),AD$1=VLOOKUP("start_x",symbols!$A:$E,5,FALSE)),"S",
  IF(AND($A14=VLOOKUP("end_y",symbols!$A:$E,5,FALSE),AD$1=VLOOKUP("end_x",symbols!$A:$E,5,FALSE)),"E",
  IF(AND(ISEVEN(AD$1),ISEVEN($A14)),"W",
  IF(AND(ISODD(AD$1),ISODD($A14)),"",
  IF(OFFSET(program!$A$1,0,VLOOKUP("mapdata",symbols!$A:$E,4,FALSE) +
    (INT($A14/2) - IF(ISEVEN($A14),1,0))*39 + map!AD$1-1
  ) &gt;= 62, "W", "")
))))</f>
        <v>W</v>
      </c>
      <c r="AE14" t="str">
        <f ca="1">IF(AND($A14=VLOOKUP("start_y",symbols!$A:$E,5,FALSE),AE$1=VLOOKUP("start_x",symbols!$A:$E,5,FALSE)),"S",
  IF(AND($A14=VLOOKUP("end_y",symbols!$A:$E,5,FALSE),AE$1=VLOOKUP("end_x",symbols!$A:$E,5,FALSE)),"E",
  IF(AND(ISEVEN(AE$1),ISEVEN($A14)),"W",
  IF(AND(ISODD(AE$1),ISODD($A14)),"",
  IF(OFFSET(program!$A$1,0,VLOOKUP("mapdata",symbols!$A:$E,4,FALSE) +
    (INT($A14/2) - IF(ISEVEN($A14),1,0))*39 + map!AE$1-1
  ) &gt;= 62, "W", "")
))))</f>
        <v/>
      </c>
      <c r="AF14" t="str">
        <f ca="1">IF(AND($A14=VLOOKUP("start_y",symbols!$A:$E,5,FALSE),AF$1=VLOOKUP("start_x",symbols!$A:$E,5,FALSE)),"S",
  IF(AND($A14=VLOOKUP("end_y",symbols!$A:$E,5,FALSE),AF$1=VLOOKUP("end_x",symbols!$A:$E,5,FALSE)),"E",
  IF(AND(ISEVEN(AF$1),ISEVEN($A14)),"W",
  IF(AND(ISODD(AF$1),ISODD($A14)),"",
  IF(OFFSET(program!$A$1,0,VLOOKUP("mapdata",symbols!$A:$E,4,FALSE) +
    (INT($A14/2) - IF(ISEVEN($A14),1,0))*39 + map!AF$1-1
  ) &gt;= 62, "W", "")
))))</f>
        <v>W</v>
      </c>
      <c r="AG14" t="str">
        <f ca="1">IF(AND($A14=VLOOKUP("start_y",symbols!$A:$E,5,FALSE),AG$1=VLOOKUP("start_x",symbols!$A:$E,5,FALSE)),"S",
  IF(AND($A14=VLOOKUP("end_y",symbols!$A:$E,5,FALSE),AG$1=VLOOKUP("end_x",symbols!$A:$E,5,FALSE)),"E",
  IF(AND(ISEVEN(AG$1),ISEVEN($A14)),"W",
  IF(AND(ISODD(AG$1),ISODD($A14)),"",
  IF(OFFSET(program!$A$1,0,VLOOKUP("mapdata",symbols!$A:$E,4,FALSE) +
    (INT($A14/2) - IF(ISEVEN($A14),1,0))*39 + map!AG$1-1
  ) &gt;= 62, "W", "")
))))</f>
        <v/>
      </c>
      <c r="AH14" t="str">
        <f ca="1">IF(AND($A14=VLOOKUP("start_y",symbols!$A:$E,5,FALSE),AH$1=VLOOKUP("start_x",symbols!$A:$E,5,FALSE)),"S",
  IF(AND($A14=VLOOKUP("end_y",symbols!$A:$E,5,FALSE),AH$1=VLOOKUP("end_x",symbols!$A:$E,5,FALSE)),"E",
  IF(AND(ISEVEN(AH$1),ISEVEN($A14)),"W",
  IF(AND(ISODD(AH$1),ISODD($A14)),"",
  IF(OFFSET(program!$A$1,0,VLOOKUP("mapdata",symbols!$A:$E,4,FALSE) +
    (INT($A14/2) - IF(ISEVEN($A14),1,0))*39 + map!AH$1-1
  ) &gt;= 62, "W", "")
))))</f>
        <v>W</v>
      </c>
      <c r="AI14" t="str">
        <f ca="1">IF(AND($A14=VLOOKUP("start_y",symbols!$A:$E,5,FALSE),AI$1=VLOOKUP("start_x",symbols!$A:$E,5,FALSE)),"S",
  IF(AND($A14=VLOOKUP("end_y",symbols!$A:$E,5,FALSE),AI$1=VLOOKUP("end_x",symbols!$A:$E,5,FALSE)),"E",
  IF(AND(ISEVEN(AI$1),ISEVEN($A14)),"W",
  IF(AND(ISODD(AI$1),ISODD($A14)),"",
  IF(OFFSET(program!$A$1,0,VLOOKUP("mapdata",symbols!$A:$E,4,FALSE) +
    (INT($A14/2) - IF(ISEVEN($A14),1,0))*39 + map!AI$1-1
  ) &gt;= 62, "W", "")
))))</f>
        <v>W</v>
      </c>
      <c r="AJ14" t="str">
        <f ca="1">IF(AND($A14=VLOOKUP("start_y",symbols!$A:$E,5,FALSE),AJ$1=VLOOKUP("start_x",symbols!$A:$E,5,FALSE)),"S",
  IF(AND($A14=VLOOKUP("end_y",symbols!$A:$E,5,FALSE),AJ$1=VLOOKUP("end_x",symbols!$A:$E,5,FALSE)),"E",
  IF(AND(ISEVEN(AJ$1),ISEVEN($A14)),"W",
  IF(AND(ISODD(AJ$1),ISODD($A14)),"",
  IF(OFFSET(program!$A$1,0,VLOOKUP("mapdata",symbols!$A:$E,4,FALSE) +
    (INT($A14/2) - IF(ISEVEN($A14),1,0))*39 + map!AJ$1-1
  ) &gt;= 62, "W", "")
))))</f>
        <v>W</v>
      </c>
      <c r="AK14" t="str">
        <f ca="1">IF(AND($A14=VLOOKUP("start_y",symbols!$A:$E,5,FALSE),AK$1=VLOOKUP("start_x",symbols!$A:$E,5,FALSE)),"S",
  IF(AND($A14=VLOOKUP("end_y",symbols!$A:$E,5,FALSE),AK$1=VLOOKUP("end_x",symbols!$A:$E,5,FALSE)),"E",
  IF(AND(ISEVEN(AK$1),ISEVEN($A14)),"W",
  IF(AND(ISODD(AK$1),ISODD($A14)),"",
  IF(OFFSET(program!$A$1,0,VLOOKUP("mapdata",symbols!$A:$E,4,FALSE) +
    (INT($A14/2) - IF(ISEVEN($A14),1,0))*39 + map!AK$1-1
  ) &gt;= 62, "W", "")
))))</f>
        <v>W</v>
      </c>
      <c r="AL14" t="str">
        <f ca="1">IF(AND($A14=VLOOKUP("start_y",symbols!$A:$E,5,FALSE),AL$1=VLOOKUP("start_x",symbols!$A:$E,5,FALSE)),"S",
  IF(AND($A14=VLOOKUP("end_y",symbols!$A:$E,5,FALSE),AL$1=VLOOKUP("end_x",symbols!$A:$E,5,FALSE)),"E",
  IF(AND(ISEVEN(AL$1),ISEVEN($A14)),"W",
  IF(AND(ISODD(AL$1),ISODD($A14)),"",
  IF(OFFSET(program!$A$1,0,VLOOKUP("mapdata",symbols!$A:$E,4,FALSE) +
    (INT($A14/2) - IF(ISEVEN($A14),1,0))*39 + map!AL$1-1
  ) &gt;= 62, "W", "")
))))</f>
        <v>W</v>
      </c>
      <c r="AM14" t="str">
        <f ca="1">IF(AND($A14=VLOOKUP("start_y",symbols!$A:$E,5,FALSE),AM$1=VLOOKUP("start_x",symbols!$A:$E,5,FALSE)),"S",
  IF(AND($A14=VLOOKUP("end_y",symbols!$A:$E,5,FALSE),AM$1=VLOOKUP("end_x",symbols!$A:$E,5,FALSE)),"E",
  IF(AND(ISEVEN(AM$1),ISEVEN($A14)),"W",
  IF(AND(ISODD(AM$1),ISODD($A14)),"",
  IF(OFFSET(program!$A$1,0,VLOOKUP("mapdata",symbols!$A:$E,4,FALSE) +
    (INT($A14/2) - IF(ISEVEN($A14),1,0))*39 + map!AM$1-1
  ) &gt;= 62, "W", "")
))))</f>
        <v/>
      </c>
      <c r="AN14" t="str">
        <f ca="1">IF(AND($A14=VLOOKUP("start_y",symbols!$A:$E,5,FALSE),AN$1=VLOOKUP("start_x",symbols!$A:$E,5,FALSE)),"S",
  IF(AND($A14=VLOOKUP("end_y",symbols!$A:$E,5,FALSE),AN$1=VLOOKUP("end_x",symbols!$A:$E,5,FALSE)),"E",
  IF(AND(ISEVEN(AN$1),ISEVEN($A14)),"W",
  IF(AND(ISODD(AN$1),ISODD($A14)),"",
  IF(OFFSET(program!$A$1,0,VLOOKUP("mapdata",symbols!$A:$E,4,FALSE) +
    (INT($A14/2) - IF(ISEVEN($A14),1,0))*39 + map!AN$1-1
  ) &gt;= 62, "W", "")
))))</f>
        <v>W</v>
      </c>
      <c r="AO14" t="str">
        <f ca="1">IF(AND($A14=VLOOKUP("start_y",symbols!$A:$E,5,FALSE),AO$1=VLOOKUP("start_x",symbols!$A:$E,5,FALSE)),"S",
  IF(AND($A14=VLOOKUP("end_y",symbols!$A:$E,5,FALSE),AO$1=VLOOKUP("end_x",symbols!$A:$E,5,FALSE)),"E",
  IF(AND(ISEVEN(AO$1),ISEVEN($A14)),"W",
  IF(AND(ISODD(AO$1),ISODD($A14)),"",
  IF(OFFSET(program!$A$1,0,VLOOKUP("mapdata",symbols!$A:$E,4,FALSE) +
    (INT($A14/2) - IF(ISEVEN($A14),1,0))*39 + map!AO$1-1
  ) &gt;= 62, "W", "")
))))</f>
        <v/>
      </c>
      <c r="AP14" s="21" t="s">
        <v>63</v>
      </c>
    </row>
    <row r="15" spans="1:42" x14ac:dyDescent="0.2">
      <c r="A15" s="21">
        <v>13</v>
      </c>
      <c r="B15" s="21" t="s">
        <v>63</v>
      </c>
      <c r="C15" t="str">
        <f ca="1">IF(AND($A15=VLOOKUP("start_y",symbols!$A:$E,5,FALSE),C$1=VLOOKUP("start_x",symbols!$A:$E,5,FALSE)),"S",
  IF(AND($A15=VLOOKUP("end_y",symbols!$A:$E,5,FALSE),C$1=VLOOKUP("end_x",symbols!$A:$E,5,FALSE)),"E",
  IF(AND(ISEVEN(C$1),ISEVEN($A15)),"W",
  IF(AND(ISODD(C$1),ISODD($A15)),"",
  IF(OFFSET(program!$A$1,0,VLOOKUP("mapdata",symbols!$A:$E,4,FALSE) +
    (INT($A15/2) - IF(ISEVEN($A15),1,0))*39 + map!C$1-1
  ) &gt;= 62, "W", "")
))))</f>
        <v/>
      </c>
      <c r="D15" t="str">
        <f ca="1">IF(AND($A15=VLOOKUP("start_y",symbols!$A:$E,5,FALSE),D$1=VLOOKUP("start_x",symbols!$A:$E,5,FALSE)),"S",
  IF(AND($A15=VLOOKUP("end_y",symbols!$A:$E,5,FALSE),D$1=VLOOKUP("end_x",symbols!$A:$E,5,FALSE)),"E",
  IF(AND(ISEVEN(D$1),ISEVEN($A15)),"W",
  IF(AND(ISODD(D$1),ISODD($A15)),"",
  IF(OFFSET(program!$A$1,0,VLOOKUP("mapdata",symbols!$A:$E,4,FALSE) +
    (INT($A15/2) - IF(ISEVEN($A15),1,0))*39 + map!D$1-1
  ) &gt;= 62, "W", "")
))))</f>
        <v>W</v>
      </c>
      <c r="E15" t="str">
        <f ca="1">IF(AND($A15=VLOOKUP("start_y",symbols!$A:$E,5,FALSE),E$1=VLOOKUP("start_x",symbols!$A:$E,5,FALSE)),"S",
  IF(AND($A15=VLOOKUP("end_y",symbols!$A:$E,5,FALSE),E$1=VLOOKUP("end_x",symbols!$A:$E,5,FALSE)),"E",
  IF(AND(ISEVEN(E$1),ISEVEN($A15)),"W",
  IF(AND(ISODD(E$1),ISODD($A15)),"",
  IF(OFFSET(program!$A$1,0,VLOOKUP("mapdata",symbols!$A:$E,4,FALSE) +
    (INT($A15/2) - IF(ISEVEN($A15),1,0))*39 + map!E$1-1
  ) &gt;= 62, "W", "")
))))</f>
        <v/>
      </c>
      <c r="F15" t="str">
        <f ca="1">IF(AND($A15=VLOOKUP("start_y",symbols!$A:$E,5,FALSE),F$1=VLOOKUP("start_x",symbols!$A:$E,5,FALSE)),"S",
  IF(AND($A15=VLOOKUP("end_y",symbols!$A:$E,5,FALSE),F$1=VLOOKUP("end_x",symbols!$A:$E,5,FALSE)),"E",
  IF(AND(ISEVEN(F$1),ISEVEN($A15)),"W",
  IF(AND(ISODD(F$1),ISODD($A15)),"",
  IF(OFFSET(program!$A$1,0,VLOOKUP("mapdata",symbols!$A:$E,4,FALSE) +
    (INT($A15/2) - IF(ISEVEN($A15),1,0))*39 + map!F$1-1
  ) &gt;= 62, "W", "")
))))</f>
        <v/>
      </c>
      <c r="G15" t="str">
        <f ca="1">IF(AND($A15=VLOOKUP("start_y",symbols!$A:$E,5,FALSE),G$1=VLOOKUP("start_x",symbols!$A:$E,5,FALSE)),"S",
  IF(AND($A15=VLOOKUP("end_y",symbols!$A:$E,5,FALSE),G$1=VLOOKUP("end_x",symbols!$A:$E,5,FALSE)),"E",
  IF(AND(ISEVEN(G$1),ISEVEN($A15)),"W",
  IF(AND(ISODD(G$1),ISODD($A15)),"",
  IF(OFFSET(program!$A$1,0,VLOOKUP("mapdata",symbols!$A:$E,4,FALSE) +
    (INT($A15/2) - IF(ISEVEN($A15),1,0))*39 + map!G$1-1
  ) &gt;= 62, "W", "")
))))</f>
        <v/>
      </c>
      <c r="H15" t="str">
        <f ca="1">IF(AND($A15=VLOOKUP("start_y",symbols!$A:$E,5,FALSE),H$1=VLOOKUP("start_x",symbols!$A:$E,5,FALSE)),"S",
  IF(AND($A15=VLOOKUP("end_y",symbols!$A:$E,5,FALSE),H$1=VLOOKUP("end_x",symbols!$A:$E,5,FALSE)),"E",
  IF(AND(ISEVEN(H$1),ISEVEN($A15)),"W",
  IF(AND(ISODD(H$1),ISODD($A15)),"",
  IF(OFFSET(program!$A$1,0,VLOOKUP("mapdata",symbols!$A:$E,4,FALSE) +
    (INT($A15/2) - IF(ISEVEN($A15),1,0))*39 + map!H$1-1
  ) &gt;= 62, "W", "")
))))</f>
        <v>W</v>
      </c>
      <c r="I15" t="str">
        <f ca="1">IF(AND($A15=VLOOKUP("start_y",symbols!$A:$E,5,FALSE),I$1=VLOOKUP("start_x",symbols!$A:$E,5,FALSE)),"S",
  IF(AND($A15=VLOOKUP("end_y",symbols!$A:$E,5,FALSE),I$1=VLOOKUP("end_x",symbols!$A:$E,5,FALSE)),"E",
  IF(AND(ISEVEN(I$1),ISEVEN($A15)),"W",
  IF(AND(ISODD(I$1),ISODD($A15)),"",
  IF(OFFSET(program!$A$1,0,VLOOKUP("mapdata",symbols!$A:$E,4,FALSE) +
    (INT($A15/2) - IF(ISEVEN($A15),1,0))*39 + map!I$1-1
  ) &gt;= 62, "W", "")
))))</f>
        <v/>
      </c>
      <c r="J15" t="str">
        <f ca="1">IF(AND($A15=VLOOKUP("start_y",symbols!$A:$E,5,FALSE),J$1=VLOOKUP("start_x",symbols!$A:$E,5,FALSE)),"S",
  IF(AND($A15=VLOOKUP("end_y",symbols!$A:$E,5,FALSE),J$1=VLOOKUP("end_x",symbols!$A:$E,5,FALSE)),"E",
  IF(AND(ISEVEN(J$1),ISEVEN($A15)),"W",
  IF(AND(ISODD(J$1),ISODD($A15)),"",
  IF(OFFSET(program!$A$1,0,VLOOKUP("mapdata",symbols!$A:$E,4,FALSE) +
    (INT($A15/2) - IF(ISEVEN($A15),1,0))*39 + map!J$1-1
  ) &gt;= 62, "W", "")
))))</f>
        <v>W</v>
      </c>
      <c r="K15" t="str">
        <f ca="1">IF(AND($A15=VLOOKUP("start_y",symbols!$A:$E,5,FALSE),K$1=VLOOKUP("start_x",symbols!$A:$E,5,FALSE)),"S",
  IF(AND($A15=VLOOKUP("end_y",symbols!$A:$E,5,FALSE),K$1=VLOOKUP("end_x",symbols!$A:$E,5,FALSE)),"E",
  IF(AND(ISEVEN(K$1),ISEVEN($A15)),"W",
  IF(AND(ISODD(K$1),ISODD($A15)),"",
  IF(OFFSET(program!$A$1,0,VLOOKUP("mapdata",symbols!$A:$E,4,FALSE) +
    (INT($A15/2) - IF(ISEVEN($A15),1,0))*39 + map!K$1-1
  ) &gt;= 62, "W", "")
))))</f>
        <v/>
      </c>
      <c r="L15" t="str">
        <f ca="1">IF(AND($A15=VLOOKUP("start_y",symbols!$A:$E,5,FALSE),L$1=VLOOKUP("start_x",symbols!$A:$E,5,FALSE)),"S",
  IF(AND($A15=VLOOKUP("end_y",symbols!$A:$E,5,FALSE),L$1=VLOOKUP("end_x",symbols!$A:$E,5,FALSE)),"E",
  IF(AND(ISEVEN(L$1),ISEVEN($A15)),"W",
  IF(AND(ISODD(L$1),ISODD($A15)),"",
  IF(OFFSET(program!$A$1,0,VLOOKUP("mapdata",symbols!$A:$E,4,FALSE) +
    (INT($A15/2) - IF(ISEVEN($A15),1,0))*39 + map!L$1-1
  ) &gt;= 62, "W", "")
))))</f>
        <v/>
      </c>
      <c r="M15" t="str">
        <f ca="1">IF(AND($A15=VLOOKUP("start_y",symbols!$A:$E,5,FALSE),M$1=VLOOKUP("start_x",symbols!$A:$E,5,FALSE)),"S",
  IF(AND($A15=VLOOKUP("end_y",symbols!$A:$E,5,FALSE),M$1=VLOOKUP("end_x",symbols!$A:$E,5,FALSE)),"E",
  IF(AND(ISEVEN(M$1),ISEVEN($A15)),"W",
  IF(AND(ISODD(M$1),ISODD($A15)),"",
  IF(OFFSET(program!$A$1,0,VLOOKUP("mapdata",symbols!$A:$E,4,FALSE) +
    (INT($A15/2) - IF(ISEVEN($A15),1,0))*39 + map!M$1-1
  ) &gt;= 62, "W", "")
))))</f>
        <v/>
      </c>
      <c r="N15" t="str">
        <f ca="1">IF(AND($A15=VLOOKUP("start_y",symbols!$A:$E,5,FALSE),N$1=VLOOKUP("start_x",symbols!$A:$E,5,FALSE)),"S",
  IF(AND($A15=VLOOKUP("end_y",symbols!$A:$E,5,FALSE),N$1=VLOOKUP("end_x",symbols!$A:$E,5,FALSE)),"E",
  IF(AND(ISEVEN(N$1),ISEVEN($A15)),"W",
  IF(AND(ISODD(N$1),ISODD($A15)),"",
  IF(OFFSET(program!$A$1,0,VLOOKUP("mapdata",symbols!$A:$E,4,FALSE) +
    (INT($A15/2) - IF(ISEVEN($A15),1,0))*39 + map!N$1-1
  ) &gt;= 62, "W", "")
))))</f>
        <v>W</v>
      </c>
      <c r="O15" t="str">
        <f ca="1">IF(AND($A15=VLOOKUP("start_y",symbols!$A:$E,5,FALSE),O$1=VLOOKUP("start_x",symbols!$A:$E,5,FALSE)),"S",
  IF(AND($A15=VLOOKUP("end_y",symbols!$A:$E,5,FALSE),O$1=VLOOKUP("end_x",symbols!$A:$E,5,FALSE)),"E",
  IF(AND(ISEVEN(O$1),ISEVEN($A15)),"W",
  IF(AND(ISODD(O$1),ISODD($A15)),"",
  IF(OFFSET(program!$A$1,0,VLOOKUP("mapdata",symbols!$A:$E,4,FALSE) +
    (INT($A15/2) - IF(ISEVEN($A15),1,0))*39 + map!O$1-1
  ) &gt;= 62, "W", "")
))))</f>
        <v/>
      </c>
      <c r="P15" t="str">
        <f ca="1">IF(AND($A15=VLOOKUP("start_y",symbols!$A:$E,5,FALSE),P$1=VLOOKUP("start_x",symbols!$A:$E,5,FALSE)),"S",
  IF(AND($A15=VLOOKUP("end_y",symbols!$A:$E,5,FALSE),P$1=VLOOKUP("end_x",symbols!$A:$E,5,FALSE)),"E",
  IF(AND(ISEVEN(P$1),ISEVEN($A15)),"W",
  IF(AND(ISODD(P$1),ISODD($A15)),"",
  IF(OFFSET(program!$A$1,0,VLOOKUP("mapdata",symbols!$A:$E,4,FALSE) +
    (INT($A15/2) - IF(ISEVEN($A15),1,0))*39 + map!P$1-1
  ) &gt;= 62, "W", "")
))))</f>
        <v/>
      </c>
      <c r="Q15" t="str">
        <f ca="1">IF(AND($A15=VLOOKUP("start_y",symbols!$A:$E,5,FALSE),Q$1=VLOOKUP("start_x",symbols!$A:$E,5,FALSE)),"S",
  IF(AND($A15=VLOOKUP("end_y",symbols!$A:$E,5,FALSE),Q$1=VLOOKUP("end_x",symbols!$A:$E,5,FALSE)),"E",
  IF(AND(ISEVEN(Q$1),ISEVEN($A15)),"W",
  IF(AND(ISODD(Q$1),ISODD($A15)),"",
  IF(OFFSET(program!$A$1,0,VLOOKUP("mapdata",symbols!$A:$E,4,FALSE) +
    (INT($A15/2) - IF(ISEVEN($A15),1,0))*39 + map!Q$1-1
  ) &gt;= 62, "W", "")
))))</f>
        <v/>
      </c>
      <c r="R15" t="str">
        <f ca="1">IF(AND($A15=VLOOKUP("start_y",symbols!$A:$E,5,FALSE),R$1=VLOOKUP("start_x",symbols!$A:$E,5,FALSE)),"S",
  IF(AND($A15=VLOOKUP("end_y",symbols!$A:$E,5,FALSE),R$1=VLOOKUP("end_x",symbols!$A:$E,5,FALSE)),"E",
  IF(AND(ISEVEN(R$1),ISEVEN($A15)),"W",
  IF(AND(ISODD(R$1),ISODD($A15)),"",
  IF(OFFSET(program!$A$1,0,VLOOKUP("mapdata",symbols!$A:$E,4,FALSE) +
    (INT($A15/2) - IF(ISEVEN($A15),1,0))*39 + map!R$1-1
  ) &gt;= 62, "W", "")
))))</f>
        <v>W</v>
      </c>
      <c r="S15" t="str">
        <f ca="1">IF(AND($A15=VLOOKUP("start_y",symbols!$A:$E,5,FALSE),S$1=VLOOKUP("start_x",symbols!$A:$E,5,FALSE)),"S",
  IF(AND($A15=VLOOKUP("end_y",symbols!$A:$E,5,FALSE),S$1=VLOOKUP("end_x",symbols!$A:$E,5,FALSE)),"E",
  IF(AND(ISEVEN(S$1),ISEVEN($A15)),"W",
  IF(AND(ISODD(S$1),ISODD($A15)),"",
  IF(OFFSET(program!$A$1,0,VLOOKUP("mapdata",symbols!$A:$E,4,FALSE) +
    (INT($A15/2) - IF(ISEVEN($A15),1,0))*39 + map!S$1-1
  ) &gt;= 62, "W", "")
))))</f>
        <v/>
      </c>
      <c r="T15" t="str">
        <f ca="1">IF(AND($A15=VLOOKUP("start_y",symbols!$A:$E,5,FALSE),T$1=VLOOKUP("start_x",symbols!$A:$E,5,FALSE)),"S",
  IF(AND($A15=VLOOKUP("end_y",symbols!$A:$E,5,FALSE),T$1=VLOOKUP("end_x",symbols!$A:$E,5,FALSE)),"E",
  IF(AND(ISEVEN(T$1),ISEVEN($A15)),"W",
  IF(AND(ISODD(T$1),ISODD($A15)),"",
  IF(OFFSET(program!$A$1,0,VLOOKUP("mapdata",symbols!$A:$E,4,FALSE) +
    (INT($A15/2) - IF(ISEVEN($A15),1,0))*39 + map!T$1-1
  ) &gt;= 62, "W", "")
))))</f>
        <v/>
      </c>
      <c r="U15" t="str">
        <f ca="1">IF(AND($A15=VLOOKUP("start_y",symbols!$A:$E,5,FALSE),U$1=VLOOKUP("start_x",symbols!$A:$E,5,FALSE)),"S",
  IF(AND($A15=VLOOKUP("end_y",symbols!$A:$E,5,FALSE),U$1=VLOOKUP("end_x",symbols!$A:$E,5,FALSE)),"E",
  IF(AND(ISEVEN(U$1),ISEVEN($A15)),"W",
  IF(AND(ISODD(U$1),ISODD($A15)),"",
  IF(OFFSET(program!$A$1,0,VLOOKUP("mapdata",symbols!$A:$E,4,FALSE) +
    (INT($A15/2) - IF(ISEVEN($A15),1,0))*39 + map!U$1-1
  ) &gt;= 62, "W", "")
))))</f>
        <v/>
      </c>
      <c r="V15" t="str">
        <f ca="1">IF(AND($A15=VLOOKUP("start_y",symbols!$A:$E,5,FALSE),V$1=VLOOKUP("start_x",symbols!$A:$E,5,FALSE)),"S",
  IF(AND($A15=VLOOKUP("end_y",symbols!$A:$E,5,FALSE),V$1=VLOOKUP("end_x",symbols!$A:$E,5,FALSE)),"E",
  IF(AND(ISEVEN(V$1),ISEVEN($A15)),"W",
  IF(AND(ISODD(V$1),ISODD($A15)),"",
  IF(OFFSET(program!$A$1,0,VLOOKUP("mapdata",symbols!$A:$E,4,FALSE) +
    (INT($A15/2) - IF(ISEVEN($A15),1,0))*39 + map!V$1-1
  ) &gt;= 62, "W", "")
))))</f>
        <v/>
      </c>
      <c r="W15" t="str">
        <f ca="1">IF(AND($A15=VLOOKUP("start_y",symbols!$A:$E,5,FALSE),W$1=VLOOKUP("start_x",symbols!$A:$E,5,FALSE)),"S",
  IF(AND($A15=VLOOKUP("end_y",symbols!$A:$E,5,FALSE),W$1=VLOOKUP("end_x",symbols!$A:$E,5,FALSE)),"E",
  IF(AND(ISEVEN(W$1),ISEVEN($A15)),"W",
  IF(AND(ISODD(W$1),ISODD($A15)),"",
  IF(OFFSET(program!$A$1,0,VLOOKUP("mapdata",symbols!$A:$E,4,FALSE) +
    (INT($A15/2) - IF(ISEVEN($A15),1,0))*39 + map!W$1-1
  ) &gt;= 62, "W", "")
))))</f>
        <v/>
      </c>
      <c r="X15" t="str">
        <f ca="1">IF(AND($A15=VLOOKUP("start_y",symbols!$A:$E,5,FALSE),X$1=VLOOKUP("start_x",symbols!$A:$E,5,FALSE)),"S",
  IF(AND($A15=VLOOKUP("end_y",symbols!$A:$E,5,FALSE),X$1=VLOOKUP("end_x",symbols!$A:$E,5,FALSE)),"E",
  IF(AND(ISEVEN(X$1),ISEVEN($A15)),"W",
  IF(AND(ISODD(X$1),ISODD($A15)),"",
  IF(OFFSET(program!$A$1,0,VLOOKUP("mapdata",symbols!$A:$E,4,FALSE) +
    (INT($A15/2) - IF(ISEVEN($A15),1,0))*39 + map!X$1-1
  ) &gt;= 62, "W", "")
))))</f>
        <v>W</v>
      </c>
      <c r="Y15" t="str">
        <f ca="1">IF(AND($A15=VLOOKUP("start_y",symbols!$A:$E,5,FALSE),Y$1=VLOOKUP("start_x",symbols!$A:$E,5,FALSE)),"S",
  IF(AND($A15=VLOOKUP("end_y",symbols!$A:$E,5,FALSE),Y$1=VLOOKUP("end_x",symbols!$A:$E,5,FALSE)),"E",
  IF(AND(ISEVEN(Y$1),ISEVEN($A15)),"W",
  IF(AND(ISODD(Y$1),ISODD($A15)),"",
  IF(OFFSET(program!$A$1,0,VLOOKUP("mapdata",symbols!$A:$E,4,FALSE) +
    (INT($A15/2) - IF(ISEVEN($A15),1,0))*39 + map!Y$1-1
  ) &gt;= 62, "W", "")
))))</f>
        <v/>
      </c>
      <c r="Z15" t="str">
        <f ca="1">IF(AND($A15=VLOOKUP("start_y",symbols!$A:$E,5,FALSE),Z$1=VLOOKUP("start_x",symbols!$A:$E,5,FALSE)),"S",
  IF(AND($A15=VLOOKUP("end_y",symbols!$A:$E,5,FALSE),Z$1=VLOOKUP("end_x",symbols!$A:$E,5,FALSE)),"E",
  IF(AND(ISEVEN(Z$1),ISEVEN($A15)),"W",
  IF(AND(ISODD(Z$1),ISODD($A15)),"",
  IF(OFFSET(program!$A$1,0,VLOOKUP("mapdata",symbols!$A:$E,4,FALSE) +
    (INT($A15/2) - IF(ISEVEN($A15),1,0))*39 + map!Z$1-1
  ) &gt;= 62, "W", "")
))))</f>
        <v/>
      </c>
      <c r="AA15" t="str">
        <f ca="1">IF(AND($A15=VLOOKUP("start_y",symbols!$A:$E,5,FALSE),AA$1=VLOOKUP("start_x",symbols!$A:$E,5,FALSE)),"S",
  IF(AND($A15=VLOOKUP("end_y",symbols!$A:$E,5,FALSE),AA$1=VLOOKUP("end_x",symbols!$A:$E,5,FALSE)),"E",
  IF(AND(ISEVEN(AA$1),ISEVEN($A15)),"W",
  IF(AND(ISODD(AA$1),ISODD($A15)),"",
  IF(OFFSET(program!$A$1,0,VLOOKUP("mapdata",symbols!$A:$E,4,FALSE) +
    (INT($A15/2) - IF(ISEVEN($A15),1,0))*39 + map!AA$1-1
  ) &gt;= 62, "W", "")
))))</f>
        <v/>
      </c>
      <c r="AB15" t="str">
        <f ca="1">IF(AND($A15=VLOOKUP("start_y",symbols!$A:$E,5,FALSE),AB$1=VLOOKUP("start_x",symbols!$A:$E,5,FALSE)),"S",
  IF(AND($A15=VLOOKUP("end_y",symbols!$A:$E,5,FALSE),AB$1=VLOOKUP("end_x",symbols!$A:$E,5,FALSE)),"E",
  IF(AND(ISEVEN(AB$1),ISEVEN($A15)),"W",
  IF(AND(ISODD(AB$1),ISODD($A15)),"",
  IF(OFFSET(program!$A$1,0,VLOOKUP("mapdata",symbols!$A:$E,4,FALSE) +
    (INT($A15/2) - IF(ISEVEN($A15),1,0))*39 + map!AB$1-1
  ) &gt;= 62, "W", "")
))))</f>
        <v/>
      </c>
      <c r="AC15" t="str">
        <f ca="1">IF(AND($A15=VLOOKUP("start_y",symbols!$A:$E,5,FALSE),AC$1=VLOOKUP("start_x",symbols!$A:$E,5,FALSE)),"S",
  IF(AND($A15=VLOOKUP("end_y",symbols!$A:$E,5,FALSE),AC$1=VLOOKUP("end_x",symbols!$A:$E,5,FALSE)),"E",
  IF(AND(ISEVEN(AC$1),ISEVEN($A15)),"W",
  IF(AND(ISODD(AC$1),ISODD($A15)),"",
  IF(OFFSET(program!$A$1,0,VLOOKUP("mapdata",symbols!$A:$E,4,FALSE) +
    (INT($A15/2) - IF(ISEVEN($A15),1,0))*39 + map!AC$1-1
  ) &gt;= 62, "W", "")
))))</f>
        <v/>
      </c>
      <c r="AD15" t="str">
        <f ca="1">IF(AND($A15=VLOOKUP("start_y",symbols!$A:$E,5,FALSE),AD$1=VLOOKUP("start_x",symbols!$A:$E,5,FALSE)),"S",
  IF(AND($A15=VLOOKUP("end_y",symbols!$A:$E,5,FALSE),AD$1=VLOOKUP("end_x",symbols!$A:$E,5,FALSE)),"E",
  IF(AND(ISEVEN(AD$1),ISEVEN($A15)),"W",
  IF(AND(ISODD(AD$1),ISODD($A15)),"",
  IF(OFFSET(program!$A$1,0,VLOOKUP("mapdata",symbols!$A:$E,4,FALSE) +
    (INT($A15/2) - IF(ISEVEN($A15),1,0))*39 + map!AD$1-1
  ) &gt;= 62, "W", "")
))))</f>
        <v/>
      </c>
      <c r="AE15" t="str">
        <f ca="1">IF(AND($A15=VLOOKUP("start_y",symbols!$A:$E,5,FALSE),AE$1=VLOOKUP("start_x",symbols!$A:$E,5,FALSE)),"S",
  IF(AND($A15=VLOOKUP("end_y",symbols!$A:$E,5,FALSE),AE$1=VLOOKUP("end_x",symbols!$A:$E,5,FALSE)),"E",
  IF(AND(ISEVEN(AE$1),ISEVEN($A15)),"W",
  IF(AND(ISODD(AE$1),ISODD($A15)),"",
  IF(OFFSET(program!$A$1,0,VLOOKUP("mapdata",symbols!$A:$E,4,FALSE) +
    (INT($A15/2) - IF(ISEVEN($A15),1,0))*39 + map!AE$1-1
  ) &gt;= 62, "W", "")
))))</f>
        <v/>
      </c>
      <c r="AF15" t="str">
        <f ca="1">IF(AND($A15=VLOOKUP("start_y",symbols!$A:$E,5,FALSE),AF$1=VLOOKUP("start_x",symbols!$A:$E,5,FALSE)),"S",
  IF(AND($A15=VLOOKUP("end_y",symbols!$A:$E,5,FALSE),AF$1=VLOOKUP("end_x",symbols!$A:$E,5,FALSE)),"E",
  IF(AND(ISEVEN(AF$1),ISEVEN($A15)),"W",
  IF(AND(ISODD(AF$1),ISODD($A15)),"",
  IF(OFFSET(program!$A$1,0,VLOOKUP("mapdata",symbols!$A:$E,4,FALSE) +
    (INT($A15/2) - IF(ISEVEN($A15),1,0))*39 + map!AF$1-1
  ) &gt;= 62, "W", "")
))))</f>
        <v>W</v>
      </c>
      <c r="AG15" t="str">
        <f ca="1">IF(AND($A15=VLOOKUP("start_y",symbols!$A:$E,5,FALSE),AG$1=VLOOKUP("start_x",symbols!$A:$E,5,FALSE)),"S",
  IF(AND($A15=VLOOKUP("end_y",symbols!$A:$E,5,FALSE),AG$1=VLOOKUP("end_x",symbols!$A:$E,5,FALSE)),"E",
  IF(AND(ISEVEN(AG$1),ISEVEN($A15)),"W",
  IF(AND(ISODD(AG$1),ISODD($A15)),"",
  IF(OFFSET(program!$A$1,0,VLOOKUP("mapdata",symbols!$A:$E,4,FALSE) +
    (INT($A15/2) - IF(ISEVEN($A15),1,0))*39 + map!AG$1-1
  ) &gt;= 62, "W", "")
))))</f>
        <v/>
      </c>
      <c r="AH15" t="str">
        <f ca="1">IF(AND($A15=VLOOKUP("start_y",symbols!$A:$E,5,FALSE),AH$1=VLOOKUP("start_x",symbols!$A:$E,5,FALSE)),"S",
  IF(AND($A15=VLOOKUP("end_y",symbols!$A:$E,5,FALSE),AH$1=VLOOKUP("end_x",symbols!$A:$E,5,FALSE)),"E",
  IF(AND(ISEVEN(AH$1),ISEVEN($A15)),"W",
  IF(AND(ISODD(AH$1),ISODD($A15)),"",
  IF(OFFSET(program!$A$1,0,VLOOKUP("mapdata",symbols!$A:$E,4,FALSE) +
    (INT($A15/2) - IF(ISEVEN($A15),1,0))*39 + map!AH$1-1
  ) &gt;= 62, "W", "")
))))</f>
        <v>W</v>
      </c>
      <c r="AI15" t="str">
        <f ca="1">IF(AND($A15=VLOOKUP("start_y",symbols!$A:$E,5,FALSE),AI$1=VLOOKUP("start_x",symbols!$A:$E,5,FALSE)),"S",
  IF(AND($A15=VLOOKUP("end_y",symbols!$A:$E,5,FALSE),AI$1=VLOOKUP("end_x",symbols!$A:$E,5,FALSE)),"E",
  IF(AND(ISEVEN(AI$1),ISEVEN($A15)),"W",
  IF(AND(ISODD(AI$1),ISODD($A15)),"",
  IF(OFFSET(program!$A$1,0,VLOOKUP("mapdata",symbols!$A:$E,4,FALSE) +
    (INT($A15/2) - IF(ISEVEN($A15),1,0))*39 + map!AI$1-1
  ) &gt;= 62, "W", "")
))))</f>
        <v/>
      </c>
      <c r="AJ15" t="str">
        <f ca="1">IF(AND($A15=VLOOKUP("start_y",symbols!$A:$E,5,FALSE),AJ$1=VLOOKUP("start_x",symbols!$A:$E,5,FALSE)),"S",
  IF(AND($A15=VLOOKUP("end_y",symbols!$A:$E,5,FALSE),AJ$1=VLOOKUP("end_x",symbols!$A:$E,5,FALSE)),"E",
  IF(AND(ISEVEN(AJ$1),ISEVEN($A15)),"W",
  IF(AND(ISODD(AJ$1),ISODD($A15)),"",
  IF(OFFSET(program!$A$1,0,VLOOKUP("mapdata",symbols!$A:$E,4,FALSE) +
    (INT($A15/2) - IF(ISEVEN($A15),1,0))*39 + map!AJ$1-1
  ) &gt;= 62, "W", "")
))))</f>
        <v/>
      </c>
      <c r="AK15" t="str">
        <f ca="1">IF(AND($A15=VLOOKUP("start_y",symbols!$A:$E,5,FALSE),AK$1=VLOOKUP("start_x",symbols!$A:$E,5,FALSE)),"S",
  IF(AND($A15=VLOOKUP("end_y",symbols!$A:$E,5,FALSE),AK$1=VLOOKUP("end_x",symbols!$A:$E,5,FALSE)),"E",
  IF(AND(ISEVEN(AK$1),ISEVEN($A15)),"W",
  IF(AND(ISODD(AK$1),ISODD($A15)),"",
  IF(OFFSET(program!$A$1,0,VLOOKUP("mapdata",symbols!$A:$E,4,FALSE) +
    (INT($A15/2) - IF(ISEVEN($A15),1,0))*39 + map!AK$1-1
  ) &gt;= 62, "W", "")
))))</f>
        <v/>
      </c>
      <c r="AL15" t="str">
        <f ca="1">IF(AND($A15=VLOOKUP("start_y",symbols!$A:$E,5,FALSE),AL$1=VLOOKUP("start_x",symbols!$A:$E,5,FALSE)),"S",
  IF(AND($A15=VLOOKUP("end_y",symbols!$A:$E,5,FALSE),AL$1=VLOOKUP("end_x",symbols!$A:$E,5,FALSE)),"E",
  IF(AND(ISEVEN(AL$1),ISEVEN($A15)),"W",
  IF(AND(ISODD(AL$1),ISODD($A15)),"",
  IF(OFFSET(program!$A$1,0,VLOOKUP("mapdata",symbols!$A:$E,4,FALSE) +
    (INT($A15/2) - IF(ISEVEN($A15),1,0))*39 + map!AL$1-1
  ) &gt;= 62, "W", "")
))))</f>
        <v>W</v>
      </c>
      <c r="AM15" t="str">
        <f ca="1">IF(AND($A15=VLOOKUP("start_y",symbols!$A:$E,5,FALSE),AM$1=VLOOKUP("start_x",symbols!$A:$E,5,FALSE)),"S",
  IF(AND($A15=VLOOKUP("end_y",symbols!$A:$E,5,FALSE),AM$1=VLOOKUP("end_x",symbols!$A:$E,5,FALSE)),"E",
  IF(AND(ISEVEN(AM$1),ISEVEN($A15)),"W",
  IF(AND(ISODD(AM$1),ISODD($A15)),"",
  IF(OFFSET(program!$A$1,0,VLOOKUP("mapdata",symbols!$A:$E,4,FALSE) +
    (INT($A15/2) - IF(ISEVEN($A15),1,0))*39 + map!AM$1-1
  ) &gt;= 62, "W", "")
))))</f>
        <v/>
      </c>
      <c r="AN15" t="str">
        <f ca="1">IF(AND($A15=VLOOKUP("start_y",symbols!$A:$E,5,FALSE),AN$1=VLOOKUP("start_x",symbols!$A:$E,5,FALSE)),"S",
  IF(AND($A15=VLOOKUP("end_y",symbols!$A:$E,5,FALSE),AN$1=VLOOKUP("end_x",symbols!$A:$E,5,FALSE)),"E",
  IF(AND(ISEVEN(AN$1),ISEVEN($A15)),"W",
  IF(AND(ISODD(AN$1),ISODD($A15)),"",
  IF(OFFSET(program!$A$1,0,VLOOKUP("mapdata",symbols!$A:$E,4,FALSE) +
    (INT($A15/2) - IF(ISEVEN($A15),1,0))*39 + map!AN$1-1
  ) &gt;= 62, "W", "")
))))</f>
        <v>W</v>
      </c>
      <c r="AO15" t="str">
        <f ca="1">IF(AND($A15=VLOOKUP("start_y",symbols!$A:$E,5,FALSE),AO$1=VLOOKUP("start_x",symbols!$A:$E,5,FALSE)),"S",
  IF(AND($A15=VLOOKUP("end_y",symbols!$A:$E,5,FALSE),AO$1=VLOOKUP("end_x",symbols!$A:$E,5,FALSE)),"E",
  IF(AND(ISEVEN(AO$1),ISEVEN($A15)),"W",
  IF(AND(ISODD(AO$1),ISODD($A15)),"",
  IF(OFFSET(program!$A$1,0,VLOOKUP("mapdata",symbols!$A:$E,4,FALSE) +
    (INT($A15/2) - IF(ISEVEN($A15),1,0))*39 + map!AO$1-1
  ) &gt;= 62, "W", "")
))))</f>
        <v/>
      </c>
      <c r="AP15" s="21" t="s">
        <v>63</v>
      </c>
    </row>
    <row r="16" spans="1:42" x14ac:dyDescent="0.2">
      <c r="A16" s="21">
        <v>14</v>
      </c>
      <c r="B16" s="21" t="s">
        <v>63</v>
      </c>
      <c r="C16" t="str">
        <f ca="1">IF(AND($A16=VLOOKUP("start_y",symbols!$A:$E,5,FALSE),C$1=VLOOKUP("start_x",symbols!$A:$E,5,FALSE)),"S",
  IF(AND($A16=VLOOKUP("end_y",symbols!$A:$E,5,FALSE),C$1=VLOOKUP("end_x",symbols!$A:$E,5,FALSE)),"E",
  IF(AND(ISEVEN(C$1),ISEVEN($A16)),"W",
  IF(AND(ISODD(C$1),ISODD($A16)),"",
  IF(OFFSET(program!$A$1,0,VLOOKUP("mapdata",symbols!$A:$E,4,FALSE) +
    (INT($A16/2) - IF(ISEVEN($A16),1,0))*39 + map!C$1-1
  ) &gt;= 62, "W", "")
))))</f>
        <v>W</v>
      </c>
      <c r="D16" t="str">
        <f ca="1">IF(AND($A16=VLOOKUP("start_y",symbols!$A:$E,5,FALSE),D$1=VLOOKUP("start_x",symbols!$A:$E,5,FALSE)),"S",
  IF(AND($A16=VLOOKUP("end_y",symbols!$A:$E,5,FALSE),D$1=VLOOKUP("end_x",symbols!$A:$E,5,FALSE)),"E",
  IF(AND(ISEVEN(D$1),ISEVEN($A16)),"W",
  IF(AND(ISODD(D$1),ISODD($A16)),"",
  IF(OFFSET(program!$A$1,0,VLOOKUP("mapdata",symbols!$A:$E,4,FALSE) +
    (INT($A16/2) - IF(ISEVEN($A16),1,0))*39 + map!D$1-1
  ) &gt;= 62, "W", "")
))))</f>
        <v>W</v>
      </c>
      <c r="E16" t="str">
        <f ca="1">IF(AND($A16=VLOOKUP("start_y",symbols!$A:$E,5,FALSE),E$1=VLOOKUP("start_x",symbols!$A:$E,5,FALSE)),"S",
  IF(AND($A16=VLOOKUP("end_y",symbols!$A:$E,5,FALSE),E$1=VLOOKUP("end_x",symbols!$A:$E,5,FALSE)),"E",
  IF(AND(ISEVEN(E$1),ISEVEN($A16)),"W",
  IF(AND(ISODD(E$1),ISODD($A16)),"",
  IF(OFFSET(program!$A$1,0,VLOOKUP("mapdata",symbols!$A:$E,4,FALSE) +
    (INT($A16/2) - IF(ISEVEN($A16),1,0))*39 + map!E$1-1
  ) &gt;= 62, "W", "")
))))</f>
        <v>W</v>
      </c>
      <c r="F16" t="str">
        <f ca="1">IF(AND($A16=VLOOKUP("start_y",symbols!$A:$E,5,FALSE),F$1=VLOOKUP("start_x",symbols!$A:$E,5,FALSE)),"S",
  IF(AND($A16=VLOOKUP("end_y",symbols!$A:$E,5,FALSE),F$1=VLOOKUP("end_x",symbols!$A:$E,5,FALSE)),"E",
  IF(AND(ISEVEN(F$1),ISEVEN($A16)),"W",
  IF(AND(ISODD(F$1),ISODD($A16)),"",
  IF(OFFSET(program!$A$1,0,VLOOKUP("mapdata",symbols!$A:$E,4,FALSE) +
    (INT($A16/2) - IF(ISEVEN($A16),1,0))*39 + map!F$1-1
  ) &gt;= 62, "W", "")
))))</f>
        <v>W</v>
      </c>
      <c r="G16" t="str">
        <f ca="1">IF(AND($A16=VLOOKUP("start_y",symbols!$A:$E,5,FALSE),G$1=VLOOKUP("start_x",symbols!$A:$E,5,FALSE)),"S",
  IF(AND($A16=VLOOKUP("end_y",symbols!$A:$E,5,FALSE),G$1=VLOOKUP("end_x",symbols!$A:$E,5,FALSE)),"E",
  IF(AND(ISEVEN(G$1),ISEVEN($A16)),"W",
  IF(AND(ISODD(G$1),ISODD($A16)),"",
  IF(OFFSET(program!$A$1,0,VLOOKUP("mapdata",symbols!$A:$E,4,FALSE) +
    (INT($A16/2) - IF(ISEVEN($A16),1,0))*39 + map!G$1-1
  ) &gt;= 62, "W", "")
))))</f>
        <v>W</v>
      </c>
      <c r="H16" t="str">
        <f ca="1">IF(AND($A16=VLOOKUP("start_y",symbols!$A:$E,5,FALSE),H$1=VLOOKUP("start_x",symbols!$A:$E,5,FALSE)),"S",
  IF(AND($A16=VLOOKUP("end_y",symbols!$A:$E,5,FALSE),H$1=VLOOKUP("end_x",symbols!$A:$E,5,FALSE)),"E",
  IF(AND(ISEVEN(H$1),ISEVEN($A16)),"W",
  IF(AND(ISODD(H$1),ISODD($A16)),"",
  IF(OFFSET(program!$A$1,0,VLOOKUP("mapdata",symbols!$A:$E,4,FALSE) +
    (INT($A16/2) - IF(ISEVEN($A16),1,0))*39 + map!H$1-1
  ) &gt;= 62, "W", "")
))))</f>
        <v>W</v>
      </c>
      <c r="I16" t="str">
        <f ca="1">IF(AND($A16=VLOOKUP("start_y",symbols!$A:$E,5,FALSE),I$1=VLOOKUP("start_x",symbols!$A:$E,5,FALSE)),"S",
  IF(AND($A16=VLOOKUP("end_y",symbols!$A:$E,5,FALSE),I$1=VLOOKUP("end_x",symbols!$A:$E,5,FALSE)),"E",
  IF(AND(ISEVEN(I$1),ISEVEN($A16)),"W",
  IF(AND(ISODD(I$1),ISODD($A16)),"",
  IF(OFFSET(program!$A$1,0,VLOOKUP("mapdata",symbols!$A:$E,4,FALSE) +
    (INT($A16/2) - IF(ISEVEN($A16),1,0))*39 + map!I$1-1
  ) &gt;= 62, "W", "")
))))</f>
        <v/>
      </c>
      <c r="J16" t="str">
        <f ca="1">IF(AND($A16=VLOOKUP("start_y",symbols!$A:$E,5,FALSE),J$1=VLOOKUP("start_x",symbols!$A:$E,5,FALSE)),"S",
  IF(AND($A16=VLOOKUP("end_y",symbols!$A:$E,5,FALSE),J$1=VLOOKUP("end_x",symbols!$A:$E,5,FALSE)),"E",
  IF(AND(ISEVEN(J$1),ISEVEN($A16)),"W",
  IF(AND(ISODD(J$1),ISODD($A16)),"",
  IF(OFFSET(program!$A$1,0,VLOOKUP("mapdata",symbols!$A:$E,4,FALSE) +
    (INT($A16/2) - IF(ISEVEN($A16),1,0))*39 + map!J$1-1
  ) &gt;= 62, "W", "")
))))</f>
        <v>W</v>
      </c>
      <c r="K16" t="str">
        <f ca="1">IF(AND($A16=VLOOKUP("start_y",symbols!$A:$E,5,FALSE),K$1=VLOOKUP("start_x",symbols!$A:$E,5,FALSE)),"S",
  IF(AND($A16=VLOOKUP("end_y",symbols!$A:$E,5,FALSE),K$1=VLOOKUP("end_x",symbols!$A:$E,5,FALSE)),"E",
  IF(AND(ISEVEN(K$1),ISEVEN($A16)),"W",
  IF(AND(ISODD(K$1),ISODD($A16)),"",
  IF(OFFSET(program!$A$1,0,VLOOKUP("mapdata",symbols!$A:$E,4,FALSE) +
    (INT($A16/2) - IF(ISEVEN($A16),1,0))*39 + map!K$1-1
  ) &gt;= 62, "W", "")
))))</f>
        <v/>
      </c>
      <c r="L16" t="str">
        <f ca="1">IF(AND($A16=VLOOKUP("start_y",symbols!$A:$E,5,FALSE),L$1=VLOOKUP("start_x",symbols!$A:$E,5,FALSE)),"S",
  IF(AND($A16=VLOOKUP("end_y",symbols!$A:$E,5,FALSE),L$1=VLOOKUP("end_x",symbols!$A:$E,5,FALSE)),"E",
  IF(AND(ISEVEN(L$1),ISEVEN($A16)),"W",
  IF(AND(ISODD(L$1),ISODD($A16)),"",
  IF(OFFSET(program!$A$1,0,VLOOKUP("mapdata",symbols!$A:$E,4,FALSE) +
    (INT($A16/2) - IF(ISEVEN($A16),1,0))*39 + map!L$1-1
  ) &gt;= 62, "W", "")
))))</f>
        <v>W</v>
      </c>
      <c r="M16" t="str">
        <f ca="1">IF(AND($A16=VLOOKUP("start_y",symbols!$A:$E,5,FALSE),M$1=VLOOKUP("start_x",symbols!$A:$E,5,FALSE)),"S",
  IF(AND($A16=VLOOKUP("end_y",symbols!$A:$E,5,FALSE),M$1=VLOOKUP("end_x",symbols!$A:$E,5,FALSE)),"E",
  IF(AND(ISEVEN(M$1),ISEVEN($A16)),"W",
  IF(AND(ISODD(M$1),ISODD($A16)),"",
  IF(OFFSET(program!$A$1,0,VLOOKUP("mapdata",symbols!$A:$E,4,FALSE) +
    (INT($A16/2) - IF(ISEVEN($A16),1,0))*39 + map!M$1-1
  ) &gt;= 62, "W", "")
))))</f>
        <v>W</v>
      </c>
      <c r="N16" t="str">
        <f ca="1">IF(AND($A16=VLOOKUP("start_y",symbols!$A:$E,5,FALSE),N$1=VLOOKUP("start_x",symbols!$A:$E,5,FALSE)),"S",
  IF(AND($A16=VLOOKUP("end_y",symbols!$A:$E,5,FALSE),N$1=VLOOKUP("end_x",symbols!$A:$E,5,FALSE)),"E",
  IF(AND(ISEVEN(N$1),ISEVEN($A16)),"W",
  IF(AND(ISODD(N$1),ISODD($A16)),"",
  IF(OFFSET(program!$A$1,0,VLOOKUP("mapdata",symbols!$A:$E,4,FALSE) +
    (INT($A16/2) - IF(ISEVEN($A16),1,0))*39 + map!N$1-1
  ) &gt;= 62, "W", "")
))))</f>
        <v>W</v>
      </c>
      <c r="O16" t="str">
        <f ca="1">IF(AND($A16=VLOOKUP("start_y",symbols!$A:$E,5,FALSE),O$1=VLOOKUP("start_x",symbols!$A:$E,5,FALSE)),"S",
  IF(AND($A16=VLOOKUP("end_y",symbols!$A:$E,5,FALSE),O$1=VLOOKUP("end_x",symbols!$A:$E,5,FALSE)),"E",
  IF(AND(ISEVEN(O$1),ISEVEN($A16)),"W",
  IF(AND(ISODD(O$1),ISODD($A16)),"",
  IF(OFFSET(program!$A$1,0,VLOOKUP("mapdata",symbols!$A:$E,4,FALSE) +
    (INT($A16/2) - IF(ISEVEN($A16),1,0))*39 + map!O$1-1
  ) &gt;= 62, "W", "")
))))</f>
        <v>W</v>
      </c>
      <c r="P16" t="str">
        <f ca="1">IF(AND($A16=VLOOKUP("start_y",symbols!$A:$E,5,FALSE),P$1=VLOOKUP("start_x",symbols!$A:$E,5,FALSE)),"S",
  IF(AND($A16=VLOOKUP("end_y",symbols!$A:$E,5,FALSE),P$1=VLOOKUP("end_x",symbols!$A:$E,5,FALSE)),"E",
  IF(AND(ISEVEN(P$1),ISEVEN($A16)),"W",
  IF(AND(ISODD(P$1),ISODD($A16)),"",
  IF(OFFSET(program!$A$1,0,VLOOKUP("mapdata",symbols!$A:$E,4,FALSE) +
    (INT($A16/2) - IF(ISEVEN($A16),1,0))*39 + map!P$1-1
  ) &gt;= 62, "W", "")
))))</f>
        <v>W</v>
      </c>
      <c r="Q16" t="str">
        <f ca="1">IF(AND($A16=VLOOKUP("start_y",symbols!$A:$E,5,FALSE),Q$1=VLOOKUP("start_x",symbols!$A:$E,5,FALSE)),"S",
  IF(AND($A16=VLOOKUP("end_y",symbols!$A:$E,5,FALSE),Q$1=VLOOKUP("end_x",symbols!$A:$E,5,FALSE)),"E",
  IF(AND(ISEVEN(Q$1),ISEVEN($A16)),"W",
  IF(AND(ISODD(Q$1),ISODD($A16)),"",
  IF(OFFSET(program!$A$1,0,VLOOKUP("mapdata",symbols!$A:$E,4,FALSE) +
    (INT($A16/2) - IF(ISEVEN($A16),1,0))*39 + map!Q$1-1
  ) &gt;= 62, "W", "")
))))</f>
        <v>W</v>
      </c>
      <c r="R16" t="str">
        <f ca="1">IF(AND($A16=VLOOKUP("start_y",symbols!$A:$E,5,FALSE),R$1=VLOOKUP("start_x",symbols!$A:$E,5,FALSE)),"S",
  IF(AND($A16=VLOOKUP("end_y",symbols!$A:$E,5,FALSE),R$1=VLOOKUP("end_x",symbols!$A:$E,5,FALSE)),"E",
  IF(AND(ISEVEN(R$1),ISEVEN($A16)),"W",
  IF(AND(ISODD(R$1),ISODD($A16)),"",
  IF(OFFSET(program!$A$1,0,VLOOKUP("mapdata",symbols!$A:$E,4,FALSE) +
    (INT($A16/2) - IF(ISEVEN($A16),1,0))*39 + map!R$1-1
  ) &gt;= 62, "W", "")
))))</f>
        <v>W</v>
      </c>
      <c r="S16" t="str">
        <f ca="1">IF(AND($A16=VLOOKUP("start_y",symbols!$A:$E,5,FALSE),S$1=VLOOKUP("start_x",symbols!$A:$E,5,FALSE)),"S",
  IF(AND($A16=VLOOKUP("end_y",symbols!$A:$E,5,FALSE),S$1=VLOOKUP("end_x",symbols!$A:$E,5,FALSE)),"E",
  IF(AND(ISEVEN(S$1),ISEVEN($A16)),"W",
  IF(AND(ISODD(S$1),ISODD($A16)),"",
  IF(OFFSET(program!$A$1,0,VLOOKUP("mapdata",symbols!$A:$E,4,FALSE) +
    (INT($A16/2) - IF(ISEVEN($A16),1,0))*39 + map!S$1-1
  ) &gt;= 62, "W", "")
))))</f>
        <v/>
      </c>
      <c r="T16" t="str">
        <f ca="1">IF(AND($A16=VLOOKUP("start_y",symbols!$A:$E,5,FALSE),T$1=VLOOKUP("start_x",symbols!$A:$E,5,FALSE)),"S",
  IF(AND($A16=VLOOKUP("end_y",symbols!$A:$E,5,FALSE),T$1=VLOOKUP("end_x",symbols!$A:$E,5,FALSE)),"E",
  IF(AND(ISEVEN(T$1),ISEVEN($A16)),"W",
  IF(AND(ISODD(T$1),ISODD($A16)),"",
  IF(OFFSET(program!$A$1,0,VLOOKUP("mapdata",symbols!$A:$E,4,FALSE) +
    (INT($A16/2) - IF(ISEVEN($A16),1,0))*39 + map!T$1-1
  ) &gt;= 62, "W", "")
))))</f>
        <v>W</v>
      </c>
      <c r="U16" t="str">
        <f ca="1">IF(AND($A16=VLOOKUP("start_y",symbols!$A:$E,5,FALSE),U$1=VLOOKUP("start_x",symbols!$A:$E,5,FALSE)),"S",
  IF(AND($A16=VLOOKUP("end_y",symbols!$A:$E,5,FALSE),U$1=VLOOKUP("end_x",symbols!$A:$E,5,FALSE)),"E",
  IF(AND(ISEVEN(U$1),ISEVEN($A16)),"W",
  IF(AND(ISODD(U$1),ISODD($A16)),"",
  IF(OFFSET(program!$A$1,0,VLOOKUP("mapdata",symbols!$A:$E,4,FALSE) +
    (INT($A16/2) - IF(ISEVEN($A16),1,0))*39 + map!U$1-1
  ) &gt;= 62, "W", "")
))))</f>
        <v>W</v>
      </c>
      <c r="V16" t="str">
        <f ca="1">IF(AND($A16=VLOOKUP("start_y",symbols!$A:$E,5,FALSE),V$1=VLOOKUP("start_x",symbols!$A:$E,5,FALSE)),"S",
  IF(AND($A16=VLOOKUP("end_y",symbols!$A:$E,5,FALSE),V$1=VLOOKUP("end_x",symbols!$A:$E,5,FALSE)),"E",
  IF(AND(ISEVEN(V$1),ISEVEN($A16)),"W",
  IF(AND(ISODD(V$1),ISODD($A16)),"",
  IF(OFFSET(program!$A$1,0,VLOOKUP("mapdata",symbols!$A:$E,4,FALSE) +
    (INT($A16/2) - IF(ISEVEN($A16),1,0))*39 + map!V$1-1
  ) &gt;= 62, "W", "")
))))</f>
        <v>W</v>
      </c>
      <c r="W16" t="str">
        <f ca="1">IF(AND($A16=VLOOKUP("start_y",symbols!$A:$E,5,FALSE),W$1=VLOOKUP("start_x",symbols!$A:$E,5,FALSE)),"S",
  IF(AND($A16=VLOOKUP("end_y",symbols!$A:$E,5,FALSE),W$1=VLOOKUP("end_x",symbols!$A:$E,5,FALSE)),"E",
  IF(AND(ISEVEN(W$1),ISEVEN($A16)),"W",
  IF(AND(ISODD(W$1),ISODD($A16)),"",
  IF(OFFSET(program!$A$1,0,VLOOKUP("mapdata",symbols!$A:$E,4,FALSE) +
    (INT($A16/2) - IF(ISEVEN($A16),1,0))*39 + map!W$1-1
  ) &gt;= 62, "W", "")
))))</f>
        <v>W</v>
      </c>
      <c r="X16" t="str">
        <f ca="1">IF(AND($A16=VLOOKUP("start_y",symbols!$A:$E,5,FALSE),X$1=VLOOKUP("start_x",symbols!$A:$E,5,FALSE)),"S",
  IF(AND($A16=VLOOKUP("end_y",symbols!$A:$E,5,FALSE),X$1=VLOOKUP("end_x",symbols!$A:$E,5,FALSE)),"E",
  IF(AND(ISEVEN(X$1),ISEVEN($A16)),"W",
  IF(AND(ISODD(X$1),ISODD($A16)),"",
  IF(OFFSET(program!$A$1,0,VLOOKUP("mapdata",symbols!$A:$E,4,FALSE) +
    (INT($A16/2) - IF(ISEVEN($A16),1,0))*39 + map!X$1-1
  ) &gt;= 62, "W", "")
))))</f>
        <v>W</v>
      </c>
      <c r="Y16" t="str">
        <f ca="1">IF(AND($A16=VLOOKUP("start_y",symbols!$A:$E,5,FALSE),Y$1=VLOOKUP("start_x",symbols!$A:$E,5,FALSE)),"S",
  IF(AND($A16=VLOOKUP("end_y",symbols!$A:$E,5,FALSE),Y$1=VLOOKUP("end_x",symbols!$A:$E,5,FALSE)),"E",
  IF(AND(ISEVEN(Y$1),ISEVEN($A16)),"W",
  IF(AND(ISODD(Y$1),ISODD($A16)),"",
  IF(OFFSET(program!$A$1,0,VLOOKUP("mapdata",symbols!$A:$E,4,FALSE) +
    (INT($A16/2) - IF(ISEVEN($A16),1,0))*39 + map!Y$1-1
  ) &gt;= 62, "W", "")
))))</f>
        <v/>
      </c>
      <c r="Z16" t="str">
        <f ca="1">IF(AND($A16=VLOOKUP("start_y",symbols!$A:$E,5,FALSE),Z$1=VLOOKUP("start_x",symbols!$A:$E,5,FALSE)),"S",
  IF(AND($A16=VLOOKUP("end_y",symbols!$A:$E,5,FALSE),Z$1=VLOOKUP("end_x",symbols!$A:$E,5,FALSE)),"E",
  IF(AND(ISEVEN(Z$1),ISEVEN($A16)),"W",
  IF(AND(ISODD(Z$1),ISODD($A16)),"",
  IF(OFFSET(program!$A$1,0,VLOOKUP("mapdata",symbols!$A:$E,4,FALSE) +
    (INT($A16/2) - IF(ISEVEN($A16),1,0))*39 + map!Z$1-1
  ) &gt;= 62, "W", "")
))))</f>
        <v>W</v>
      </c>
      <c r="AA16" t="str">
        <f ca="1">IF(AND($A16=VLOOKUP("start_y",symbols!$A:$E,5,FALSE),AA$1=VLOOKUP("start_x",symbols!$A:$E,5,FALSE)),"S",
  IF(AND($A16=VLOOKUP("end_y",symbols!$A:$E,5,FALSE),AA$1=VLOOKUP("end_x",symbols!$A:$E,5,FALSE)),"E",
  IF(AND(ISEVEN(AA$1),ISEVEN($A16)),"W",
  IF(AND(ISODD(AA$1),ISODD($A16)),"",
  IF(OFFSET(program!$A$1,0,VLOOKUP("mapdata",symbols!$A:$E,4,FALSE) +
    (INT($A16/2) - IF(ISEVEN($A16),1,0))*39 + map!AA$1-1
  ) &gt;= 62, "W", "")
))))</f>
        <v>W</v>
      </c>
      <c r="AB16" t="str">
        <f ca="1">IF(AND($A16=VLOOKUP("start_y",symbols!$A:$E,5,FALSE),AB$1=VLOOKUP("start_x",symbols!$A:$E,5,FALSE)),"S",
  IF(AND($A16=VLOOKUP("end_y",symbols!$A:$E,5,FALSE),AB$1=VLOOKUP("end_x",symbols!$A:$E,5,FALSE)),"E",
  IF(AND(ISEVEN(AB$1),ISEVEN($A16)),"W",
  IF(AND(ISODD(AB$1),ISODD($A16)),"",
  IF(OFFSET(program!$A$1,0,VLOOKUP("mapdata",symbols!$A:$E,4,FALSE) +
    (INT($A16/2) - IF(ISEVEN($A16),1,0))*39 + map!AB$1-1
  ) &gt;= 62, "W", "")
))))</f>
        <v>W</v>
      </c>
      <c r="AC16" t="str">
        <f ca="1">IF(AND($A16=VLOOKUP("start_y",symbols!$A:$E,5,FALSE),AC$1=VLOOKUP("start_x",symbols!$A:$E,5,FALSE)),"S",
  IF(AND($A16=VLOOKUP("end_y",symbols!$A:$E,5,FALSE),AC$1=VLOOKUP("end_x",symbols!$A:$E,5,FALSE)),"E",
  IF(AND(ISEVEN(AC$1),ISEVEN($A16)),"W",
  IF(AND(ISODD(AC$1),ISODD($A16)),"",
  IF(OFFSET(program!$A$1,0,VLOOKUP("mapdata",symbols!$A:$E,4,FALSE) +
    (INT($A16/2) - IF(ISEVEN($A16),1,0))*39 + map!AC$1-1
  ) &gt;= 62, "W", "")
))))</f>
        <v>W</v>
      </c>
      <c r="AD16" t="str">
        <f ca="1">IF(AND($A16=VLOOKUP("start_y",symbols!$A:$E,5,FALSE),AD$1=VLOOKUP("start_x",symbols!$A:$E,5,FALSE)),"S",
  IF(AND($A16=VLOOKUP("end_y",symbols!$A:$E,5,FALSE),AD$1=VLOOKUP("end_x",symbols!$A:$E,5,FALSE)),"E",
  IF(AND(ISEVEN(AD$1),ISEVEN($A16)),"W",
  IF(AND(ISODD(AD$1),ISODD($A16)),"",
  IF(OFFSET(program!$A$1,0,VLOOKUP("mapdata",symbols!$A:$E,4,FALSE) +
    (INT($A16/2) - IF(ISEVEN($A16),1,0))*39 + map!AD$1-1
  ) &gt;= 62, "W", "")
))))</f>
        <v>W</v>
      </c>
      <c r="AE16" t="str">
        <f ca="1">IF(AND($A16=VLOOKUP("start_y",symbols!$A:$E,5,FALSE),AE$1=VLOOKUP("start_x",symbols!$A:$E,5,FALSE)),"S",
  IF(AND($A16=VLOOKUP("end_y",symbols!$A:$E,5,FALSE),AE$1=VLOOKUP("end_x",symbols!$A:$E,5,FALSE)),"E",
  IF(AND(ISEVEN(AE$1),ISEVEN($A16)),"W",
  IF(AND(ISODD(AE$1),ISODD($A16)),"",
  IF(OFFSET(program!$A$1,0,VLOOKUP("mapdata",symbols!$A:$E,4,FALSE) +
    (INT($A16/2) - IF(ISEVEN($A16),1,0))*39 + map!AE$1-1
  ) &gt;= 62, "W", "")
))))</f>
        <v>W</v>
      </c>
      <c r="AF16" t="str">
        <f ca="1">IF(AND($A16=VLOOKUP("start_y",symbols!$A:$E,5,FALSE),AF$1=VLOOKUP("start_x",symbols!$A:$E,5,FALSE)),"S",
  IF(AND($A16=VLOOKUP("end_y",symbols!$A:$E,5,FALSE),AF$1=VLOOKUP("end_x",symbols!$A:$E,5,FALSE)),"E",
  IF(AND(ISEVEN(AF$1),ISEVEN($A16)),"W",
  IF(AND(ISODD(AF$1),ISODD($A16)),"",
  IF(OFFSET(program!$A$1,0,VLOOKUP("mapdata",symbols!$A:$E,4,FALSE) +
    (INT($A16/2) - IF(ISEVEN($A16),1,0))*39 + map!AF$1-1
  ) &gt;= 62, "W", "")
))))</f>
        <v>W</v>
      </c>
      <c r="AG16" t="str">
        <f ca="1">IF(AND($A16=VLOOKUP("start_y",symbols!$A:$E,5,FALSE),AG$1=VLOOKUP("start_x",symbols!$A:$E,5,FALSE)),"S",
  IF(AND($A16=VLOOKUP("end_y",symbols!$A:$E,5,FALSE),AG$1=VLOOKUP("end_x",symbols!$A:$E,5,FALSE)),"E",
  IF(AND(ISEVEN(AG$1),ISEVEN($A16)),"W",
  IF(AND(ISODD(AG$1),ISODD($A16)),"",
  IF(OFFSET(program!$A$1,0,VLOOKUP("mapdata",symbols!$A:$E,4,FALSE) +
    (INT($A16/2) - IF(ISEVEN($A16),1,0))*39 + map!AG$1-1
  ) &gt;= 62, "W", "")
))))</f>
        <v/>
      </c>
      <c r="AH16" t="str">
        <f ca="1">IF(AND($A16=VLOOKUP("start_y",symbols!$A:$E,5,FALSE),AH$1=VLOOKUP("start_x",symbols!$A:$E,5,FALSE)),"S",
  IF(AND($A16=VLOOKUP("end_y",symbols!$A:$E,5,FALSE),AH$1=VLOOKUP("end_x",symbols!$A:$E,5,FALSE)),"E",
  IF(AND(ISEVEN(AH$1),ISEVEN($A16)),"W",
  IF(AND(ISODD(AH$1),ISODD($A16)),"",
  IF(OFFSET(program!$A$1,0,VLOOKUP("mapdata",symbols!$A:$E,4,FALSE) +
    (INT($A16/2) - IF(ISEVEN($A16),1,0))*39 + map!AH$1-1
  ) &gt;= 62, "W", "")
))))</f>
        <v>W</v>
      </c>
      <c r="AI16" t="str">
        <f ca="1">IF(AND($A16=VLOOKUP("start_y",symbols!$A:$E,5,FALSE),AI$1=VLOOKUP("start_x",symbols!$A:$E,5,FALSE)),"S",
  IF(AND($A16=VLOOKUP("end_y",symbols!$A:$E,5,FALSE),AI$1=VLOOKUP("end_x",symbols!$A:$E,5,FALSE)),"E",
  IF(AND(ISEVEN(AI$1),ISEVEN($A16)),"W",
  IF(AND(ISODD(AI$1),ISODD($A16)),"",
  IF(OFFSET(program!$A$1,0,VLOOKUP("mapdata",symbols!$A:$E,4,FALSE) +
    (INT($A16/2) - IF(ISEVEN($A16),1,0))*39 + map!AI$1-1
  ) &gt;= 62, "W", "")
))))</f>
        <v/>
      </c>
      <c r="AJ16" t="str">
        <f ca="1">IF(AND($A16=VLOOKUP("start_y",symbols!$A:$E,5,FALSE),AJ$1=VLOOKUP("start_x",symbols!$A:$E,5,FALSE)),"S",
  IF(AND($A16=VLOOKUP("end_y",symbols!$A:$E,5,FALSE),AJ$1=VLOOKUP("end_x",symbols!$A:$E,5,FALSE)),"E",
  IF(AND(ISEVEN(AJ$1),ISEVEN($A16)),"W",
  IF(AND(ISODD(AJ$1),ISODD($A16)),"",
  IF(OFFSET(program!$A$1,0,VLOOKUP("mapdata",symbols!$A:$E,4,FALSE) +
    (INT($A16/2) - IF(ISEVEN($A16),1,0))*39 + map!AJ$1-1
  ) &gt;= 62, "W", "")
))))</f>
        <v>W</v>
      </c>
      <c r="AK16" t="str">
        <f ca="1">IF(AND($A16=VLOOKUP("start_y",symbols!$A:$E,5,FALSE),AK$1=VLOOKUP("start_x",symbols!$A:$E,5,FALSE)),"S",
  IF(AND($A16=VLOOKUP("end_y",symbols!$A:$E,5,FALSE),AK$1=VLOOKUP("end_x",symbols!$A:$E,5,FALSE)),"E",
  IF(AND(ISEVEN(AK$1),ISEVEN($A16)),"W",
  IF(AND(ISODD(AK$1),ISODD($A16)),"",
  IF(OFFSET(program!$A$1,0,VLOOKUP("mapdata",symbols!$A:$E,4,FALSE) +
    (INT($A16/2) - IF(ISEVEN($A16),1,0))*39 + map!AK$1-1
  ) &gt;= 62, "W", "")
))))</f>
        <v/>
      </c>
      <c r="AL16" t="str">
        <f ca="1">IF(AND($A16=VLOOKUP("start_y",symbols!$A:$E,5,FALSE),AL$1=VLOOKUP("start_x",symbols!$A:$E,5,FALSE)),"S",
  IF(AND($A16=VLOOKUP("end_y",symbols!$A:$E,5,FALSE),AL$1=VLOOKUP("end_x",symbols!$A:$E,5,FALSE)),"E",
  IF(AND(ISEVEN(AL$1),ISEVEN($A16)),"W",
  IF(AND(ISODD(AL$1),ISODD($A16)),"",
  IF(OFFSET(program!$A$1,0,VLOOKUP("mapdata",symbols!$A:$E,4,FALSE) +
    (INT($A16/2) - IF(ISEVEN($A16),1,0))*39 + map!AL$1-1
  ) &gt;= 62, "W", "")
))))</f>
        <v>W</v>
      </c>
      <c r="AM16" t="str">
        <f ca="1">IF(AND($A16=VLOOKUP("start_y",symbols!$A:$E,5,FALSE),AM$1=VLOOKUP("start_x",symbols!$A:$E,5,FALSE)),"S",
  IF(AND($A16=VLOOKUP("end_y",symbols!$A:$E,5,FALSE),AM$1=VLOOKUP("end_x",symbols!$A:$E,5,FALSE)),"E",
  IF(AND(ISEVEN(AM$1),ISEVEN($A16)),"W",
  IF(AND(ISODD(AM$1),ISODD($A16)),"",
  IF(OFFSET(program!$A$1,0,VLOOKUP("mapdata",symbols!$A:$E,4,FALSE) +
    (INT($A16/2) - IF(ISEVEN($A16),1,0))*39 + map!AM$1-1
  ) &gt;= 62, "W", "")
))))</f>
        <v/>
      </c>
      <c r="AN16" t="str">
        <f ca="1">IF(AND($A16=VLOOKUP("start_y",symbols!$A:$E,5,FALSE),AN$1=VLOOKUP("start_x",symbols!$A:$E,5,FALSE)),"S",
  IF(AND($A16=VLOOKUP("end_y",symbols!$A:$E,5,FALSE),AN$1=VLOOKUP("end_x",symbols!$A:$E,5,FALSE)),"E",
  IF(AND(ISEVEN(AN$1),ISEVEN($A16)),"W",
  IF(AND(ISODD(AN$1),ISODD($A16)),"",
  IF(OFFSET(program!$A$1,0,VLOOKUP("mapdata",symbols!$A:$E,4,FALSE) +
    (INT($A16/2) - IF(ISEVEN($A16),1,0))*39 + map!AN$1-1
  ) &gt;= 62, "W", "")
))))</f>
        <v>W</v>
      </c>
      <c r="AO16" t="str">
        <f ca="1">IF(AND($A16=VLOOKUP("start_y",symbols!$A:$E,5,FALSE),AO$1=VLOOKUP("start_x",symbols!$A:$E,5,FALSE)),"S",
  IF(AND($A16=VLOOKUP("end_y",symbols!$A:$E,5,FALSE),AO$1=VLOOKUP("end_x",symbols!$A:$E,5,FALSE)),"E",
  IF(AND(ISEVEN(AO$1),ISEVEN($A16)),"W",
  IF(AND(ISODD(AO$1),ISODD($A16)),"",
  IF(OFFSET(program!$A$1,0,VLOOKUP("mapdata",symbols!$A:$E,4,FALSE) +
    (INT($A16/2) - IF(ISEVEN($A16),1,0))*39 + map!AO$1-1
  ) &gt;= 62, "W", "")
))))</f>
        <v/>
      </c>
      <c r="AP16" s="21" t="s">
        <v>63</v>
      </c>
    </row>
    <row r="17" spans="1:42" x14ac:dyDescent="0.2">
      <c r="A17" s="21">
        <v>15</v>
      </c>
      <c r="B17" s="21" t="s">
        <v>63</v>
      </c>
      <c r="C17" t="str">
        <f ca="1">IF(AND($A17=VLOOKUP("start_y",symbols!$A:$E,5,FALSE),C$1=VLOOKUP("start_x",symbols!$A:$E,5,FALSE)),"S",
  IF(AND($A17=VLOOKUP("end_y",symbols!$A:$E,5,FALSE),C$1=VLOOKUP("end_x",symbols!$A:$E,5,FALSE)),"E",
  IF(AND(ISEVEN(C$1),ISEVEN($A17)),"W",
  IF(AND(ISODD(C$1),ISODD($A17)),"",
  IF(OFFSET(program!$A$1,0,VLOOKUP("mapdata",symbols!$A:$E,4,FALSE) +
    (INT($A17/2) - IF(ISEVEN($A17),1,0))*39 + map!C$1-1
  ) &gt;= 62, "W", "")
))))</f>
        <v/>
      </c>
      <c r="D17" t="str">
        <f ca="1">IF(AND($A17=VLOOKUP("start_y",symbols!$A:$E,5,FALSE),D$1=VLOOKUP("start_x",symbols!$A:$E,5,FALSE)),"S",
  IF(AND($A17=VLOOKUP("end_y",symbols!$A:$E,5,FALSE),D$1=VLOOKUP("end_x",symbols!$A:$E,5,FALSE)),"E",
  IF(AND(ISEVEN(D$1),ISEVEN($A17)),"W",
  IF(AND(ISODD(D$1),ISODD($A17)),"",
  IF(OFFSET(program!$A$1,0,VLOOKUP("mapdata",symbols!$A:$E,4,FALSE) +
    (INT($A17/2) - IF(ISEVEN($A17),1,0))*39 + map!D$1-1
  ) &gt;= 62, "W", "")
))))</f>
        <v/>
      </c>
      <c r="E17" t="str">
        <f ca="1">IF(AND($A17=VLOOKUP("start_y",symbols!$A:$E,5,FALSE),E$1=VLOOKUP("start_x",symbols!$A:$E,5,FALSE)),"S",
  IF(AND($A17=VLOOKUP("end_y",symbols!$A:$E,5,FALSE),E$1=VLOOKUP("end_x",symbols!$A:$E,5,FALSE)),"E",
  IF(AND(ISEVEN(E$1),ISEVEN($A17)),"W",
  IF(AND(ISODD(E$1),ISODD($A17)),"",
  IF(OFFSET(program!$A$1,0,VLOOKUP("mapdata",symbols!$A:$E,4,FALSE) +
    (INT($A17/2) - IF(ISEVEN($A17),1,0))*39 + map!E$1-1
  ) &gt;= 62, "W", "")
))))</f>
        <v/>
      </c>
      <c r="F17" t="str">
        <f ca="1">IF(AND($A17=VLOOKUP("start_y",symbols!$A:$E,5,FALSE),F$1=VLOOKUP("start_x",symbols!$A:$E,5,FALSE)),"S",
  IF(AND($A17=VLOOKUP("end_y",symbols!$A:$E,5,FALSE),F$1=VLOOKUP("end_x",symbols!$A:$E,5,FALSE)),"E",
  IF(AND(ISEVEN(F$1),ISEVEN($A17)),"W",
  IF(AND(ISODD(F$1),ISODD($A17)),"",
  IF(OFFSET(program!$A$1,0,VLOOKUP("mapdata",symbols!$A:$E,4,FALSE) +
    (INT($A17/2) - IF(ISEVEN($A17),1,0))*39 + map!F$1-1
  ) &gt;= 62, "W", "")
))))</f>
        <v>W</v>
      </c>
      <c r="G17" t="str">
        <f ca="1">IF(AND($A17=VLOOKUP("start_y",symbols!$A:$E,5,FALSE),G$1=VLOOKUP("start_x",symbols!$A:$E,5,FALSE)),"S",
  IF(AND($A17=VLOOKUP("end_y",symbols!$A:$E,5,FALSE),G$1=VLOOKUP("end_x",symbols!$A:$E,5,FALSE)),"E",
  IF(AND(ISEVEN(G$1),ISEVEN($A17)),"W",
  IF(AND(ISODD(G$1),ISODD($A17)),"",
  IF(OFFSET(program!$A$1,0,VLOOKUP("mapdata",symbols!$A:$E,4,FALSE) +
    (INT($A17/2) - IF(ISEVEN($A17),1,0))*39 + map!G$1-1
  ) &gt;= 62, "W", "")
))))</f>
        <v/>
      </c>
      <c r="H17" t="str">
        <f ca="1">IF(AND($A17=VLOOKUP("start_y",symbols!$A:$E,5,FALSE),H$1=VLOOKUP("start_x",symbols!$A:$E,5,FALSE)),"S",
  IF(AND($A17=VLOOKUP("end_y",symbols!$A:$E,5,FALSE),H$1=VLOOKUP("end_x",symbols!$A:$E,5,FALSE)),"E",
  IF(AND(ISEVEN(H$1),ISEVEN($A17)),"W",
  IF(AND(ISODD(H$1),ISODD($A17)),"",
  IF(OFFSET(program!$A$1,0,VLOOKUP("mapdata",symbols!$A:$E,4,FALSE) +
    (INT($A17/2) - IF(ISEVEN($A17),1,0))*39 + map!H$1-1
  ) &gt;= 62, "W", "")
))))</f>
        <v/>
      </c>
      <c r="I17" t="str">
        <f ca="1">IF(AND($A17=VLOOKUP("start_y",symbols!$A:$E,5,FALSE),I$1=VLOOKUP("start_x",symbols!$A:$E,5,FALSE)),"S",
  IF(AND($A17=VLOOKUP("end_y",symbols!$A:$E,5,FALSE),I$1=VLOOKUP("end_x",symbols!$A:$E,5,FALSE)),"E",
  IF(AND(ISEVEN(I$1),ISEVEN($A17)),"W",
  IF(AND(ISODD(I$1),ISODD($A17)),"",
  IF(OFFSET(program!$A$1,0,VLOOKUP("mapdata",symbols!$A:$E,4,FALSE) +
    (INT($A17/2) - IF(ISEVEN($A17),1,0))*39 + map!I$1-1
  ) &gt;= 62, "W", "")
))))</f>
        <v/>
      </c>
      <c r="J17" t="str">
        <f ca="1">IF(AND($A17=VLOOKUP("start_y",symbols!$A:$E,5,FALSE),J$1=VLOOKUP("start_x",symbols!$A:$E,5,FALSE)),"S",
  IF(AND($A17=VLOOKUP("end_y",symbols!$A:$E,5,FALSE),J$1=VLOOKUP("end_x",symbols!$A:$E,5,FALSE)),"E",
  IF(AND(ISEVEN(J$1),ISEVEN($A17)),"W",
  IF(AND(ISODD(J$1),ISODD($A17)),"",
  IF(OFFSET(program!$A$1,0,VLOOKUP("mapdata",symbols!$A:$E,4,FALSE) +
    (INT($A17/2) - IF(ISEVEN($A17),1,0))*39 + map!J$1-1
  ) &gt;= 62, "W", "")
))))</f>
        <v>W</v>
      </c>
      <c r="K17" t="str">
        <f ca="1">IF(AND($A17=VLOOKUP("start_y",symbols!$A:$E,5,FALSE),K$1=VLOOKUP("start_x",symbols!$A:$E,5,FALSE)),"S",
  IF(AND($A17=VLOOKUP("end_y",symbols!$A:$E,5,FALSE),K$1=VLOOKUP("end_x",symbols!$A:$E,5,FALSE)),"E",
  IF(AND(ISEVEN(K$1),ISEVEN($A17)),"W",
  IF(AND(ISODD(K$1),ISODD($A17)),"",
  IF(OFFSET(program!$A$1,0,VLOOKUP("mapdata",symbols!$A:$E,4,FALSE) +
    (INT($A17/2) - IF(ISEVEN($A17),1,0))*39 + map!K$1-1
  ) &gt;= 62, "W", "")
))))</f>
        <v/>
      </c>
      <c r="L17" t="str">
        <f ca="1">IF(AND($A17=VLOOKUP("start_y",symbols!$A:$E,5,FALSE),L$1=VLOOKUP("start_x",symbols!$A:$E,5,FALSE)),"S",
  IF(AND($A17=VLOOKUP("end_y",symbols!$A:$E,5,FALSE),L$1=VLOOKUP("end_x",symbols!$A:$E,5,FALSE)),"E",
  IF(AND(ISEVEN(L$1),ISEVEN($A17)),"W",
  IF(AND(ISODD(L$1),ISODD($A17)),"",
  IF(OFFSET(program!$A$1,0,VLOOKUP("mapdata",symbols!$A:$E,4,FALSE) +
    (INT($A17/2) - IF(ISEVEN($A17),1,0))*39 + map!L$1-1
  ) &gt;= 62, "W", "")
))))</f>
        <v>W</v>
      </c>
      <c r="M17" t="str">
        <f ca="1">IF(AND($A17=VLOOKUP("start_y",symbols!$A:$E,5,FALSE),M$1=VLOOKUP("start_x",symbols!$A:$E,5,FALSE)),"S",
  IF(AND($A17=VLOOKUP("end_y",symbols!$A:$E,5,FALSE),M$1=VLOOKUP("end_x",symbols!$A:$E,5,FALSE)),"E",
  IF(AND(ISEVEN(M$1),ISEVEN($A17)),"W",
  IF(AND(ISODD(M$1),ISODD($A17)),"",
  IF(OFFSET(program!$A$1,0,VLOOKUP("mapdata",symbols!$A:$E,4,FALSE) +
    (INT($A17/2) - IF(ISEVEN($A17),1,0))*39 + map!M$1-1
  ) &gt;= 62, "W", "")
))))</f>
        <v/>
      </c>
      <c r="N17" t="str">
        <f ca="1">IF(AND($A17=VLOOKUP("start_y",symbols!$A:$E,5,FALSE),N$1=VLOOKUP("start_x",symbols!$A:$E,5,FALSE)),"S",
  IF(AND($A17=VLOOKUP("end_y",symbols!$A:$E,5,FALSE),N$1=VLOOKUP("end_x",symbols!$A:$E,5,FALSE)),"E",
  IF(AND(ISEVEN(N$1),ISEVEN($A17)),"W",
  IF(AND(ISODD(N$1),ISODD($A17)),"",
  IF(OFFSET(program!$A$1,0,VLOOKUP("mapdata",symbols!$A:$E,4,FALSE) +
    (INT($A17/2) - IF(ISEVEN($A17),1,0))*39 + map!N$1-1
  ) &gt;= 62, "W", "")
))))</f>
        <v/>
      </c>
      <c r="O17" t="str">
        <f ca="1">IF(AND($A17=VLOOKUP("start_y",symbols!$A:$E,5,FALSE),O$1=VLOOKUP("start_x",symbols!$A:$E,5,FALSE)),"S",
  IF(AND($A17=VLOOKUP("end_y",symbols!$A:$E,5,FALSE),O$1=VLOOKUP("end_x",symbols!$A:$E,5,FALSE)),"E",
  IF(AND(ISEVEN(O$1),ISEVEN($A17)),"W",
  IF(AND(ISODD(O$1),ISODD($A17)),"",
  IF(OFFSET(program!$A$1,0,VLOOKUP("mapdata",symbols!$A:$E,4,FALSE) +
    (INT($A17/2) - IF(ISEVEN($A17),1,0))*39 + map!O$1-1
  ) &gt;= 62, "W", "")
))))</f>
        <v/>
      </c>
      <c r="P17" t="str">
        <f ca="1">IF(AND($A17=VLOOKUP("start_y",symbols!$A:$E,5,FALSE),P$1=VLOOKUP("start_x",symbols!$A:$E,5,FALSE)),"S",
  IF(AND($A17=VLOOKUP("end_y",symbols!$A:$E,5,FALSE),P$1=VLOOKUP("end_x",symbols!$A:$E,5,FALSE)),"E",
  IF(AND(ISEVEN(P$1),ISEVEN($A17)),"W",
  IF(AND(ISODD(P$1),ISODD($A17)),"",
  IF(OFFSET(program!$A$1,0,VLOOKUP("mapdata",symbols!$A:$E,4,FALSE) +
    (INT($A17/2) - IF(ISEVEN($A17),1,0))*39 + map!P$1-1
  ) &gt;= 62, "W", "")
))))</f>
        <v/>
      </c>
      <c r="Q17" t="str">
        <f ca="1">IF(AND($A17=VLOOKUP("start_y",symbols!$A:$E,5,FALSE),Q$1=VLOOKUP("start_x",symbols!$A:$E,5,FALSE)),"S",
  IF(AND($A17=VLOOKUP("end_y",symbols!$A:$E,5,FALSE),Q$1=VLOOKUP("end_x",symbols!$A:$E,5,FALSE)),"E",
  IF(AND(ISEVEN(Q$1),ISEVEN($A17)),"W",
  IF(AND(ISODD(Q$1),ISODD($A17)),"",
  IF(OFFSET(program!$A$1,0,VLOOKUP("mapdata",symbols!$A:$E,4,FALSE) +
    (INT($A17/2) - IF(ISEVEN($A17),1,0))*39 + map!Q$1-1
  ) &gt;= 62, "W", "")
))))</f>
        <v/>
      </c>
      <c r="R17" t="str">
        <f ca="1">IF(AND($A17=VLOOKUP("start_y",symbols!$A:$E,5,FALSE),R$1=VLOOKUP("start_x",symbols!$A:$E,5,FALSE)),"S",
  IF(AND($A17=VLOOKUP("end_y",symbols!$A:$E,5,FALSE),R$1=VLOOKUP("end_x",symbols!$A:$E,5,FALSE)),"E",
  IF(AND(ISEVEN(R$1),ISEVEN($A17)),"W",
  IF(AND(ISODD(R$1),ISODD($A17)),"",
  IF(OFFSET(program!$A$1,0,VLOOKUP("mapdata",symbols!$A:$E,4,FALSE) +
    (INT($A17/2) - IF(ISEVEN($A17),1,0))*39 + map!R$1-1
  ) &gt;= 62, "W", "")
))))</f>
        <v/>
      </c>
      <c r="S17" t="str">
        <f ca="1">IF(AND($A17=VLOOKUP("start_y",symbols!$A:$E,5,FALSE),S$1=VLOOKUP("start_x",symbols!$A:$E,5,FALSE)),"S",
  IF(AND($A17=VLOOKUP("end_y",symbols!$A:$E,5,FALSE),S$1=VLOOKUP("end_x",symbols!$A:$E,5,FALSE)),"E",
  IF(AND(ISEVEN(S$1),ISEVEN($A17)),"W",
  IF(AND(ISODD(S$1),ISODD($A17)),"",
  IF(OFFSET(program!$A$1,0,VLOOKUP("mapdata",symbols!$A:$E,4,FALSE) +
    (INT($A17/2) - IF(ISEVEN($A17),1,0))*39 + map!S$1-1
  ) &gt;= 62, "W", "")
))))</f>
        <v/>
      </c>
      <c r="T17" t="str">
        <f ca="1">IF(AND($A17=VLOOKUP("start_y",symbols!$A:$E,5,FALSE),T$1=VLOOKUP("start_x",symbols!$A:$E,5,FALSE)),"S",
  IF(AND($A17=VLOOKUP("end_y",symbols!$A:$E,5,FALSE),T$1=VLOOKUP("end_x",symbols!$A:$E,5,FALSE)),"E",
  IF(AND(ISEVEN(T$1),ISEVEN($A17)),"W",
  IF(AND(ISODD(T$1),ISODD($A17)),"",
  IF(OFFSET(program!$A$1,0,VLOOKUP("mapdata",symbols!$A:$E,4,FALSE) +
    (INT($A17/2) - IF(ISEVEN($A17),1,0))*39 + map!T$1-1
  ) &gt;= 62, "W", "")
))))</f>
        <v>W</v>
      </c>
      <c r="U17" t="str">
        <f ca="1">IF(AND($A17=VLOOKUP("start_y",symbols!$A:$E,5,FALSE),U$1=VLOOKUP("start_x",symbols!$A:$E,5,FALSE)),"S",
  IF(AND($A17=VLOOKUP("end_y",symbols!$A:$E,5,FALSE),U$1=VLOOKUP("end_x",symbols!$A:$E,5,FALSE)),"E",
  IF(AND(ISEVEN(U$1),ISEVEN($A17)),"W",
  IF(AND(ISODD(U$1),ISODD($A17)),"",
  IF(OFFSET(program!$A$1,0,VLOOKUP("mapdata",symbols!$A:$E,4,FALSE) +
    (INT($A17/2) - IF(ISEVEN($A17),1,0))*39 + map!U$1-1
  ) &gt;= 62, "W", "")
))))</f>
        <v/>
      </c>
      <c r="V17" t="str">
        <f ca="1">IF(AND($A17=VLOOKUP("start_y",symbols!$A:$E,5,FALSE),V$1=VLOOKUP("start_x",symbols!$A:$E,5,FALSE)),"S",
  IF(AND($A17=VLOOKUP("end_y",symbols!$A:$E,5,FALSE),V$1=VLOOKUP("end_x",symbols!$A:$E,5,FALSE)),"E",
  IF(AND(ISEVEN(V$1),ISEVEN($A17)),"W",
  IF(AND(ISODD(V$1),ISODD($A17)),"",
  IF(OFFSET(program!$A$1,0,VLOOKUP("mapdata",symbols!$A:$E,4,FALSE) +
    (INT($A17/2) - IF(ISEVEN($A17),1,0))*39 + map!V$1-1
  ) &gt;= 62, "W", "")
))))</f>
        <v/>
      </c>
      <c r="W17" t="str">
        <f ca="1">IF(AND($A17=VLOOKUP("start_y",symbols!$A:$E,5,FALSE),W$1=VLOOKUP("start_x",symbols!$A:$E,5,FALSE)),"S",
  IF(AND($A17=VLOOKUP("end_y",symbols!$A:$E,5,FALSE),W$1=VLOOKUP("end_x",symbols!$A:$E,5,FALSE)),"E",
  IF(AND(ISEVEN(W$1),ISEVEN($A17)),"W",
  IF(AND(ISODD(W$1),ISODD($A17)),"",
  IF(OFFSET(program!$A$1,0,VLOOKUP("mapdata",symbols!$A:$E,4,FALSE) +
    (INT($A17/2) - IF(ISEVEN($A17),1,0))*39 + map!W$1-1
  ) &gt;= 62, "W", "")
))))</f>
        <v/>
      </c>
      <c r="X17" t="str">
        <f ca="1">IF(AND($A17=VLOOKUP("start_y",symbols!$A:$E,5,FALSE),X$1=VLOOKUP("start_x",symbols!$A:$E,5,FALSE)),"S",
  IF(AND($A17=VLOOKUP("end_y",symbols!$A:$E,5,FALSE),X$1=VLOOKUP("end_x",symbols!$A:$E,5,FALSE)),"E",
  IF(AND(ISEVEN(X$1),ISEVEN($A17)),"W",
  IF(AND(ISODD(X$1),ISODD($A17)),"",
  IF(OFFSET(program!$A$1,0,VLOOKUP("mapdata",symbols!$A:$E,4,FALSE) +
    (INT($A17/2) - IF(ISEVEN($A17),1,0))*39 + map!X$1-1
  ) &gt;= 62, "W", "")
))))</f>
        <v/>
      </c>
      <c r="Y17" t="str">
        <f ca="1">IF(AND($A17=VLOOKUP("start_y",symbols!$A:$E,5,FALSE),Y$1=VLOOKUP("start_x",symbols!$A:$E,5,FALSE)),"S",
  IF(AND($A17=VLOOKUP("end_y",symbols!$A:$E,5,FALSE),Y$1=VLOOKUP("end_x",symbols!$A:$E,5,FALSE)),"E",
  IF(AND(ISEVEN(Y$1),ISEVEN($A17)),"W",
  IF(AND(ISODD(Y$1),ISODD($A17)),"",
  IF(OFFSET(program!$A$1,0,VLOOKUP("mapdata",symbols!$A:$E,4,FALSE) +
    (INT($A17/2) - IF(ISEVEN($A17),1,0))*39 + map!Y$1-1
  ) &gt;= 62, "W", "")
))))</f>
        <v/>
      </c>
      <c r="Z17" t="str">
        <f ca="1">IF(AND($A17=VLOOKUP("start_y",symbols!$A:$E,5,FALSE),Z$1=VLOOKUP("start_x",symbols!$A:$E,5,FALSE)),"S",
  IF(AND($A17=VLOOKUP("end_y",symbols!$A:$E,5,FALSE),Z$1=VLOOKUP("end_x",symbols!$A:$E,5,FALSE)),"E",
  IF(AND(ISEVEN(Z$1),ISEVEN($A17)),"W",
  IF(AND(ISODD(Z$1),ISODD($A17)),"",
  IF(OFFSET(program!$A$1,0,VLOOKUP("mapdata",symbols!$A:$E,4,FALSE) +
    (INT($A17/2) - IF(ISEVEN($A17),1,0))*39 + map!Z$1-1
  ) &gt;= 62, "W", "")
))))</f>
        <v>W</v>
      </c>
      <c r="AA17" t="str">
        <f ca="1">IF(AND($A17=VLOOKUP("start_y",symbols!$A:$E,5,FALSE),AA$1=VLOOKUP("start_x",symbols!$A:$E,5,FALSE)),"S",
  IF(AND($A17=VLOOKUP("end_y",symbols!$A:$E,5,FALSE),AA$1=VLOOKUP("end_x",symbols!$A:$E,5,FALSE)),"E",
  IF(AND(ISEVEN(AA$1),ISEVEN($A17)),"W",
  IF(AND(ISODD(AA$1),ISODD($A17)),"",
  IF(OFFSET(program!$A$1,0,VLOOKUP("mapdata",symbols!$A:$E,4,FALSE) +
    (INT($A17/2) - IF(ISEVEN($A17),1,0))*39 + map!AA$1-1
  ) &gt;= 62, "W", "")
))))</f>
        <v/>
      </c>
      <c r="AB17" t="str">
        <f ca="1">IF(AND($A17=VLOOKUP("start_y",symbols!$A:$E,5,FALSE),AB$1=VLOOKUP("start_x",symbols!$A:$E,5,FALSE)),"S",
  IF(AND($A17=VLOOKUP("end_y",symbols!$A:$E,5,FALSE),AB$1=VLOOKUP("end_x",symbols!$A:$E,5,FALSE)),"E",
  IF(AND(ISEVEN(AB$1),ISEVEN($A17)),"W",
  IF(AND(ISODD(AB$1),ISODD($A17)),"",
  IF(OFFSET(program!$A$1,0,VLOOKUP("mapdata",symbols!$A:$E,4,FALSE) +
    (INT($A17/2) - IF(ISEVEN($A17),1,0))*39 + map!AB$1-1
  ) &gt;= 62, "W", "")
))))</f>
        <v/>
      </c>
      <c r="AC17" t="str">
        <f ca="1">IF(AND($A17=VLOOKUP("start_y",symbols!$A:$E,5,FALSE),AC$1=VLOOKUP("start_x",symbols!$A:$E,5,FALSE)),"S",
  IF(AND($A17=VLOOKUP("end_y",symbols!$A:$E,5,FALSE),AC$1=VLOOKUP("end_x",symbols!$A:$E,5,FALSE)),"E",
  IF(AND(ISEVEN(AC$1),ISEVEN($A17)),"W",
  IF(AND(ISODD(AC$1),ISODD($A17)),"",
  IF(OFFSET(program!$A$1,0,VLOOKUP("mapdata",symbols!$A:$E,4,FALSE) +
    (INT($A17/2) - IF(ISEVEN($A17),1,0))*39 + map!AC$1-1
  ) &gt;= 62, "W", "")
))))</f>
        <v/>
      </c>
      <c r="AD17" t="str">
        <f ca="1">IF(AND($A17=VLOOKUP("start_y",symbols!$A:$E,5,FALSE),AD$1=VLOOKUP("start_x",symbols!$A:$E,5,FALSE)),"S",
  IF(AND($A17=VLOOKUP("end_y",symbols!$A:$E,5,FALSE),AD$1=VLOOKUP("end_x",symbols!$A:$E,5,FALSE)),"E",
  IF(AND(ISEVEN(AD$1),ISEVEN($A17)),"W",
  IF(AND(ISODD(AD$1),ISODD($A17)),"",
  IF(OFFSET(program!$A$1,0,VLOOKUP("mapdata",symbols!$A:$E,4,FALSE) +
    (INT($A17/2) - IF(ISEVEN($A17),1,0))*39 + map!AD$1-1
  ) &gt;= 62, "W", "")
))))</f>
        <v>W</v>
      </c>
      <c r="AE17" t="str">
        <f ca="1">IF(AND($A17=VLOOKUP("start_y",symbols!$A:$E,5,FALSE),AE$1=VLOOKUP("start_x",symbols!$A:$E,5,FALSE)),"S",
  IF(AND($A17=VLOOKUP("end_y",symbols!$A:$E,5,FALSE),AE$1=VLOOKUP("end_x",symbols!$A:$E,5,FALSE)),"E",
  IF(AND(ISEVEN(AE$1),ISEVEN($A17)),"W",
  IF(AND(ISODD(AE$1),ISODD($A17)),"",
  IF(OFFSET(program!$A$1,0,VLOOKUP("mapdata",symbols!$A:$E,4,FALSE) +
    (INT($A17/2) - IF(ISEVEN($A17),1,0))*39 + map!AE$1-1
  ) &gt;= 62, "W", "")
))))</f>
        <v/>
      </c>
      <c r="AF17" t="str">
        <f ca="1">IF(AND($A17=VLOOKUP("start_y",symbols!$A:$E,5,FALSE),AF$1=VLOOKUP("start_x",symbols!$A:$E,5,FALSE)),"S",
  IF(AND($A17=VLOOKUP("end_y",symbols!$A:$E,5,FALSE),AF$1=VLOOKUP("end_x",symbols!$A:$E,5,FALSE)),"E",
  IF(AND(ISEVEN(AF$1),ISEVEN($A17)),"W",
  IF(AND(ISODD(AF$1),ISODD($A17)),"",
  IF(OFFSET(program!$A$1,0,VLOOKUP("mapdata",symbols!$A:$E,4,FALSE) +
    (INT($A17/2) - IF(ISEVEN($A17),1,0))*39 + map!AF$1-1
  ) &gt;= 62, "W", "")
))))</f>
        <v/>
      </c>
      <c r="AG17" t="str">
        <f ca="1">IF(AND($A17=VLOOKUP("start_y",symbols!$A:$E,5,FALSE),AG$1=VLOOKUP("start_x",symbols!$A:$E,5,FALSE)),"S",
  IF(AND($A17=VLOOKUP("end_y",symbols!$A:$E,5,FALSE),AG$1=VLOOKUP("end_x",symbols!$A:$E,5,FALSE)),"E",
  IF(AND(ISEVEN(AG$1),ISEVEN($A17)),"W",
  IF(AND(ISODD(AG$1),ISODD($A17)),"",
  IF(OFFSET(program!$A$1,0,VLOOKUP("mapdata",symbols!$A:$E,4,FALSE) +
    (INT($A17/2) - IF(ISEVEN($A17),1,0))*39 + map!AG$1-1
  ) &gt;= 62, "W", "")
))))</f>
        <v/>
      </c>
      <c r="AH17" t="str">
        <f ca="1">IF(AND($A17=VLOOKUP("start_y",symbols!$A:$E,5,FALSE),AH$1=VLOOKUP("start_x",symbols!$A:$E,5,FALSE)),"S",
  IF(AND($A17=VLOOKUP("end_y",symbols!$A:$E,5,FALSE),AH$1=VLOOKUP("end_x",symbols!$A:$E,5,FALSE)),"E",
  IF(AND(ISEVEN(AH$1),ISEVEN($A17)),"W",
  IF(AND(ISODD(AH$1),ISODD($A17)),"",
  IF(OFFSET(program!$A$1,0,VLOOKUP("mapdata",symbols!$A:$E,4,FALSE) +
    (INT($A17/2) - IF(ISEVEN($A17),1,0))*39 + map!AH$1-1
  ) &gt;= 62, "W", "")
))))</f>
        <v>W</v>
      </c>
      <c r="AI17" t="str">
        <f ca="1">IF(AND($A17=VLOOKUP("start_y",symbols!$A:$E,5,FALSE),AI$1=VLOOKUP("start_x",symbols!$A:$E,5,FALSE)),"S",
  IF(AND($A17=VLOOKUP("end_y",symbols!$A:$E,5,FALSE),AI$1=VLOOKUP("end_x",symbols!$A:$E,5,FALSE)),"E",
  IF(AND(ISEVEN(AI$1),ISEVEN($A17)),"W",
  IF(AND(ISODD(AI$1),ISODD($A17)),"",
  IF(OFFSET(program!$A$1,0,VLOOKUP("mapdata",symbols!$A:$E,4,FALSE) +
    (INT($A17/2) - IF(ISEVEN($A17),1,0))*39 + map!AI$1-1
  ) &gt;= 62, "W", "")
))))</f>
        <v/>
      </c>
      <c r="AJ17" t="str">
        <f ca="1">IF(AND($A17=VLOOKUP("start_y",symbols!$A:$E,5,FALSE),AJ$1=VLOOKUP("start_x",symbols!$A:$E,5,FALSE)),"S",
  IF(AND($A17=VLOOKUP("end_y",symbols!$A:$E,5,FALSE),AJ$1=VLOOKUP("end_x",symbols!$A:$E,5,FALSE)),"E",
  IF(AND(ISEVEN(AJ$1),ISEVEN($A17)),"W",
  IF(AND(ISODD(AJ$1),ISODD($A17)),"",
  IF(OFFSET(program!$A$1,0,VLOOKUP("mapdata",symbols!$A:$E,4,FALSE) +
    (INT($A17/2) - IF(ISEVEN($A17),1,0))*39 + map!AJ$1-1
  ) &gt;= 62, "W", "")
))))</f>
        <v>W</v>
      </c>
      <c r="AK17" t="str">
        <f ca="1">IF(AND($A17=VLOOKUP("start_y",symbols!$A:$E,5,FALSE),AK$1=VLOOKUP("start_x",symbols!$A:$E,5,FALSE)),"S",
  IF(AND($A17=VLOOKUP("end_y",symbols!$A:$E,5,FALSE),AK$1=VLOOKUP("end_x",symbols!$A:$E,5,FALSE)),"E",
  IF(AND(ISEVEN(AK$1),ISEVEN($A17)),"W",
  IF(AND(ISODD(AK$1),ISODD($A17)),"",
  IF(OFFSET(program!$A$1,0,VLOOKUP("mapdata",symbols!$A:$E,4,FALSE) +
    (INT($A17/2) - IF(ISEVEN($A17),1,0))*39 + map!AK$1-1
  ) &gt;= 62, "W", "")
))))</f>
        <v/>
      </c>
      <c r="AL17" t="str">
        <f ca="1">IF(AND($A17=VLOOKUP("start_y",symbols!$A:$E,5,FALSE),AL$1=VLOOKUP("start_x",symbols!$A:$E,5,FALSE)),"S",
  IF(AND($A17=VLOOKUP("end_y",symbols!$A:$E,5,FALSE),AL$1=VLOOKUP("end_x",symbols!$A:$E,5,FALSE)),"E",
  IF(AND(ISEVEN(AL$1),ISEVEN($A17)),"W",
  IF(AND(ISODD(AL$1),ISODD($A17)),"",
  IF(OFFSET(program!$A$1,0,VLOOKUP("mapdata",symbols!$A:$E,4,FALSE) +
    (INT($A17/2) - IF(ISEVEN($A17),1,0))*39 + map!AL$1-1
  ) &gt;= 62, "W", "")
))))</f>
        <v>W</v>
      </c>
      <c r="AM17" t="str">
        <f ca="1">IF(AND($A17=VLOOKUP("start_y",symbols!$A:$E,5,FALSE),AM$1=VLOOKUP("start_x",symbols!$A:$E,5,FALSE)),"S",
  IF(AND($A17=VLOOKUP("end_y",symbols!$A:$E,5,FALSE),AM$1=VLOOKUP("end_x",symbols!$A:$E,5,FALSE)),"E",
  IF(AND(ISEVEN(AM$1),ISEVEN($A17)),"W",
  IF(AND(ISODD(AM$1),ISODD($A17)),"",
  IF(OFFSET(program!$A$1,0,VLOOKUP("mapdata",symbols!$A:$E,4,FALSE) +
    (INT($A17/2) - IF(ISEVEN($A17),1,0))*39 + map!AM$1-1
  ) &gt;= 62, "W", "")
))))</f>
        <v/>
      </c>
      <c r="AN17" t="str">
        <f ca="1">IF(AND($A17=VLOOKUP("start_y",symbols!$A:$E,5,FALSE),AN$1=VLOOKUP("start_x",symbols!$A:$E,5,FALSE)),"S",
  IF(AND($A17=VLOOKUP("end_y",symbols!$A:$E,5,FALSE),AN$1=VLOOKUP("end_x",symbols!$A:$E,5,FALSE)),"E",
  IF(AND(ISEVEN(AN$1),ISEVEN($A17)),"W",
  IF(AND(ISODD(AN$1),ISODD($A17)),"",
  IF(OFFSET(program!$A$1,0,VLOOKUP("mapdata",symbols!$A:$E,4,FALSE) +
    (INT($A17/2) - IF(ISEVEN($A17),1,0))*39 + map!AN$1-1
  ) &gt;= 62, "W", "")
))))</f>
        <v>W</v>
      </c>
      <c r="AO17" t="str">
        <f ca="1">IF(AND($A17=VLOOKUP("start_y",symbols!$A:$E,5,FALSE),AO$1=VLOOKUP("start_x",symbols!$A:$E,5,FALSE)),"S",
  IF(AND($A17=VLOOKUP("end_y",symbols!$A:$E,5,FALSE),AO$1=VLOOKUP("end_x",symbols!$A:$E,5,FALSE)),"E",
  IF(AND(ISEVEN(AO$1),ISEVEN($A17)),"W",
  IF(AND(ISODD(AO$1),ISODD($A17)),"",
  IF(OFFSET(program!$A$1,0,VLOOKUP("mapdata",symbols!$A:$E,4,FALSE) +
    (INT($A17/2) - IF(ISEVEN($A17),1,0))*39 + map!AO$1-1
  ) &gt;= 62, "W", "")
))))</f>
        <v/>
      </c>
      <c r="AP17" s="21" t="s">
        <v>63</v>
      </c>
    </row>
    <row r="18" spans="1:42" x14ac:dyDescent="0.2">
      <c r="A18" s="21">
        <v>16</v>
      </c>
      <c r="B18" s="21" t="s">
        <v>63</v>
      </c>
      <c r="C18" t="str">
        <f ca="1">IF(AND($A18=VLOOKUP("start_y",symbols!$A:$E,5,FALSE),C$1=VLOOKUP("start_x",symbols!$A:$E,5,FALSE)),"S",
  IF(AND($A18=VLOOKUP("end_y",symbols!$A:$E,5,FALSE),C$1=VLOOKUP("end_x",symbols!$A:$E,5,FALSE)),"E",
  IF(AND(ISEVEN(C$1),ISEVEN($A18)),"W",
  IF(AND(ISODD(C$1),ISODD($A18)),"",
  IF(OFFSET(program!$A$1,0,VLOOKUP("mapdata",symbols!$A:$E,4,FALSE) +
    (INT($A18/2) - IF(ISEVEN($A18),1,0))*39 + map!C$1-1
  ) &gt;= 62, "W", "")
))))</f>
        <v/>
      </c>
      <c r="D18" t="str">
        <f ca="1">IF(AND($A18=VLOOKUP("start_y",symbols!$A:$E,5,FALSE),D$1=VLOOKUP("start_x",symbols!$A:$E,5,FALSE)),"S",
  IF(AND($A18=VLOOKUP("end_y",symbols!$A:$E,5,FALSE),D$1=VLOOKUP("end_x",symbols!$A:$E,5,FALSE)),"E",
  IF(AND(ISEVEN(D$1),ISEVEN($A18)),"W",
  IF(AND(ISODD(D$1),ISODD($A18)),"",
  IF(OFFSET(program!$A$1,0,VLOOKUP("mapdata",symbols!$A:$E,4,FALSE) +
    (INT($A18/2) - IF(ISEVEN($A18),1,0))*39 + map!D$1-1
  ) &gt;= 62, "W", "")
))))</f>
        <v>W</v>
      </c>
      <c r="E18" t="str">
        <f ca="1">IF(AND($A18=VLOOKUP("start_y",symbols!$A:$E,5,FALSE),E$1=VLOOKUP("start_x",symbols!$A:$E,5,FALSE)),"S",
  IF(AND($A18=VLOOKUP("end_y",symbols!$A:$E,5,FALSE),E$1=VLOOKUP("end_x",symbols!$A:$E,5,FALSE)),"E",
  IF(AND(ISEVEN(E$1),ISEVEN($A18)),"W",
  IF(AND(ISODD(E$1),ISODD($A18)),"",
  IF(OFFSET(program!$A$1,0,VLOOKUP("mapdata",symbols!$A:$E,4,FALSE) +
    (INT($A18/2) - IF(ISEVEN($A18),1,0))*39 + map!E$1-1
  ) &gt;= 62, "W", "")
))))</f>
        <v/>
      </c>
      <c r="F18" t="str">
        <f ca="1">IF(AND($A18=VLOOKUP("start_y",symbols!$A:$E,5,FALSE),F$1=VLOOKUP("start_x",symbols!$A:$E,5,FALSE)),"S",
  IF(AND($A18=VLOOKUP("end_y",symbols!$A:$E,5,FALSE),F$1=VLOOKUP("end_x",symbols!$A:$E,5,FALSE)),"E",
  IF(AND(ISEVEN(F$1),ISEVEN($A18)),"W",
  IF(AND(ISODD(F$1),ISODD($A18)),"",
  IF(OFFSET(program!$A$1,0,VLOOKUP("mapdata",symbols!$A:$E,4,FALSE) +
    (INT($A18/2) - IF(ISEVEN($A18),1,0))*39 + map!F$1-1
  ) &gt;= 62, "W", "")
))))</f>
        <v>W</v>
      </c>
      <c r="G18" t="str">
        <f ca="1">IF(AND($A18=VLOOKUP("start_y",symbols!$A:$E,5,FALSE),G$1=VLOOKUP("start_x",symbols!$A:$E,5,FALSE)),"S",
  IF(AND($A18=VLOOKUP("end_y",symbols!$A:$E,5,FALSE),G$1=VLOOKUP("end_x",symbols!$A:$E,5,FALSE)),"E",
  IF(AND(ISEVEN(G$1),ISEVEN($A18)),"W",
  IF(AND(ISODD(G$1),ISODD($A18)),"",
  IF(OFFSET(program!$A$1,0,VLOOKUP("mapdata",symbols!$A:$E,4,FALSE) +
    (INT($A18/2) - IF(ISEVEN($A18),1,0))*39 + map!G$1-1
  ) &gt;= 62, "W", "")
))))</f>
        <v/>
      </c>
      <c r="H18" t="str">
        <f ca="1">IF(AND($A18=VLOOKUP("start_y",symbols!$A:$E,5,FALSE),H$1=VLOOKUP("start_x",symbols!$A:$E,5,FALSE)),"S",
  IF(AND($A18=VLOOKUP("end_y",symbols!$A:$E,5,FALSE),H$1=VLOOKUP("end_x",symbols!$A:$E,5,FALSE)),"E",
  IF(AND(ISEVEN(H$1),ISEVEN($A18)),"W",
  IF(AND(ISODD(H$1),ISODD($A18)),"",
  IF(OFFSET(program!$A$1,0,VLOOKUP("mapdata",symbols!$A:$E,4,FALSE) +
    (INT($A18/2) - IF(ISEVEN($A18),1,0))*39 + map!H$1-1
  ) &gt;= 62, "W", "")
))))</f>
        <v>W</v>
      </c>
      <c r="I18" t="str">
        <f ca="1">IF(AND($A18=VLOOKUP("start_y",symbols!$A:$E,5,FALSE),I$1=VLOOKUP("start_x",symbols!$A:$E,5,FALSE)),"S",
  IF(AND($A18=VLOOKUP("end_y",symbols!$A:$E,5,FALSE),I$1=VLOOKUP("end_x",symbols!$A:$E,5,FALSE)),"E",
  IF(AND(ISEVEN(I$1),ISEVEN($A18)),"W",
  IF(AND(ISODD(I$1),ISODD($A18)),"",
  IF(OFFSET(program!$A$1,0,VLOOKUP("mapdata",symbols!$A:$E,4,FALSE) +
    (INT($A18/2) - IF(ISEVEN($A18),1,0))*39 + map!I$1-1
  ) &gt;= 62, "W", "")
))))</f>
        <v>W</v>
      </c>
      <c r="J18" t="str">
        <f ca="1">IF(AND($A18=VLOOKUP("start_y",symbols!$A:$E,5,FALSE),J$1=VLOOKUP("start_x",symbols!$A:$E,5,FALSE)),"S",
  IF(AND($A18=VLOOKUP("end_y",symbols!$A:$E,5,FALSE),J$1=VLOOKUP("end_x",symbols!$A:$E,5,FALSE)),"E",
  IF(AND(ISEVEN(J$1),ISEVEN($A18)),"W",
  IF(AND(ISODD(J$1),ISODD($A18)),"",
  IF(OFFSET(program!$A$1,0,VLOOKUP("mapdata",symbols!$A:$E,4,FALSE) +
    (INT($A18/2) - IF(ISEVEN($A18),1,0))*39 + map!J$1-1
  ) &gt;= 62, "W", "")
))))</f>
        <v>W</v>
      </c>
      <c r="K18" t="str">
        <f ca="1">IF(AND($A18=VLOOKUP("start_y",symbols!$A:$E,5,FALSE),K$1=VLOOKUP("start_x",symbols!$A:$E,5,FALSE)),"S",
  IF(AND($A18=VLOOKUP("end_y",symbols!$A:$E,5,FALSE),K$1=VLOOKUP("end_x",symbols!$A:$E,5,FALSE)),"E",
  IF(AND(ISEVEN(K$1),ISEVEN($A18)),"W",
  IF(AND(ISODD(K$1),ISODD($A18)),"",
  IF(OFFSET(program!$A$1,0,VLOOKUP("mapdata",symbols!$A:$E,4,FALSE) +
    (INT($A18/2) - IF(ISEVEN($A18),1,0))*39 + map!K$1-1
  ) &gt;= 62, "W", "")
))))</f>
        <v/>
      </c>
      <c r="L18" t="str">
        <f ca="1">IF(AND($A18=VLOOKUP("start_y",symbols!$A:$E,5,FALSE),L$1=VLOOKUP("start_x",symbols!$A:$E,5,FALSE)),"S",
  IF(AND($A18=VLOOKUP("end_y",symbols!$A:$E,5,FALSE),L$1=VLOOKUP("end_x",symbols!$A:$E,5,FALSE)),"E",
  IF(AND(ISEVEN(L$1),ISEVEN($A18)),"W",
  IF(AND(ISODD(L$1),ISODD($A18)),"",
  IF(OFFSET(program!$A$1,0,VLOOKUP("mapdata",symbols!$A:$E,4,FALSE) +
    (INT($A18/2) - IF(ISEVEN($A18),1,0))*39 + map!L$1-1
  ) &gt;= 62, "W", "")
))))</f>
        <v>W</v>
      </c>
      <c r="M18" t="str">
        <f ca="1">IF(AND($A18=VLOOKUP("start_y",symbols!$A:$E,5,FALSE),M$1=VLOOKUP("start_x",symbols!$A:$E,5,FALSE)),"S",
  IF(AND($A18=VLOOKUP("end_y",symbols!$A:$E,5,FALSE),M$1=VLOOKUP("end_x",symbols!$A:$E,5,FALSE)),"E",
  IF(AND(ISEVEN(M$1),ISEVEN($A18)),"W",
  IF(AND(ISODD(M$1),ISODD($A18)),"",
  IF(OFFSET(program!$A$1,0,VLOOKUP("mapdata",symbols!$A:$E,4,FALSE) +
    (INT($A18/2) - IF(ISEVEN($A18),1,0))*39 + map!M$1-1
  ) &gt;= 62, "W", "")
))))</f>
        <v>W</v>
      </c>
      <c r="N18" t="str">
        <f ca="1">IF(AND($A18=VLOOKUP("start_y",symbols!$A:$E,5,FALSE),N$1=VLOOKUP("start_x",symbols!$A:$E,5,FALSE)),"S",
  IF(AND($A18=VLOOKUP("end_y",symbols!$A:$E,5,FALSE),N$1=VLOOKUP("end_x",symbols!$A:$E,5,FALSE)),"E",
  IF(AND(ISEVEN(N$1),ISEVEN($A18)),"W",
  IF(AND(ISODD(N$1),ISODD($A18)),"",
  IF(OFFSET(program!$A$1,0,VLOOKUP("mapdata",symbols!$A:$E,4,FALSE) +
    (INT($A18/2) - IF(ISEVEN($A18),1,0))*39 + map!N$1-1
  ) &gt;= 62, "W", "")
))))</f>
        <v>W</v>
      </c>
      <c r="O18" t="str">
        <f ca="1">IF(AND($A18=VLOOKUP("start_y",symbols!$A:$E,5,FALSE),O$1=VLOOKUP("start_x",symbols!$A:$E,5,FALSE)),"S",
  IF(AND($A18=VLOOKUP("end_y",symbols!$A:$E,5,FALSE),O$1=VLOOKUP("end_x",symbols!$A:$E,5,FALSE)),"E",
  IF(AND(ISEVEN(O$1),ISEVEN($A18)),"W",
  IF(AND(ISODD(O$1),ISODD($A18)),"",
  IF(OFFSET(program!$A$1,0,VLOOKUP("mapdata",symbols!$A:$E,4,FALSE) +
    (INT($A18/2) - IF(ISEVEN($A18),1,0))*39 + map!O$1-1
  ) &gt;= 62, "W", "")
))))</f>
        <v/>
      </c>
      <c r="P18" t="str">
        <f ca="1">IF(AND($A18=VLOOKUP("start_y",symbols!$A:$E,5,FALSE),P$1=VLOOKUP("start_x",symbols!$A:$E,5,FALSE)),"S",
  IF(AND($A18=VLOOKUP("end_y",symbols!$A:$E,5,FALSE),P$1=VLOOKUP("end_x",symbols!$A:$E,5,FALSE)),"E",
  IF(AND(ISEVEN(P$1),ISEVEN($A18)),"W",
  IF(AND(ISODD(P$1),ISODD($A18)),"",
  IF(OFFSET(program!$A$1,0,VLOOKUP("mapdata",symbols!$A:$E,4,FALSE) +
    (INT($A18/2) - IF(ISEVEN($A18),1,0))*39 + map!P$1-1
  ) &gt;= 62, "W", "")
))))</f>
        <v>W</v>
      </c>
      <c r="Q18" t="str">
        <f ca="1">IF(AND($A18=VLOOKUP("start_y",symbols!$A:$E,5,FALSE),Q$1=VLOOKUP("start_x",symbols!$A:$E,5,FALSE)),"S",
  IF(AND($A18=VLOOKUP("end_y",symbols!$A:$E,5,FALSE),Q$1=VLOOKUP("end_x",symbols!$A:$E,5,FALSE)),"E",
  IF(AND(ISEVEN(Q$1),ISEVEN($A18)),"W",
  IF(AND(ISODD(Q$1),ISODD($A18)),"",
  IF(OFFSET(program!$A$1,0,VLOOKUP("mapdata",symbols!$A:$E,4,FALSE) +
    (INT($A18/2) - IF(ISEVEN($A18),1,0))*39 + map!Q$1-1
  ) &gt;= 62, "W", "")
))))</f>
        <v>W</v>
      </c>
      <c r="R18" t="str">
        <f ca="1">IF(AND($A18=VLOOKUP("start_y",symbols!$A:$E,5,FALSE),R$1=VLOOKUP("start_x",symbols!$A:$E,5,FALSE)),"S",
  IF(AND($A18=VLOOKUP("end_y",symbols!$A:$E,5,FALSE),R$1=VLOOKUP("end_x",symbols!$A:$E,5,FALSE)),"E",
  IF(AND(ISEVEN(R$1),ISEVEN($A18)),"W",
  IF(AND(ISODD(R$1),ISODD($A18)),"",
  IF(OFFSET(program!$A$1,0,VLOOKUP("mapdata",symbols!$A:$E,4,FALSE) +
    (INT($A18/2) - IF(ISEVEN($A18),1,0))*39 + map!R$1-1
  ) &gt;= 62, "W", "")
))))</f>
        <v>W</v>
      </c>
      <c r="S18" t="str">
        <f ca="1">IF(AND($A18=VLOOKUP("start_y",symbols!$A:$E,5,FALSE),S$1=VLOOKUP("start_x",symbols!$A:$E,5,FALSE)),"S",
  IF(AND($A18=VLOOKUP("end_y",symbols!$A:$E,5,FALSE),S$1=VLOOKUP("end_x",symbols!$A:$E,5,FALSE)),"E",
  IF(AND(ISEVEN(S$1),ISEVEN($A18)),"W",
  IF(AND(ISODD(S$1),ISODD($A18)),"",
  IF(OFFSET(program!$A$1,0,VLOOKUP("mapdata",symbols!$A:$E,4,FALSE) +
    (INT($A18/2) - IF(ISEVEN($A18),1,0))*39 + map!S$1-1
  ) &gt;= 62, "W", "")
))))</f>
        <v/>
      </c>
      <c r="T18" t="str">
        <f ca="1">IF(AND($A18=VLOOKUP("start_y",symbols!$A:$E,5,FALSE),T$1=VLOOKUP("start_x",symbols!$A:$E,5,FALSE)),"S",
  IF(AND($A18=VLOOKUP("end_y",symbols!$A:$E,5,FALSE),T$1=VLOOKUP("end_x",symbols!$A:$E,5,FALSE)),"E",
  IF(AND(ISEVEN(T$1),ISEVEN($A18)),"W",
  IF(AND(ISODD(T$1),ISODD($A18)),"",
  IF(OFFSET(program!$A$1,0,VLOOKUP("mapdata",symbols!$A:$E,4,FALSE) +
    (INT($A18/2) - IF(ISEVEN($A18),1,0))*39 + map!T$1-1
  ) &gt;= 62, "W", "")
))))</f>
        <v>W</v>
      </c>
      <c r="U18" t="str">
        <f ca="1">IF(AND($A18=VLOOKUP("start_y",symbols!$A:$E,5,FALSE),U$1=VLOOKUP("start_x",symbols!$A:$E,5,FALSE)),"S",
  IF(AND($A18=VLOOKUP("end_y",symbols!$A:$E,5,FALSE),U$1=VLOOKUP("end_x",symbols!$A:$E,5,FALSE)),"E",
  IF(AND(ISEVEN(U$1),ISEVEN($A18)),"W",
  IF(AND(ISODD(U$1),ISODD($A18)),"",
  IF(OFFSET(program!$A$1,0,VLOOKUP("mapdata",symbols!$A:$E,4,FALSE) +
    (INT($A18/2) - IF(ISEVEN($A18),1,0))*39 + map!U$1-1
  ) &gt;= 62, "W", "")
))))</f>
        <v>W</v>
      </c>
      <c r="V18" t="str">
        <f ca="1">IF(AND($A18=VLOOKUP("start_y",symbols!$A:$E,5,FALSE),V$1=VLOOKUP("start_x",symbols!$A:$E,5,FALSE)),"S",
  IF(AND($A18=VLOOKUP("end_y",symbols!$A:$E,5,FALSE),V$1=VLOOKUP("end_x",symbols!$A:$E,5,FALSE)),"E",
  IF(AND(ISEVEN(V$1),ISEVEN($A18)),"W",
  IF(AND(ISODD(V$1),ISODD($A18)),"",
  IF(OFFSET(program!$A$1,0,VLOOKUP("mapdata",symbols!$A:$E,4,FALSE) +
    (INT($A18/2) - IF(ISEVEN($A18),1,0))*39 + map!V$1-1
  ) &gt;= 62, "W", "")
))))</f>
        <v>W</v>
      </c>
      <c r="W18" t="str">
        <f ca="1">IF(AND($A18=VLOOKUP("start_y",symbols!$A:$E,5,FALSE),W$1=VLOOKUP("start_x",symbols!$A:$E,5,FALSE)),"S",
  IF(AND($A18=VLOOKUP("end_y",symbols!$A:$E,5,FALSE),W$1=VLOOKUP("end_x",symbols!$A:$E,5,FALSE)),"E",
  IF(AND(ISEVEN(W$1),ISEVEN($A18)),"W",
  IF(AND(ISODD(W$1),ISODD($A18)),"",
  IF(OFFSET(program!$A$1,0,VLOOKUP("mapdata",symbols!$A:$E,4,FALSE) +
    (INT($A18/2) - IF(ISEVEN($A18),1,0))*39 + map!W$1-1
  ) &gt;= 62, "W", "")
))))</f>
        <v>W</v>
      </c>
      <c r="X18" t="str">
        <f ca="1">IF(AND($A18=VLOOKUP("start_y",symbols!$A:$E,5,FALSE),X$1=VLOOKUP("start_x",symbols!$A:$E,5,FALSE)),"S",
  IF(AND($A18=VLOOKUP("end_y",symbols!$A:$E,5,FALSE),X$1=VLOOKUP("end_x",symbols!$A:$E,5,FALSE)),"E",
  IF(AND(ISEVEN(X$1),ISEVEN($A18)),"W",
  IF(AND(ISODD(X$1),ISODD($A18)),"",
  IF(OFFSET(program!$A$1,0,VLOOKUP("mapdata",symbols!$A:$E,4,FALSE) +
    (INT($A18/2) - IF(ISEVEN($A18),1,0))*39 + map!X$1-1
  ) &gt;= 62, "W", "")
))))</f>
        <v>W</v>
      </c>
      <c r="Y18" t="str">
        <f ca="1">IF(AND($A18=VLOOKUP("start_y",symbols!$A:$E,5,FALSE),Y$1=VLOOKUP("start_x",symbols!$A:$E,5,FALSE)),"S",
  IF(AND($A18=VLOOKUP("end_y",symbols!$A:$E,5,FALSE),Y$1=VLOOKUP("end_x",symbols!$A:$E,5,FALSE)),"E",
  IF(AND(ISEVEN(Y$1),ISEVEN($A18)),"W",
  IF(AND(ISODD(Y$1),ISODD($A18)),"",
  IF(OFFSET(program!$A$1,0,VLOOKUP("mapdata",symbols!$A:$E,4,FALSE) +
    (INT($A18/2) - IF(ISEVEN($A18),1,0))*39 + map!Y$1-1
  ) &gt;= 62, "W", "")
))))</f>
        <v>W</v>
      </c>
      <c r="Z18" t="str">
        <f ca="1">IF(AND($A18=VLOOKUP("start_y",symbols!$A:$E,5,FALSE),Z$1=VLOOKUP("start_x",symbols!$A:$E,5,FALSE)),"S",
  IF(AND($A18=VLOOKUP("end_y",symbols!$A:$E,5,FALSE),Z$1=VLOOKUP("end_x",symbols!$A:$E,5,FALSE)),"E",
  IF(AND(ISEVEN(Z$1),ISEVEN($A18)),"W",
  IF(AND(ISODD(Z$1),ISODD($A18)),"",
  IF(OFFSET(program!$A$1,0,VLOOKUP("mapdata",symbols!$A:$E,4,FALSE) +
    (INT($A18/2) - IF(ISEVEN($A18),1,0))*39 + map!Z$1-1
  ) &gt;= 62, "W", "")
))))</f>
        <v>W</v>
      </c>
      <c r="AA18" t="str">
        <f ca="1">IF(AND($A18=VLOOKUP("start_y",symbols!$A:$E,5,FALSE),AA$1=VLOOKUP("start_x",symbols!$A:$E,5,FALSE)),"S",
  IF(AND($A18=VLOOKUP("end_y",symbols!$A:$E,5,FALSE),AA$1=VLOOKUP("end_x",symbols!$A:$E,5,FALSE)),"E",
  IF(AND(ISEVEN(AA$1),ISEVEN($A18)),"W",
  IF(AND(ISODD(AA$1),ISODD($A18)),"",
  IF(OFFSET(program!$A$1,0,VLOOKUP("mapdata",symbols!$A:$E,4,FALSE) +
    (INT($A18/2) - IF(ISEVEN($A18),1,0))*39 + map!AA$1-1
  ) &gt;= 62, "W", "")
))))</f>
        <v/>
      </c>
      <c r="AB18" t="str">
        <f ca="1">IF(AND($A18=VLOOKUP("start_y",symbols!$A:$E,5,FALSE),AB$1=VLOOKUP("start_x",symbols!$A:$E,5,FALSE)),"S",
  IF(AND($A18=VLOOKUP("end_y",symbols!$A:$E,5,FALSE),AB$1=VLOOKUP("end_x",symbols!$A:$E,5,FALSE)),"E",
  IF(AND(ISEVEN(AB$1),ISEVEN($A18)),"W",
  IF(AND(ISODD(AB$1),ISODD($A18)),"",
  IF(OFFSET(program!$A$1,0,VLOOKUP("mapdata",symbols!$A:$E,4,FALSE) +
    (INT($A18/2) - IF(ISEVEN($A18),1,0))*39 + map!AB$1-1
  ) &gt;= 62, "W", "")
))))</f>
        <v>W</v>
      </c>
      <c r="AC18" t="str">
        <f ca="1">IF(AND($A18=VLOOKUP("start_y",symbols!$A:$E,5,FALSE),AC$1=VLOOKUP("start_x",symbols!$A:$E,5,FALSE)),"S",
  IF(AND($A18=VLOOKUP("end_y",symbols!$A:$E,5,FALSE),AC$1=VLOOKUP("end_x",symbols!$A:$E,5,FALSE)),"E",
  IF(AND(ISEVEN(AC$1),ISEVEN($A18)),"W",
  IF(AND(ISODD(AC$1),ISODD($A18)),"",
  IF(OFFSET(program!$A$1,0,VLOOKUP("mapdata",symbols!$A:$E,4,FALSE) +
    (INT($A18/2) - IF(ISEVEN($A18),1,0))*39 + map!AC$1-1
  ) &gt;= 62, "W", "")
))))</f>
        <v/>
      </c>
      <c r="AD18" t="str">
        <f ca="1">IF(AND($A18=VLOOKUP("start_y",symbols!$A:$E,5,FALSE),AD$1=VLOOKUP("start_x",symbols!$A:$E,5,FALSE)),"S",
  IF(AND($A18=VLOOKUP("end_y",symbols!$A:$E,5,FALSE),AD$1=VLOOKUP("end_x",symbols!$A:$E,5,FALSE)),"E",
  IF(AND(ISEVEN(AD$1),ISEVEN($A18)),"W",
  IF(AND(ISODD(AD$1),ISODD($A18)),"",
  IF(OFFSET(program!$A$1,0,VLOOKUP("mapdata",symbols!$A:$E,4,FALSE) +
    (INT($A18/2) - IF(ISEVEN($A18),1,0))*39 + map!AD$1-1
  ) &gt;= 62, "W", "")
))))</f>
        <v>W</v>
      </c>
      <c r="AE18" t="str">
        <f ca="1">IF(AND($A18=VLOOKUP("start_y",symbols!$A:$E,5,FALSE),AE$1=VLOOKUP("start_x",symbols!$A:$E,5,FALSE)),"S",
  IF(AND($A18=VLOOKUP("end_y",symbols!$A:$E,5,FALSE),AE$1=VLOOKUP("end_x",symbols!$A:$E,5,FALSE)),"E",
  IF(AND(ISEVEN(AE$1),ISEVEN($A18)),"W",
  IF(AND(ISODD(AE$1),ISODD($A18)),"",
  IF(OFFSET(program!$A$1,0,VLOOKUP("mapdata",symbols!$A:$E,4,FALSE) +
    (INT($A18/2) - IF(ISEVEN($A18),1,0))*39 + map!AE$1-1
  ) &gt;= 62, "W", "")
))))</f>
        <v/>
      </c>
      <c r="AF18" t="str">
        <f ca="1">IF(AND($A18=VLOOKUP("start_y",symbols!$A:$E,5,FALSE),AF$1=VLOOKUP("start_x",symbols!$A:$E,5,FALSE)),"S",
  IF(AND($A18=VLOOKUP("end_y",symbols!$A:$E,5,FALSE),AF$1=VLOOKUP("end_x",symbols!$A:$E,5,FALSE)),"E",
  IF(AND(ISEVEN(AF$1),ISEVEN($A18)),"W",
  IF(AND(ISODD(AF$1),ISODD($A18)),"",
  IF(OFFSET(program!$A$1,0,VLOOKUP("mapdata",symbols!$A:$E,4,FALSE) +
    (INT($A18/2) - IF(ISEVEN($A18),1,0))*39 + map!AF$1-1
  ) &gt;= 62, "W", "")
))))</f>
        <v>W</v>
      </c>
      <c r="AG18" t="str">
        <f ca="1">IF(AND($A18=VLOOKUP("start_y",symbols!$A:$E,5,FALSE),AG$1=VLOOKUP("start_x",symbols!$A:$E,5,FALSE)),"S",
  IF(AND($A18=VLOOKUP("end_y",symbols!$A:$E,5,FALSE),AG$1=VLOOKUP("end_x",symbols!$A:$E,5,FALSE)),"E",
  IF(AND(ISEVEN(AG$1),ISEVEN($A18)),"W",
  IF(AND(ISODD(AG$1),ISODD($A18)),"",
  IF(OFFSET(program!$A$1,0,VLOOKUP("mapdata",symbols!$A:$E,4,FALSE) +
    (INT($A18/2) - IF(ISEVEN($A18),1,0))*39 + map!AG$1-1
  ) &gt;= 62, "W", "")
))))</f>
        <v>W</v>
      </c>
      <c r="AH18" t="str">
        <f ca="1">IF(AND($A18=VLOOKUP("start_y",symbols!$A:$E,5,FALSE),AH$1=VLOOKUP("start_x",symbols!$A:$E,5,FALSE)),"S",
  IF(AND($A18=VLOOKUP("end_y",symbols!$A:$E,5,FALSE),AH$1=VLOOKUP("end_x",symbols!$A:$E,5,FALSE)),"E",
  IF(AND(ISEVEN(AH$1),ISEVEN($A18)),"W",
  IF(AND(ISODD(AH$1),ISODD($A18)),"",
  IF(OFFSET(program!$A$1,0,VLOOKUP("mapdata",symbols!$A:$E,4,FALSE) +
    (INT($A18/2) - IF(ISEVEN($A18),1,0))*39 + map!AH$1-1
  ) &gt;= 62, "W", "")
))))</f>
        <v>W</v>
      </c>
      <c r="AI18" t="str">
        <f ca="1">IF(AND($A18=VLOOKUP("start_y",symbols!$A:$E,5,FALSE),AI$1=VLOOKUP("start_x",symbols!$A:$E,5,FALSE)),"S",
  IF(AND($A18=VLOOKUP("end_y",symbols!$A:$E,5,FALSE),AI$1=VLOOKUP("end_x",symbols!$A:$E,5,FALSE)),"E",
  IF(AND(ISEVEN(AI$1),ISEVEN($A18)),"W",
  IF(AND(ISODD(AI$1),ISODD($A18)),"",
  IF(OFFSET(program!$A$1,0,VLOOKUP("mapdata",symbols!$A:$E,4,FALSE) +
    (INT($A18/2) - IF(ISEVEN($A18),1,0))*39 + map!AI$1-1
  ) &gt;= 62, "W", "")
))))</f>
        <v/>
      </c>
      <c r="AJ18" t="str">
        <f ca="1">IF(AND($A18=VLOOKUP("start_y",symbols!$A:$E,5,FALSE),AJ$1=VLOOKUP("start_x",symbols!$A:$E,5,FALSE)),"S",
  IF(AND($A18=VLOOKUP("end_y",symbols!$A:$E,5,FALSE),AJ$1=VLOOKUP("end_x",symbols!$A:$E,5,FALSE)),"E",
  IF(AND(ISEVEN(AJ$1),ISEVEN($A18)),"W",
  IF(AND(ISODD(AJ$1),ISODD($A18)),"",
  IF(OFFSET(program!$A$1,0,VLOOKUP("mapdata",symbols!$A:$E,4,FALSE) +
    (INT($A18/2) - IF(ISEVEN($A18),1,0))*39 + map!AJ$1-1
  ) &gt;= 62, "W", "")
))))</f>
        <v>W</v>
      </c>
      <c r="AK18" t="str">
        <f ca="1">IF(AND($A18=VLOOKUP("start_y",symbols!$A:$E,5,FALSE),AK$1=VLOOKUP("start_x",symbols!$A:$E,5,FALSE)),"S",
  IF(AND($A18=VLOOKUP("end_y",symbols!$A:$E,5,FALSE),AK$1=VLOOKUP("end_x",symbols!$A:$E,5,FALSE)),"E",
  IF(AND(ISEVEN(AK$1),ISEVEN($A18)),"W",
  IF(AND(ISODD(AK$1),ISODD($A18)),"",
  IF(OFFSET(program!$A$1,0,VLOOKUP("mapdata",symbols!$A:$E,4,FALSE) +
    (INT($A18/2) - IF(ISEVEN($A18),1,0))*39 + map!AK$1-1
  ) &gt;= 62, "W", "")
))))</f>
        <v>W</v>
      </c>
      <c r="AL18" t="str">
        <f ca="1">IF(AND($A18=VLOOKUP("start_y",symbols!$A:$E,5,FALSE),AL$1=VLOOKUP("start_x",symbols!$A:$E,5,FALSE)),"S",
  IF(AND($A18=VLOOKUP("end_y",symbols!$A:$E,5,FALSE),AL$1=VLOOKUP("end_x",symbols!$A:$E,5,FALSE)),"E",
  IF(AND(ISEVEN(AL$1),ISEVEN($A18)),"W",
  IF(AND(ISODD(AL$1),ISODD($A18)),"",
  IF(OFFSET(program!$A$1,0,VLOOKUP("mapdata",symbols!$A:$E,4,FALSE) +
    (INT($A18/2) - IF(ISEVEN($A18),1,0))*39 + map!AL$1-1
  ) &gt;= 62, "W", "")
))))</f>
        <v>W</v>
      </c>
      <c r="AM18" t="str">
        <f ca="1">IF(AND($A18=VLOOKUP("start_y",symbols!$A:$E,5,FALSE),AM$1=VLOOKUP("start_x",symbols!$A:$E,5,FALSE)),"S",
  IF(AND($A18=VLOOKUP("end_y",symbols!$A:$E,5,FALSE),AM$1=VLOOKUP("end_x",symbols!$A:$E,5,FALSE)),"E",
  IF(AND(ISEVEN(AM$1),ISEVEN($A18)),"W",
  IF(AND(ISODD(AM$1),ISODD($A18)),"",
  IF(OFFSET(program!$A$1,0,VLOOKUP("mapdata",symbols!$A:$E,4,FALSE) +
    (INT($A18/2) - IF(ISEVEN($A18),1,0))*39 + map!AM$1-1
  ) &gt;= 62, "W", "")
))))</f>
        <v/>
      </c>
      <c r="AN18" t="str">
        <f ca="1">IF(AND($A18=VLOOKUP("start_y",symbols!$A:$E,5,FALSE),AN$1=VLOOKUP("start_x",symbols!$A:$E,5,FALSE)),"S",
  IF(AND($A18=VLOOKUP("end_y",symbols!$A:$E,5,FALSE),AN$1=VLOOKUP("end_x",symbols!$A:$E,5,FALSE)),"E",
  IF(AND(ISEVEN(AN$1),ISEVEN($A18)),"W",
  IF(AND(ISODD(AN$1),ISODD($A18)),"",
  IF(OFFSET(program!$A$1,0,VLOOKUP("mapdata",symbols!$A:$E,4,FALSE) +
    (INT($A18/2) - IF(ISEVEN($A18),1,0))*39 + map!AN$1-1
  ) &gt;= 62, "W", "")
))))</f>
        <v>W</v>
      </c>
      <c r="AO18" t="str">
        <f ca="1">IF(AND($A18=VLOOKUP("start_y",symbols!$A:$E,5,FALSE),AO$1=VLOOKUP("start_x",symbols!$A:$E,5,FALSE)),"S",
  IF(AND($A18=VLOOKUP("end_y",symbols!$A:$E,5,FALSE),AO$1=VLOOKUP("end_x",symbols!$A:$E,5,FALSE)),"E",
  IF(AND(ISEVEN(AO$1),ISEVEN($A18)),"W",
  IF(AND(ISODD(AO$1),ISODD($A18)),"",
  IF(OFFSET(program!$A$1,0,VLOOKUP("mapdata",symbols!$A:$E,4,FALSE) +
    (INT($A18/2) - IF(ISEVEN($A18),1,0))*39 + map!AO$1-1
  ) &gt;= 62, "W", "")
))))</f>
        <v/>
      </c>
      <c r="AP18" s="21" t="s">
        <v>63</v>
      </c>
    </row>
    <row r="19" spans="1:42" x14ac:dyDescent="0.2">
      <c r="A19" s="21">
        <v>17</v>
      </c>
      <c r="B19" s="21" t="s">
        <v>63</v>
      </c>
      <c r="C19" t="str">
        <f ca="1">IF(AND($A19=VLOOKUP("start_y",symbols!$A:$E,5,FALSE),C$1=VLOOKUP("start_x",symbols!$A:$E,5,FALSE)),"S",
  IF(AND($A19=VLOOKUP("end_y",symbols!$A:$E,5,FALSE),C$1=VLOOKUP("end_x",symbols!$A:$E,5,FALSE)),"E",
  IF(AND(ISEVEN(C$1),ISEVEN($A19)),"W",
  IF(AND(ISODD(C$1),ISODD($A19)),"",
  IF(OFFSET(program!$A$1,0,VLOOKUP("mapdata",symbols!$A:$E,4,FALSE) +
    (INT($A19/2) - IF(ISEVEN($A19),1,0))*39 + map!C$1-1
  ) &gt;= 62, "W", "")
))))</f>
        <v/>
      </c>
      <c r="D19" t="str">
        <f ca="1">IF(AND($A19=VLOOKUP("start_y",symbols!$A:$E,5,FALSE),D$1=VLOOKUP("start_x",symbols!$A:$E,5,FALSE)),"S",
  IF(AND($A19=VLOOKUP("end_y",symbols!$A:$E,5,FALSE),D$1=VLOOKUP("end_x",symbols!$A:$E,5,FALSE)),"E",
  IF(AND(ISEVEN(D$1),ISEVEN($A19)),"W",
  IF(AND(ISODD(D$1),ISODD($A19)),"",
  IF(OFFSET(program!$A$1,0,VLOOKUP("mapdata",symbols!$A:$E,4,FALSE) +
    (INT($A19/2) - IF(ISEVEN($A19),1,0))*39 + map!D$1-1
  ) &gt;= 62, "W", "")
))))</f>
        <v>W</v>
      </c>
      <c r="E19" t="str">
        <f ca="1">IF(AND($A19=VLOOKUP("start_y",symbols!$A:$E,5,FALSE),E$1=VLOOKUP("start_x",symbols!$A:$E,5,FALSE)),"S",
  IF(AND($A19=VLOOKUP("end_y",symbols!$A:$E,5,FALSE),E$1=VLOOKUP("end_x",symbols!$A:$E,5,FALSE)),"E",
  IF(AND(ISEVEN(E$1),ISEVEN($A19)),"W",
  IF(AND(ISODD(E$1),ISODD($A19)),"",
  IF(OFFSET(program!$A$1,0,VLOOKUP("mapdata",symbols!$A:$E,4,FALSE) +
    (INT($A19/2) - IF(ISEVEN($A19),1,0))*39 + map!E$1-1
  ) &gt;= 62, "W", "")
))))</f>
        <v/>
      </c>
      <c r="F19" t="str">
        <f ca="1">IF(AND($A19=VLOOKUP("start_y",symbols!$A:$E,5,FALSE),F$1=VLOOKUP("start_x",symbols!$A:$E,5,FALSE)),"S",
  IF(AND($A19=VLOOKUP("end_y",symbols!$A:$E,5,FALSE),F$1=VLOOKUP("end_x",symbols!$A:$E,5,FALSE)),"E",
  IF(AND(ISEVEN(F$1),ISEVEN($A19)),"W",
  IF(AND(ISODD(F$1),ISODD($A19)),"",
  IF(OFFSET(program!$A$1,0,VLOOKUP("mapdata",symbols!$A:$E,4,FALSE) +
    (INT($A19/2) - IF(ISEVEN($A19),1,0))*39 + map!F$1-1
  ) &gt;= 62, "W", "")
))))</f>
        <v/>
      </c>
      <c r="G19" t="str">
        <f ca="1">IF(AND($A19=VLOOKUP("start_y",symbols!$A:$E,5,FALSE),G$1=VLOOKUP("start_x",symbols!$A:$E,5,FALSE)),"S",
  IF(AND($A19=VLOOKUP("end_y",symbols!$A:$E,5,FALSE),G$1=VLOOKUP("end_x",symbols!$A:$E,5,FALSE)),"E",
  IF(AND(ISEVEN(G$1),ISEVEN($A19)),"W",
  IF(AND(ISODD(G$1),ISODD($A19)),"",
  IF(OFFSET(program!$A$1,0,VLOOKUP("mapdata",symbols!$A:$E,4,FALSE) +
    (INT($A19/2) - IF(ISEVEN($A19),1,0))*39 + map!G$1-1
  ) &gt;= 62, "W", "")
))))</f>
        <v/>
      </c>
      <c r="H19" t="str">
        <f ca="1">IF(AND($A19=VLOOKUP("start_y",symbols!$A:$E,5,FALSE),H$1=VLOOKUP("start_x",symbols!$A:$E,5,FALSE)),"S",
  IF(AND($A19=VLOOKUP("end_y",symbols!$A:$E,5,FALSE),H$1=VLOOKUP("end_x",symbols!$A:$E,5,FALSE)),"E",
  IF(AND(ISEVEN(H$1),ISEVEN($A19)),"W",
  IF(AND(ISODD(H$1),ISODD($A19)),"",
  IF(OFFSET(program!$A$1,0,VLOOKUP("mapdata",symbols!$A:$E,4,FALSE) +
    (INT($A19/2) - IF(ISEVEN($A19),1,0))*39 + map!H$1-1
  ) &gt;= 62, "W", "")
))))</f>
        <v>W</v>
      </c>
      <c r="I19" t="str">
        <f ca="1">IF(AND($A19=VLOOKUP("start_y",symbols!$A:$E,5,FALSE),I$1=VLOOKUP("start_x",symbols!$A:$E,5,FALSE)),"S",
  IF(AND($A19=VLOOKUP("end_y",symbols!$A:$E,5,FALSE),I$1=VLOOKUP("end_x",symbols!$A:$E,5,FALSE)),"E",
  IF(AND(ISEVEN(I$1),ISEVEN($A19)),"W",
  IF(AND(ISODD(I$1),ISODD($A19)),"",
  IF(OFFSET(program!$A$1,0,VLOOKUP("mapdata",symbols!$A:$E,4,FALSE) +
    (INT($A19/2) - IF(ISEVEN($A19),1,0))*39 + map!I$1-1
  ) &gt;= 62, "W", "")
))))</f>
        <v/>
      </c>
      <c r="J19" t="str">
        <f ca="1">IF(AND($A19=VLOOKUP("start_y",symbols!$A:$E,5,FALSE),J$1=VLOOKUP("start_x",symbols!$A:$E,5,FALSE)),"S",
  IF(AND($A19=VLOOKUP("end_y",symbols!$A:$E,5,FALSE),J$1=VLOOKUP("end_x",symbols!$A:$E,5,FALSE)),"E",
  IF(AND(ISEVEN(J$1),ISEVEN($A19)),"W",
  IF(AND(ISODD(J$1),ISODD($A19)),"",
  IF(OFFSET(program!$A$1,0,VLOOKUP("mapdata",symbols!$A:$E,4,FALSE) +
    (INT($A19/2) - IF(ISEVEN($A19),1,0))*39 + map!J$1-1
  ) &gt;= 62, "W", "")
))))</f>
        <v/>
      </c>
      <c r="K19" t="str">
        <f ca="1">IF(AND($A19=VLOOKUP("start_y",symbols!$A:$E,5,FALSE),K$1=VLOOKUP("start_x",symbols!$A:$E,5,FALSE)),"S",
  IF(AND($A19=VLOOKUP("end_y",symbols!$A:$E,5,FALSE),K$1=VLOOKUP("end_x",symbols!$A:$E,5,FALSE)),"E",
  IF(AND(ISEVEN(K$1),ISEVEN($A19)),"W",
  IF(AND(ISODD(K$1),ISODD($A19)),"",
  IF(OFFSET(program!$A$1,0,VLOOKUP("mapdata",symbols!$A:$E,4,FALSE) +
    (INT($A19/2) - IF(ISEVEN($A19),1,0))*39 + map!K$1-1
  ) &gt;= 62, "W", "")
))))</f>
        <v/>
      </c>
      <c r="L19" t="str">
        <f ca="1">IF(AND($A19=VLOOKUP("start_y",symbols!$A:$E,5,FALSE),L$1=VLOOKUP("start_x",symbols!$A:$E,5,FALSE)),"S",
  IF(AND($A19=VLOOKUP("end_y",symbols!$A:$E,5,FALSE),L$1=VLOOKUP("end_x",symbols!$A:$E,5,FALSE)),"E",
  IF(AND(ISEVEN(L$1),ISEVEN($A19)),"W",
  IF(AND(ISODD(L$1),ISODD($A19)),"",
  IF(OFFSET(program!$A$1,0,VLOOKUP("mapdata",symbols!$A:$E,4,FALSE) +
    (INT($A19/2) - IF(ISEVEN($A19),1,0))*39 + map!L$1-1
  ) &gt;= 62, "W", "")
))))</f>
        <v>W</v>
      </c>
      <c r="M19" t="str">
        <f ca="1">IF(AND($A19=VLOOKUP("start_y",symbols!$A:$E,5,FALSE),M$1=VLOOKUP("start_x",symbols!$A:$E,5,FALSE)),"S",
  IF(AND($A19=VLOOKUP("end_y",symbols!$A:$E,5,FALSE),M$1=VLOOKUP("end_x",symbols!$A:$E,5,FALSE)),"E",
  IF(AND(ISEVEN(M$1),ISEVEN($A19)),"W",
  IF(AND(ISODD(M$1),ISODD($A19)),"",
  IF(OFFSET(program!$A$1,0,VLOOKUP("mapdata",symbols!$A:$E,4,FALSE) +
    (INT($A19/2) - IF(ISEVEN($A19),1,0))*39 + map!M$1-1
  ) &gt;= 62, "W", "")
))))</f>
        <v/>
      </c>
      <c r="N19" t="str">
        <f ca="1">IF(AND($A19=VLOOKUP("start_y",symbols!$A:$E,5,FALSE),N$1=VLOOKUP("start_x",symbols!$A:$E,5,FALSE)),"S",
  IF(AND($A19=VLOOKUP("end_y",symbols!$A:$E,5,FALSE),N$1=VLOOKUP("end_x",symbols!$A:$E,5,FALSE)),"E",
  IF(AND(ISEVEN(N$1),ISEVEN($A19)),"W",
  IF(AND(ISODD(N$1),ISODD($A19)),"",
  IF(OFFSET(program!$A$1,0,VLOOKUP("mapdata",symbols!$A:$E,4,FALSE) +
    (INT($A19/2) - IF(ISEVEN($A19),1,0))*39 + map!N$1-1
  ) &gt;= 62, "W", "")
))))</f>
        <v/>
      </c>
      <c r="O19" t="str">
        <f ca="1">IF(AND($A19=VLOOKUP("start_y",symbols!$A:$E,5,FALSE),O$1=VLOOKUP("start_x",symbols!$A:$E,5,FALSE)),"S",
  IF(AND($A19=VLOOKUP("end_y",symbols!$A:$E,5,FALSE),O$1=VLOOKUP("end_x",symbols!$A:$E,5,FALSE)),"E",
  IF(AND(ISEVEN(O$1),ISEVEN($A19)),"W",
  IF(AND(ISODD(O$1),ISODD($A19)),"",
  IF(OFFSET(program!$A$1,0,VLOOKUP("mapdata",symbols!$A:$E,4,FALSE) +
    (INT($A19/2) - IF(ISEVEN($A19),1,0))*39 + map!O$1-1
  ) &gt;= 62, "W", "")
))))</f>
        <v/>
      </c>
      <c r="P19" t="str">
        <f ca="1">IF(AND($A19=VLOOKUP("start_y",symbols!$A:$E,5,FALSE),P$1=VLOOKUP("start_x",symbols!$A:$E,5,FALSE)),"S",
  IF(AND($A19=VLOOKUP("end_y",symbols!$A:$E,5,FALSE),P$1=VLOOKUP("end_x",symbols!$A:$E,5,FALSE)),"E",
  IF(AND(ISEVEN(P$1),ISEVEN($A19)),"W",
  IF(AND(ISODD(P$1),ISODD($A19)),"",
  IF(OFFSET(program!$A$1,0,VLOOKUP("mapdata",symbols!$A:$E,4,FALSE) +
    (INT($A19/2) - IF(ISEVEN($A19),1,0))*39 + map!P$1-1
  ) &gt;= 62, "W", "")
))))</f>
        <v>W</v>
      </c>
      <c r="Q19" t="str">
        <f ca="1">IF(AND($A19=VLOOKUP("start_y",symbols!$A:$E,5,FALSE),Q$1=VLOOKUP("start_x",symbols!$A:$E,5,FALSE)),"S",
  IF(AND($A19=VLOOKUP("end_y",symbols!$A:$E,5,FALSE),Q$1=VLOOKUP("end_x",symbols!$A:$E,5,FALSE)),"E",
  IF(AND(ISEVEN(Q$1),ISEVEN($A19)),"W",
  IF(AND(ISODD(Q$1),ISODD($A19)),"",
  IF(OFFSET(program!$A$1,0,VLOOKUP("mapdata",symbols!$A:$E,4,FALSE) +
    (INT($A19/2) - IF(ISEVEN($A19),1,0))*39 + map!Q$1-1
  ) &gt;= 62, "W", "")
))))</f>
        <v/>
      </c>
      <c r="R19" t="str">
        <f ca="1">IF(AND($A19=VLOOKUP("start_y",symbols!$A:$E,5,FALSE),R$1=VLOOKUP("start_x",symbols!$A:$E,5,FALSE)),"S",
  IF(AND($A19=VLOOKUP("end_y",symbols!$A:$E,5,FALSE),R$1=VLOOKUP("end_x",symbols!$A:$E,5,FALSE)),"E",
  IF(AND(ISEVEN(R$1),ISEVEN($A19)),"W",
  IF(AND(ISODD(R$1),ISODD($A19)),"",
  IF(OFFSET(program!$A$1,0,VLOOKUP("mapdata",symbols!$A:$E,4,FALSE) +
    (INT($A19/2) - IF(ISEVEN($A19),1,0))*39 + map!R$1-1
  ) &gt;= 62, "W", "")
))))</f>
        <v/>
      </c>
      <c r="S19" t="str">
        <f ca="1">IF(AND($A19=VLOOKUP("start_y",symbols!$A:$E,5,FALSE),S$1=VLOOKUP("start_x",symbols!$A:$E,5,FALSE)),"S",
  IF(AND($A19=VLOOKUP("end_y",symbols!$A:$E,5,FALSE),S$1=VLOOKUP("end_x",symbols!$A:$E,5,FALSE)),"E",
  IF(AND(ISEVEN(S$1),ISEVEN($A19)),"W",
  IF(AND(ISODD(S$1),ISODD($A19)),"",
  IF(OFFSET(program!$A$1,0,VLOOKUP("mapdata",symbols!$A:$E,4,FALSE) +
    (INT($A19/2) - IF(ISEVEN($A19),1,0))*39 + map!S$1-1
  ) &gt;= 62, "W", "")
))))</f>
        <v/>
      </c>
      <c r="T19" t="str">
        <f ca="1">IF(AND($A19=VLOOKUP("start_y",symbols!$A:$E,5,FALSE),T$1=VLOOKUP("start_x",symbols!$A:$E,5,FALSE)),"S",
  IF(AND($A19=VLOOKUP("end_y",symbols!$A:$E,5,FALSE),T$1=VLOOKUP("end_x",symbols!$A:$E,5,FALSE)),"E",
  IF(AND(ISEVEN(T$1),ISEVEN($A19)),"W",
  IF(AND(ISODD(T$1),ISODD($A19)),"",
  IF(OFFSET(program!$A$1,0,VLOOKUP("mapdata",symbols!$A:$E,4,FALSE) +
    (INT($A19/2) - IF(ISEVEN($A19),1,0))*39 + map!T$1-1
  ) &gt;= 62, "W", "")
))))</f>
        <v>W</v>
      </c>
      <c r="U19" t="str">
        <f ca="1">IF(AND($A19=VLOOKUP("start_y",symbols!$A:$E,5,FALSE),U$1=VLOOKUP("start_x",symbols!$A:$E,5,FALSE)),"S",
  IF(AND($A19=VLOOKUP("end_y",symbols!$A:$E,5,FALSE),U$1=VLOOKUP("end_x",symbols!$A:$E,5,FALSE)),"E",
  IF(AND(ISEVEN(U$1),ISEVEN($A19)),"W",
  IF(AND(ISODD(U$1),ISODD($A19)),"",
  IF(OFFSET(program!$A$1,0,VLOOKUP("mapdata",symbols!$A:$E,4,FALSE) +
    (INT($A19/2) - IF(ISEVEN($A19),1,0))*39 + map!U$1-1
  ) &gt;= 62, "W", "")
))))</f>
        <v/>
      </c>
      <c r="V19" t="str">
        <f ca="1">IF(AND($A19=VLOOKUP("start_y",symbols!$A:$E,5,FALSE),V$1=VLOOKUP("start_x",symbols!$A:$E,5,FALSE)),"S",
  IF(AND($A19=VLOOKUP("end_y",symbols!$A:$E,5,FALSE),V$1=VLOOKUP("end_x",symbols!$A:$E,5,FALSE)),"E",
  IF(AND(ISEVEN(V$1),ISEVEN($A19)),"W",
  IF(AND(ISODD(V$1),ISODD($A19)),"",
  IF(OFFSET(program!$A$1,0,VLOOKUP("mapdata",symbols!$A:$E,4,FALSE) +
    (INT($A19/2) - IF(ISEVEN($A19),1,0))*39 + map!V$1-1
  ) &gt;= 62, "W", "")
))))</f>
        <v/>
      </c>
      <c r="W19" t="str">
        <f ca="1">IF(AND($A19=VLOOKUP("start_y",symbols!$A:$E,5,FALSE),W$1=VLOOKUP("start_x",symbols!$A:$E,5,FALSE)),"S",
  IF(AND($A19=VLOOKUP("end_y",symbols!$A:$E,5,FALSE),W$1=VLOOKUP("end_x",symbols!$A:$E,5,FALSE)),"E",
  IF(AND(ISEVEN(W$1),ISEVEN($A19)),"W",
  IF(AND(ISODD(W$1),ISODD($A19)),"",
  IF(OFFSET(program!$A$1,0,VLOOKUP("mapdata",symbols!$A:$E,4,FALSE) +
    (INT($A19/2) - IF(ISEVEN($A19),1,0))*39 + map!W$1-1
  ) &gt;= 62, "W", "")
))))</f>
        <v/>
      </c>
      <c r="X19" t="str">
        <f ca="1">IF(AND($A19=VLOOKUP("start_y",symbols!$A:$E,5,FALSE),X$1=VLOOKUP("start_x",symbols!$A:$E,5,FALSE)),"S",
  IF(AND($A19=VLOOKUP("end_y",symbols!$A:$E,5,FALSE),X$1=VLOOKUP("end_x",symbols!$A:$E,5,FALSE)),"E",
  IF(AND(ISEVEN(X$1),ISEVEN($A19)),"W",
  IF(AND(ISODD(X$1),ISODD($A19)),"",
  IF(OFFSET(program!$A$1,0,VLOOKUP("mapdata",symbols!$A:$E,4,FALSE) +
    (INT($A19/2) - IF(ISEVEN($A19),1,0))*39 + map!X$1-1
  ) &gt;= 62, "W", "")
))))</f>
        <v>W</v>
      </c>
      <c r="Y19" t="str">
        <f ca="1">IF(AND($A19=VLOOKUP("start_y",symbols!$A:$E,5,FALSE),Y$1=VLOOKUP("start_x",symbols!$A:$E,5,FALSE)),"S",
  IF(AND($A19=VLOOKUP("end_y",symbols!$A:$E,5,FALSE),Y$1=VLOOKUP("end_x",symbols!$A:$E,5,FALSE)),"E",
  IF(AND(ISEVEN(Y$1),ISEVEN($A19)),"W",
  IF(AND(ISODD(Y$1),ISODD($A19)),"",
  IF(OFFSET(program!$A$1,0,VLOOKUP("mapdata",symbols!$A:$E,4,FALSE) +
    (INT($A19/2) - IF(ISEVEN($A19),1,0))*39 + map!Y$1-1
  ) &gt;= 62, "W", "")
))))</f>
        <v/>
      </c>
      <c r="Z19" t="str">
        <f ca="1">IF(AND($A19=VLOOKUP("start_y",symbols!$A:$E,5,FALSE),Z$1=VLOOKUP("start_x",symbols!$A:$E,5,FALSE)),"S",
  IF(AND($A19=VLOOKUP("end_y",symbols!$A:$E,5,FALSE),Z$1=VLOOKUP("end_x",symbols!$A:$E,5,FALSE)),"E",
  IF(AND(ISEVEN(Z$1),ISEVEN($A19)),"W",
  IF(AND(ISODD(Z$1),ISODD($A19)),"",
  IF(OFFSET(program!$A$1,0,VLOOKUP("mapdata",symbols!$A:$E,4,FALSE) +
    (INT($A19/2) - IF(ISEVEN($A19),1,0))*39 + map!Z$1-1
  ) &gt;= 62, "W", "")
))))</f>
        <v/>
      </c>
      <c r="AA19" t="str">
        <f ca="1">IF(AND($A19=VLOOKUP("start_y",symbols!$A:$E,5,FALSE),AA$1=VLOOKUP("start_x",symbols!$A:$E,5,FALSE)),"S",
  IF(AND($A19=VLOOKUP("end_y",symbols!$A:$E,5,FALSE),AA$1=VLOOKUP("end_x",symbols!$A:$E,5,FALSE)),"E",
  IF(AND(ISEVEN(AA$1),ISEVEN($A19)),"W",
  IF(AND(ISODD(AA$1),ISODD($A19)),"",
  IF(OFFSET(program!$A$1,0,VLOOKUP("mapdata",symbols!$A:$E,4,FALSE) +
    (INT($A19/2) - IF(ISEVEN($A19),1,0))*39 + map!AA$1-1
  ) &gt;= 62, "W", "")
))))</f>
        <v/>
      </c>
      <c r="AB19" t="str">
        <f ca="1">IF(AND($A19=VLOOKUP("start_y",symbols!$A:$E,5,FALSE),AB$1=VLOOKUP("start_x",symbols!$A:$E,5,FALSE)),"S",
  IF(AND($A19=VLOOKUP("end_y",symbols!$A:$E,5,FALSE),AB$1=VLOOKUP("end_x",symbols!$A:$E,5,FALSE)),"E",
  IF(AND(ISEVEN(AB$1),ISEVEN($A19)),"W",
  IF(AND(ISODD(AB$1),ISODD($A19)),"",
  IF(OFFSET(program!$A$1,0,VLOOKUP("mapdata",symbols!$A:$E,4,FALSE) +
    (INT($A19/2) - IF(ISEVEN($A19),1,0))*39 + map!AB$1-1
  ) &gt;= 62, "W", "")
))))</f>
        <v>W</v>
      </c>
      <c r="AC19" t="str">
        <f ca="1">IF(AND($A19=VLOOKUP("start_y",symbols!$A:$E,5,FALSE),AC$1=VLOOKUP("start_x",symbols!$A:$E,5,FALSE)),"S",
  IF(AND($A19=VLOOKUP("end_y",symbols!$A:$E,5,FALSE),AC$1=VLOOKUP("end_x",symbols!$A:$E,5,FALSE)),"E",
  IF(AND(ISEVEN(AC$1),ISEVEN($A19)),"W",
  IF(AND(ISODD(AC$1),ISODD($A19)),"",
  IF(OFFSET(program!$A$1,0,VLOOKUP("mapdata",symbols!$A:$E,4,FALSE) +
    (INT($A19/2) - IF(ISEVEN($A19),1,0))*39 + map!AC$1-1
  ) &gt;= 62, "W", "")
))))</f>
        <v/>
      </c>
      <c r="AD19" t="str">
        <f ca="1">IF(AND($A19=VLOOKUP("start_y",symbols!$A:$E,5,FALSE),AD$1=VLOOKUP("start_x",symbols!$A:$E,5,FALSE)),"S",
  IF(AND($A19=VLOOKUP("end_y",symbols!$A:$E,5,FALSE),AD$1=VLOOKUP("end_x",symbols!$A:$E,5,FALSE)),"E",
  IF(AND(ISEVEN(AD$1),ISEVEN($A19)),"W",
  IF(AND(ISODD(AD$1),ISODD($A19)),"",
  IF(OFFSET(program!$A$1,0,VLOOKUP("mapdata",symbols!$A:$E,4,FALSE) +
    (INT($A19/2) - IF(ISEVEN($A19),1,0))*39 + map!AD$1-1
  ) &gt;= 62, "W", "")
))))</f>
        <v/>
      </c>
      <c r="AE19" t="str">
        <f ca="1">IF(AND($A19=VLOOKUP("start_y",symbols!$A:$E,5,FALSE),AE$1=VLOOKUP("start_x",symbols!$A:$E,5,FALSE)),"S",
  IF(AND($A19=VLOOKUP("end_y",symbols!$A:$E,5,FALSE),AE$1=VLOOKUP("end_x",symbols!$A:$E,5,FALSE)),"E",
  IF(AND(ISEVEN(AE$1),ISEVEN($A19)),"W",
  IF(AND(ISODD(AE$1),ISODD($A19)),"",
  IF(OFFSET(program!$A$1,0,VLOOKUP("mapdata",symbols!$A:$E,4,FALSE) +
    (INT($A19/2) - IF(ISEVEN($A19),1,0))*39 + map!AE$1-1
  ) &gt;= 62, "W", "")
))))</f>
        <v/>
      </c>
      <c r="AF19" t="str">
        <f ca="1">IF(AND($A19=VLOOKUP("start_y",symbols!$A:$E,5,FALSE),AF$1=VLOOKUP("start_x",symbols!$A:$E,5,FALSE)),"S",
  IF(AND($A19=VLOOKUP("end_y",symbols!$A:$E,5,FALSE),AF$1=VLOOKUP("end_x",symbols!$A:$E,5,FALSE)),"E",
  IF(AND(ISEVEN(AF$1),ISEVEN($A19)),"W",
  IF(AND(ISODD(AF$1),ISODD($A19)),"",
  IF(OFFSET(program!$A$1,0,VLOOKUP("mapdata",symbols!$A:$E,4,FALSE) +
    (INT($A19/2) - IF(ISEVEN($A19),1,0))*39 + map!AF$1-1
  ) &gt;= 62, "W", "")
))))</f>
        <v>W</v>
      </c>
      <c r="AG19" t="str">
        <f ca="1">IF(AND($A19=VLOOKUP("start_y",symbols!$A:$E,5,FALSE),AG$1=VLOOKUP("start_x",symbols!$A:$E,5,FALSE)),"S",
  IF(AND($A19=VLOOKUP("end_y",symbols!$A:$E,5,FALSE),AG$1=VLOOKUP("end_x",symbols!$A:$E,5,FALSE)),"E",
  IF(AND(ISEVEN(AG$1),ISEVEN($A19)),"W",
  IF(AND(ISODD(AG$1),ISODD($A19)),"",
  IF(OFFSET(program!$A$1,0,VLOOKUP("mapdata",symbols!$A:$E,4,FALSE) +
    (INT($A19/2) - IF(ISEVEN($A19),1,0))*39 + map!AG$1-1
  ) &gt;= 62, "W", "")
))))</f>
        <v/>
      </c>
      <c r="AH19" t="str">
        <f ca="1">IF(AND($A19=VLOOKUP("start_y",symbols!$A:$E,5,FALSE),AH$1=VLOOKUP("start_x",symbols!$A:$E,5,FALSE)),"S",
  IF(AND($A19=VLOOKUP("end_y",symbols!$A:$E,5,FALSE),AH$1=VLOOKUP("end_x",symbols!$A:$E,5,FALSE)),"E",
  IF(AND(ISEVEN(AH$1),ISEVEN($A19)),"W",
  IF(AND(ISODD(AH$1),ISODD($A19)),"",
  IF(OFFSET(program!$A$1,0,VLOOKUP("mapdata",symbols!$A:$E,4,FALSE) +
    (INT($A19/2) - IF(ISEVEN($A19),1,0))*39 + map!AH$1-1
  ) &gt;= 62, "W", "")
))))</f>
        <v>W</v>
      </c>
      <c r="AI19" t="str">
        <f ca="1">IF(AND($A19=VLOOKUP("start_y",symbols!$A:$E,5,FALSE),AI$1=VLOOKUP("start_x",symbols!$A:$E,5,FALSE)),"S",
  IF(AND($A19=VLOOKUP("end_y",symbols!$A:$E,5,FALSE),AI$1=VLOOKUP("end_x",symbols!$A:$E,5,FALSE)),"E",
  IF(AND(ISEVEN(AI$1),ISEVEN($A19)),"W",
  IF(AND(ISODD(AI$1),ISODD($A19)),"",
  IF(OFFSET(program!$A$1,0,VLOOKUP("mapdata",symbols!$A:$E,4,FALSE) +
    (INT($A19/2) - IF(ISEVEN($A19),1,0))*39 + map!AI$1-1
  ) &gt;= 62, "W", "")
))))</f>
        <v/>
      </c>
      <c r="AJ19" t="str">
        <f ca="1">IF(AND($A19=VLOOKUP("start_y",symbols!$A:$E,5,FALSE),AJ$1=VLOOKUP("start_x",symbols!$A:$E,5,FALSE)),"S",
  IF(AND($A19=VLOOKUP("end_y",symbols!$A:$E,5,FALSE),AJ$1=VLOOKUP("end_x",symbols!$A:$E,5,FALSE)),"E",
  IF(AND(ISEVEN(AJ$1),ISEVEN($A19)),"W",
  IF(AND(ISODD(AJ$1),ISODD($A19)),"",
  IF(OFFSET(program!$A$1,0,VLOOKUP("mapdata",symbols!$A:$E,4,FALSE) +
    (INT($A19/2) - IF(ISEVEN($A19),1,0))*39 + map!AJ$1-1
  ) &gt;= 62, "W", "")
))))</f>
        <v/>
      </c>
      <c r="AK19" t="str">
        <f ca="1">IF(AND($A19=VLOOKUP("start_y",symbols!$A:$E,5,FALSE),AK$1=VLOOKUP("start_x",symbols!$A:$E,5,FALSE)),"S",
  IF(AND($A19=VLOOKUP("end_y",symbols!$A:$E,5,FALSE),AK$1=VLOOKUP("end_x",symbols!$A:$E,5,FALSE)),"E",
  IF(AND(ISEVEN(AK$1),ISEVEN($A19)),"W",
  IF(AND(ISODD(AK$1),ISODD($A19)),"",
  IF(OFFSET(program!$A$1,0,VLOOKUP("mapdata",symbols!$A:$E,4,FALSE) +
    (INT($A19/2) - IF(ISEVEN($A19),1,0))*39 + map!AK$1-1
  ) &gt;= 62, "W", "")
))))</f>
        <v/>
      </c>
      <c r="AL19" t="str">
        <f ca="1">IF(AND($A19=VLOOKUP("start_y",symbols!$A:$E,5,FALSE),AL$1=VLOOKUP("start_x",symbols!$A:$E,5,FALSE)),"S",
  IF(AND($A19=VLOOKUP("end_y",symbols!$A:$E,5,FALSE),AL$1=VLOOKUP("end_x",symbols!$A:$E,5,FALSE)),"E",
  IF(AND(ISEVEN(AL$1),ISEVEN($A19)),"W",
  IF(AND(ISODD(AL$1),ISODD($A19)),"",
  IF(OFFSET(program!$A$1,0,VLOOKUP("mapdata",symbols!$A:$E,4,FALSE) +
    (INT($A19/2) - IF(ISEVEN($A19),1,0))*39 + map!AL$1-1
  ) &gt;= 62, "W", "")
))))</f>
        <v/>
      </c>
      <c r="AM19" t="str">
        <f ca="1">IF(AND($A19=VLOOKUP("start_y",symbols!$A:$E,5,FALSE),AM$1=VLOOKUP("start_x",symbols!$A:$E,5,FALSE)),"S",
  IF(AND($A19=VLOOKUP("end_y",symbols!$A:$E,5,FALSE),AM$1=VLOOKUP("end_x",symbols!$A:$E,5,FALSE)),"E",
  IF(AND(ISEVEN(AM$1),ISEVEN($A19)),"W",
  IF(AND(ISODD(AM$1),ISODD($A19)),"",
  IF(OFFSET(program!$A$1,0,VLOOKUP("mapdata",symbols!$A:$E,4,FALSE) +
    (INT($A19/2) - IF(ISEVEN($A19),1,0))*39 + map!AM$1-1
  ) &gt;= 62, "W", "")
))))</f>
        <v/>
      </c>
      <c r="AN19" t="str">
        <f ca="1">IF(AND($A19=VLOOKUP("start_y",symbols!$A:$E,5,FALSE),AN$1=VLOOKUP("start_x",symbols!$A:$E,5,FALSE)),"S",
  IF(AND($A19=VLOOKUP("end_y",symbols!$A:$E,5,FALSE),AN$1=VLOOKUP("end_x",symbols!$A:$E,5,FALSE)),"E",
  IF(AND(ISEVEN(AN$1),ISEVEN($A19)),"W",
  IF(AND(ISODD(AN$1),ISODD($A19)),"",
  IF(OFFSET(program!$A$1,0,VLOOKUP("mapdata",symbols!$A:$E,4,FALSE) +
    (INT($A19/2) - IF(ISEVEN($A19),1,0))*39 + map!AN$1-1
  ) &gt;= 62, "W", "")
))))</f>
        <v>W</v>
      </c>
      <c r="AO19" t="str">
        <f ca="1">IF(AND($A19=VLOOKUP("start_y",symbols!$A:$E,5,FALSE),AO$1=VLOOKUP("start_x",symbols!$A:$E,5,FALSE)),"S",
  IF(AND($A19=VLOOKUP("end_y",symbols!$A:$E,5,FALSE),AO$1=VLOOKUP("end_x",symbols!$A:$E,5,FALSE)),"E",
  IF(AND(ISEVEN(AO$1),ISEVEN($A19)),"W",
  IF(AND(ISODD(AO$1),ISODD($A19)),"",
  IF(OFFSET(program!$A$1,0,VLOOKUP("mapdata",symbols!$A:$E,4,FALSE) +
    (INT($A19/2) - IF(ISEVEN($A19),1,0))*39 + map!AO$1-1
  ) &gt;= 62, "W", "")
))))</f>
        <v/>
      </c>
      <c r="AP19" s="21" t="s">
        <v>63</v>
      </c>
    </row>
    <row r="20" spans="1:42" x14ac:dyDescent="0.2">
      <c r="A20" s="21">
        <v>18</v>
      </c>
      <c r="B20" s="21" t="s">
        <v>63</v>
      </c>
      <c r="C20" t="str">
        <f ca="1">IF(AND($A20=VLOOKUP("start_y",symbols!$A:$E,5,FALSE),C$1=VLOOKUP("start_x",symbols!$A:$E,5,FALSE)),"S",
  IF(AND($A20=VLOOKUP("end_y",symbols!$A:$E,5,FALSE),C$1=VLOOKUP("end_x",symbols!$A:$E,5,FALSE)),"E",
  IF(AND(ISEVEN(C$1),ISEVEN($A20)),"W",
  IF(AND(ISODD(C$1),ISODD($A20)),"",
  IF(OFFSET(program!$A$1,0,VLOOKUP("mapdata",symbols!$A:$E,4,FALSE) +
    (INT($A20/2) - IF(ISEVEN($A20),1,0))*39 + map!C$1-1
  ) &gt;= 62, "W", "")
))))</f>
        <v/>
      </c>
      <c r="D20" t="str">
        <f ca="1">IF(AND($A20=VLOOKUP("start_y",symbols!$A:$E,5,FALSE),D$1=VLOOKUP("start_x",symbols!$A:$E,5,FALSE)),"S",
  IF(AND($A20=VLOOKUP("end_y",symbols!$A:$E,5,FALSE),D$1=VLOOKUP("end_x",symbols!$A:$E,5,FALSE)),"E",
  IF(AND(ISEVEN(D$1),ISEVEN($A20)),"W",
  IF(AND(ISODD(D$1),ISODD($A20)),"",
  IF(OFFSET(program!$A$1,0,VLOOKUP("mapdata",symbols!$A:$E,4,FALSE) +
    (INT($A20/2) - IF(ISEVEN($A20),1,0))*39 + map!D$1-1
  ) &gt;= 62, "W", "")
))))</f>
        <v>W</v>
      </c>
      <c r="E20" t="str">
        <f ca="1">IF(AND($A20=VLOOKUP("start_y",symbols!$A:$E,5,FALSE),E$1=VLOOKUP("start_x",symbols!$A:$E,5,FALSE)),"S",
  IF(AND($A20=VLOOKUP("end_y",symbols!$A:$E,5,FALSE),E$1=VLOOKUP("end_x",symbols!$A:$E,5,FALSE)),"E",
  IF(AND(ISEVEN(E$1),ISEVEN($A20)),"W",
  IF(AND(ISODD(E$1),ISODD($A20)),"",
  IF(OFFSET(program!$A$1,0,VLOOKUP("mapdata",symbols!$A:$E,4,FALSE) +
    (INT($A20/2) - IF(ISEVEN($A20),1,0))*39 + map!E$1-1
  ) &gt;= 62, "W", "")
))))</f>
        <v>W</v>
      </c>
      <c r="F20" t="str">
        <f ca="1">IF(AND($A20=VLOOKUP("start_y",symbols!$A:$E,5,FALSE),F$1=VLOOKUP("start_x",symbols!$A:$E,5,FALSE)),"S",
  IF(AND($A20=VLOOKUP("end_y",symbols!$A:$E,5,FALSE),F$1=VLOOKUP("end_x",symbols!$A:$E,5,FALSE)),"E",
  IF(AND(ISEVEN(F$1),ISEVEN($A20)),"W",
  IF(AND(ISODD(F$1),ISODD($A20)),"",
  IF(OFFSET(program!$A$1,0,VLOOKUP("mapdata",symbols!$A:$E,4,FALSE) +
    (INT($A20/2) - IF(ISEVEN($A20),1,0))*39 + map!F$1-1
  ) &gt;= 62, "W", "")
))))</f>
        <v>W</v>
      </c>
      <c r="G20" t="str">
        <f ca="1">IF(AND($A20=VLOOKUP("start_y",symbols!$A:$E,5,FALSE),G$1=VLOOKUP("start_x",symbols!$A:$E,5,FALSE)),"S",
  IF(AND($A20=VLOOKUP("end_y",symbols!$A:$E,5,FALSE),G$1=VLOOKUP("end_x",symbols!$A:$E,5,FALSE)),"E",
  IF(AND(ISEVEN(G$1),ISEVEN($A20)),"W",
  IF(AND(ISODD(G$1),ISODD($A20)),"",
  IF(OFFSET(program!$A$1,0,VLOOKUP("mapdata",symbols!$A:$E,4,FALSE) +
    (INT($A20/2) - IF(ISEVEN($A20),1,0))*39 + map!G$1-1
  ) &gt;= 62, "W", "")
))))</f>
        <v>W</v>
      </c>
      <c r="H20" t="str">
        <f ca="1">IF(AND($A20=VLOOKUP("start_y",symbols!$A:$E,5,FALSE),H$1=VLOOKUP("start_x",symbols!$A:$E,5,FALSE)),"S",
  IF(AND($A20=VLOOKUP("end_y",symbols!$A:$E,5,FALSE),H$1=VLOOKUP("end_x",symbols!$A:$E,5,FALSE)),"E",
  IF(AND(ISEVEN(H$1),ISEVEN($A20)),"W",
  IF(AND(ISODD(H$1),ISODD($A20)),"",
  IF(OFFSET(program!$A$1,0,VLOOKUP("mapdata",symbols!$A:$E,4,FALSE) +
    (INT($A20/2) - IF(ISEVEN($A20),1,0))*39 + map!H$1-1
  ) &gt;= 62, "W", "")
))))</f>
        <v>W</v>
      </c>
      <c r="I20" t="str">
        <f ca="1">IF(AND($A20=VLOOKUP("start_y",symbols!$A:$E,5,FALSE),I$1=VLOOKUP("start_x",symbols!$A:$E,5,FALSE)),"S",
  IF(AND($A20=VLOOKUP("end_y",symbols!$A:$E,5,FALSE),I$1=VLOOKUP("end_x",symbols!$A:$E,5,FALSE)),"E",
  IF(AND(ISEVEN(I$1),ISEVEN($A20)),"W",
  IF(AND(ISODD(I$1),ISODD($A20)),"",
  IF(OFFSET(program!$A$1,0,VLOOKUP("mapdata",symbols!$A:$E,4,FALSE) +
    (INT($A20/2) - IF(ISEVEN($A20),1,0))*39 + map!I$1-1
  ) &gt;= 62, "W", "")
))))</f>
        <v/>
      </c>
      <c r="J20" t="str">
        <f ca="1">IF(AND($A20=VLOOKUP("start_y",symbols!$A:$E,5,FALSE),J$1=VLOOKUP("start_x",symbols!$A:$E,5,FALSE)),"S",
  IF(AND($A20=VLOOKUP("end_y",symbols!$A:$E,5,FALSE),J$1=VLOOKUP("end_x",symbols!$A:$E,5,FALSE)),"E",
  IF(AND(ISEVEN(J$1),ISEVEN($A20)),"W",
  IF(AND(ISODD(J$1),ISODD($A20)),"",
  IF(OFFSET(program!$A$1,0,VLOOKUP("mapdata",symbols!$A:$E,4,FALSE) +
    (INT($A20/2) - IF(ISEVEN($A20),1,0))*39 + map!J$1-1
  ) &gt;= 62, "W", "")
))))</f>
        <v>W</v>
      </c>
      <c r="K20" t="str">
        <f ca="1">IF(AND($A20=VLOOKUP("start_y",symbols!$A:$E,5,FALSE),K$1=VLOOKUP("start_x",symbols!$A:$E,5,FALSE)),"S",
  IF(AND($A20=VLOOKUP("end_y",symbols!$A:$E,5,FALSE),K$1=VLOOKUP("end_x",symbols!$A:$E,5,FALSE)),"E",
  IF(AND(ISEVEN(K$1),ISEVEN($A20)),"W",
  IF(AND(ISODD(K$1),ISODD($A20)),"",
  IF(OFFSET(program!$A$1,0,VLOOKUP("mapdata",symbols!$A:$E,4,FALSE) +
    (INT($A20/2) - IF(ISEVEN($A20),1,0))*39 + map!K$1-1
  ) &gt;= 62, "W", "")
))))</f>
        <v>W</v>
      </c>
      <c r="L20" t="str">
        <f ca="1">IF(AND($A20=VLOOKUP("start_y",symbols!$A:$E,5,FALSE),L$1=VLOOKUP("start_x",symbols!$A:$E,5,FALSE)),"S",
  IF(AND($A20=VLOOKUP("end_y",symbols!$A:$E,5,FALSE),L$1=VLOOKUP("end_x",symbols!$A:$E,5,FALSE)),"E",
  IF(AND(ISEVEN(L$1),ISEVEN($A20)),"W",
  IF(AND(ISODD(L$1),ISODD($A20)),"",
  IF(OFFSET(program!$A$1,0,VLOOKUP("mapdata",symbols!$A:$E,4,FALSE) +
    (INT($A20/2) - IF(ISEVEN($A20),1,0))*39 + map!L$1-1
  ) &gt;= 62, "W", "")
))))</f>
        <v>W</v>
      </c>
      <c r="M20" t="str">
        <f ca="1">IF(AND($A20=VLOOKUP("start_y",symbols!$A:$E,5,FALSE),M$1=VLOOKUP("start_x",symbols!$A:$E,5,FALSE)),"S",
  IF(AND($A20=VLOOKUP("end_y",symbols!$A:$E,5,FALSE),M$1=VLOOKUP("end_x",symbols!$A:$E,5,FALSE)),"E",
  IF(AND(ISEVEN(M$1),ISEVEN($A20)),"W",
  IF(AND(ISODD(M$1),ISODD($A20)),"",
  IF(OFFSET(program!$A$1,0,VLOOKUP("mapdata",symbols!$A:$E,4,FALSE) +
    (INT($A20/2) - IF(ISEVEN($A20),1,0))*39 + map!M$1-1
  ) &gt;= 62, "W", "")
))))</f>
        <v/>
      </c>
      <c r="N20" t="str">
        <f ca="1">IF(AND($A20=VLOOKUP("start_y",symbols!$A:$E,5,FALSE),N$1=VLOOKUP("start_x",symbols!$A:$E,5,FALSE)),"S",
  IF(AND($A20=VLOOKUP("end_y",symbols!$A:$E,5,FALSE),N$1=VLOOKUP("end_x",symbols!$A:$E,5,FALSE)),"E",
  IF(AND(ISEVEN(N$1),ISEVEN($A20)),"W",
  IF(AND(ISODD(N$1),ISODD($A20)),"",
  IF(OFFSET(program!$A$1,0,VLOOKUP("mapdata",symbols!$A:$E,4,FALSE) +
    (INT($A20/2) - IF(ISEVEN($A20),1,0))*39 + map!N$1-1
  ) &gt;= 62, "W", "")
))))</f>
        <v>W</v>
      </c>
      <c r="O20" t="str">
        <f ca="1">IF(AND($A20=VLOOKUP("start_y",symbols!$A:$E,5,FALSE),O$1=VLOOKUP("start_x",symbols!$A:$E,5,FALSE)),"S",
  IF(AND($A20=VLOOKUP("end_y",symbols!$A:$E,5,FALSE),O$1=VLOOKUP("end_x",symbols!$A:$E,5,FALSE)),"E",
  IF(AND(ISEVEN(O$1),ISEVEN($A20)),"W",
  IF(AND(ISODD(O$1),ISODD($A20)),"",
  IF(OFFSET(program!$A$1,0,VLOOKUP("mapdata",symbols!$A:$E,4,FALSE) +
    (INT($A20/2) - IF(ISEVEN($A20),1,0))*39 + map!O$1-1
  ) &gt;= 62, "W", "")
))))</f>
        <v/>
      </c>
      <c r="P20" t="str">
        <f ca="1">IF(AND($A20=VLOOKUP("start_y",symbols!$A:$E,5,FALSE),P$1=VLOOKUP("start_x",symbols!$A:$E,5,FALSE)),"S",
  IF(AND($A20=VLOOKUP("end_y",symbols!$A:$E,5,FALSE),P$1=VLOOKUP("end_x",symbols!$A:$E,5,FALSE)),"E",
  IF(AND(ISEVEN(P$1),ISEVEN($A20)),"W",
  IF(AND(ISODD(P$1),ISODD($A20)),"",
  IF(OFFSET(program!$A$1,0,VLOOKUP("mapdata",symbols!$A:$E,4,FALSE) +
    (INT($A20/2) - IF(ISEVEN($A20),1,0))*39 + map!P$1-1
  ) &gt;= 62, "W", "")
))))</f>
        <v>W</v>
      </c>
      <c r="Q20" t="str">
        <f ca="1">IF(AND($A20=VLOOKUP("start_y",symbols!$A:$E,5,FALSE),Q$1=VLOOKUP("start_x",symbols!$A:$E,5,FALSE)),"S",
  IF(AND($A20=VLOOKUP("end_y",symbols!$A:$E,5,FALSE),Q$1=VLOOKUP("end_x",symbols!$A:$E,5,FALSE)),"E",
  IF(AND(ISEVEN(Q$1),ISEVEN($A20)),"W",
  IF(AND(ISODD(Q$1),ISODD($A20)),"",
  IF(OFFSET(program!$A$1,0,VLOOKUP("mapdata",symbols!$A:$E,4,FALSE) +
    (INT($A20/2) - IF(ISEVEN($A20),1,0))*39 + map!Q$1-1
  ) &gt;= 62, "W", "")
))))</f>
        <v>W</v>
      </c>
      <c r="R20" t="str">
        <f ca="1">IF(AND($A20=VLOOKUP("start_y",symbols!$A:$E,5,FALSE),R$1=VLOOKUP("start_x",symbols!$A:$E,5,FALSE)),"S",
  IF(AND($A20=VLOOKUP("end_y",symbols!$A:$E,5,FALSE),R$1=VLOOKUP("end_x",symbols!$A:$E,5,FALSE)),"E",
  IF(AND(ISEVEN(R$1),ISEVEN($A20)),"W",
  IF(AND(ISODD(R$1),ISODD($A20)),"",
  IF(OFFSET(program!$A$1,0,VLOOKUP("mapdata",symbols!$A:$E,4,FALSE) +
    (INT($A20/2) - IF(ISEVEN($A20),1,0))*39 + map!R$1-1
  ) &gt;= 62, "W", "")
))))</f>
        <v>W</v>
      </c>
      <c r="S20" t="str">
        <f ca="1">IF(AND($A20=VLOOKUP("start_y",symbols!$A:$E,5,FALSE),S$1=VLOOKUP("start_x",symbols!$A:$E,5,FALSE)),"S",
  IF(AND($A20=VLOOKUP("end_y",symbols!$A:$E,5,FALSE),S$1=VLOOKUP("end_x",symbols!$A:$E,5,FALSE)),"E",
  IF(AND(ISEVEN(S$1),ISEVEN($A20)),"W",
  IF(AND(ISODD(S$1),ISODD($A20)),"",
  IF(OFFSET(program!$A$1,0,VLOOKUP("mapdata",symbols!$A:$E,4,FALSE) +
    (INT($A20/2) - IF(ISEVEN($A20),1,0))*39 + map!S$1-1
  ) &gt;= 62, "W", "")
))))</f>
        <v>W</v>
      </c>
      <c r="T20" t="str">
        <f ca="1">IF(AND($A20=VLOOKUP("start_y",symbols!$A:$E,5,FALSE),T$1=VLOOKUP("start_x",symbols!$A:$E,5,FALSE)),"S",
  IF(AND($A20=VLOOKUP("end_y",symbols!$A:$E,5,FALSE),T$1=VLOOKUP("end_x",symbols!$A:$E,5,FALSE)),"E",
  IF(AND(ISEVEN(T$1),ISEVEN($A20)),"W",
  IF(AND(ISODD(T$1),ISODD($A20)),"",
  IF(OFFSET(program!$A$1,0,VLOOKUP("mapdata",symbols!$A:$E,4,FALSE) +
    (INT($A20/2) - IF(ISEVEN($A20),1,0))*39 + map!T$1-1
  ) &gt;= 62, "W", "")
))))</f>
        <v>W</v>
      </c>
      <c r="U20" t="str">
        <f ca="1">IF(AND($A20=VLOOKUP("start_y",symbols!$A:$E,5,FALSE),U$1=VLOOKUP("start_x",symbols!$A:$E,5,FALSE)),"S",
  IF(AND($A20=VLOOKUP("end_y",symbols!$A:$E,5,FALSE),U$1=VLOOKUP("end_x",symbols!$A:$E,5,FALSE)),"E",
  IF(AND(ISEVEN(U$1),ISEVEN($A20)),"W",
  IF(AND(ISODD(U$1),ISODD($A20)),"",
  IF(OFFSET(program!$A$1,0,VLOOKUP("mapdata",symbols!$A:$E,4,FALSE) +
    (INT($A20/2) - IF(ISEVEN($A20),1,0))*39 + map!U$1-1
  ) &gt;= 62, "W", "")
))))</f>
        <v/>
      </c>
      <c r="V20" t="str">
        <f ca="1">IF(AND($A20=VLOOKUP("start_y",symbols!$A:$E,5,FALSE),V$1=VLOOKUP("start_x",symbols!$A:$E,5,FALSE)),"S",
  IF(AND($A20=VLOOKUP("end_y",symbols!$A:$E,5,FALSE),V$1=VLOOKUP("end_x",symbols!$A:$E,5,FALSE)),"E",
  IF(AND(ISEVEN(V$1),ISEVEN($A20)),"W",
  IF(AND(ISODD(V$1),ISODD($A20)),"",
  IF(OFFSET(program!$A$1,0,VLOOKUP("mapdata",symbols!$A:$E,4,FALSE) +
    (INT($A20/2) - IF(ISEVEN($A20),1,0))*39 + map!V$1-1
  ) &gt;= 62, "W", "")
))))</f>
        <v>W</v>
      </c>
      <c r="W20" t="str">
        <f ca="1">IF(AND($A20=VLOOKUP("start_y",symbols!$A:$E,5,FALSE),W$1=VLOOKUP("start_x",symbols!$A:$E,5,FALSE)),"S",
  IF(AND($A20=VLOOKUP("end_y",symbols!$A:$E,5,FALSE),W$1=VLOOKUP("end_x",symbols!$A:$E,5,FALSE)),"E",
  IF(AND(ISEVEN(W$1),ISEVEN($A20)),"W",
  IF(AND(ISODD(W$1),ISODD($A20)),"",
  IF(OFFSET(program!$A$1,0,VLOOKUP("mapdata",symbols!$A:$E,4,FALSE) +
    (INT($A20/2) - IF(ISEVEN($A20),1,0))*39 + map!W$1-1
  ) &gt;= 62, "W", "")
))))</f>
        <v/>
      </c>
      <c r="X20" t="str">
        <f ca="1">IF(AND($A20=VLOOKUP("start_y",symbols!$A:$E,5,FALSE),X$1=VLOOKUP("start_x",symbols!$A:$E,5,FALSE)),"S",
  IF(AND($A20=VLOOKUP("end_y",symbols!$A:$E,5,FALSE),X$1=VLOOKUP("end_x",symbols!$A:$E,5,FALSE)),"E",
  IF(AND(ISEVEN(X$1),ISEVEN($A20)),"W",
  IF(AND(ISODD(X$1),ISODD($A20)),"",
  IF(OFFSET(program!$A$1,0,VLOOKUP("mapdata",symbols!$A:$E,4,FALSE) +
    (INT($A20/2) - IF(ISEVEN($A20),1,0))*39 + map!X$1-1
  ) &gt;= 62, "W", "")
))))</f>
        <v>W</v>
      </c>
      <c r="Y20" t="str">
        <f ca="1">IF(AND($A20=VLOOKUP("start_y",symbols!$A:$E,5,FALSE),Y$1=VLOOKUP("start_x",symbols!$A:$E,5,FALSE)),"S",
  IF(AND($A20=VLOOKUP("end_y",symbols!$A:$E,5,FALSE),Y$1=VLOOKUP("end_x",symbols!$A:$E,5,FALSE)),"E",
  IF(AND(ISEVEN(Y$1),ISEVEN($A20)),"W",
  IF(AND(ISODD(Y$1),ISODD($A20)),"",
  IF(OFFSET(program!$A$1,0,VLOOKUP("mapdata",symbols!$A:$E,4,FALSE) +
    (INT($A20/2) - IF(ISEVEN($A20),1,0))*39 + map!Y$1-1
  ) &gt;= 62, "W", "")
))))</f>
        <v/>
      </c>
      <c r="Z20" t="str">
        <f ca="1">IF(AND($A20=VLOOKUP("start_y",symbols!$A:$E,5,FALSE),Z$1=VLOOKUP("start_x",symbols!$A:$E,5,FALSE)),"S",
  IF(AND($A20=VLOOKUP("end_y",symbols!$A:$E,5,FALSE),Z$1=VLOOKUP("end_x",symbols!$A:$E,5,FALSE)),"E",
  IF(AND(ISEVEN(Z$1),ISEVEN($A20)),"W",
  IF(AND(ISODD(Z$1),ISODD($A20)),"",
  IF(OFFSET(program!$A$1,0,VLOOKUP("mapdata",symbols!$A:$E,4,FALSE) +
    (INT($A20/2) - IF(ISEVEN($A20),1,0))*39 + map!Z$1-1
  ) &gt;= 62, "W", "")
))))</f>
        <v>W</v>
      </c>
      <c r="AA20" t="str">
        <f ca="1">IF(AND($A20=VLOOKUP("start_y",symbols!$A:$E,5,FALSE),AA$1=VLOOKUP("start_x",symbols!$A:$E,5,FALSE)),"S",
  IF(AND($A20=VLOOKUP("end_y",symbols!$A:$E,5,FALSE),AA$1=VLOOKUP("end_x",symbols!$A:$E,5,FALSE)),"E",
  IF(AND(ISEVEN(AA$1),ISEVEN($A20)),"W",
  IF(AND(ISODD(AA$1),ISODD($A20)),"",
  IF(OFFSET(program!$A$1,0,VLOOKUP("mapdata",symbols!$A:$E,4,FALSE) +
    (INT($A20/2) - IF(ISEVEN($A20),1,0))*39 + map!AA$1-1
  ) &gt;= 62, "W", "")
))))</f>
        <v>W</v>
      </c>
      <c r="AB20" t="str">
        <f ca="1">IF(AND($A20=VLOOKUP("start_y",symbols!$A:$E,5,FALSE),AB$1=VLOOKUP("start_x",symbols!$A:$E,5,FALSE)),"S",
  IF(AND($A20=VLOOKUP("end_y",symbols!$A:$E,5,FALSE),AB$1=VLOOKUP("end_x",symbols!$A:$E,5,FALSE)),"E",
  IF(AND(ISEVEN(AB$1),ISEVEN($A20)),"W",
  IF(AND(ISODD(AB$1),ISODD($A20)),"",
  IF(OFFSET(program!$A$1,0,VLOOKUP("mapdata",symbols!$A:$E,4,FALSE) +
    (INT($A20/2) - IF(ISEVEN($A20),1,0))*39 + map!AB$1-1
  ) &gt;= 62, "W", "")
))))</f>
        <v>W</v>
      </c>
      <c r="AC20" t="str">
        <f ca="1">IF(AND($A20=VLOOKUP("start_y",symbols!$A:$E,5,FALSE),AC$1=VLOOKUP("start_x",symbols!$A:$E,5,FALSE)),"S",
  IF(AND($A20=VLOOKUP("end_y",symbols!$A:$E,5,FALSE),AC$1=VLOOKUP("end_x",symbols!$A:$E,5,FALSE)),"E",
  IF(AND(ISEVEN(AC$1),ISEVEN($A20)),"W",
  IF(AND(ISODD(AC$1),ISODD($A20)),"",
  IF(OFFSET(program!$A$1,0,VLOOKUP("mapdata",symbols!$A:$E,4,FALSE) +
    (INT($A20/2) - IF(ISEVEN($A20),1,0))*39 + map!AC$1-1
  ) &gt;= 62, "W", "")
))))</f>
        <v>W</v>
      </c>
      <c r="AD20" t="str">
        <f ca="1">IF(AND($A20=VLOOKUP("start_y",symbols!$A:$E,5,FALSE),AD$1=VLOOKUP("start_x",symbols!$A:$E,5,FALSE)),"S",
  IF(AND($A20=VLOOKUP("end_y",symbols!$A:$E,5,FALSE),AD$1=VLOOKUP("end_x",symbols!$A:$E,5,FALSE)),"E",
  IF(AND(ISEVEN(AD$1),ISEVEN($A20)),"W",
  IF(AND(ISODD(AD$1),ISODD($A20)),"",
  IF(OFFSET(program!$A$1,0,VLOOKUP("mapdata",symbols!$A:$E,4,FALSE) +
    (INT($A20/2) - IF(ISEVEN($A20),1,0))*39 + map!AD$1-1
  ) &gt;= 62, "W", "")
))))</f>
        <v>W</v>
      </c>
      <c r="AE20" t="str">
        <f ca="1">IF(AND($A20=VLOOKUP("start_y",symbols!$A:$E,5,FALSE),AE$1=VLOOKUP("start_x",symbols!$A:$E,5,FALSE)),"S",
  IF(AND($A20=VLOOKUP("end_y",symbols!$A:$E,5,FALSE),AE$1=VLOOKUP("end_x",symbols!$A:$E,5,FALSE)),"E",
  IF(AND(ISEVEN(AE$1),ISEVEN($A20)),"W",
  IF(AND(ISODD(AE$1),ISODD($A20)),"",
  IF(OFFSET(program!$A$1,0,VLOOKUP("mapdata",symbols!$A:$E,4,FALSE) +
    (INT($A20/2) - IF(ISEVEN($A20),1,0))*39 + map!AE$1-1
  ) &gt;= 62, "W", "")
))))</f>
        <v>W</v>
      </c>
      <c r="AF20" t="str">
        <f ca="1">IF(AND($A20=VLOOKUP("start_y",symbols!$A:$E,5,FALSE),AF$1=VLOOKUP("start_x",symbols!$A:$E,5,FALSE)),"S",
  IF(AND($A20=VLOOKUP("end_y",symbols!$A:$E,5,FALSE),AF$1=VLOOKUP("end_x",symbols!$A:$E,5,FALSE)),"E",
  IF(AND(ISEVEN(AF$1),ISEVEN($A20)),"W",
  IF(AND(ISODD(AF$1),ISODD($A20)),"",
  IF(OFFSET(program!$A$1,0,VLOOKUP("mapdata",symbols!$A:$E,4,FALSE) +
    (INT($A20/2) - IF(ISEVEN($A20),1,0))*39 + map!AF$1-1
  ) &gt;= 62, "W", "")
))))</f>
        <v>W</v>
      </c>
      <c r="AG20" t="str">
        <f ca="1">IF(AND($A20=VLOOKUP("start_y",symbols!$A:$E,5,FALSE),AG$1=VLOOKUP("start_x",symbols!$A:$E,5,FALSE)),"S",
  IF(AND($A20=VLOOKUP("end_y",symbols!$A:$E,5,FALSE),AG$1=VLOOKUP("end_x",symbols!$A:$E,5,FALSE)),"E",
  IF(AND(ISEVEN(AG$1),ISEVEN($A20)),"W",
  IF(AND(ISODD(AG$1),ISODD($A20)),"",
  IF(OFFSET(program!$A$1,0,VLOOKUP("mapdata",symbols!$A:$E,4,FALSE) +
    (INT($A20/2) - IF(ISEVEN($A20),1,0))*39 + map!AG$1-1
  ) &gt;= 62, "W", "")
))))</f>
        <v/>
      </c>
      <c r="AH20" t="str">
        <f ca="1">IF(AND($A20=VLOOKUP("start_y",symbols!$A:$E,5,FALSE),AH$1=VLOOKUP("start_x",symbols!$A:$E,5,FALSE)),"S",
  IF(AND($A20=VLOOKUP("end_y",symbols!$A:$E,5,FALSE),AH$1=VLOOKUP("end_x",symbols!$A:$E,5,FALSE)),"E",
  IF(AND(ISEVEN(AH$1),ISEVEN($A20)),"W",
  IF(AND(ISODD(AH$1),ISODD($A20)),"",
  IF(OFFSET(program!$A$1,0,VLOOKUP("mapdata",symbols!$A:$E,4,FALSE) +
    (INT($A20/2) - IF(ISEVEN($A20),1,0))*39 + map!AH$1-1
  ) &gt;= 62, "W", "")
))))</f>
        <v>W</v>
      </c>
      <c r="AI20" t="str">
        <f ca="1">IF(AND($A20=VLOOKUP("start_y",symbols!$A:$E,5,FALSE),AI$1=VLOOKUP("start_x",symbols!$A:$E,5,FALSE)),"S",
  IF(AND($A20=VLOOKUP("end_y",symbols!$A:$E,5,FALSE),AI$1=VLOOKUP("end_x",symbols!$A:$E,5,FALSE)),"E",
  IF(AND(ISEVEN(AI$1),ISEVEN($A20)),"W",
  IF(AND(ISODD(AI$1),ISODD($A20)),"",
  IF(OFFSET(program!$A$1,0,VLOOKUP("mapdata",symbols!$A:$E,4,FALSE) +
    (INT($A20/2) - IF(ISEVEN($A20),1,0))*39 + map!AI$1-1
  ) &gt;= 62, "W", "")
))))</f>
        <v/>
      </c>
      <c r="AJ20" t="str">
        <f ca="1">IF(AND($A20=VLOOKUP("start_y",symbols!$A:$E,5,FALSE),AJ$1=VLOOKUP("start_x",symbols!$A:$E,5,FALSE)),"S",
  IF(AND($A20=VLOOKUP("end_y",symbols!$A:$E,5,FALSE),AJ$1=VLOOKUP("end_x",symbols!$A:$E,5,FALSE)),"E",
  IF(AND(ISEVEN(AJ$1),ISEVEN($A20)),"W",
  IF(AND(ISODD(AJ$1),ISODD($A20)),"",
  IF(OFFSET(program!$A$1,0,VLOOKUP("mapdata",symbols!$A:$E,4,FALSE) +
    (INT($A20/2) - IF(ISEVEN($A20),1,0))*39 + map!AJ$1-1
  ) &gt;= 62, "W", "")
))))</f>
        <v>W</v>
      </c>
      <c r="AK20" t="str">
        <f ca="1">IF(AND($A20=VLOOKUP("start_y",symbols!$A:$E,5,FALSE),AK$1=VLOOKUP("start_x",symbols!$A:$E,5,FALSE)),"S",
  IF(AND($A20=VLOOKUP("end_y",symbols!$A:$E,5,FALSE),AK$1=VLOOKUP("end_x",symbols!$A:$E,5,FALSE)),"E",
  IF(AND(ISEVEN(AK$1),ISEVEN($A20)),"W",
  IF(AND(ISODD(AK$1),ISODD($A20)),"",
  IF(OFFSET(program!$A$1,0,VLOOKUP("mapdata",symbols!$A:$E,4,FALSE) +
    (INT($A20/2) - IF(ISEVEN($A20),1,0))*39 + map!AK$1-1
  ) &gt;= 62, "W", "")
))))</f>
        <v>W</v>
      </c>
      <c r="AL20" t="str">
        <f ca="1">IF(AND($A20=VLOOKUP("start_y",symbols!$A:$E,5,FALSE),AL$1=VLOOKUP("start_x",symbols!$A:$E,5,FALSE)),"S",
  IF(AND($A20=VLOOKUP("end_y",symbols!$A:$E,5,FALSE),AL$1=VLOOKUP("end_x",symbols!$A:$E,5,FALSE)),"E",
  IF(AND(ISEVEN(AL$1),ISEVEN($A20)),"W",
  IF(AND(ISODD(AL$1),ISODD($A20)),"",
  IF(OFFSET(program!$A$1,0,VLOOKUP("mapdata",symbols!$A:$E,4,FALSE) +
    (INT($A20/2) - IF(ISEVEN($A20),1,0))*39 + map!AL$1-1
  ) &gt;= 62, "W", "")
))))</f>
        <v>W</v>
      </c>
      <c r="AM20" t="str">
        <f ca="1">IF(AND($A20=VLOOKUP("start_y",symbols!$A:$E,5,FALSE),AM$1=VLOOKUP("start_x",symbols!$A:$E,5,FALSE)),"S",
  IF(AND($A20=VLOOKUP("end_y",symbols!$A:$E,5,FALSE),AM$1=VLOOKUP("end_x",symbols!$A:$E,5,FALSE)),"E",
  IF(AND(ISEVEN(AM$1),ISEVEN($A20)),"W",
  IF(AND(ISODD(AM$1),ISODD($A20)),"",
  IF(OFFSET(program!$A$1,0,VLOOKUP("mapdata",symbols!$A:$E,4,FALSE) +
    (INT($A20/2) - IF(ISEVEN($A20),1,0))*39 + map!AM$1-1
  ) &gt;= 62, "W", "")
))))</f>
        <v>W</v>
      </c>
      <c r="AN20" t="str">
        <f ca="1">IF(AND($A20=VLOOKUP("start_y",symbols!$A:$E,5,FALSE),AN$1=VLOOKUP("start_x",symbols!$A:$E,5,FALSE)),"S",
  IF(AND($A20=VLOOKUP("end_y",symbols!$A:$E,5,FALSE),AN$1=VLOOKUP("end_x",symbols!$A:$E,5,FALSE)),"E",
  IF(AND(ISEVEN(AN$1),ISEVEN($A20)),"W",
  IF(AND(ISODD(AN$1),ISODD($A20)),"",
  IF(OFFSET(program!$A$1,0,VLOOKUP("mapdata",symbols!$A:$E,4,FALSE) +
    (INT($A20/2) - IF(ISEVEN($A20),1,0))*39 + map!AN$1-1
  ) &gt;= 62, "W", "")
))))</f>
        <v>W</v>
      </c>
      <c r="AO20" t="str">
        <f ca="1">IF(AND($A20=VLOOKUP("start_y",symbols!$A:$E,5,FALSE),AO$1=VLOOKUP("start_x",symbols!$A:$E,5,FALSE)),"S",
  IF(AND($A20=VLOOKUP("end_y",symbols!$A:$E,5,FALSE),AO$1=VLOOKUP("end_x",symbols!$A:$E,5,FALSE)),"E",
  IF(AND(ISEVEN(AO$1),ISEVEN($A20)),"W",
  IF(AND(ISODD(AO$1),ISODD($A20)),"",
  IF(OFFSET(program!$A$1,0,VLOOKUP("mapdata",symbols!$A:$E,4,FALSE) +
    (INT($A20/2) - IF(ISEVEN($A20),1,0))*39 + map!AO$1-1
  ) &gt;= 62, "W", "")
))))</f>
        <v>W</v>
      </c>
      <c r="AP20" s="21" t="s">
        <v>63</v>
      </c>
    </row>
    <row r="21" spans="1:42" x14ac:dyDescent="0.2">
      <c r="A21" s="21">
        <v>19</v>
      </c>
      <c r="B21" s="21" t="s">
        <v>63</v>
      </c>
      <c r="C21" t="str">
        <f ca="1">IF(AND($A21=VLOOKUP("start_y",symbols!$A:$E,5,FALSE),C$1=VLOOKUP("start_x",symbols!$A:$E,5,FALSE)),"S",
  IF(AND($A21=VLOOKUP("end_y",symbols!$A:$E,5,FALSE),C$1=VLOOKUP("end_x",symbols!$A:$E,5,FALSE)),"E",
  IF(AND(ISEVEN(C$1),ISEVEN($A21)),"W",
  IF(AND(ISODD(C$1),ISODD($A21)),"",
  IF(OFFSET(program!$A$1,0,VLOOKUP("mapdata",symbols!$A:$E,4,FALSE) +
    (INT($A21/2) - IF(ISEVEN($A21),1,0))*39 + map!C$1-1
  ) &gt;= 62, "W", "")
))))</f>
        <v/>
      </c>
      <c r="D21" t="str">
        <f ca="1">IF(AND($A21=VLOOKUP("start_y",symbols!$A:$E,5,FALSE),D$1=VLOOKUP("start_x",symbols!$A:$E,5,FALSE)),"S",
  IF(AND($A21=VLOOKUP("end_y",symbols!$A:$E,5,FALSE),D$1=VLOOKUP("end_x",symbols!$A:$E,5,FALSE)),"E",
  IF(AND(ISEVEN(D$1),ISEVEN($A21)),"W",
  IF(AND(ISODD(D$1),ISODD($A21)),"",
  IF(OFFSET(program!$A$1,0,VLOOKUP("mapdata",symbols!$A:$E,4,FALSE) +
    (INT($A21/2) - IF(ISEVEN($A21),1,0))*39 + map!D$1-1
  ) &gt;= 62, "W", "")
))))</f>
        <v/>
      </c>
      <c r="E21" t="str">
        <f ca="1">IF(AND($A21=VLOOKUP("start_y",symbols!$A:$E,5,FALSE),E$1=VLOOKUP("start_x",symbols!$A:$E,5,FALSE)),"S",
  IF(AND($A21=VLOOKUP("end_y",symbols!$A:$E,5,FALSE),E$1=VLOOKUP("end_x",symbols!$A:$E,5,FALSE)),"E",
  IF(AND(ISEVEN(E$1),ISEVEN($A21)),"W",
  IF(AND(ISODD(E$1),ISODD($A21)),"",
  IF(OFFSET(program!$A$1,0,VLOOKUP("mapdata",symbols!$A:$E,4,FALSE) +
    (INT($A21/2) - IF(ISEVEN($A21),1,0))*39 + map!E$1-1
  ) &gt;= 62, "W", "")
))))</f>
        <v/>
      </c>
      <c r="F21" t="str">
        <f ca="1">IF(AND($A21=VLOOKUP("start_y",symbols!$A:$E,5,FALSE),F$1=VLOOKUP("start_x",symbols!$A:$E,5,FALSE)),"S",
  IF(AND($A21=VLOOKUP("end_y",symbols!$A:$E,5,FALSE),F$1=VLOOKUP("end_x",symbols!$A:$E,5,FALSE)),"E",
  IF(AND(ISEVEN(F$1),ISEVEN($A21)),"W",
  IF(AND(ISODD(F$1),ISODD($A21)),"",
  IF(OFFSET(program!$A$1,0,VLOOKUP("mapdata",symbols!$A:$E,4,FALSE) +
    (INT($A21/2) - IF(ISEVEN($A21),1,0))*39 + map!F$1-1
  ) &gt;= 62, "W", "")
))))</f>
        <v/>
      </c>
      <c r="G21" t="str">
        <f ca="1">IF(AND($A21=VLOOKUP("start_y",symbols!$A:$E,5,FALSE),G$1=VLOOKUP("start_x",symbols!$A:$E,5,FALSE)),"S",
  IF(AND($A21=VLOOKUP("end_y",symbols!$A:$E,5,FALSE),G$1=VLOOKUP("end_x",symbols!$A:$E,5,FALSE)),"E",
  IF(AND(ISEVEN(G$1),ISEVEN($A21)),"W",
  IF(AND(ISODD(G$1),ISODD($A21)),"",
  IF(OFFSET(program!$A$1,0,VLOOKUP("mapdata",symbols!$A:$E,4,FALSE) +
    (INT($A21/2) - IF(ISEVEN($A21),1,0))*39 + map!G$1-1
  ) &gt;= 62, "W", "")
))))</f>
        <v/>
      </c>
      <c r="H21" t="str">
        <f ca="1">IF(AND($A21=VLOOKUP("start_y",symbols!$A:$E,5,FALSE),H$1=VLOOKUP("start_x",symbols!$A:$E,5,FALSE)),"S",
  IF(AND($A21=VLOOKUP("end_y",symbols!$A:$E,5,FALSE),H$1=VLOOKUP("end_x",symbols!$A:$E,5,FALSE)),"E",
  IF(AND(ISEVEN(H$1),ISEVEN($A21)),"W",
  IF(AND(ISODD(H$1),ISODD($A21)),"",
  IF(OFFSET(program!$A$1,0,VLOOKUP("mapdata",symbols!$A:$E,4,FALSE) +
    (INT($A21/2) - IF(ISEVEN($A21),1,0))*39 + map!H$1-1
  ) &gt;= 62, "W", "")
))))</f>
        <v>W</v>
      </c>
      <c r="I21" t="str">
        <f ca="1">IF(AND($A21=VLOOKUP("start_y",symbols!$A:$E,5,FALSE),I$1=VLOOKUP("start_x",symbols!$A:$E,5,FALSE)),"S",
  IF(AND($A21=VLOOKUP("end_y",symbols!$A:$E,5,FALSE),I$1=VLOOKUP("end_x",symbols!$A:$E,5,FALSE)),"E",
  IF(AND(ISEVEN(I$1),ISEVEN($A21)),"W",
  IF(AND(ISODD(I$1),ISODD($A21)),"",
  IF(OFFSET(program!$A$1,0,VLOOKUP("mapdata",symbols!$A:$E,4,FALSE) +
    (INT($A21/2) - IF(ISEVEN($A21),1,0))*39 + map!I$1-1
  ) &gt;= 62, "W", "")
))))</f>
        <v/>
      </c>
      <c r="J21" t="str">
        <f ca="1">IF(AND($A21=VLOOKUP("start_y",symbols!$A:$E,5,FALSE),J$1=VLOOKUP("start_x",symbols!$A:$E,5,FALSE)),"S",
  IF(AND($A21=VLOOKUP("end_y",symbols!$A:$E,5,FALSE),J$1=VLOOKUP("end_x",symbols!$A:$E,5,FALSE)),"E",
  IF(AND(ISEVEN(J$1),ISEVEN($A21)),"W",
  IF(AND(ISODD(J$1),ISODD($A21)),"",
  IF(OFFSET(program!$A$1,0,VLOOKUP("mapdata",symbols!$A:$E,4,FALSE) +
    (INT($A21/2) - IF(ISEVEN($A21),1,0))*39 + map!J$1-1
  ) &gt;= 62, "W", "")
))))</f>
        <v/>
      </c>
      <c r="K21" t="str">
        <f ca="1">IF(AND($A21=VLOOKUP("start_y",symbols!$A:$E,5,FALSE),K$1=VLOOKUP("start_x",symbols!$A:$E,5,FALSE)),"S",
  IF(AND($A21=VLOOKUP("end_y",symbols!$A:$E,5,FALSE),K$1=VLOOKUP("end_x",symbols!$A:$E,5,FALSE)),"E",
  IF(AND(ISEVEN(K$1),ISEVEN($A21)),"W",
  IF(AND(ISODD(K$1),ISODD($A21)),"",
  IF(OFFSET(program!$A$1,0,VLOOKUP("mapdata",symbols!$A:$E,4,FALSE) +
    (INT($A21/2) - IF(ISEVEN($A21),1,0))*39 + map!K$1-1
  ) &gt;= 62, "W", "")
))))</f>
        <v/>
      </c>
      <c r="L21" t="str">
        <f ca="1">IF(AND($A21=VLOOKUP("start_y",symbols!$A:$E,5,FALSE),L$1=VLOOKUP("start_x",symbols!$A:$E,5,FALSE)),"S",
  IF(AND($A21=VLOOKUP("end_y",symbols!$A:$E,5,FALSE),L$1=VLOOKUP("end_x",symbols!$A:$E,5,FALSE)),"E",
  IF(AND(ISEVEN(L$1),ISEVEN($A21)),"W",
  IF(AND(ISODD(L$1),ISODD($A21)),"",
  IF(OFFSET(program!$A$1,0,VLOOKUP("mapdata",symbols!$A:$E,4,FALSE) +
    (INT($A21/2) - IF(ISEVEN($A21),1,0))*39 + map!L$1-1
  ) &gt;= 62, "W", "")
))))</f>
        <v>W</v>
      </c>
      <c r="M21" t="str">
        <f ca="1">IF(AND($A21=VLOOKUP("start_y",symbols!$A:$E,5,FALSE),M$1=VLOOKUP("start_x",symbols!$A:$E,5,FALSE)),"S",
  IF(AND($A21=VLOOKUP("end_y",symbols!$A:$E,5,FALSE),M$1=VLOOKUP("end_x",symbols!$A:$E,5,FALSE)),"E",
  IF(AND(ISEVEN(M$1),ISEVEN($A21)),"W",
  IF(AND(ISODD(M$1),ISODD($A21)),"",
  IF(OFFSET(program!$A$1,0,VLOOKUP("mapdata",symbols!$A:$E,4,FALSE) +
    (INT($A21/2) - IF(ISEVEN($A21),1,0))*39 + map!M$1-1
  ) &gt;= 62, "W", "")
))))</f>
        <v/>
      </c>
      <c r="N21" t="str">
        <f ca="1">IF(AND($A21=VLOOKUP("start_y",symbols!$A:$E,5,FALSE),N$1=VLOOKUP("start_x",symbols!$A:$E,5,FALSE)),"S",
  IF(AND($A21=VLOOKUP("end_y",symbols!$A:$E,5,FALSE),N$1=VLOOKUP("end_x",symbols!$A:$E,5,FALSE)),"E",
  IF(AND(ISEVEN(N$1),ISEVEN($A21)),"W",
  IF(AND(ISODD(N$1),ISODD($A21)),"",
  IF(OFFSET(program!$A$1,0,VLOOKUP("mapdata",symbols!$A:$E,4,FALSE) +
    (INT($A21/2) - IF(ISEVEN($A21),1,0))*39 + map!N$1-1
  ) &gt;= 62, "W", "")
))))</f>
        <v>W</v>
      </c>
      <c r="O21" t="str">
        <f ca="1">IF(AND($A21=VLOOKUP("start_y",symbols!$A:$E,5,FALSE),O$1=VLOOKUP("start_x",symbols!$A:$E,5,FALSE)),"S",
  IF(AND($A21=VLOOKUP("end_y",symbols!$A:$E,5,FALSE),O$1=VLOOKUP("end_x",symbols!$A:$E,5,FALSE)),"E",
  IF(AND(ISEVEN(O$1),ISEVEN($A21)),"W",
  IF(AND(ISODD(O$1),ISODD($A21)),"",
  IF(OFFSET(program!$A$1,0,VLOOKUP("mapdata",symbols!$A:$E,4,FALSE) +
    (INT($A21/2) - IF(ISEVEN($A21),1,0))*39 + map!O$1-1
  ) &gt;= 62, "W", "")
))))</f>
        <v/>
      </c>
      <c r="P21" t="str">
        <f ca="1">IF(AND($A21=VLOOKUP("start_y",symbols!$A:$E,5,FALSE),P$1=VLOOKUP("start_x",symbols!$A:$E,5,FALSE)),"S",
  IF(AND($A21=VLOOKUP("end_y",symbols!$A:$E,5,FALSE),P$1=VLOOKUP("end_x",symbols!$A:$E,5,FALSE)),"E",
  IF(AND(ISEVEN(P$1),ISEVEN($A21)),"W",
  IF(AND(ISODD(P$1),ISODD($A21)),"",
  IF(OFFSET(program!$A$1,0,VLOOKUP("mapdata",symbols!$A:$E,4,FALSE) +
    (INT($A21/2) - IF(ISEVEN($A21),1,0))*39 + map!P$1-1
  ) &gt;= 62, "W", "")
))))</f>
        <v>W</v>
      </c>
      <c r="Q21" t="str">
        <f ca="1">IF(AND($A21=VLOOKUP("start_y",symbols!$A:$E,5,FALSE),Q$1=VLOOKUP("start_x",symbols!$A:$E,5,FALSE)),"S",
  IF(AND($A21=VLOOKUP("end_y",symbols!$A:$E,5,FALSE),Q$1=VLOOKUP("end_x",symbols!$A:$E,5,FALSE)),"E",
  IF(AND(ISEVEN(Q$1),ISEVEN($A21)),"W",
  IF(AND(ISODD(Q$1),ISODD($A21)),"",
  IF(OFFSET(program!$A$1,0,VLOOKUP("mapdata",symbols!$A:$E,4,FALSE) +
    (INT($A21/2) - IF(ISEVEN($A21),1,0))*39 + map!Q$1-1
  ) &gt;= 62, "W", "")
))))</f>
        <v/>
      </c>
      <c r="R21" t="str">
        <f ca="1">IF(AND($A21=VLOOKUP("start_y",symbols!$A:$E,5,FALSE),R$1=VLOOKUP("start_x",symbols!$A:$E,5,FALSE)),"S",
  IF(AND($A21=VLOOKUP("end_y",symbols!$A:$E,5,FALSE),R$1=VLOOKUP("end_x",symbols!$A:$E,5,FALSE)),"E",
  IF(AND(ISEVEN(R$1),ISEVEN($A21)),"W",
  IF(AND(ISODD(R$1),ISODD($A21)),"",
  IF(OFFSET(program!$A$1,0,VLOOKUP("mapdata",symbols!$A:$E,4,FALSE) +
    (INT($A21/2) - IF(ISEVEN($A21),1,0))*39 + map!R$1-1
  ) &gt;= 62, "W", "")
))))</f>
        <v/>
      </c>
      <c r="S21" t="str">
        <f ca="1">IF(AND($A21=VLOOKUP("start_y",symbols!$A:$E,5,FALSE),S$1=VLOOKUP("start_x",symbols!$A:$E,5,FALSE)),"S",
  IF(AND($A21=VLOOKUP("end_y",symbols!$A:$E,5,FALSE),S$1=VLOOKUP("end_x",symbols!$A:$E,5,FALSE)),"E",
  IF(AND(ISEVEN(S$1),ISEVEN($A21)),"W",
  IF(AND(ISODD(S$1),ISODD($A21)),"",
  IF(OFFSET(program!$A$1,0,VLOOKUP("mapdata",symbols!$A:$E,4,FALSE) +
    (INT($A21/2) - IF(ISEVEN($A21),1,0))*39 + map!S$1-1
  ) &gt;= 62, "W", "")
))))</f>
        <v/>
      </c>
      <c r="T21" t="str">
        <f ca="1">IF(AND($A21=VLOOKUP("start_y",symbols!$A:$E,5,FALSE),T$1=VLOOKUP("start_x",symbols!$A:$E,5,FALSE)),"S",
  IF(AND($A21=VLOOKUP("end_y",symbols!$A:$E,5,FALSE),T$1=VLOOKUP("end_x",symbols!$A:$E,5,FALSE)),"E",
  IF(AND(ISEVEN(T$1),ISEVEN($A21)),"W",
  IF(AND(ISODD(T$1),ISODD($A21)),"",
  IF(OFFSET(program!$A$1,0,VLOOKUP("mapdata",symbols!$A:$E,4,FALSE) +
    (INT($A21/2) - IF(ISEVEN($A21),1,0))*39 + map!T$1-1
  ) &gt;= 62, "W", "")
))))</f>
        <v>W</v>
      </c>
      <c r="U21" t="str">
        <f ca="1">IF(AND($A21=VLOOKUP("start_y",symbols!$A:$E,5,FALSE),U$1=VLOOKUP("start_x",symbols!$A:$E,5,FALSE)),"S",
  IF(AND($A21=VLOOKUP("end_y",symbols!$A:$E,5,FALSE),U$1=VLOOKUP("end_x",symbols!$A:$E,5,FALSE)),"E",
  IF(AND(ISEVEN(U$1),ISEVEN($A21)),"W",
  IF(AND(ISODD(U$1),ISODD($A21)),"",
  IF(OFFSET(program!$A$1,0,VLOOKUP("mapdata",symbols!$A:$E,4,FALSE) +
    (INT($A21/2) - IF(ISEVEN($A21),1,0))*39 + map!U$1-1
  ) &gt;= 62, "W", "")
))))</f>
        <v/>
      </c>
      <c r="V21" t="str">
        <f ca="1">IF(AND($A21=VLOOKUP("start_y",symbols!$A:$E,5,FALSE),V$1=VLOOKUP("start_x",symbols!$A:$E,5,FALSE)),"S",
  IF(AND($A21=VLOOKUP("end_y",symbols!$A:$E,5,FALSE),V$1=VLOOKUP("end_x",symbols!$A:$E,5,FALSE)),"E",
  IF(AND(ISEVEN(V$1),ISEVEN($A21)),"W",
  IF(AND(ISODD(V$1),ISODD($A21)),"",
  IF(OFFSET(program!$A$1,0,VLOOKUP("mapdata",symbols!$A:$E,4,FALSE) +
    (INT($A21/2) - IF(ISEVEN($A21),1,0))*39 + map!V$1-1
  ) &gt;= 62, "W", "")
))))</f>
        <v>W</v>
      </c>
      <c r="W21" t="str">
        <f ca="1">IF(AND($A21=VLOOKUP("start_y",symbols!$A:$E,5,FALSE),W$1=VLOOKUP("start_x",symbols!$A:$E,5,FALSE)),"S",
  IF(AND($A21=VLOOKUP("end_y",symbols!$A:$E,5,FALSE),W$1=VLOOKUP("end_x",symbols!$A:$E,5,FALSE)),"E",
  IF(AND(ISEVEN(W$1),ISEVEN($A21)),"W",
  IF(AND(ISODD(W$1),ISODD($A21)),"",
  IF(OFFSET(program!$A$1,0,VLOOKUP("mapdata",symbols!$A:$E,4,FALSE) +
    (INT($A21/2) - IF(ISEVEN($A21),1,0))*39 + map!W$1-1
  ) &gt;= 62, "W", "")
))))</f>
        <v/>
      </c>
      <c r="X21" t="str">
        <f ca="1">IF(AND($A21=VLOOKUP("start_y",symbols!$A:$E,5,FALSE),X$1=VLOOKUP("start_x",symbols!$A:$E,5,FALSE)),"S",
  IF(AND($A21=VLOOKUP("end_y",symbols!$A:$E,5,FALSE),X$1=VLOOKUP("end_x",symbols!$A:$E,5,FALSE)),"E",
  IF(AND(ISEVEN(X$1),ISEVEN($A21)),"W",
  IF(AND(ISODD(X$1),ISODD($A21)),"",
  IF(OFFSET(program!$A$1,0,VLOOKUP("mapdata",symbols!$A:$E,4,FALSE) +
    (INT($A21/2) - IF(ISEVEN($A21),1,0))*39 + map!X$1-1
  ) &gt;= 62, "W", "")
))))</f>
        <v/>
      </c>
      <c r="Y21" t="str">
        <f ca="1">IF(AND($A21=VLOOKUP("start_y",symbols!$A:$E,5,FALSE),Y$1=VLOOKUP("start_x",symbols!$A:$E,5,FALSE)),"S",
  IF(AND($A21=VLOOKUP("end_y",symbols!$A:$E,5,FALSE),Y$1=VLOOKUP("end_x",symbols!$A:$E,5,FALSE)),"E",
  IF(AND(ISEVEN(Y$1),ISEVEN($A21)),"W",
  IF(AND(ISODD(Y$1),ISODD($A21)),"",
  IF(OFFSET(program!$A$1,0,VLOOKUP("mapdata",symbols!$A:$E,4,FALSE) +
    (INT($A21/2) - IF(ISEVEN($A21),1,0))*39 + map!Y$1-1
  ) &gt;= 62, "W", "")
))))</f>
        <v/>
      </c>
      <c r="Z21" t="str">
        <f ca="1">IF(AND($A21=VLOOKUP("start_y",symbols!$A:$E,5,FALSE),Z$1=VLOOKUP("start_x",symbols!$A:$E,5,FALSE)),"S",
  IF(AND($A21=VLOOKUP("end_y",symbols!$A:$E,5,FALSE),Z$1=VLOOKUP("end_x",symbols!$A:$E,5,FALSE)),"E",
  IF(AND(ISEVEN(Z$1),ISEVEN($A21)),"W",
  IF(AND(ISODD(Z$1),ISODD($A21)),"",
  IF(OFFSET(program!$A$1,0,VLOOKUP("mapdata",symbols!$A:$E,4,FALSE) +
    (INT($A21/2) - IF(ISEVEN($A21),1,0))*39 + map!Z$1-1
  ) &gt;= 62, "W", "")
))))</f>
        <v>W</v>
      </c>
      <c r="AA21" t="str">
        <f ca="1">IF(AND($A21=VLOOKUP("start_y",symbols!$A:$E,5,FALSE),AA$1=VLOOKUP("start_x",symbols!$A:$E,5,FALSE)),"S",
  IF(AND($A21=VLOOKUP("end_y",symbols!$A:$E,5,FALSE),AA$1=VLOOKUP("end_x",symbols!$A:$E,5,FALSE)),"E",
  IF(AND(ISEVEN(AA$1),ISEVEN($A21)),"W",
  IF(AND(ISODD(AA$1),ISODD($A21)),"",
  IF(OFFSET(program!$A$1,0,VLOOKUP("mapdata",symbols!$A:$E,4,FALSE) +
    (INT($A21/2) - IF(ISEVEN($A21),1,0))*39 + map!AA$1-1
  ) &gt;= 62, "W", "")
))))</f>
        <v/>
      </c>
      <c r="AB21" t="str">
        <f ca="1">IF(AND($A21=VLOOKUP("start_y",symbols!$A:$E,5,FALSE),AB$1=VLOOKUP("start_x",symbols!$A:$E,5,FALSE)),"S",
  IF(AND($A21=VLOOKUP("end_y",symbols!$A:$E,5,FALSE),AB$1=VLOOKUP("end_x",symbols!$A:$E,5,FALSE)),"E",
  IF(AND(ISEVEN(AB$1),ISEVEN($A21)),"W",
  IF(AND(ISODD(AB$1),ISODD($A21)),"",
  IF(OFFSET(program!$A$1,0,VLOOKUP("mapdata",symbols!$A:$E,4,FALSE) +
    (INT($A21/2) - IF(ISEVEN($A21),1,0))*39 + map!AB$1-1
  ) &gt;= 62, "W", "")
))))</f>
        <v>W</v>
      </c>
      <c r="AC21" t="str">
        <f ca="1">IF(AND($A21=VLOOKUP("start_y",symbols!$A:$E,5,FALSE),AC$1=VLOOKUP("start_x",symbols!$A:$E,5,FALSE)),"S",
  IF(AND($A21=VLOOKUP("end_y",symbols!$A:$E,5,FALSE),AC$1=VLOOKUP("end_x",symbols!$A:$E,5,FALSE)),"E",
  IF(AND(ISEVEN(AC$1),ISEVEN($A21)),"W",
  IF(AND(ISODD(AC$1),ISODD($A21)),"",
  IF(OFFSET(program!$A$1,0,VLOOKUP("mapdata",symbols!$A:$E,4,FALSE) +
    (INT($A21/2) - IF(ISEVEN($A21),1,0))*39 + map!AC$1-1
  ) &gt;= 62, "W", "")
))))</f>
        <v/>
      </c>
      <c r="AD21" t="str">
        <f ca="1">IF(AND($A21=VLOOKUP("start_y",symbols!$A:$E,5,FALSE),AD$1=VLOOKUP("start_x",symbols!$A:$E,5,FALSE)),"S",
  IF(AND($A21=VLOOKUP("end_y",symbols!$A:$E,5,FALSE),AD$1=VLOOKUP("end_x",symbols!$A:$E,5,FALSE)),"E",
  IF(AND(ISEVEN(AD$1),ISEVEN($A21)),"W",
  IF(AND(ISODD(AD$1),ISODD($A21)),"",
  IF(OFFSET(program!$A$1,0,VLOOKUP("mapdata",symbols!$A:$E,4,FALSE) +
    (INT($A21/2) - IF(ISEVEN($A21),1,0))*39 + map!AD$1-1
  ) &gt;= 62, "W", "")
))))</f>
        <v/>
      </c>
      <c r="AE21" t="str">
        <f ca="1">IF(AND($A21=VLOOKUP("start_y",symbols!$A:$E,5,FALSE),AE$1=VLOOKUP("start_x",symbols!$A:$E,5,FALSE)),"S",
  IF(AND($A21=VLOOKUP("end_y",symbols!$A:$E,5,FALSE),AE$1=VLOOKUP("end_x",symbols!$A:$E,5,FALSE)),"E",
  IF(AND(ISEVEN(AE$1),ISEVEN($A21)),"W",
  IF(AND(ISODD(AE$1),ISODD($A21)),"",
  IF(OFFSET(program!$A$1,0,VLOOKUP("mapdata",symbols!$A:$E,4,FALSE) +
    (INT($A21/2) - IF(ISEVEN($A21),1,0))*39 + map!AE$1-1
  ) &gt;= 62, "W", "")
))))</f>
        <v/>
      </c>
      <c r="AF21" t="str">
        <f ca="1">IF(AND($A21=VLOOKUP("start_y",symbols!$A:$E,5,FALSE),AF$1=VLOOKUP("start_x",symbols!$A:$E,5,FALSE)),"S",
  IF(AND($A21=VLOOKUP("end_y",symbols!$A:$E,5,FALSE),AF$1=VLOOKUP("end_x",symbols!$A:$E,5,FALSE)),"E",
  IF(AND(ISEVEN(AF$1),ISEVEN($A21)),"W",
  IF(AND(ISODD(AF$1),ISODD($A21)),"",
  IF(OFFSET(program!$A$1,0,VLOOKUP("mapdata",symbols!$A:$E,4,FALSE) +
    (INT($A21/2) - IF(ISEVEN($A21),1,0))*39 + map!AF$1-1
  ) &gt;= 62, "W", "")
))))</f>
        <v/>
      </c>
      <c r="AG21" t="str">
        <f ca="1">IF(AND($A21=VLOOKUP("start_y",symbols!$A:$E,5,FALSE),AG$1=VLOOKUP("start_x",symbols!$A:$E,5,FALSE)),"S",
  IF(AND($A21=VLOOKUP("end_y",symbols!$A:$E,5,FALSE),AG$1=VLOOKUP("end_x",symbols!$A:$E,5,FALSE)),"E",
  IF(AND(ISEVEN(AG$1),ISEVEN($A21)),"W",
  IF(AND(ISODD(AG$1),ISODD($A21)),"",
  IF(OFFSET(program!$A$1,0,VLOOKUP("mapdata",symbols!$A:$E,4,FALSE) +
    (INT($A21/2) - IF(ISEVEN($A21),1,0))*39 + map!AG$1-1
  ) &gt;= 62, "W", "")
))))</f>
        <v/>
      </c>
      <c r="AH21" t="str">
        <f ca="1">IF(AND($A21=VLOOKUP("start_y",symbols!$A:$E,5,FALSE),AH$1=VLOOKUP("start_x",symbols!$A:$E,5,FALSE)),"S",
  IF(AND($A21=VLOOKUP("end_y",symbols!$A:$E,5,FALSE),AH$1=VLOOKUP("end_x",symbols!$A:$E,5,FALSE)),"E",
  IF(AND(ISEVEN(AH$1),ISEVEN($A21)),"W",
  IF(AND(ISODD(AH$1),ISODD($A21)),"",
  IF(OFFSET(program!$A$1,0,VLOOKUP("mapdata",symbols!$A:$E,4,FALSE) +
    (INT($A21/2) - IF(ISEVEN($A21),1,0))*39 + map!AH$1-1
  ) &gt;= 62, "W", "")
))))</f>
        <v>W</v>
      </c>
      <c r="AI21" t="str">
        <f ca="1">IF(AND($A21=VLOOKUP("start_y",symbols!$A:$E,5,FALSE),AI$1=VLOOKUP("start_x",symbols!$A:$E,5,FALSE)),"S",
  IF(AND($A21=VLOOKUP("end_y",symbols!$A:$E,5,FALSE),AI$1=VLOOKUP("end_x",symbols!$A:$E,5,FALSE)),"E",
  IF(AND(ISEVEN(AI$1),ISEVEN($A21)),"W",
  IF(AND(ISODD(AI$1),ISODD($A21)),"",
  IF(OFFSET(program!$A$1,0,VLOOKUP("mapdata",symbols!$A:$E,4,FALSE) +
    (INT($A21/2) - IF(ISEVEN($A21),1,0))*39 + map!AI$1-1
  ) &gt;= 62, "W", "")
))))</f>
        <v/>
      </c>
      <c r="AJ21" t="str">
        <f ca="1">IF(AND($A21=VLOOKUP("start_y",symbols!$A:$E,5,FALSE),AJ$1=VLOOKUP("start_x",symbols!$A:$E,5,FALSE)),"S",
  IF(AND($A21=VLOOKUP("end_y",symbols!$A:$E,5,FALSE),AJ$1=VLOOKUP("end_x",symbols!$A:$E,5,FALSE)),"E",
  IF(AND(ISEVEN(AJ$1),ISEVEN($A21)),"W",
  IF(AND(ISODD(AJ$1),ISODD($A21)),"",
  IF(OFFSET(program!$A$1,0,VLOOKUP("mapdata",symbols!$A:$E,4,FALSE) +
    (INT($A21/2) - IF(ISEVEN($A21),1,0))*39 + map!AJ$1-1
  ) &gt;= 62, "W", "")
))))</f>
        <v>W</v>
      </c>
      <c r="AK21" t="str">
        <f ca="1">IF(AND($A21=VLOOKUP("start_y",symbols!$A:$E,5,FALSE),AK$1=VLOOKUP("start_x",symbols!$A:$E,5,FALSE)),"S",
  IF(AND($A21=VLOOKUP("end_y",symbols!$A:$E,5,FALSE),AK$1=VLOOKUP("end_x",symbols!$A:$E,5,FALSE)),"E",
  IF(AND(ISEVEN(AK$1),ISEVEN($A21)),"W",
  IF(AND(ISODD(AK$1),ISODD($A21)),"",
  IF(OFFSET(program!$A$1,0,VLOOKUP("mapdata",symbols!$A:$E,4,FALSE) +
    (INT($A21/2) - IF(ISEVEN($A21),1,0))*39 + map!AK$1-1
  ) &gt;= 62, "W", "")
))))</f>
        <v/>
      </c>
      <c r="AL21" t="str">
        <f ca="1">IF(AND($A21=VLOOKUP("start_y",symbols!$A:$E,5,FALSE),AL$1=VLOOKUP("start_x",symbols!$A:$E,5,FALSE)),"S",
  IF(AND($A21=VLOOKUP("end_y",symbols!$A:$E,5,FALSE),AL$1=VLOOKUP("end_x",symbols!$A:$E,5,FALSE)),"E",
  IF(AND(ISEVEN(AL$1),ISEVEN($A21)),"W",
  IF(AND(ISODD(AL$1),ISODD($A21)),"",
  IF(OFFSET(program!$A$1,0,VLOOKUP("mapdata",symbols!$A:$E,4,FALSE) +
    (INT($A21/2) - IF(ISEVEN($A21),1,0))*39 + map!AL$1-1
  ) &gt;= 62, "W", "")
))))</f>
        <v/>
      </c>
      <c r="AM21" t="str">
        <f ca="1">IF(AND($A21=VLOOKUP("start_y",symbols!$A:$E,5,FALSE),AM$1=VLOOKUP("start_x",symbols!$A:$E,5,FALSE)),"S",
  IF(AND($A21=VLOOKUP("end_y",symbols!$A:$E,5,FALSE),AM$1=VLOOKUP("end_x",symbols!$A:$E,5,FALSE)),"E",
  IF(AND(ISEVEN(AM$1),ISEVEN($A21)),"W",
  IF(AND(ISODD(AM$1),ISODD($A21)),"",
  IF(OFFSET(program!$A$1,0,VLOOKUP("mapdata",symbols!$A:$E,4,FALSE) +
    (INT($A21/2) - IF(ISEVEN($A21),1,0))*39 + map!AM$1-1
  ) &gt;= 62, "W", "")
))))</f>
        <v/>
      </c>
      <c r="AN21" t="str">
        <f ca="1">IF(AND($A21=VLOOKUP("start_y",symbols!$A:$E,5,FALSE),AN$1=VLOOKUP("start_x",symbols!$A:$E,5,FALSE)),"S",
  IF(AND($A21=VLOOKUP("end_y",symbols!$A:$E,5,FALSE),AN$1=VLOOKUP("end_x",symbols!$A:$E,5,FALSE)),"E",
  IF(AND(ISEVEN(AN$1),ISEVEN($A21)),"W",
  IF(AND(ISODD(AN$1),ISODD($A21)),"",
  IF(OFFSET(program!$A$1,0,VLOOKUP("mapdata",symbols!$A:$E,4,FALSE) +
    (INT($A21/2) - IF(ISEVEN($A21),1,0))*39 + map!AN$1-1
  ) &gt;= 62, "W", "")
))))</f>
        <v/>
      </c>
      <c r="AO21" t="str">
        <f ca="1">IF(AND($A21=VLOOKUP("start_y",symbols!$A:$E,5,FALSE),AO$1=VLOOKUP("start_x",symbols!$A:$E,5,FALSE)),"S",
  IF(AND($A21=VLOOKUP("end_y",symbols!$A:$E,5,FALSE),AO$1=VLOOKUP("end_x",symbols!$A:$E,5,FALSE)),"E",
  IF(AND(ISEVEN(AO$1),ISEVEN($A21)),"W",
  IF(AND(ISODD(AO$1),ISODD($A21)),"",
  IF(OFFSET(program!$A$1,0,VLOOKUP("mapdata",symbols!$A:$E,4,FALSE) +
    (INT($A21/2) - IF(ISEVEN($A21),1,0))*39 + map!AO$1-1
  ) &gt;= 62, "W", "")
))))</f>
        <v/>
      </c>
      <c r="AP21" s="21" t="s">
        <v>63</v>
      </c>
    </row>
    <row r="22" spans="1:42" x14ac:dyDescent="0.2">
      <c r="A22" s="21">
        <v>20</v>
      </c>
      <c r="B22" s="21" t="s">
        <v>63</v>
      </c>
      <c r="C22" t="str">
        <f ca="1">IF(AND($A22=VLOOKUP("start_y",symbols!$A:$E,5,FALSE),C$1=VLOOKUP("start_x",symbols!$A:$E,5,FALSE)),"S",
  IF(AND($A22=VLOOKUP("end_y",symbols!$A:$E,5,FALSE),C$1=VLOOKUP("end_x",symbols!$A:$E,5,FALSE)),"E",
  IF(AND(ISEVEN(C$1),ISEVEN($A22)),"W",
  IF(AND(ISODD(C$1),ISODD($A22)),"",
  IF(OFFSET(program!$A$1,0,VLOOKUP("mapdata",symbols!$A:$E,4,FALSE) +
    (INT($A22/2) - IF(ISEVEN($A22),1,0))*39 + map!C$1-1
  ) &gt;= 62, "W", "")
))))</f>
        <v/>
      </c>
      <c r="D22" t="str">
        <f ca="1">IF(AND($A22=VLOOKUP("start_y",symbols!$A:$E,5,FALSE),D$1=VLOOKUP("start_x",symbols!$A:$E,5,FALSE)),"S",
  IF(AND($A22=VLOOKUP("end_y",symbols!$A:$E,5,FALSE),D$1=VLOOKUP("end_x",symbols!$A:$E,5,FALSE)),"E",
  IF(AND(ISEVEN(D$1),ISEVEN($A22)),"W",
  IF(AND(ISODD(D$1),ISODD($A22)),"",
  IF(OFFSET(program!$A$1,0,VLOOKUP("mapdata",symbols!$A:$E,4,FALSE) +
    (INT($A22/2) - IF(ISEVEN($A22),1,0))*39 + map!D$1-1
  ) &gt;= 62, "W", "")
))))</f>
        <v>W</v>
      </c>
      <c r="E22" t="str">
        <f ca="1">IF(AND($A22=VLOOKUP("start_y",symbols!$A:$E,5,FALSE),E$1=VLOOKUP("start_x",symbols!$A:$E,5,FALSE)),"S",
  IF(AND($A22=VLOOKUP("end_y",symbols!$A:$E,5,FALSE),E$1=VLOOKUP("end_x",symbols!$A:$E,5,FALSE)),"E",
  IF(AND(ISEVEN(E$1),ISEVEN($A22)),"W",
  IF(AND(ISODD(E$1),ISODD($A22)),"",
  IF(OFFSET(program!$A$1,0,VLOOKUP("mapdata",symbols!$A:$E,4,FALSE) +
    (INT($A22/2) - IF(ISEVEN($A22),1,0))*39 + map!E$1-1
  ) &gt;= 62, "W", "")
))))</f>
        <v>W</v>
      </c>
      <c r="F22" t="str">
        <f ca="1">IF(AND($A22=VLOOKUP("start_y",symbols!$A:$E,5,FALSE),F$1=VLOOKUP("start_x",symbols!$A:$E,5,FALSE)),"S",
  IF(AND($A22=VLOOKUP("end_y",symbols!$A:$E,5,FALSE),F$1=VLOOKUP("end_x",symbols!$A:$E,5,FALSE)),"E",
  IF(AND(ISEVEN(F$1),ISEVEN($A22)),"W",
  IF(AND(ISODD(F$1),ISODD($A22)),"",
  IF(OFFSET(program!$A$1,0,VLOOKUP("mapdata",symbols!$A:$E,4,FALSE) +
    (INT($A22/2) - IF(ISEVEN($A22),1,0))*39 + map!F$1-1
  ) &gt;= 62, "W", "")
))))</f>
        <v>W</v>
      </c>
      <c r="G22" t="str">
        <f ca="1">IF(AND($A22=VLOOKUP("start_y",symbols!$A:$E,5,FALSE),G$1=VLOOKUP("start_x",symbols!$A:$E,5,FALSE)),"S",
  IF(AND($A22=VLOOKUP("end_y",symbols!$A:$E,5,FALSE),G$1=VLOOKUP("end_x",symbols!$A:$E,5,FALSE)),"E",
  IF(AND(ISEVEN(G$1),ISEVEN($A22)),"W",
  IF(AND(ISODD(G$1),ISODD($A22)),"",
  IF(OFFSET(program!$A$1,0,VLOOKUP("mapdata",symbols!$A:$E,4,FALSE) +
    (INT($A22/2) - IF(ISEVEN($A22),1,0))*39 + map!G$1-1
  ) &gt;= 62, "W", "")
))))</f>
        <v/>
      </c>
      <c r="H22" t="str">
        <f ca="1">IF(AND($A22=VLOOKUP("start_y",symbols!$A:$E,5,FALSE),H$1=VLOOKUP("start_x",symbols!$A:$E,5,FALSE)),"S",
  IF(AND($A22=VLOOKUP("end_y",symbols!$A:$E,5,FALSE),H$1=VLOOKUP("end_x",symbols!$A:$E,5,FALSE)),"E",
  IF(AND(ISEVEN(H$1),ISEVEN($A22)),"W",
  IF(AND(ISODD(H$1),ISODD($A22)),"",
  IF(OFFSET(program!$A$1,0,VLOOKUP("mapdata",symbols!$A:$E,4,FALSE) +
    (INT($A22/2) - IF(ISEVEN($A22),1,0))*39 + map!H$1-1
  ) &gt;= 62, "W", "")
))))</f>
        <v>W</v>
      </c>
      <c r="I22" t="str">
        <f ca="1">IF(AND($A22=VLOOKUP("start_y",symbols!$A:$E,5,FALSE),I$1=VLOOKUP("start_x",symbols!$A:$E,5,FALSE)),"S",
  IF(AND($A22=VLOOKUP("end_y",symbols!$A:$E,5,FALSE),I$1=VLOOKUP("end_x",symbols!$A:$E,5,FALSE)),"E",
  IF(AND(ISEVEN(I$1),ISEVEN($A22)),"W",
  IF(AND(ISODD(I$1),ISODD($A22)),"",
  IF(OFFSET(program!$A$1,0,VLOOKUP("mapdata",symbols!$A:$E,4,FALSE) +
    (INT($A22/2) - IF(ISEVEN($A22),1,0))*39 + map!I$1-1
  ) &gt;= 62, "W", "")
))))</f>
        <v>W</v>
      </c>
      <c r="J22" t="str">
        <f ca="1">IF(AND($A22=VLOOKUP("start_y",symbols!$A:$E,5,FALSE),J$1=VLOOKUP("start_x",symbols!$A:$E,5,FALSE)),"S",
  IF(AND($A22=VLOOKUP("end_y",symbols!$A:$E,5,FALSE),J$1=VLOOKUP("end_x",symbols!$A:$E,5,FALSE)),"E",
  IF(AND(ISEVEN(J$1),ISEVEN($A22)),"W",
  IF(AND(ISODD(J$1),ISODD($A22)),"",
  IF(OFFSET(program!$A$1,0,VLOOKUP("mapdata",symbols!$A:$E,4,FALSE) +
    (INT($A22/2) - IF(ISEVEN($A22),1,0))*39 + map!J$1-1
  ) &gt;= 62, "W", "")
))))</f>
        <v>W</v>
      </c>
      <c r="K22" t="str">
        <f ca="1">IF(AND($A22=VLOOKUP("start_y",symbols!$A:$E,5,FALSE),K$1=VLOOKUP("start_x",symbols!$A:$E,5,FALSE)),"S",
  IF(AND($A22=VLOOKUP("end_y",symbols!$A:$E,5,FALSE),K$1=VLOOKUP("end_x",symbols!$A:$E,5,FALSE)),"E",
  IF(AND(ISEVEN(K$1),ISEVEN($A22)),"W",
  IF(AND(ISODD(K$1),ISODD($A22)),"",
  IF(OFFSET(program!$A$1,0,VLOOKUP("mapdata",symbols!$A:$E,4,FALSE) +
    (INT($A22/2) - IF(ISEVEN($A22),1,0))*39 + map!K$1-1
  ) &gt;= 62, "W", "")
))))</f>
        <v/>
      </c>
      <c r="L22" t="str">
        <f ca="1">IF(AND($A22=VLOOKUP("start_y",symbols!$A:$E,5,FALSE),L$1=VLOOKUP("start_x",symbols!$A:$E,5,FALSE)),"S",
  IF(AND($A22=VLOOKUP("end_y",symbols!$A:$E,5,FALSE),L$1=VLOOKUP("end_x",symbols!$A:$E,5,FALSE)),"E",
  IF(AND(ISEVEN(L$1),ISEVEN($A22)),"W",
  IF(AND(ISODD(L$1),ISODD($A22)),"",
  IF(OFFSET(program!$A$1,0,VLOOKUP("mapdata",symbols!$A:$E,4,FALSE) +
    (INT($A22/2) - IF(ISEVEN($A22),1,0))*39 + map!L$1-1
  ) &gt;= 62, "W", "")
))))</f>
        <v>W</v>
      </c>
      <c r="M22" t="str">
        <f ca="1">IF(AND($A22=VLOOKUP("start_y",symbols!$A:$E,5,FALSE),M$1=VLOOKUP("start_x",symbols!$A:$E,5,FALSE)),"S",
  IF(AND($A22=VLOOKUP("end_y",symbols!$A:$E,5,FALSE),M$1=VLOOKUP("end_x",symbols!$A:$E,5,FALSE)),"E",
  IF(AND(ISEVEN(M$1),ISEVEN($A22)),"W",
  IF(AND(ISODD(M$1),ISODD($A22)),"",
  IF(OFFSET(program!$A$1,0,VLOOKUP("mapdata",symbols!$A:$E,4,FALSE) +
    (INT($A22/2) - IF(ISEVEN($A22),1,0))*39 + map!M$1-1
  ) &gt;= 62, "W", "")
))))</f>
        <v/>
      </c>
      <c r="N22" t="str">
        <f ca="1">IF(AND($A22=VLOOKUP("start_y",symbols!$A:$E,5,FALSE),N$1=VLOOKUP("start_x",symbols!$A:$E,5,FALSE)),"S",
  IF(AND($A22=VLOOKUP("end_y",symbols!$A:$E,5,FALSE),N$1=VLOOKUP("end_x",symbols!$A:$E,5,FALSE)),"E",
  IF(AND(ISEVEN(N$1),ISEVEN($A22)),"W",
  IF(AND(ISODD(N$1),ISODD($A22)),"",
  IF(OFFSET(program!$A$1,0,VLOOKUP("mapdata",symbols!$A:$E,4,FALSE) +
    (INT($A22/2) - IF(ISEVEN($A22),1,0))*39 + map!N$1-1
  ) &gt;= 62, "W", "")
))))</f>
        <v>W</v>
      </c>
      <c r="O22" t="str">
        <f ca="1">IF(AND($A22=VLOOKUP("start_y",symbols!$A:$E,5,FALSE),O$1=VLOOKUP("start_x",symbols!$A:$E,5,FALSE)),"S",
  IF(AND($A22=VLOOKUP("end_y",symbols!$A:$E,5,FALSE),O$1=VLOOKUP("end_x",symbols!$A:$E,5,FALSE)),"E",
  IF(AND(ISEVEN(O$1),ISEVEN($A22)),"W",
  IF(AND(ISODD(O$1),ISODD($A22)),"",
  IF(OFFSET(program!$A$1,0,VLOOKUP("mapdata",symbols!$A:$E,4,FALSE) +
    (INT($A22/2) - IF(ISEVEN($A22),1,0))*39 + map!O$1-1
  ) &gt;= 62, "W", "")
))))</f>
        <v>W</v>
      </c>
      <c r="P22" t="str">
        <f ca="1">IF(AND($A22=VLOOKUP("start_y",symbols!$A:$E,5,FALSE),P$1=VLOOKUP("start_x",symbols!$A:$E,5,FALSE)),"S",
  IF(AND($A22=VLOOKUP("end_y",symbols!$A:$E,5,FALSE),P$1=VLOOKUP("end_x",symbols!$A:$E,5,FALSE)),"E",
  IF(AND(ISEVEN(P$1),ISEVEN($A22)),"W",
  IF(AND(ISODD(P$1),ISODD($A22)),"",
  IF(OFFSET(program!$A$1,0,VLOOKUP("mapdata",symbols!$A:$E,4,FALSE) +
    (INT($A22/2) - IF(ISEVEN($A22),1,0))*39 + map!P$1-1
  ) &gt;= 62, "W", "")
))))</f>
        <v>W</v>
      </c>
      <c r="Q22" t="str">
        <f ca="1">IF(AND($A22=VLOOKUP("start_y",symbols!$A:$E,5,FALSE),Q$1=VLOOKUP("start_x",symbols!$A:$E,5,FALSE)),"S",
  IF(AND($A22=VLOOKUP("end_y",symbols!$A:$E,5,FALSE),Q$1=VLOOKUP("end_x",symbols!$A:$E,5,FALSE)),"E",
  IF(AND(ISEVEN(Q$1),ISEVEN($A22)),"W",
  IF(AND(ISODD(Q$1),ISODD($A22)),"",
  IF(OFFSET(program!$A$1,0,VLOOKUP("mapdata",symbols!$A:$E,4,FALSE) +
    (INT($A22/2) - IF(ISEVEN($A22),1,0))*39 + map!Q$1-1
  ) &gt;= 62, "W", "")
))))</f>
        <v/>
      </c>
      <c r="R22" t="str">
        <f ca="1">IF(AND($A22=VLOOKUP("start_y",symbols!$A:$E,5,FALSE),R$1=VLOOKUP("start_x",symbols!$A:$E,5,FALSE)),"S",
  IF(AND($A22=VLOOKUP("end_y",symbols!$A:$E,5,FALSE),R$1=VLOOKUP("end_x",symbols!$A:$E,5,FALSE)),"E",
  IF(AND(ISEVEN(R$1),ISEVEN($A22)),"W",
  IF(AND(ISODD(R$1),ISODD($A22)),"",
  IF(OFFSET(program!$A$1,0,VLOOKUP("mapdata",symbols!$A:$E,4,FALSE) +
    (INT($A22/2) - IF(ISEVEN($A22),1,0))*39 + map!R$1-1
  ) &gt;= 62, "W", "")
))))</f>
        <v>W</v>
      </c>
      <c r="S22" t="str">
        <f ca="1">IF(AND($A22=VLOOKUP("start_y",symbols!$A:$E,5,FALSE),S$1=VLOOKUP("start_x",symbols!$A:$E,5,FALSE)),"S",
  IF(AND($A22=VLOOKUP("end_y",symbols!$A:$E,5,FALSE),S$1=VLOOKUP("end_x",symbols!$A:$E,5,FALSE)),"E",
  IF(AND(ISEVEN(S$1),ISEVEN($A22)),"W",
  IF(AND(ISODD(S$1),ISODD($A22)),"",
  IF(OFFSET(program!$A$1,0,VLOOKUP("mapdata",symbols!$A:$E,4,FALSE) +
    (INT($A22/2) - IF(ISEVEN($A22),1,0))*39 + map!S$1-1
  ) &gt;= 62, "W", "")
))))</f>
        <v/>
      </c>
      <c r="T22" t="str">
        <f ca="1">IF(AND($A22=VLOOKUP("start_y",symbols!$A:$E,5,FALSE),T$1=VLOOKUP("start_x",symbols!$A:$E,5,FALSE)),"S",
  IF(AND($A22=VLOOKUP("end_y",symbols!$A:$E,5,FALSE),T$1=VLOOKUP("end_x",symbols!$A:$E,5,FALSE)),"E",
  IF(AND(ISEVEN(T$1),ISEVEN($A22)),"W",
  IF(AND(ISODD(T$1),ISODD($A22)),"",
  IF(OFFSET(program!$A$1,0,VLOOKUP("mapdata",symbols!$A:$E,4,FALSE) +
    (INT($A22/2) - IF(ISEVEN($A22),1,0))*39 + map!T$1-1
  ) &gt;= 62, "W", "")
))))</f>
        <v>W</v>
      </c>
      <c r="U22" t="str">
        <f ca="1">IF(AND($A22=VLOOKUP("start_y",symbols!$A:$E,5,FALSE),U$1=VLOOKUP("start_x",symbols!$A:$E,5,FALSE)),"S",
  IF(AND($A22=VLOOKUP("end_y",symbols!$A:$E,5,FALSE),U$1=VLOOKUP("end_x",symbols!$A:$E,5,FALSE)),"E",
  IF(AND(ISEVEN(U$1),ISEVEN($A22)),"W",
  IF(AND(ISODD(U$1),ISODD($A22)),"",
  IF(OFFSET(program!$A$1,0,VLOOKUP("mapdata",symbols!$A:$E,4,FALSE) +
    (INT($A22/2) - IF(ISEVEN($A22),1,0))*39 + map!U$1-1
  ) &gt;= 62, "W", "")
))))</f>
        <v/>
      </c>
      <c r="V22" t="str">
        <f ca="1">IF(AND($A22=VLOOKUP("start_y",symbols!$A:$E,5,FALSE),V$1=VLOOKUP("start_x",symbols!$A:$E,5,FALSE)),"S",
  IF(AND($A22=VLOOKUP("end_y",symbols!$A:$E,5,FALSE),V$1=VLOOKUP("end_x",symbols!$A:$E,5,FALSE)),"E",
  IF(AND(ISEVEN(V$1),ISEVEN($A22)),"W",
  IF(AND(ISODD(V$1),ISODD($A22)),"",
  IF(OFFSET(program!$A$1,0,VLOOKUP("mapdata",symbols!$A:$E,4,FALSE) +
    (INT($A22/2) - IF(ISEVEN($A22),1,0))*39 + map!V$1-1
  ) &gt;= 62, "W", "")
))))</f>
        <v>W</v>
      </c>
      <c r="W22" t="str">
        <f ca="1">IF(AND($A22=VLOOKUP("start_y",symbols!$A:$E,5,FALSE),W$1=VLOOKUP("start_x",symbols!$A:$E,5,FALSE)),"S",
  IF(AND($A22=VLOOKUP("end_y",symbols!$A:$E,5,FALSE),W$1=VLOOKUP("end_x",symbols!$A:$E,5,FALSE)),"E",
  IF(AND(ISEVEN(W$1),ISEVEN($A22)),"W",
  IF(AND(ISODD(W$1),ISODD($A22)),"",
  IF(OFFSET(program!$A$1,0,VLOOKUP("mapdata",symbols!$A:$E,4,FALSE) +
    (INT($A22/2) - IF(ISEVEN($A22),1,0))*39 + map!W$1-1
  ) &gt;= 62, "W", "")
))))</f>
        <v>W</v>
      </c>
      <c r="X22" t="str">
        <f ca="1">IF(AND($A22=VLOOKUP("start_y",symbols!$A:$E,5,FALSE),X$1=VLOOKUP("start_x",symbols!$A:$E,5,FALSE)),"S",
  IF(AND($A22=VLOOKUP("end_y",symbols!$A:$E,5,FALSE),X$1=VLOOKUP("end_x",symbols!$A:$E,5,FALSE)),"E",
  IF(AND(ISEVEN(X$1),ISEVEN($A22)),"W",
  IF(AND(ISODD(X$1),ISODD($A22)),"",
  IF(OFFSET(program!$A$1,0,VLOOKUP("mapdata",symbols!$A:$E,4,FALSE) +
    (INT($A22/2) - IF(ISEVEN($A22),1,0))*39 + map!X$1-1
  ) &gt;= 62, "W", "")
))))</f>
        <v>W</v>
      </c>
      <c r="Y22" t="str">
        <f ca="1">IF(AND($A22=VLOOKUP("start_y",symbols!$A:$E,5,FALSE),Y$1=VLOOKUP("start_x",symbols!$A:$E,5,FALSE)),"S",
  IF(AND($A22=VLOOKUP("end_y",symbols!$A:$E,5,FALSE),Y$1=VLOOKUP("end_x",symbols!$A:$E,5,FALSE)),"E",
  IF(AND(ISEVEN(Y$1),ISEVEN($A22)),"W",
  IF(AND(ISODD(Y$1),ISODD($A22)),"",
  IF(OFFSET(program!$A$1,0,VLOOKUP("mapdata",symbols!$A:$E,4,FALSE) +
    (INT($A22/2) - IF(ISEVEN($A22),1,0))*39 + map!Y$1-1
  ) &gt;= 62, "W", "")
))))</f>
        <v>W</v>
      </c>
      <c r="Z22" t="str">
        <f ca="1">IF(AND($A22=VLOOKUP("start_y",symbols!$A:$E,5,FALSE),Z$1=VLOOKUP("start_x",symbols!$A:$E,5,FALSE)),"S",
  IF(AND($A22=VLOOKUP("end_y",symbols!$A:$E,5,FALSE),Z$1=VLOOKUP("end_x",symbols!$A:$E,5,FALSE)),"E",
  IF(AND(ISEVEN(Z$1),ISEVEN($A22)),"W",
  IF(AND(ISODD(Z$1),ISODD($A22)),"",
  IF(OFFSET(program!$A$1,0,VLOOKUP("mapdata",symbols!$A:$E,4,FALSE) +
    (INT($A22/2) - IF(ISEVEN($A22),1,0))*39 + map!Z$1-1
  ) &gt;= 62, "W", "")
))))</f>
        <v>W</v>
      </c>
      <c r="AA22" t="str">
        <f ca="1">IF(AND($A22=VLOOKUP("start_y",symbols!$A:$E,5,FALSE),AA$1=VLOOKUP("start_x",symbols!$A:$E,5,FALSE)),"S",
  IF(AND($A22=VLOOKUP("end_y",symbols!$A:$E,5,FALSE),AA$1=VLOOKUP("end_x",symbols!$A:$E,5,FALSE)),"E",
  IF(AND(ISEVEN(AA$1),ISEVEN($A22)),"W",
  IF(AND(ISODD(AA$1),ISODD($A22)),"",
  IF(OFFSET(program!$A$1,0,VLOOKUP("mapdata",symbols!$A:$E,4,FALSE) +
    (INT($A22/2) - IF(ISEVEN($A22),1,0))*39 + map!AA$1-1
  ) &gt;= 62, "W", "")
))))</f>
        <v/>
      </c>
      <c r="AB22" t="str">
        <f ca="1">IF(AND($A22=VLOOKUP("start_y",symbols!$A:$E,5,FALSE),AB$1=VLOOKUP("start_x",symbols!$A:$E,5,FALSE)),"S",
  IF(AND($A22=VLOOKUP("end_y",symbols!$A:$E,5,FALSE),AB$1=VLOOKUP("end_x",symbols!$A:$E,5,FALSE)),"E",
  IF(AND(ISEVEN(AB$1),ISEVEN($A22)),"W",
  IF(AND(ISODD(AB$1),ISODD($A22)),"",
  IF(OFFSET(program!$A$1,0,VLOOKUP("mapdata",symbols!$A:$E,4,FALSE) +
    (INT($A22/2) - IF(ISEVEN($A22),1,0))*39 + map!AB$1-1
  ) &gt;= 62, "W", "")
))))</f>
        <v>W</v>
      </c>
      <c r="AC22" t="str">
        <f ca="1">IF(AND($A22=VLOOKUP("start_y",symbols!$A:$E,5,FALSE),AC$1=VLOOKUP("start_x",symbols!$A:$E,5,FALSE)),"S",
  IF(AND($A22=VLOOKUP("end_y",symbols!$A:$E,5,FALSE),AC$1=VLOOKUP("end_x",symbols!$A:$E,5,FALSE)),"E",
  IF(AND(ISEVEN(AC$1),ISEVEN($A22)),"W",
  IF(AND(ISODD(AC$1),ISODD($A22)),"",
  IF(OFFSET(program!$A$1,0,VLOOKUP("mapdata",symbols!$A:$E,4,FALSE) +
    (INT($A22/2) - IF(ISEVEN($A22),1,0))*39 + map!AC$1-1
  ) &gt;= 62, "W", "")
))))</f>
        <v/>
      </c>
      <c r="AD22" t="str">
        <f ca="1">IF(AND($A22=VLOOKUP("start_y",symbols!$A:$E,5,FALSE),AD$1=VLOOKUP("start_x",symbols!$A:$E,5,FALSE)),"S",
  IF(AND($A22=VLOOKUP("end_y",symbols!$A:$E,5,FALSE),AD$1=VLOOKUP("end_x",symbols!$A:$E,5,FALSE)),"E",
  IF(AND(ISEVEN(AD$1),ISEVEN($A22)),"W",
  IF(AND(ISODD(AD$1),ISODD($A22)),"",
  IF(OFFSET(program!$A$1,0,VLOOKUP("mapdata",symbols!$A:$E,4,FALSE) +
    (INT($A22/2) - IF(ISEVEN($A22),1,0))*39 + map!AD$1-1
  ) &gt;= 62, "W", "")
))))</f>
        <v>W</v>
      </c>
      <c r="AE22" t="str">
        <f ca="1">IF(AND($A22=VLOOKUP("start_y",symbols!$A:$E,5,FALSE),AE$1=VLOOKUP("start_x",symbols!$A:$E,5,FALSE)),"S",
  IF(AND($A22=VLOOKUP("end_y",symbols!$A:$E,5,FALSE),AE$1=VLOOKUP("end_x",symbols!$A:$E,5,FALSE)),"E",
  IF(AND(ISEVEN(AE$1),ISEVEN($A22)),"W",
  IF(AND(ISODD(AE$1),ISODD($A22)),"",
  IF(OFFSET(program!$A$1,0,VLOOKUP("mapdata",symbols!$A:$E,4,FALSE) +
    (INT($A22/2) - IF(ISEVEN($A22),1,0))*39 + map!AE$1-1
  ) &gt;= 62, "W", "")
))))</f>
        <v>W</v>
      </c>
      <c r="AF22" t="str">
        <f ca="1">IF(AND($A22=VLOOKUP("start_y",symbols!$A:$E,5,FALSE),AF$1=VLOOKUP("start_x",symbols!$A:$E,5,FALSE)),"S",
  IF(AND($A22=VLOOKUP("end_y",symbols!$A:$E,5,FALSE),AF$1=VLOOKUP("end_x",symbols!$A:$E,5,FALSE)),"E",
  IF(AND(ISEVEN(AF$1),ISEVEN($A22)),"W",
  IF(AND(ISODD(AF$1),ISODD($A22)),"",
  IF(OFFSET(program!$A$1,0,VLOOKUP("mapdata",symbols!$A:$E,4,FALSE) +
    (INT($A22/2) - IF(ISEVEN($A22),1,0))*39 + map!AF$1-1
  ) &gt;= 62, "W", "")
))))</f>
        <v>W</v>
      </c>
      <c r="AG22" t="str">
        <f ca="1">IF(AND($A22=VLOOKUP("start_y",symbols!$A:$E,5,FALSE),AG$1=VLOOKUP("start_x",symbols!$A:$E,5,FALSE)),"S",
  IF(AND($A22=VLOOKUP("end_y",symbols!$A:$E,5,FALSE),AG$1=VLOOKUP("end_x",symbols!$A:$E,5,FALSE)),"E",
  IF(AND(ISEVEN(AG$1),ISEVEN($A22)),"W",
  IF(AND(ISODD(AG$1),ISODD($A22)),"",
  IF(OFFSET(program!$A$1,0,VLOOKUP("mapdata",symbols!$A:$E,4,FALSE) +
    (INT($A22/2) - IF(ISEVEN($A22),1,0))*39 + map!AG$1-1
  ) &gt;= 62, "W", "")
))))</f>
        <v/>
      </c>
      <c r="AH22" t="str">
        <f ca="1">IF(AND($A22=VLOOKUP("start_y",symbols!$A:$E,5,FALSE),AH$1=VLOOKUP("start_x",symbols!$A:$E,5,FALSE)),"S",
  IF(AND($A22=VLOOKUP("end_y",symbols!$A:$E,5,FALSE),AH$1=VLOOKUP("end_x",symbols!$A:$E,5,FALSE)),"E",
  IF(AND(ISEVEN(AH$1),ISEVEN($A22)),"W",
  IF(AND(ISODD(AH$1),ISODD($A22)),"",
  IF(OFFSET(program!$A$1,0,VLOOKUP("mapdata",symbols!$A:$E,4,FALSE) +
    (INT($A22/2) - IF(ISEVEN($A22),1,0))*39 + map!AH$1-1
  ) &gt;= 62, "W", "")
))))</f>
        <v>W</v>
      </c>
      <c r="AI22" t="str">
        <f ca="1">IF(AND($A22=VLOOKUP("start_y",symbols!$A:$E,5,FALSE),AI$1=VLOOKUP("start_x",symbols!$A:$E,5,FALSE)),"S",
  IF(AND($A22=VLOOKUP("end_y",symbols!$A:$E,5,FALSE),AI$1=VLOOKUP("end_x",symbols!$A:$E,5,FALSE)),"E",
  IF(AND(ISEVEN(AI$1),ISEVEN($A22)),"W",
  IF(AND(ISODD(AI$1),ISODD($A22)),"",
  IF(OFFSET(program!$A$1,0,VLOOKUP("mapdata",symbols!$A:$E,4,FALSE) +
    (INT($A22/2) - IF(ISEVEN($A22),1,0))*39 + map!AI$1-1
  ) &gt;= 62, "W", "")
))))</f>
        <v/>
      </c>
      <c r="AJ22" t="str">
        <f ca="1">IF(AND($A22=VLOOKUP("start_y",symbols!$A:$E,5,FALSE),AJ$1=VLOOKUP("start_x",symbols!$A:$E,5,FALSE)),"S",
  IF(AND($A22=VLOOKUP("end_y",symbols!$A:$E,5,FALSE),AJ$1=VLOOKUP("end_x",symbols!$A:$E,5,FALSE)),"E",
  IF(AND(ISEVEN(AJ$1),ISEVEN($A22)),"W",
  IF(AND(ISODD(AJ$1),ISODD($A22)),"",
  IF(OFFSET(program!$A$1,0,VLOOKUP("mapdata",symbols!$A:$E,4,FALSE) +
    (INT($A22/2) - IF(ISEVEN($A22),1,0))*39 + map!AJ$1-1
  ) &gt;= 62, "W", "")
))))</f>
        <v>W</v>
      </c>
      <c r="AK22" t="str">
        <f ca="1">IF(AND($A22=VLOOKUP("start_y",symbols!$A:$E,5,FALSE),AK$1=VLOOKUP("start_x",symbols!$A:$E,5,FALSE)),"S",
  IF(AND($A22=VLOOKUP("end_y",symbols!$A:$E,5,FALSE),AK$1=VLOOKUP("end_x",symbols!$A:$E,5,FALSE)),"E",
  IF(AND(ISEVEN(AK$1),ISEVEN($A22)),"W",
  IF(AND(ISODD(AK$1),ISODD($A22)),"",
  IF(OFFSET(program!$A$1,0,VLOOKUP("mapdata",symbols!$A:$E,4,FALSE) +
    (INT($A22/2) - IF(ISEVEN($A22),1,0))*39 + map!AK$1-1
  ) &gt;= 62, "W", "")
))))</f>
        <v/>
      </c>
      <c r="AL22" t="str">
        <f ca="1">IF(AND($A22=VLOOKUP("start_y",symbols!$A:$E,5,FALSE),AL$1=VLOOKUP("start_x",symbols!$A:$E,5,FALSE)),"S",
  IF(AND($A22=VLOOKUP("end_y",symbols!$A:$E,5,FALSE),AL$1=VLOOKUP("end_x",symbols!$A:$E,5,FALSE)),"E",
  IF(AND(ISEVEN(AL$1),ISEVEN($A22)),"W",
  IF(AND(ISODD(AL$1),ISODD($A22)),"",
  IF(OFFSET(program!$A$1,0,VLOOKUP("mapdata",symbols!$A:$E,4,FALSE) +
    (INT($A22/2) - IF(ISEVEN($A22),1,0))*39 + map!AL$1-1
  ) &gt;= 62, "W", "")
))))</f>
        <v>W</v>
      </c>
      <c r="AM22" t="str">
        <f ca="1">IF(AND($A22=VLOOKUP("start_y",symbols!$A:$E,5,FALSE),AM$1=VLOOKUP("start_x",symbols!$A:$E,5,FALSE)),"S",
  IF(AND($A22=VLOOKUP("end_y",symbols!$A:$E,5,FALSE),AM$1=VLOOKUP("end_x",symbols!$A:$E,5,FALSE)),"E",
  IF(AND(ISEVEN(AM$1),ISEVEN($A22)),"W",
  IF(AND(ISODD(AM$1),ISODD($A22)),"",
  IF(OFFSET(program!$A$1,0,VLOOKUP("mapdata",symbols!$A:$E,4,FALSE) +
    (INT($A22/2) - IF(ISEVEN($A22),1,0))*39 + map!AM$1-1
  ) &gt;= 62, "W", "")
))))</f>
        <v>W</v>
      </c>
      <c r="AN22" t="str">
        <f ca="1">IF(AND($A22=VLOOKUP("start_y",symbols!$A:$E,5,FALSE),AN$1=VLOOKUP("start_x",symbols!$A:$E,5,FALSE)),"S",
  IF(AND($A22=VLOOKUP("end_y",symbols!$A:$E,5,FALSE),AN$1=VLOOKUP("end_x",symbols!$A:$E,5,FALSE)),"E",
  IF(AND(ISEVEN(AN$1),ISEVEN($A22)),"W",
  IF(AND(ISODD(AN$1),ISODD($A22)),"",
  IF(OFFSET(program!$A$1,0,VLOOKUP("mapdata",symbols!$A:$E,4,FALSE) +
    (INT($A22/2) - IF(ISEVEN($A22),1,0))*39 + map!AN$1-1
  ) &gt;= 62, "W", "")
))))</f>
        <v>W</v>
      </c>
      <c r="AO22" t="str">
        <f ca="1">IF(AND($A22=VLOOKUP("start_y",symbols!$A:$E,5,FALSE),AO$1=VLOOKUP("start_x",symbols!$A:$E,5,FALSE)),"S",
  IF(AND($A22=VLOOKUP("end_y",symbols!$A:$E,5,FALSE),AO$1=VLOOKUP("end_x",symbols!$A:$E,5,FALSE)),"E",
  IF(AND(ISEVEN(AO$1),ISEVEN($A22)),"W",
  IF(AND(ISODD(AO$1),ISODD($A22)),"",
  IF(OFFSET(program!$A$1,0,VLOOKUP("mapdata",symbols!$A:$E,4,FALSE) +
    (INT($A22/2) - IF(ISEVEN($A22),1,0))*39 + map!AO$1-1
  ) &gt;= 62, "W", "")
))))</f>
        <v/>
      </c>
      <c r="AP22" s="21" t="s">
        <v>63</v>
      </c>
    </row>
    <row r="23" spans="1:42" x14ac:dyDescent="0.2">
      <c r="A23" s="21">
        <v>21</v>
      </c>
      <c r="B23" s="21" t="s">
        <v>63</v>
      </c>
      <c r="C23" t="str">
        <f ca="1">IF(AND($A23=VLOOKUP("start_y",symbols!$A:$E,5,FALSE),C$1=VLOOKUP("start_x",symbols!$A:$E,5,FALSE)),"S",
  IF(AND($A23=VLOOKUP("end_y",symbols!$A:$E,5,FALSE),C$1=VLOOKUP("end_x",symbols!$A:$E,5,FALSE)),"E",
  IF(AND(ISEVEN(C$1),ISEVEN($A23)),"W",
  IF(AND(ISODD(C$1),ISODD($A23)),"",
  IF(OFFSET(program!$A$1,0,VLOOKUP("mapdata",symbols!$A:$E,4,FALSE) +
    (INT($A23/2) - IF(ISEVEN($A23),1,0))*39 + map!C$1-1
  ) &gt;= 62, "W", "")
))))</f>
        <v/>
      </c>
      <c r="D23" t="str">
        <f ca="1">IF(AND($A23=VLOOKUP("start_y",symbols!$A:$E,5,FALSE),D$1=VLOOKUP("start_x",symbols!$A:$E,5,FALSE)),"S",
  IF(AND($A23=VLOOKUP("end_y",symbols!$A:$E,5,FALSE),D$1=VLOOKUP("end_x",symbols!$A:$E,5,FALSE)),"E",
  IF(AND(ISEVEN(D$1),ISEVEN($A23)),"W",
  IF(AND(ISODD(D$1),ISODD($A23)),"",
  IF(OFFSET(program!$A$1,0,VLOOKUP("mapdata",symbols!$A:$E,4,FALSE) +
    (INT($A23/2) - IF(ISEVEN($A23),1,0))*39 + map!D$1-1
  ) &gt;= 62, "W", "")
))))</f>
        <v/>
      </c>
      <c r="E23" t="str">
        <f ca="1">IF(AND($A23=VLOOKUP("start_y",symbols!$A:$E,5,FALSE),E$1=VLOOKUP("start_x",symbols!$A:$E,5,FALSE)),"S",
  IF(AND($A23=VLOOKUP("end_y",symbols!$A:$E,5,FALSE),E$1=VLOOKUP("end_x",symbols!$A:$E,5,FALSE)),"E",
  IF(AND(ISEVEN(E$1),ISEVEN($A23)),"W",
  IF(AND(ISODD(E$1),ISODD($A23)),"",
  IF(OFFSET(program!$A$1,0,VLOOKUP("mapdata",symbols!$A:$E,4,FALSE) +
    (INT($A23/2) - IF(ISEVEN($A23),1,0))*39 + map!E$1-1
  ) &gt;= 62, "W", "")
))))</f>
        <v/>
      </c>
      <c r="F23" t="str">
        <f ca="1">IF(AND($A23=VLOOKUP("start_y",symbols!$A:$E,5,FALSE),F$1=VLOOKUP("start_x",symbols!$A:$E,5,FALSE)),"S",
  IF(AND($A23=VLOOKUP("end_y",symbols!$A:$E,5,FALSE),F$1=VLOOKUP("end_x",symbols!$A:$E,5,FALSE)),"E",
  IF(AND(ISEVEN(F$1),ISEVEN($A23)),"W",
  IF(AND(ISODD(F$1),ISODD($A23)),"",
  IF(OFFSET(program!$A$1,0,VLOOKUP("mapdata",symbols!$A:$E,4,FALSE) +
    (INT($A23/2) - IF(ISEVEN($A23),1,0))*39 + map!F$1-1
  ) &gt;= 62, "W", "")
))))</f>
        <v>W</v>
      </c>
      <c r="G23" t="str">
        <f ca="1">IF(AND($A23=VLOOKUP("start_y",symbols!$A:$E,5,FALSE),G$1=VLOOKUP("start_x",symbols!$A:$E,5,FALSE)),"S",
  IF(AND($A23=VLOOKUP("end_y",symbols!$A:$E,5,FALSE),G$1=VLOOKUP("end_x",symbols!$A:$E,5,FALSE)),"E",
  IF(AND(ISEVEN(G$1),ISEVEN($A23)),"W",
  IF(AND(ISODD(G$1),ISODD($A23)),"",
  IF(OFFSET(program!$A$1,0,VLOOKUP("mapdata",symbols!$A:$E,4,FALSE) +
    (INT($A23/2) - IF(ISEVEN($A23),1,0))*39 + map!G$1-1
  ) &gt;= 62, "W", "")
))))</f>
        <v/>
      </c>
      <c r="H23" t="str">
        <f ca="1">IF(AND($A23=VLOOKUP("start_y",symbols!$A:$E,5,FALSE),H$1=VLOOKUP("start_x",symbols!$A:$E,5,FALSE)),"S",
  IF(AND($A23=VLOOKUP("end_y",symbols!$A:$E,5,FALSE),H$1=VLOOKUP("end_x",symbols!$A:$E,5,FALSE)),"E",
  IF(AND(ISEVEN(H$1),ISEVEN($A23)),"W",
  IF(AND(ISODD(H$1),ISODD($A23)),"",
  IF(OFFSET(program!$A$1,0,VLOOKUP("mapdata",symbols!$A:$E,4,FALSE) +
    (INT($A23/2) - IF(ISEVEN($A23),1,0))*39 + map!H$1-1
  ) &gt;= 62, "W", "")
))))</f>
        <v>W</v>
      </c>
      <c r="I23" t="str">
        <f ca="1">IF(AND($A23=VLOOKUP("start_y",symbols!$A:$E,5,FALSE),I$1=VLOOKUP("start_x",symbols!$A:$E,5,FALSE)),"S",
  IF(AND($A23=VLOOKUP("end_y",symbols!$A:$E,5,FALSE),I$1=VLOOKUP("end_x",symbols!$A:$E,5,FALSE)),"E",
  IF(AND(ISEVEN(I$1),ISEVEN($A23)),"W",
  IF(AND(ISODD(I$1),ISODD($A23)),"",
  IF(OFFSET(program!$A$1,0,VLOOKUP("mapdata",symbols!$A:$E,4,FALSE) +
    (INT($A23/2) - IF(ISEVEN($A23),1,0))*39 + map!I$1-1
  ) &gt;= 62, "W", "")
))))</f>
        <v/>
      </c>
      <c r="J23" t="str">
        <f ca="1">IF(AND($A23=VLOOKUP("start_y",symbols!$A:$E,5,FALSE),J$1=VLOOKUP("start_x",symbols!$A:$E,5,FALSE)),"S",
  IF(AND($A23=VLOOKUP("end_y",symbols!$A:$E,5,FALSE),J$1=VLOOKUP("end_x",symbols!$A:$E,5,FALSE)),"E",
  IF(AND(ISEVEN(J$1),ISEVEN($A23)),"W",
  IF(AND(ISODD(J$1),ISODD($A23)),"",
  IF(OFFSET(program!$A$1,0,VLOOKUP("mapdata",symbols!$A:$E,4,FALSE) +
    (INT($A23/2) - IF(ISEVEN($A23),1,0))*39 + map!J$1-1
  ) &gt;= 62, "W", "")
))))</f>
        <v/>
      </c>
      <c r="K23" t="str">
        <f ca="1">IF(AND($A23=VLOOKUP("start_y",symbols!$A:$E,5,FALSE),K$1=VLOOKUP("start_x",symbols!$A:$E,5,FALSE)),"S",
  IF(AND($A23=VLOOKUP("end_y",symbols!$A:$E,5,FALSE),K$1=VLOOKUP("end_x",symbols!$A:$E,5,FALSE)),"E",
  IF(AND(ISEVEN(K$1),ISEVEN($A23)),"W",
  IF(AND(ISODD(K$1),ISODD($A23)),"",
  IF(OFFSET(program!$A$1,0,VLOOKUP("mapdata",symbols!$A:$E,4,FALSE) +
    (INT($A23/2) - IF(ISEVEN($A23),1,0))*39 + map!K$1-1
  ) &gt;= 62, "W", "")
))))</f>
        <v/>
      </c>
      <c r="L23" t="str">
        <f ca="1">IF(AND($A23=VLOOKUP("start_y",symbols!$A:$E,5,FALSE),L$1=VLOOKUP("start_x",symbols!$A:$E,5,FALSE)),"S",
  IF(AND($A23=VLOOKUP("end_y",symbols!$A:$E,5,FALSE),L$1=VLOOKUP("end_x",symbols!$A:$E,5,FALSE)),"E",
  IF(AND(ISEVEN(L$1),ISEVEN($A23)),"W",
  IF(AND(ISODD(L$1),ISODD($A23)),"",
  IF(OFFSET(program!$A$1,0,VLOOKUP("mapdata",symbols!$A:$E,4,FALSE) +
    (INT($A23/2) - IF(ISEVEN($A23),1,0))*39 + map!L$1-1
  ) &gt;= 62, "W", "")
))))</f>
        <v>W</v>
      </c>
      <c r="M23" t="str">
        <f ca="1">IF(AND($A23=VLOOKUP("start_y",symbols!$A:$E,5,FALSE),M$1=VLOOKUP("start_x",symbols!$A:$E,5,FALSE)),"S",
  IF(AND($A23=VLOOKUP("end_y",symbols!$A:$E,5,FALSE),M$1=VLOOKUP("end_x",symbols!$A:$E,5,FALSE)),"E",
  IF(AND(ISEVEN(M$1),ISEVEN($A23)),"W",
  IF(AND(ISODD(M$1),ISODD($A23)),"",
  IF(OFFSET(program!$A$1,0,VLOOKUP("mapdata",symbols!$A:$E,4,FALSE) +
    (INT($A23/2) - IF(ISEVEN($A23),1,0))*39 + map!M$1-1
  ) &gt;= 62, "W", "")
))))</f>
        <v/>
      </c>
      <c r="N23" t="str">
        <f ca="1">IF(AND($A23=VLOOKUP("start_y",symbols!$A:$E,5,FALSE),N$1=VLOOKUP("start_x",symbols!$A:$E,5,FALSE)),"S",
  IF(AND($A23=VLOOKUP("end_y",symbols!$A:$E,5,FALSE),N$1=VLOOKUP("end_x",symbols!$A:$E,5,FALSE)),"E",
  IF(AND(ISEVEN(N$1),ISEVEN($A23)),"W",
  IF(AND(ISODD(N$1),ISODD($A23)),"",
  IF(OFFSET(program!$A$1,0,VLOOKUP("mapdata",symbols!$A:$E,4,FALSE) +
    (INT($A23/2) - IF(ISEVEN($A23),1,0))*39 + map!N$1-1
  ) &gt;= 62, "W", "")
))))</f>
        <v/>
      </c>
      <c r="O23" t="str">
        <f ca="1">IF(AND($A23=VLOOKUP("start_y",symbols!$A:$E,5,FALSE),O$1=VLOOKUP("start_x",symbols!$A:$E,5,FALSE)),"S",
  IF(AND($A23=VLOOKUP("end_y",symbols!$A:$E,5,FALSE),O$1=VLOOKUP("end_x",symbols!$A:$E,5,FALSE)),"E",
  IF(AND(ISEVEN(O$1),ISEVEN($A23)),"W",
  IF(AND(ISODD(O$1),ISODD($A23)),"",
  IF(OFFSET(program!$A$1,0,VLOOKUP("mapdata",symbols!$A:$E,4,FALSE) +
    (INT($A23/2) - IF(ISEVEN($A23),1,0))*39 + map!O$1-1
  ) &gt;= 62, "W", "")
))))</f>
        <v/>
      </c>
      <c r="P23" t="str">
        <f ca="1">IF(AND($A23=VLOOKUP("start_y",symbols!$A:$E,5,FALSE),P$1=VLOOKUP("start_x",symbols!$A:$E,5,FALSE)),"S",
  IF(AND($A23=VLOOKUP("end_y",symbols!$A:$E,5,FALSE),P$1=VLOOKUP("end_x",symbols!$A:$E,5,FALSE)),"E",
  IF(AND(ISEVEN(P$1),ISEVEN($A23)),"W",
  IF(AND(ISODD(P$1),ISODD($A23)),"",
  IF(OFFSET(program!$A$1,0,VLOOKUP("mapdata",symbols!$A:$E,4,FALSE) +
    (INT($A23/2) - IF(ISEVEN($A23),1,0))*39 + map!P$1-1
  ) &gt;= 62, "W", "")
))))</f>
        <v/>
      </c>
      <c r="Q23" t="str">
        <f ca="1">IF(AND($A23=VLOOKUP("start_y",symbols!$A:$E,5,FALSE),Q$1=VLOOKUP("start_x",symbols!$A:$E,5,FALSE)),"S",
  IF(AND($A23=VLOOKUP("end_y",symbols!$A:$E,5,FALSE),Q$1=VLOOKUP("end_x",symbols!$A:$E,5,FALSE)),"E",
  IF(AND(ISEVEN(Q$1),ISEVEN($A23)),"W",
  IF(AND(ISODD(Q$1),ISODD($A23)),"",
  IF(OFFSET(program!$A$1,0,VLOOKUP("mapdata",symbols!$A:$E,4,FALSE) +
    (INT($A23/2) - IF(ISEVEN($A23),1,0))*39 + map!Q$1-1
  ) &gt;= 62, "W", "")
))))</f>
        <v/>
      </c>
      <c r="R23" t="str">
        <f ca="1">IF(AND($A23=VLOOKUP("start_y",symbols!$A:$E,5,FALSE),R$1=VLOOKUP("start_x",symbols!$A:$E,5,FALSE)),"S",
  IF(AND($A23=VLOOKUP("end_y",symbols!$A:$E,5,FALSE),R$1=VLOOKUP("end_x",symbols!$A:$E,5,FALSE)),"E",
  IF(AND(ISEVEN(R$1),ISEVEN($A23)),"W",
  IF(AND(ISODD(R$1),ISODD($A23)),"",
  IF(OFFSET(program!$A$1,0,VLOOKUP("mapdata",symbols!$A:$E,4,FALSE) +
    (INT($A23/2) - IF(ISEVEN($A23),1,0))*39 + map!R$1-1
  ) &gt;= 62, "W", "")
))))</f>
        <v>W</v>
      </c>
      <c r="S23" t="str">
        <f ca="1">IF(AND($A23=VLOOKUP("start_y",symbols!$A:$E,5,FALSE),S$1=VLOOKUP("start_x",symbols!$A:$E,5,FALSE)),"S",
  IF(AND($A23=VLOOKUP("end_y",symbols!$A:$E,5,FALSE),S$1=VLOOKUP("end_x",symbols!$A:$E,5,FALSE)),"E",
  IF(AND(ISEVEN(S$1),ISEVEN($A23)),"W",
  IF(AND(ISODD(S$1),ISODD($A23)),"",
  IF(OFFSET(program!$A$1,0,VLOOKUP("mapdata",symbols!$A:$E,4,FALSE) +
    (INT($A23/2) - IF(ISEVEN($A23),1,0))*39 + map!S$1-1
  ) &gt;= 62, "W", "")
))))</f>
        <v/>
      </c>
      <c r="T23" t="str">
        <f ca="1">IF(AND($A23=VLOOKUP("start_y",symbols!$A:$E,5,FALSE),T$1=VLOOKUP("start_x",symbols!$A:$E,5,FALSE)),"S",
  IF(AND($A23=VLOOKUP("end_y",symbols!$A:$E,5,FALSE),T$1=VLOOKUP("end_x",symbols!$A:$E,5,FALSE)),"E",
  IF(AND(ISEVEN(T$1),ISEVEN($A23)),"W",
  IF(AND(ISODD(T$1),ISODD($A23)),"",
  IF(OFFSET(program!$A$1,0,VLOOKUP("mapdata",symbols!$A:$E,4,FALSE) +
    (INT($A23/2) - IF(ISEVEN($A23),1,0))*39 + map!T$1-1
  ) &gt;= 62, "W", "")
))))</f>
        <v>W</v>
      </c>
      <c r="U23" t="str">
        <f ca="1">IF(AND($A23=VLOOKUP("start_y",symbols!$A:$E,5,FALSE),U$1=VLOOKUP("start_x",symbols!$A:$E,5,FALSE)),"S",
  IF(AND($A23=VLOOKUP("end_y",symbols!$A:$E,5,FALSE),U$1=VLOOKUP("end_x",symbols!$A:$E,5,FALSE)),"E",
  IF(AND(ISEVEN(U$1),ISEVEN($A23)),"W",
  IF(AND(ISODD(U$1),ISODD($A23)),"",
  IF(OFFSET(program!$A$1,0,VLOOKUP("mapdata",symbols!$A:$E,4,FALSE) +
    (INT($A23/2) - IF(ISEVEN($A23),1,0))*39 + map!U$1-1
  ) &gt;= 62, "W", "")
))))</f>
        <v/>
      </c>
      <c r="V23" t="str">
        <f ca="1">IF(AND($A23=VLOOKUP("start_y",symbols!$A:$E,5,FALSE),V$1=VLOOKUP("start_x",symbols!$A:$E,5,FALSE)),"S",
  IF(AND($A23=VLOOKUP("end_y",symbols!$A:$E,5,FALSE),V$1=VLOOKUP("end_x",symbols!$A:$E,5,FALSE)),"E",
  IF(AND(ISEVEN(V$1),ISEVEN($A23)),"W",
  IF(AND(ISODD(V$1),ISODD($A23)),"",
  IF(OFFSET(program!$A$1,0,VLOOKUP("mapdata",symbols!$A:$E,4,FALSE) +
    (INT($A23/2) - IF(ISEVEN($A23),1,0))*39 + map!V$1-1
  ) &gt;= 62, "W", "")
))))</f>
        <v>W</v>
      </c>
      <c r="W23" t="str">
        <f ca="1">IF(AND($A23=VLOOKUP("start_y",symbols!$A:$E,5,FALSE),W$1=VLOOKUP("start_x",symbols!$A:$E,5,FALSE)),"S",
  IF(AND($A23=VLOOKUP("end_y",symbols!$A:$E,5,FALSE),W$1=VLOOKUP("end_x",symbols!$A:$E,5,FALSE)),"E",
  IF(AND(ISEVEN(W$1),ISEVEN($A23)),"W",
  IF(AND(ISODD(W$1),ISODD($A23)),"",
  IF(OFFSET(program!$A$1,0,VLOOKUP("mapdata",symbols!$A:$E,4,FALSE) +
    (INT($A23/2) - IF(ISEVEN($A23),1,0))*39 + map!W$1-1
  ) &gt;= 62, "W", "")
))))</f>
        <v>S</v>
      </c>
      <c r="X23" t="str">
        <f ca="1">IF(AND($A23=VLOOKUP("start_y",symbols!$A:$E,5,FALSE),X$1=VLOOKUP("start_x",symbols!$A:$E,5,FALSE)),"S",
  IF(AND($A23=VLOOKUP("end_y",symbols!$A:$E,5,FALSE),X$1=VLOOKUP("end_x",symbols!$A:$E,5,FALSE)),"E",
  IF(AND(ISEVEN(X$1),ISEVEN($A23)),"W",
  IF(AND(ISODD(X$1),ISODD($A23)),"",
  IF(OFFSET(program!$A$1,0,VLOOKUP("mapdata",symbols!$A:$E,4,FALSE) +
    (INT($A23/2) - IF(ISEVEN($A23),1,0))*39 + map!X$1-1
  ) &gt;= 62, "W", "")
))))</f>
        <v/>
      </c>
      <c r="Y23" t="str">
        <f ca="1">IF(AND($A23=VLOOKUP("start_y",symbols!$A:$E,5,FALSE),Y$1=VLOOKUP("start_x",symbols!$A:$E,5,FALSE)),"S",
  IF(AND($A23=VLOOKUP("end_y",symbols!$A:$E,5,FALSE),Y$1=VLOOKUP("end_x",symbols!$A:$E,5,FALSE)),"E",
  IF(AND(ISEVEN(Y$1),ISEVEN($A23)),"W",
  IF(AND(ISODD(Y$1),ISODD($A23)),"",
  IF(OFFSET(program!$A$1,0,VLOOKUP("mapdata",symbols!$A:$E,4,FALSE) +
    (INT($A23/2) - IF(ISEVEN($A23),1,0))*39 + map!Y$1-1
  ) &gt;= 62, "W", "")
))))</f>
        <v/>
      </c>
      <c r="Z23" t="str">
        <f ca="1">IF(AND($A23=VLOOKUP("start_y",symbols!$A:$E,5,FALSE),Z$1=VLOOKUP("start_x",symbols!$A:$E,5,FALSE)),"S",
  IF(AND($A23=VLOOKUP("end_y",symbols!$A:$E,5,FALSE),Z$1=VLOOKUP("end_x",symbols!$A:$E,5,FALSE)),"E",
  IF(AND(ISEVEN(Z$1),ISEVEN($A23)),"W",
  IF(AND(ISODD(Z$1),ISODD($A23)),"",
  IF(OFFSET(program!$A$1,0,VLOOKUP("mapdata",symbols!$A:$E,4,FALSE) +
    (INT($A23/2) - IF(ISEVEN($A23),1,0))*39 + map!Z$1-1
  ) &gt;= 62, "W", "")
))))</f>
        <v>W</v>
      </c>
      <c r="AA23" t="str">
        <f ca="1">IF(AND($A23=VLOOKUP("start_y",symbols!$A:$E,5,FALSE),AA$1=VLOOKUP("start_x",symbols!$A:$E,5,FALSE)),"S",
  IF(AND($A23=VLOOKUP("end_y",symbols!$A:$E,5,FALSE),AA$1=VLOOKUP("end_x",symbols!$A:$E,5,FALSE)),"E",
  IF(AND(ISEVEN(AA$1),ISEVEN($A23)),"W",
  IF(AND(ISODD(AA$1),ISODD($A23)),"",
  IF(OFFSET(program!$A$1,0,VLOOKUP("mapdata",symbols!$A:$E,4,FALSE) +
    (INT($A23/2) - IF(ISEVEN($A23),1,0))*39 + map!AA$1-1
  ) &gt;= 62, "W", "")
))))</f>
        <v/>
      </c>
      <c r="AB23" t="str">
        <f ca="1">IF(AND($A23=VLOOKUP("start_y",symbols!$A:$E,5,FALSE),AB$1=VLOOKUP("start_x",symbols!$A:$E,5,FALSE)),"S",
  IF(AND($A23=VLOOKUP("end_y",symbols!$A:$E,5,FALSE),AB$1=VLOOKUP("end_x",symbols!$A:$E,5,FALSE)),"E",
  IF(AND(ISEVEN(AB$1),ISEVEN($A23)),"W",
  IF(AND(ISODD(AB$1),ISODD($A23)),"",
  IF(OFFSET(program!$A$1,0,VLOOKUP("mapdata",symbols!$A:$E,4,FALSE) +
    (INT($A23/2) - IF(ISEVEN($A23),1,0))*39 + map!AB$1-1
  ) &gt;= 62, "W", "")
))))</f>
        <v>W</v>
      </c>
      <c r="AC23" t="str">
        <f ca="1">IF(AND($A23=VLOOKUP("start_y",symbols!$A:$E,5,FALSE),AC$1=VLOOKUP("start_x",symbols!$A:$E,5,FALSE)),"S",
  IF(AND($A23=VLOOKUP("end_y",symbols!$A:$E,5,FALSE),AC$1=VLOOKUP("end_x",symbols!$A:$E,5,FALSE)),"E",
  IF(AND(ISEVEN(AC$1),ISEVEN($A23)),"W",
  IF(AND(ISODD(AC$1),ISODD($A23)),"",
  IF(OFFSET(program!$A$1,0,VLOOKUP("mapdata",symbols!$A:$E,4,FALSE) +
    (INT($A23/2) - IF(ISEVEN($A23),1,0))*39 + map!AC$1-1
  ) &gt;= 62, "W", "")
))))</f>
        <v/>
      </c>
      <c r="AD23" t="str">
        <f ca="1">IF(AND($A23=VLOOKUP("start_y",symbols!$A:$E,5,FALSE),AD$1=VLOOKUP("start_x",symbols!$A:$E,5,FALSE)),"S",
  IF(AND($A23=VLOOKUP("end_y",symbols!$A:$E,5,FALSE),AD$1=VLOOKUP("end_x",symbols!$A:$E,5,FALSE)),"E",
  IF(AND(ISEVEN(AD$1),ISEVEN($A23)),"W",
  IF(AND(ISODD(AD$1),ISODD($A23)),"",
  IF(OFFSET(program!$A$1,0,VLOOKUP("mapdata",symbols!$A:$E,4,FALSE) +
    (INT($A23/2) - IF(ISEVEN($A23),1,0))*39 + map!AD$1-1
  ) &gt;= 62, "W", "")
))))</f>
        <v>W</v>
      </c>
      <c r="AE23" t="str">
        <f ca="1">IF(AND($A23=VLOOKUP("start_y",symbols!$A:$E,5,FALSE),AE$1=VLOOKUP("start_x",symbols!$A:$E,5,FALSE)),"S",
  IF(AND($A23=VLOOKUP("end_y",symbols!$A:$E,5,FALSE),AE$1=VLOOKUP("end_x",symbols!$A:$E,5,FALSE)),"E",
  IF(AND(ISEVEN(AE$1),ISEVEN($A23)),"W",
  IF(AND(ISODD(AE$1),ISODD($A23)),"",
  IF(OFFSET(program!$A$1,0,VLOOKUP("mapdata",symbols!$A:$E,4,FALSE) +
    (INT($A23/2) - IF(ISEVEN($A23),1,0))*39 + map!AE$1-1
  ) &gt;= 62, "W", "")
))))</f>
        <v/>
      </c>
      <c r="AF23" t="str">
        <f ca="1">IF(AND($A23=VLOOKUP("start_y",symbols!$A:$E,5,FALSE),AF$1=VLOOKUP("start_x",symbols!$A:$E,5,FALSE)),"S",
  IF(AND($A23=VLOOKUP("end_y",symbols!$A:$E,5,FALSE),AF$1=VLOOKUP("end_x",symbols!$A:$E,5,FALSE)),"E",
  IF(AND(ISEVEN(AF$1),ISEVEN($A23)),"W",
  IF(AND(ISODD(AF$1),ISODD($A23)),"",
  IF(OFFSET(program!$A$1,0,VLOOKUP("mapdata",symbols!$A:$E,4,FALSE) +
    (INT($A23/2) - IF(ISEVEN($A23),1,0))*39 + map!AF$1-1
  ) &gt;= 62, "W", "")
))))</f>
        <v>W</v>
      </c>
      <c r="AG23" t="str">
        <f ca="1">IF(AND($A23=VLOOKUP("start_y",symbols!$A:$E,5,FALSE),AG$1=VLOOKUP("start_x",symbols!$A:$E,5,FALSE)),"S",
  IF(AND($A23=VLOOKUP("end_y",symbols!$A:$E,5,FALSE),AG$1=VLOOKUP("end_x",symbols!$A:$E,5,FALSE)),"E",
  IF(AND(ISEVEN(AG$1),ISEVEN($A23)),"W",
  IF(AND(ISODD(AG$1),ISODD($A23)),"",
  IF(OFFSET(program!$A$1,0,VLOOKUP("mapdata",symbols!$A:$E,4,FALSE) +
    (INT($A23/2) - IF(ISEVEN($A23),1,0))*39 + map!AG$1-1
  ) &gt;= 62, "W", "")
))))</f>
        <v/>
      </c>
      <c r="AH23" t="str">
        <f ca="1">IF(AND($A23=VLOOKUP("start_y",symbols!$A:$E,5,FALSE),AH$1=VLOOKUP("start_x",symbols!$A:$E,5,FALSE)),"S",
  IF(AND($A23=VLOOKUP("end_y",symbols!$A:$E,5,FALSE),AH$1=VLOOKUP("end_x",symbols!$A:$E,5,FALSE)),"E",
  IF(AND(ISEVEN(AH$1),ISEVEN($A23)),"W",
  IF(AND(ISODD(AH$1),ISODD($A23)),"",
  IF(OFFSET(program!$A$1,0,VLOOKUP("mapdata",symbols!$A:$E,4,FALSE) +
    (INT($A23/2) - IF(ISEVEN($A23),1,0))*39 + map!AH$1-1
  ) &gt;= 62, "W", "")
))))</f>
        <v>W</v>
      </c>
      <c r="AI23" t="str">
        <f ca="1">IF(AND($A23=VLOOKUP("start_y",symbols!$A:$E,5,FALSE),AI$1=VLOOKUP("start_x",symbols!$A:$E,5,FALSE)),"S",
  IF(AND($A23=VLOOKUP("end_y",symbols!$A:$E,5,FALSE),AI$1=VLOOKUP("end_x",symbols!$A:$E,5,FALSE)),"E",
  IF(AND(ISEVEN(AI$1),ISEVEN($A23)),"W",
  IF(AND(ISODD(AI$1),ISODD($A23)),"",
  IF(OFFSET(program!$A$1,0,VLOOKUP("mapdata",symbols!$A:$E,4,FALSE) +
    (INT($A23/2) - IF(ISEVEN($A23),1,0))*39 + map!AI$1-1
  ) &gt;= 62, "W", "")
))))</f>
        <v/>
      </c>
      <c r="AJ23" t="str">
        <f ca="1">IF(AND($A23=VLOOKUP("start_y",symbols!$A:$E,5,FALSE),AJ$1=VLOOKUP("start_x",symbols!$A:$E,5,FALSE)),"S",
  IF(AND($A23=VLOOKUP("end_y",symbols!$A:$E,5,FALSE),AJ$1=VLOOKUP("end_x",symbols!$A:$E,5,FALSE)),"E",
  IF(AND(ISEVEN(AJ$1),ISEVEN($A23)),"W",
  IF(AND(ISODD(AJ$1),ISODD($A23)),"",
  IF(OFFSET(program!$A$1,0,VLOOKUP("mapdata",symbols!$A:$E,4,FALSE) +
    (INT($A23/2) - IF(ISEVEN($A23),1,0))*39 + map!AJ$1-1
  ) &gt;= 62, "W", "")
))))</f>
        <v/>
      </c>
      <c r="AK23" t="str">
        <f ca="1">IF(AND($A23=VLOOKUP("start_y",symbols!$A:$E,5,FALSE),AK$1=VLOOKUP("start_x",symbols!$A:$E,5,FALSE)),"S",
  IF(AND($A23=VLOOKUP("end_y",symbols!$A:$E,5,FALSE),AK$1=VLOOKUP("end_x",symbols!$A:$E,5,FALSE)),"E",
  IF(AND(ISEVEN(AK$1),ISEVEN($A23)),"W",
  IF(AND(ISODD(AK$1),ISODD($A23)),"",
  IF(OFFSET(program!$A$1,0,VLOOKUP("mapdata",symbols!$A:$E,4,FALSE) +
    (INT($A23/2) - IF(ISEVEN($A23),1,0))*39 + map!AK$1-1
  ) &gt;= 62, "W", "")
))))</f>
        <v/>
      </c>
      <c r="AL23" t="str">
        <f ca="1">IF(AND($A23=VLOOKUP("start_y",symbols!$A:$E,5,FALSE),AL$1=VLOOKUP("start_x",symbols!$A:$E,5,FALSE)),"S",
  IF(AND($A23=VLOOKUP("end_y",symbols!$A:$E,5,FALSE),AL$1=VLOOKUP("end_x",symbols!$A:$E,5,FALSE)),"E",
  IF(AND(ISEVEN(AL$1),ISEVEN($A23)),"W",
  IF(AND(ISODD(AL$1),ISODD($A23)),"",
  IF(OFFSET(program!$A$1,0,VLOOKUP("mapdata",symbols!$A:$E,4,FALSE) +
    (INT($A23/2) - IF(ISEVEN($A23),1,0))*39 + map!AL$1-1
  ) &gt;= 62, "W", "")
))))</f>
        <v>W</v>
      </c>
      <c r="AM23" t="str">
        <f ca="1">IF(AND($A23=VLOOKUP("start_y",symbols!$A:$E,5,FALSE),AM$1=VLOOKUP("start_x",symbols!$A:$E,5,FALSE)),"S",
  IF(AND($A23=VLOOKUP("end_y",symbols!$A:$E,5,FALSE),AM$1=VLOOKUP("end_x",symbols!$A:$E,5,FALSE)),"E",
  IF(AND(ISEVEN(AM$1),ISEVEN($A23)),"W",
  IF(AND(ISODD(AM$1),ISODD($A23)),"",
  IF(OFFSET(program!$A$1,0,VLOOKUP("mapdata",symbols!$A:$E,4,FALSE) +
    (INT($A23/2) - IF(ISEVEN($A23),1,0))*39 + map!AM$1-1
  ) &gt;= 62, "W", "")
))))</f>
        <v/>
      </c>
      <c r="AN23" t="str">
        <f ca="1">IF(AND($A23=VLOOKUP("start_y",symbols!$A:$E,5,FALSE),AN$1=VLOOKUP("start_x",symbols!$A:$E,5,FALSE)),"S",
  IF(AND($A23=VLOOKUP("end_y",symbols!$A:$E,5,FALSE),AN$1=VLOOKUP("end_x",symbols!$A:$E,5,FALSE)),"E",
  IF(AND(ISEVEN(AN$1),ISEVEN($A23)),"W",
  IF(AND(ISODD(AN$1),ISODD($A23)),"",
  IF(OFFSET(program!$A$1,0,VLOOKUP("mapdata",symbols!$A:$E,4,FALSE) +
    (INT($A23/2) - IF(ISEVEN($A23),1,0))*39 + map!AN$1-1
  ) &gt;= 62, "W", "")
))))</f>
        <v>W</v>
      </c>
      <c r="AO23" t="str">
        <f ca="1">IF(AND($A23=VLOOKUP("start_y",symbols!$A:$E,5,FALSE),AO$1=VLOOKUP("start_x",symbols!$A:$E,5,FALSE)),"S",
  IF(AND($A23=VLOOKUP("end_y",symbols!$A:$E,5,FALSE),AO$1=VLOOKUP("end_x",symbols!$A:$E,5,FALSE)),"E",
  IF(AND(ISEVEN(AO$1),ISEVEN($A23)),"W",
  IF(AND(ISODD(AO$1),ISODD($A23)),"",
  IF(OFFSET(program!$A$1,0,VLOOKUP("mapdata",symbols!$A:$E,4,FALSE) +
    (INT($A23/2) - IF(ISEVEN($A23),1,0))*39 + map!AO$1-1
  ) &gt;= 62, "W", "")
))))</f>
        <v/>
      </c>
      <c r="AP23" s="21" t="s">
        <v>63</v>
      </c>
    </row>
    <row r="24" spans="1:42" x14ac:dyDescent="0.2">
      <c r="A24" s="21">
        <v>22</v>
      </c>
      <c r="B24" s="21" t="s">
        <v>63</v>
      </c>
      <c r="C24" t="str">
        <f ca="1">IF(AND($A24=VLOOKUP("start_y",symbols!$A:$E,5,FALSE),C$1=VLOOKUP("start_x",symbols!$A:$E,5,FALSE)),"S",
  IF(AND($A24=VLOOKUP("end_y",symbols!$A:$E,5,FALSE),C$1=VLOOKUP("end_x",symbols!$A:$E,5,FALSE)),"E",
  IF(AND(ISEVEN(C$1),ISEVEN($A24)),"W",
  IF(AND(ISODD(C$1),ISODD($A24)),"",
  IF(OFFSET(program!$A$1,0,VLOOKUP("mapdata",symbols!$A:$E,4,FALSE) +
    (INT($A24/2) - IF(ISEVEN($A24),1,0))*39 + map!C$1-1
  ) &gt;= 62, "W", "")
))))</f>
        <v>W</v>
      </c>
      <c r="D24" t="str">
        <f ca="1">IF(AND($A24=VLOOKUP("start_y",symbols!$A:$E,5,FALSE),D$1=VLOOKUP("start_x",symbols!$A:$E,5,FALSE)),"S",
  IF(AND($A24=VLOOKUP("end_y",symbols!$A:$E,5,FALSE),D$1=VLOOKUP("end_x",symbols!$A:$E,5,FALSE)),"E",
  IF(AND(ISEVEN(D$1),ISEVEN($A24)),"W",
  IF(AND(ISODD(D$1),ISODD($A24)),"",
  IF(OFFSET(program!$A$1,0,VLOOKUP("mapdata",symbols!$A:$E,4,FALSE) +
    (INT($A24/2) - IF(ISEVEN($A24),1,0))*39 + map!D$1-1
  ) &gt;= 62, "W", "")
))))</f>
        <v>W</v>
      </c>
      <c r="E24" t="str">
        <f ca="1">IF(AND($A24=VLOOKUP("start_y",symbols!$A:$E,5,FALSE),E$1=VLOOKUP("start_x",symbols!$A:$E,5,FALSE)),"S",
  IF(AND($A24=VLOOKUP("end_y",symbols!$A:$E,5,FALSE),E$1=VLOOKUP("end_x",symbols!$A:$E,5,FALSE)),"E",
  IF(AND(ISEVEN(E$1),ISEVEN($A24)),"W",
  IF(AND(ISODD(E$1),ISODD($A24)),"",
  IF(OFFSET(program!$A$1,0,VLOOKUP("mapdata",symbols!$A:$E,4,FALSE) +
    (INT($A24/2) - IF(ISEVEN($A24),1,0))*39 + map!E$1-1
  ) &gt;= 62, "W", "")
))))</f>
        <v/>
      </c>
      <c r="F24" t="str">
        <f ca="1">IF(AND($A24=VLOOKUP("start_y",symbols!$A:$E,5,FALSE),F$1=VLOOKUP("start_x",symbols!$A:$E,5,FALSE)),"S",
  IF(AND($A24=VLOOKUP("end_y",symbols!$A:$E,5,FALSE),F$1=VLOOKUP("end_x",symbols!$A:$E,5,FALSE)),"E",
  IF(AND(ISEVEN(F$1),ISEVEN($A24)),"W",
  IF(AND(ISODD(F$1),ISODD($A24)),"",
  IF(OFFSET(program!$A$1,0,VLOOKUP("mapdata",symbols!$A:$E,4,FALSE) +
    (INT($A24/2) - IF(ISEVEN($A24),1,0))*39 + map!F$1-1
  ) &gt;= 62, "W", "")
))))</f>
        <v>W</v>
      </c>
      <c r="G24" t="str">
        <f ca="1">IF(AND($A24=VLOOKUP("start_y",symbols!$A:$E,5,FALSE),G$1=VLOOKUP("start_x",symbols!$A:$E,5,FALSE)),"S",
  IF(AND($A24=VLOOKUP("end_y",symbols!$A:$E,5,FALSE),G$1=VLOOKUP("end_x",symbols!$A:$E,5,FALSE)),"E",
  IF(AND(ISEVEN(G$1),ISEVEN($A24)),"W",
  IF(AND(ISODD(G$1),ISODD($A24)),"",
  IF(OFFSET(program!$A$1,0,VLOOKUP("mapdata",symbols!$A:$E,4,FALSE) +
    (INT($A24/2) - IF(ISEVEN($A24),1,0))*39 + map!G$1-1
  ) &gt;= 62, "W", "")
))))</f>
        <v/>
      </c>
      <c r="H24" t="str">
        <f ca="1">IF(AND($A24=VLOOKUP("start_y",symbols!$A:$E,5,FALSE),H$1=VLOOKUP("start_x",symbols!$A:$E,5,FALSE)),"S",
  IF(AND($A24=VLOOKUP("end_y",symbols!$A:$E,5,FALSE),H$1=VLOOKUP("end_x",symbols!$A:$E,5,FALSE)),"E",
  IF(AND(ISEVEN(H$1),ISEVEN($A24)),"W",
  IF(AND(ISODD(H$1),ISODD($A24)),"",
  IF(OFFSET(program!$A$1,0,VLOOKUP("mapdata",symbols!$A:$E,4,FALSE) +
    (INT($A24/2) - IF(ISEVEN($A24),1,0))*39 + map!H$1-1
  ) &gt;= 62, "W", "")
))))</f>
        <v>W</v>
      </c>
      <c r="I24" t="str">
        <f ca="1">IF(AND($A24=VLOOKUP("start_y",symbols!$A:$E,5,FALSE),I$1=VLOOKUP("start_x",symbols!$A:$E,5,FALSE)),"S",
  IF(AND($A24=VLOOKUP("end_y",symbols!$A:$E,5,FALSE),I$1=VLOOKUP("end_x",symbols!$A:$E,5,FALSE)),"E",
  IF(AND(ISEVEN(I$1),ISEVEN($A24)),"W",
  IF(AND(ISODD(I$1),ISODD($A24)),"",
  IF(OFFSET(program!$A$1,0,VLOOKUP("mapdata",symbols!$A:$E,4,FALSE) +
    (INT($A24/2) - IF(ISEVEN($A24),1,0))*39 + map!I$1-1
  ) &gt;= 62, "W", "")
))))</f>
        <v/>
      </c>
      <c r="J24" t="str">
        <f ca="1">IF(AND($A24=VLOOKUP("start_y",symbols!$A:$E,5,FALSE),J$1=VLOOKUP("start_x",symbols!$A:$E,5,FALSE)),"S",
  IF(AND($A24=VLOOKUP("end_y",symbols!$A:$E,5,FALSE),J$1=VLOOKUP("end_x",symbols!$A:$E,5,FALSE)),"E",
  IF(AND(ISEVEN(J$1),ISEVEN($A24)),"W",
  IF(AND(ISODD(J$1),ISODD($A24)),"",
  IF(OFFSET(program!$A$1,0,VLOOKUP("mapdata",symbols!$A:$E,4,FALSE) +
    (INT($A24/2) - IF(ISEVEN($A24),1,0))*39 + map!J$1-1
  ) &gt;= 62, "W", "")
))))</f>
        <v>W</v>
      </c>
      <c r="K24" t="str">
        <f ca="1">IF(AND($A24=VLOOKUP("start_y",symbols!$A:$E,5,FALSE),K$1=VLOOKUP("start_x",symbols!$A:$E,5,FALSE)),"S",
  IF(AND($A24=VLOOKUP("end_y",symbols!$A:$E,5,FALSE),K$1=VLOOKUP("end_x",symbols!$A:$E,5,FALSE)),"E",
  IF(AND(ISEVEN(K$1),ISEVEN($A24)),"W",
  IF(AND(ISODD(K$1),ISODD($A24)),"",
  IF(OFFSET(program!$A$1,0,VLOOKUP("mapdata",symbols!$A:$E,4,FALSE) +
    (INT($A24/2) - IF(ISEVEN($A24),1,0))*39 + map!K$1-1
  ) &gt;= 62, "W", "")
))))</f>
        <v>W</v>
      </c>
      <c r="L24" t="str">
        <f ca="1">IF(AND($A24=VLOOKUP("start_y",symbols!$A:$E,5,FALSE),L$1=VLOOKUP("start_x",symbols!$A:$E,5,FALSE)),"S",
  IF(AND($A24=VLOOKUP("end_y",symbols!$A:$E,5,FALSE),L$1=VLOOKUP("end_x",symbols!$A:$E,5,FALSE)),"E",
  IF(AND(ISEVEN(L$1),ISEVEN($A24)),"W",
  IF(AND(ISODD(L$1),ISODD($A24)),"",
  IF(OFFSET(program!$A$1,0,VLOOKUP("mapdata",symbols!$A:$E,4,FALSE) +
    (INT($A24/2) - IF(ISEVEN($A24),1,0))*39 + map!L$1-1
  ) &gt;= 62, "W", "")
))))</f>
        <v>W</v>
      </c>
      <c r="M24" t="str">
        <f ca="1">IF(AND($A24=VLOOKUP("start_y",symbols!$A:$E,5,FALSE),M$1=VLOOKUP("start_x",symbols!$A:$E,5,FALSE)),"S",
  IF(AND($A24=VLOOKUP("end_y",symbols!$A:$E,5,FALSE),M$1=VLOOKUP("end_x",symbols!$A:$E,5,FALSE)),"E",
  IF(AND(ISEVEN(M$1),ISEVEN($A24)),"W",
  IF(AND(ISODD(M$1),ISODD($A24)),"",
  IF(OFFSET(program!$A$1,0,VLOOKUP("mapdata",symbols!$A:$E,4,FALSE) +
    (INT($A24/2) - IF(ISEVEN($A24),1,0))*39 + map!M$1-1
  ) &gt;= 62, "W", "")
))))</f>
        <v>W</v>
      </c>
      <c r="N24" t="str">
        <f ca="1">IF(AND($A24=VLOOKUP("start_y",symbols!$A:$E,5,FALSE),N$1=VLOOKUP("start_x",symbols!$A:$E,5,FALSE)),"S",
  IF(AND($A24=VLOOKUP("end_y",symbols!$A:$E,5,FALSE),N$1=VLOOKUP("end_x",symbols!$A:$E,5,FALSE)),"E",
  IF(AND(ISEVEN(N$1),ISEVEN($A24)),"W",
  IF(AND(ISODD(N$1),ISODD($A24)),"",
  IF(OFFSET(program!$A$1,0,VLOOKUP("mapdata",symbols!$A:$E,4,FALSE) +
    (INT($A24/2) - IF(ISEVEN($A24),1,0))*39 + map!N$1-1
  ) &gt;= 62, "W", "")
))))</f>
        <v>W</v>
      </c>
      <c r="O24" t="str">
        <f ca="1">IF(AND($A24=VLOOKUP("start_y",symbols!$A:$E,5,FALSE),O$1=VLOOKUP("start_x",symbols!$A:$E,5,FALSE)),"S",
  IF(AND($A24=VLOOKUP("end_y",symbols!$A:$E,5,FALSE),O$1=VLOOKUP("end_x",symbols!$A:$E,5,FALSE)),"E",
  IF(AND(ISEVEN(O$1),ISEVEN($A24)),"W",
  IF(AND(ISODD(O$1),ISODD($A24)),"",
  IF(OFFSET(program!$A$1,0,VLOOKUP("mapdata",symbols!$A:$E,4,FALSE) +
    (INT($A24/2) - IF(ISEVEN($A24),1,0))*39 + map!O$1-1
  ) &gt;= 62, "W", "")
))))</f>
        <v>W</v>
      </c>
      <c r="P24" t="str">
        <f ca="1">IF(AND($A24=VLOOKUP("start_y",symbols!$A:$E,5,FALSE),P$1=VLOOKUP("start_x",symbols!$A:$E,5,FALSE)),"S",
  IF(AND($A24=VLOOKUP("end_y",symbols!$A:$E,5,FALSE),P$1=VLOOKUP("end_x",symbols!$A:$E,5,FALSE)),"E",
  IF(AND(ISEVEN(P$1),ISEVEN($A24)),"W",
  IF(AND(ISODD(P$1),ISODD($A24)),"",
  IF(OFFSET(program!$A$1,0,VLOOKUP("mapdata",symbols!$A:$E,4,FALSE) +
    (INT($A24/2) - IF(ISEVEN($A24),1,0))*39 + map!P$1-1
  ) &gt;= 62, "W", "")
))))</f>
        <v>W</v>
      </c>
      <c r="Q24" t="str">
        <f ca="1">IF(AND($A24=VLOOKUP("start_y",symbols!$A:$E,5,FALSE),Q$1=VLOOKUP("start_x",symbols!$A:$E,5,FALSE)),"S",
  IF(AND($A24=VLOOKUP("end_y",symbols!$A:$E,5,FALSE),Q$1=VLOOKUP("end_x",symbols!$A:$E,5,FALSE)),"E",
  IF(AND(ISEVEN(Q$1),ISEVEN($A24)),"W",
  IF(AND(ISODD(Q$1),ISODD($A24)),"",
  IF(OFFSET(program!$A$1,0,VLOOKUP("mapdata",symbols!$A:$E,4,FALSE) +
    (INT($A24/2) - IF(ISEVEN($A24),1,0))*39 + map!Q$1-1
  ) &gt;= 62, "W", "")
))))</f>
        <v>W</v>
      </c>
      <c r="R24" t="str">
        <f ca="1">IF(AND($A24=VLOOKUP("start_y",symbols!$A:$E,5,FALSE),R$1=VLOOKUP("start_x",symbols!$A:$E,5,FALSE)),"S",
  IF(AND($A24=VLOOKUP("end_y",symbols!$A:$E,5,FALSE),R$1=VLOOKUP("end_x",symbols!$A:$E,5,FALSE)),"E",
  IF(AND(ISEVEN(R$1),ISEVEN($A24)),"W",
  IF(AND(ISODD(R$1),ISODD($A24)),"",
  IF(OFFSET(program!$A$1,0,VLOOKUP("mapdata",symbols!$A:$E,4,FALSE) +
    (INT($A24/2) - IF(ISEVEN($A24),1,0))*39 + map!R$1-1
  ) &gt;= 62, "W", "")
))))</f>
        <v>W</v>
      </c>
      <c r="S24" t="str">
        <f ca="1">IF(AND($A24=VLOOKUP("start_y",symbols!$A:$E,5,FALSE),S$1=VLOOKUP("start_x",symbols!$A:$E,5,FALSE)),"S",
  IF(AND($A24=VLOOKUP("end_y",symbols!$A:$E,5,FALSE),S$1=VLOOKUP("end_x",symbols!$A:$E,5,FALSE)),"E",
  IF(AND(ISEVEN(S$1),ISEVEN($A24)),"W",
  IF(AND(ISODD(S$1),ISODD($A24)),"",
  IF(OFFSET(program!$A$1,0,VLOOKUP("mapdata",symbols!$A:$E,4,FALSE) +
    (INT($A24/2) - IF(ISEVEN($A24),1,0))*39 + map!S$1-1
  ) &gt;= 62, "W", "")
))))</f>
        <v/>
      </c>
      <c r="T24" t="str">
        <f ca="1">IF(AND($A24=VLOOKUP("start_y",symbols!$A:$E,5,FALSE),T$1=VLOOKUP("start_x",symbols!$A:$E,5,FALSE)),"S",
  IF(AND($A24=VLOOKUP("end_y",symbols!$A:$E,5,FALSE),T$1=VLOOKUP("end_x",symbols!$A:$E,5,FALSE)),"E",
  IF(AND(ISEVEN(T$1),ISEVEN($A24)),"W",
  IF(AND(ISODD(T$1),ISODD($A24)),"",
  IF(OFFSET(program!$A$1,0,VLOOKUP("mapdata",symbols!$A:$E,4,FALSE) +
    (INT($A24/2) - IF(ISEVEN($A24),1,0))*39 + map!T$1-1
  ) &gt;= 62, "W", "")
))))</f>
        <v>W</v>
      </c>
      <c r="U24" t="str">
        <f ca="1">IF(AND($A24=VLOOKUP("start_y",symbols!$A:$E,5,FALSE),U$1=VLOOKUP("start_x",symbols!$A:$E,5,FALSE)),"S",
  IF(AND($A24=VLOOKUP("end_y",symbols!$A:$E,5,FALSE),U$1=VLOOKUP("end_x",symbols!$A:$E,5,FALSE)),"E",
  IF(AND(ISEVEN(U$1),ISEVEN($A24)),"W",
  IF(AND(ISODD(U$1),ISODD($A24)),"",
  IF(OFFSET(program!$A$1,0,VLOOKUP("mapdata",symbols!$A:$E,4,FALSE) +
    (INT($A24/2) - IF(ISEVEN($A24),1,0))*39 + map!U$1-1
  ) &gt;= 62, "W", "")
))))</f>
        <v/>
      </c>
      <c r="V24" t="str">
        <f ca="1">IF(AND($A24=VLOOKUP("start_y",symbols!$A:$E,5,FALSE),V$1=VLOOKUP("start_x",symbols!$A:$E,5,FALSE)),"S",
  IF(AND($A24=VLOOKUP("end_y",symbols!$A:$E,5,FALSE),V$1=VLOOKUP("end_x",symbols!$A:$E,5,FALSE)),"E",
  IF(AND(ISEVEN(V$1),ISEVEN($A24)),"W",
  IF(AND(ISODD(V$1),ISODD($A24)),"",
  IF(OFFSET(program!$A$1,0,VLOOKUP("mapdata",symbols!$A:$E,4,FALSE) +
    (INT($A24/2) - IF(ISEVEN($A24),1,0))*39 + map!V$1-1
  ) &gt;= 62, "W", "")
))))</f>
        <v>W</v>
      </c>
      <c r="W24" t="str">
        <f ca="1">IF(AND($A24=VLOOKUP("start_y",symbols!$A:$E,5,FALSE),W$1=VLOOKUP("start_x",symbols!$A:$E,5,FALSE)),"S",
  IF(AND($A24=VLOOKUP("end_y",symbols!$A:$E,5,FALSE),W$1=VLOOKUP("end_x",symbols!$A:$E,5,FALSE)),"E",
  IF(AND(ISEVEN(W$1),ISEVEN($A24)),"W",
  IF(AND(ISODD(W$1),ISODD($A24)),"",
  IF(OFFSET(program!$A$1,0,VLOOKUP("mapdata",symbols!$A:$E,4,FALSE) +
    (INT($A24/2) - IF(ISEVEN($A24),1,0))*39 + map!W$1-1
  ) &gt;= 62, "W", "")
))))</f>
        <v>W</v>
      </c>
      <c r="X24" t="str">
        <f ca="1">IF(AND($A24=VLOOKUP("start_y",symbols!$A:$E,5,FALSE),X$1=VLOOKUP("start_x",symbols!$A:$E,5,FALSE)),"S",
  IF(AND($A24=VLOOKUP("end_y",symbols!$A:$E,5,FALSE),X$1=VLOOKUP("end_x",symbols!$A:$E,5,FALSE)),"E",
  IF(AND(ISEVEN(X$1),ISEVEN($A24)),"W",
  IF(AND(ISODD(X$1),ISODD($A24)),"",
  IF(OFFSET(program!$A$1,0,VLOOKUP("mapdata",symbols!$A:$E,4,FALSE) +
    (INT($A24/2) - IF(ISEVEN($A24),1,0))*39 + map!X$1-1
  ) &gt;= 62, "W", "")
))))</f>
        <v>W</v>
      </c>
      <c r="Y24" t="str">
        <f ca="1">IF(AND($A24=VLOOKUP("start_y",symbols!$A:$E,5,FALSE),Y$1=VLOOKUP("start_x",symbols!$A:$E,5,FALSE)),"S",
  IF(AND($A24=VLOOKUP("end_y",symbols!$A:$E,5,FALSE),Y$1=VLOOKUP("end_x",symbols!$A:$E,5,FALSE)),"E",
  IF(AND(ISEVEN(Y$1),ISEVEN($A24)),"W",
  IF(AND(ISODD(Y$1),ISODD($A24)),"",
  IF(OFFSET(program!$A$1,0,VLOOKUP("mapdata",symbols!$A:$E,4,FALSE) +
    (INT($A24/2) - IF(ISEVEN($A24),1,0))*39 + map!Y$1-1
  ) &gt;= 62, "W", "")
))))</f>
        <v/>
      </c>
      <c r="Z24" t="str">
        <f ca="1">IF(AND($A24=VLOOKUP("start_y",symbols!$A:$E,5,FALSE),Z$1=VLOOKUP("start_x",symbols!$A:$E,5,FALSE)),"S",
  IF(AND($A24=VLOOKUP("end_y",symbols!$A:$E,5,FALSE),Z$1=VLOOKUP("end_x",symbols!$A:$E,5,FALSE)),"E",
  IF(AND(ISEVEN(Z$1),ISEVEN($A24)),"W",
  IF(AND(ISODD(Z$1),ISODD($A24)),"",
  IF(OFFSET(program!$A$1,0,VLOOKUP("mapdata",symbols!$A:$E,4,FALSE) +
    (INT($A24/2) - IF(ISEVEN($A24),1,0))*39 + map!Z$1-1
  ) &gt;= 62, "W", "")
))))</f>
        <v>W</v>
      </c>
      <c r="AA24" t="str">
        <f ca="1">IF(AND($A24=VLOOKUP("start_y",symbols!$A:$E,5,FALSE),AA$1=VLOOKUP("start_x",symbols!$A:$E,5,FALSE)),"S",
  IF(AND($A24=VLOOKUP("end_y",symbols!$A:$E,5,FALSE),AA$1=VLOOKUP("end_x",symbols!$A:$E,5,FALSE)),"E",
  IF(AND(ISEVEN(AA$1),ISEVEN($A24)),"W",
  IF(AND(ISODD(AA$1),ISODD($A24)),"",
  IF(OFFSET(program!$A$1,0,VLOOKUP("mapdata",symbols!$A:$E,4,FALSE) +
    (INT($A24/2) - IF(ISEVEN($A24),1,0))*39 + map!AA$1-1
  ) &gt;= 62, "W", "")
))))</f>
        <v/>
      </c>
      <c r="AB24" t="str">
        <f ca="1">IF(AND($A24=VLOOKUP("start_y",symbols!$A:$E,5,FALSE),AB$1=VLOOKUP("start_x",symbols!$A:$E,5,FALSE)),"S",
  IF(AND($A24=VLOOKUP("end_y",symbols!$A:$E,5,FALSE),AB$1=VLOOKUP("end_x",symbols!$A:$E,5,FALSE)),"E",
  IF(AND(ISEVEN(AB$1),ISEVEN($A24)),"W",
  IF(AND(ISODD(AB$1),ISODD($A24)),"",
  IF(OFFSET(program!$A$1,0,VLOOKUP("mapdata",symbols!$A:$E,4,FALSE) +
    (INT($A24/2) - IF(ISEVEN($A24),1,0))*39 + map!AB$1-1
  ) &gt;= 62, "W", "")
))))</f>
        <v>W</v>
      </c>
      <c r="AC24" t="str">
        <f ca="1">IF(AND($A24=VLOOKUP("start_y",symbols!$A:$E,5,FALSE),AC$1=VLOOKUP("start_x",symbols!$A:$E,5,FALSE)),"S",
  IF(AND($A24=VLOOKUP("end_y",symbols!$A:$E,5,FALSE),AC$1=VLOOKUP("end_x",symbols!$A:$E,5,FALSE)),"E",
  IF(AND(ISEVEN(AC$1),ISEVEN($A24)),"W",
  IF(AND(ISODD(AC$1),ISODD($A24)),"",
  IF(OFFSET(program!$A$1,0,VLOOKUP("mapdata",symbols!$A:$E,4,FALSE) +
    (INT($A24/2) - IF(ISEVEN($A24),1,0))*39 + map!AC$1-1
  ) &gt;= 62, "W", "")
))))</f>
        <v/>
      </c>
      <c r="AD24" t="str">
        <f ca="1">IF(AND($A24=VLOOKUP("start_y",symbols!$A:$E,5,FALSE),AD$1=VLOOKUP("start_x",symbols!$A:$E,5,FALSE)),"S",
  IF(AND($A24=VLOOKUP("end_y",symbols!$A:$E,5,FALSE),AD$1=VLOOKUP("end_x",symbols!$A:$E,5,FALSE)),"E",
  IF(AND(ISEVEN(AD$1),ISEVEN($A24)),"W",
  IF(AND(ISODD(AD$1),ISODD($A24)),"",
  IF(OFFSET(program!$A$1,0,VLOOKUP("mapdata",symbols!$A:$E,4,FALSE) +
    (INT($A24/2) - IF(ISEVEN($A24),1,0))*39 + map!AD$1-1
  ) &gt;= 62, "W", "")
))))</f>
        <v>W</v>
      </c>
      <c r="AE24" t="str">
        <f ca="1">IF(AND($A24=VLOOKUP("start_y",symbols!$A:$E,5,FALSE),AE$1=VLOOKUP("start_x",symbols!$A:$E,5,FALSE)),"S",
  IF(AND($A24=VLOOKUP("end_y",symbols!$A:$E,5,FALSE),AE$1=VLOOKUP("end_x",symbols!$A:$E,5,FALSE)),"E",
  IF(AND(ISEVEN(AE$1),ISEVEN($A24)),"W",
  IF(AND(ISODD(AE$1),ISODD($A24)),"",
  IF(OFFSET(program!$A$1,0,VLOOKUP("mapdata",symbols!$A:$E,4,FALSE) +
    (INT($A24/2) - IF(ISEVEN($A24),1,0))*39 + map!AE$1-1
  ) &gt;= 62, "W", "")
))))</f>
        <v/>
      </c>
      <c r="AF24" t="str">
        <f ca="1">IF(AND($A24=VLOOKUP("start_y",symbols!$A:$E,5,FALSE),AF$1=VLOOKUP("start_x",symbols!$A:$E,5,FALSE)),"S",
  IF(AND($A24=VLOOKUP("end_y",symbols!$A:$E,5,FALSE),AF$1=VLOOKUP("end_x",symbols!$A:$E,5,FALSE)),"E",
  IF(AND(ISEVEN(AF$1),ISEVEN($A24)),"W",
  IF(AND(ISODD(AF$1),ISODD($A24)),"",
  IF(OFFSET(program!$A$1,0,VLOOKUP("mapdata",symbols!$A:$E,4,FALSE) +
    (INT($A24/2) - IF(ISEVEN($A24),1,0))*39 + map!AF$1-1
  ) &gt;= 62, "W", "")
))))</f>
        <v>W</v>
      </c>
      <c r="AG24" t="str">
        <f ca="1">IF(AND($A24=VLOOKUP("start_y",symbols!$A:$E,5,FALSE),AG$1=VLOOKUP("start_x",symbols!$A:$E,5,FALSE)),"S",
  IF(AND($A24=VLOOKUP("end_y",symbols!$A:$E,5,FALSE),AG$1=VLOOKUP("end_x",symbols!$A:$E,5,FALSE)),"E",
  IF(AND(ISEVEN(AG$1),ISEVEN($A24)),"W",
  IF(AND(ISODD(AG$1),ISODD($A24)),"",
  IF(OFFSET(program!$A$1,0,VLOOKUP("mapdata",symbols!$A:$E,4,FALSE) +
    (INT($A24/2) - IF(ISEVEN($A24),1,0))*39 + map!AG$1-1
  ) &gt;= 62, "W", "")
))))</f>
        <v/>
      </c>
      <c r="AH24" t="str">
        <f ca="1">IF(AND($A24=VLOOKUP("start_y",symbols!$A:$E,5,FALSE),AH$1=VLOOKUP("start_x",symbols!$A:$E,5,FALSE)),"S",
  IF(AND($A24=VLOOKUP("end_y",symbols!$A:$E,5,FALSE),AH$1=VLOOKUP("end_x",symbols!$A:$E,5,FALSE)),"E",
  IF(AND(ISEVEN(AH$1),ISEVEN($A24)),"W",
  IF(AND(ISODD(AH$1),ISODD($A24)),"",
  IF(OFFSET(program!$A$1,0,VLOOKUP("mapdata",symbols!$A:$E,4,FALSE) +
    (INT($A24/2) - IF(ISEVEN($A24),1,0))*39 + map!AH$1-1
  ) &gt;= 62, "W", "")
))))</f>
        <v>W</v>
      </c>
      <c r="AI24" t="str">
        <f ca="1">IF(AND($A24=VLOOKUP("start_y",symbols!$A:$E,5,FALSE),AI$1=VLOOKUP("start_x",symbols!$A:$E,5,FALSE)),"S",
  IF(AND($A24=VLOOKUP("end_y",symbols!$A:$E,5,FALSE),AI$1=VLOOKUP("end_x",symbols!$A:$E,5,FALSE)),"E",
  IF(AND(ISEVEN(AI$1),ISEVEN($A24)),"W",
  IF(AND(ISODD(AI$1),ISODD($A24)),"",
  IF(OFFSET(program!$A$1,0,VLOOKUP("mapdata",symbols!$A:$E,4,FALSE) +
    (INT($A24/2) - IF(ISEVEN($A24),1,0))*39 + map!AI$1-1
  ) &gt;= 62, "W", "")
))))</f>
        <v>W</v>
      </c>
      <c r="AJ24" t="str">
        <f ca="1">IF(AND($A24=VLOOKUP("start_y",symbols!$A:$E,5,FALSE),AJ$1=VLOOKUP("start_x",symbols!$A:$E,5,FALSE)),"S",
  IF(AND($A24=VLOOKUP("end_y",symbols!$A:$E,5,FALSE),AJ$1=VLOOKUP("end_x",symbols!$A:$E,5,FALSE)),"E",
  IF(AND(ISEVEN(AJ$1),ISEVEN($A24)),"W",
  IF(AND(ISODD(AJ$1),ISODD($A24)),"",
  IF(OFFSET(program!$A$1,0,VLOOKUP("mapdata",symbols!$A:$E,4,FALSE) +
    (INT($A24/2) - IF(ISEVEN($A24),1,0))*39 + map!AJ$1-1
  ) &gt;= 62, "W", "")
))))</f>
        <v>W</v>
      </c>
      <c r="AK24" t="str">
        <f ca="1">IF(AND($A24=VLOOKUP("start_y",symbols!$A:$E,5,FALSE),AK$1=VLOOKUP("start_x",symbols!$A:$E,5,FALSE)),"S",
  IF(AND($A24=VLOOKUP("end_y",symbols!$A:$E,5,FALSE),AK$1=VLOOKUP("end_x",symbols!$A:$E,5,FALSE)),"E",
  IF(AND(ISEVEN(AK$1),ISEVEN($A24)),"W",
  IF(AND(ISODD(AK$1),ISODD($A24)),"",
  IF(OFFSET(program!$A$1,0,VLOOKUP("mapdata",symbols!$A:$E,4,FALSE) +
    (INT($A24/2) - IF(ISEVEN($A24),1,0))*39 + map!AK$1-1
  ) &gt;= 62, "W", "")
))))</f>
        <v>W</v>
      </c>
      <c r="AL24" t="str">
        <f ca="1">IF(AND($A24=VLOOKUP("start_y",symbols!$A:$E,5,FALSE),AL$1=VLOOKUP("start_x",symbols!$A:$E,5,FALSE)),"S",
  IF(AND($A24=VLOOKUP("end_y",symbols!$A:$E,5,FALSE),AL$1=VLOOKUP("end_x",symbols!$A:$E,5,FALSE)),"E",
  IF(AND(ISEVEN(AL$1),ISEVEN($A24)),"W",
  IF(AND(ISODD(AL$1),ISODD($A24)),"",
  IF(OFFSET(program!$A$1,0,VLOOKUP("mapdata",symbols!$A:$E,4,FALSE) +
    (INT($A24/2) - IF(ISEVEN($A24),1,0))*39 + map!AL$1-1
  ) &gt;= 62, "W", "")
))))</f>
        <v>W</v>
      </c>
      <c r="AM24" t="str">
        <f ca="1">IF(AND($A24=VLOOKUP("start_y",symbols!$A:$E,5,FALSE),AM$1=VLOOKUP("start_x",symbols!$A:$E,5,FALSE)),"S",
  IF(AND($A24=VLOOKUP("end_y",symbols!$A:$E,5,FALSE),AM$1=VLOOKUP("end_x",symbols!$A:$E,5,FALSE)),"E",
  IF(AND(ISEVEN(AM$1),ISEVEN($A24)),"W",
  IF(AND(ISODD(AM$1),ISODD($A24)),"",
  IF(OFFSET(program!$A$1,0,VLOOKUP("mapdata",symbols!$A:$E,4,FALSE) +
    (INT($A24/2) - IF(ISEVEN($A24),1,0))*39 + map!AM$1-1
  ) &gt;= 62, "W", "")
))))</f>
        <v/>
      </c>
      <c r="AN24" t="str">
        <f ca="1">IF(AND($A24=VLOOKUP("start_y",symbols!$A:$E,5,FALSE),AN$1=VLOOKUP("start_x",symbols!$A:$E,5,FALSE)),"S",
  IF(AND($A24=VLOOKUP("end_y",symbols!$A:$E,5,FALSE),AN$1=VLOOKUP("end_x",symbols!$A:$E,5,FALSE)),"E",
  IF(AND(ISEVEN(AN$1),ISEVEN($A24)),"W",
  IF(AND(ISODD(AN$1),ISODD($A24)),"",
  IF(OFFSET(program!$A$1,0,VLOOKUP("mapdata",symbols!$A:$E,4,FALSE) +
    (INT($A24/2) - IF(ISEVEN($A24),1,0))*39 + map!AN$1-1
  ) &gt;= 62, "W", "")
))))</f>
        <v>W</v>
      </c>
      <c r="AO24" t="str">
        <f ca="1">IF(AND($A24=VLOOKUP("start_y",symbols!$A:$E,5,FALSE),AO$1=VLOOKUP("start_x",symbols!$A:$E,5,FALSE)),"S",
  IF(AND($A24=VLOOKUP("end_y",symbols!$A:$E,5,FALSE),AO$1=VLOOKUP("end_x",symbols!$A:$E,5,FALSE)),"E",
  IF(AND(ISEVEN(AO$1),ISEVEN($A24)),"W",
  IF(AND(ISODD(AO$1),ISODD($A24)),"",
  IF(OFFSET(program!$A$1,0,VLOOKUP("mapdata",symbols!$A:$E,4,FALSE) +
    (INT($A24/2) - IF(ISEVEN($A24),1,0))*39 + map!AO$1-1
  ) &gt;= 62, "W", "")
))))</f>
        <v/>
      </c>
      <c r="AP24" s="21" t="s">
        <v>63</v>
      </c>
    </row>
    <row r="25" spans="1:42" x14ac:dyDescent="0.2">
      <c r="A25" s="21">
        <v>23</v>
      </c>
      <c r="B25" s="21" t="s">
        <v>63</v>
      </c>
      <c r="C25" t="str">
        <f ca="1">IF(AND($A25=VLOOKUP("start_y",symbols!$A:$E,5,FALSE),C$1=VLOOKUP("start_x",symbols!$A:$E,5,FALSE)),"S",
  IF(AND($A25=VLOOKUP("end_y",symbols!$A:$E,5,FALSE),C$1=VLOOKUP("end_x",symbols!$A:$E,5,FALSE)),"E",
  IF(AND(ISEVEN(C$1),ISEVEN($A25)),"W",
  IF(AND(ISODD(C$1),ISODD($A25)),"",
  IF(OFFSET(program!$A$1,0,VLOOKUP("mapdata",symbols!$A:$E,4,FALSE) +
    (INT($A25/2) - IF(ISEVEN($A25),1,0))*39 + map!C$1-1
  ) &gt;= 62, "W", "")
))))</f>
        <v/>
      </c>
      <c r="D25" t="str">
        <f ca="1">IF(AND($A25=VLOOKUP("start_y",symbols!$A:$E,5,FALSE),D$1=VLOOKUP("start_x",symbols!$A:$E,5,FALSE)),"S",
  IF(AND($A25=VLOOKUP("end_y",symbols!$A:$E,5,FALSE),D$1=VLOOKUP("end_x",symbols!$A:$E,5,FALSE)),"E",
  IF(AND(ISEVEN(D$1),ISEVEN($A25)),"W",
  IF(AND(ISODD(D$1),ISODD($A25)),"",
  IF(OFFSET(program!$A$1,0,VLOOKUP("mapdata",symbols!$A:$E,4,FALSE) +
    (INT($A25/2) - IF(ISEVEN($A25),1,0))*39 + map!D$1-1
  ) &gt;= 62, "W", "")
))))</f>
        <v/>
      </c>
      <c r="E25" t="str">
        <f ca="1">IF(AND($A25=VLOOKUP("start_y",symbols!$A:$E,5,FALSE),E$1=VLOOKUP("start_x",symbols!$A:$E,5,FALSE)),"S",
  IF(AND($A25=VLOOKUP("end_y",symbols!$A:$E,5,FALSE),E$1=VLOOKUP("end_x",symbols!$A:$E,5,FALSE)),"E",
  IF(AND(ISEVEN(E$1),ISEVEN($A25)),"W",
  IF(AND(ISODD(E$1),ISODD($A25)),"",
  IF(OFFSET(program!$A$1,0,VLOOKUP("mapdata",symbols!$A:$E,4,FALSE) +
    (INT($A25/2) - IF(ISEVEN($A25),1,0))*39 + map!E$1-1
  ) &gt;= 62, "W", "")
))))</f>
        <v/>
      </c>
      <c r="F25" t="str">
        <f ca="1">IF(AND($A25=VLOOKUP("start_y",symbols!$A:$E,5,FALSE),F$1=VLOOKUP("start_x",symbols!$A:$E,5,FALSE)),"S",
  IF(AND($A25=VLOOKUP("end_y",symbols!$A:$E,5,FALSE),F$1=VLOOKUP("end_x",symbols!$A:$E,5,FALSE)),"E",
  IF(AND(ISEVEN(F$1),ISEVEN($A25)),"W",
  IF(AND(ISODD(F$1),ISODD($A25)),"",
  IF(OFFSET(program!$A$1,0,VLOOKUP("mapdata",symbols!$A:$E,4,FALSE) +
    (INT($A25/2) - IF(ISEVEN($A25),1,0))*39 + map!F$1-1
  ) &gt;= 62, "W", "")
))))</f>
        <v>W</v>
      </c>
      <c r="G25" t="str">
        <f ca="1">IF(AND($A25=VLOOKUP("start_y",symbols!$A:$E,5,FALSE),G$1=VLOOKUP("start_x",symbols!$A:$E,5,FALSE)),"S",
  IF(AND($A25=VLOOKUP("end_y",symbols!$A:$E,5,FALSE),G$1=VLOOKUP("end_x",symbols!$A:$E,5,FALSE)),"E",
  IF(AND(ISEVEN(G$1),ISEVEN($A25)),"W",
  IF(AND(ISODD(G$1),ISODD($A25)),"",
  IF(OFFSET(program!$A$1,0,VLOOKUP("mapdata",symbols!$A:$E,4,FALSE) +
    (INT($A25/2) - IF(ISEVEN($A25),1,0))*39 + map!G$1-1
  ) &gt;= 62, "W", "")
))))</f>
        <v/>
      </c>
      <c r="H25" t="str">
        <f ca="1">IF(AND($A25=VLOOKUP("start_y",symbols!$A:$E,5,FALSE),H$1=VLOOKUP("start_x",symbols!$A:$E,5,FALSE)),"S",
  IF(AND($A25=VLOOKUP("end_y",symbols!$A:$E,5,FALSE),H$1=VLOOKUP("end_x",symbols!$A:$E,5,FALSE)),"E",
  IF(AND(ISEVEN(H$1),ISEVEN($A25)),"W",
  IF(AND(ISODD(H$1),ISODD($A25)),"",
  IF(OFFSET(program!$A$1,0,VLOOKUP("mapdata",symbols!$A:$E,4,FALSE) +
    (INT($A25/2) - IF(ISEVEN($A25),1,0))*39 + map!H$1-1
  ) &gt;= 62, "W", "")
))))</f>
        <v>W</v>
      </c>
      <c r="I25" t="str">
        <f ca="1">IF(AND($A25=VLOOKUP("start_y",symbols!$A:$E,5,FALSE),I$1=VLOOKUP("start_x",symbols!$A:$E,5,FALSE)),"S",
  IF(AND($A25=VLOOKUP("end_y",symbols!$A:$E,5,FALSE),I$1=VLOOKUP("end_x",symbols!$A:$E,5,FALSE)),"E",
  IF(AND(ISEVEN(I$1),ISEVEN($A25)),"W",
  IF(AND(ISODD(I$1),ISODD($A25)),"",
  IF(OFFSET(program!$A$1,0,VLOOKUP("mapdata",symbols!$A:$E,4,FALSE) +
    (INT($A25/2) - IF(ISEVEN($A25),1,0))*39 + map!I$1-1
  ) &gt;= 62, "W", "")
))))</f>
        <v/>
      </c>
      <c r="J25" t="str">
        <f ca="1">IF(AND($A25=VLOOKUP("start_y",symbols!$A:$E,5,FALSE),J$1=VLOOKUP("start_x",symbols!$A:$E,5,FALSE)),"S",
  IF(AND($A25=VLOOKUP("end_y",symbols!$A:$E,5,FALSE),J$1=VLOOKUP("end_x",symbols!$A:$E,5,FALSE)),"E",
  IF(AND(ISEVEN(J$1),ISEVEN($A25)),"W",
  IF(AND(ISODD(J$1),ISODD($A25)),"",
  IF(OFFSET(program!$A$1,0,VLOOKUP("mapdata",symbols!$A:$E,4,FALSE) +
    (INT($A25/2) - IF(ISEVEN($A25),1,0))*39 + map!J$1-1
  ) &gt;= 62, "W", "")
))))</f>
        <v/>
      </c>
      <c r="K25" t="str">
        <f ca="1">IF(AND($A25=VLOOKUP("start_y",symbols!$A:$E,5,FALSE),K$1=VLOOKUP("start_x",symbols!$A:$E,5,FALSE)),"S",
  IF(AND($A25=VLOOKUP("end_y",symbols!$A:$E,5,FALSE),K$1=VLOOKUP("end_x",symbols!$A:$E,5,FALSE)),"E",
  IF(AND(ISEVEN(K$1),ISEVEN($A25)),"W",
  IF(AND(ISODD(K$1),ISODD($A25)),"",
  IF(OFFSET(program!$A$1,0,VLOOKUP("mapdata",symbols!$A:$E,4,FALSE) +
    (INT($A25/2) - IF(ISEVEN($A25),1,0))*39 + map!K$1-1
  ) &gt;= 62, "W", "")
))))</f>
        <v/>
      </c>
      <c r="L25" t="str">
        <f ca="1">IF(AND($A25=VLOOKUP("start_y",symbols!$A:$E,5,FALSE),L$1=VLOOKUP("start_x",symbols!$A:$E,5,FALSE)),"S",
  IF(AND($A25=VLOOKUP("end_y",symbols!$A:$E,5,FALSE),L$1=VLOOKUP("end_x",symbols!$A:$E,5,FALSE)),"E",
  IF(AND(ISEVEN(L$1),ISEVEN($A25)),"W",
  IF(AND(ISODD(L$1),ISODD($A25)),"",
  IF(OFFSET(program!$A$1,0,VLOOKUP("mapdata",symbols!$A:$E,4,FALSE) +
    (INT($A25/2) - IF(ISEVEN($A25),1,0))*39 + map!L$1-1
  ) &gt;= 62, "W", "")
))))</f>
        <v/>
      </c>
      <c r="M25" t="str">
        <f ca="1">IF(AND($A25=VLOOKUP("start_y",symbols!$A:$E,5,FALSE),M$1=VLOOKUP("start_x",symbols!$A:$E,5,FALSE)),"S",
  IF(AND($A25=VLOOKUP("end_y",symbols!$A:$E,5,FALSE),M$1=VLOOKUP("end_x",symbols!$A:$E,5,FALSE)),"E",
  IF(AND(ISEVEN(M$1),ISEVEN($A25)),"W",
  IF(AND(ISODD(M$1),ISODD($A25)),"",
  IF(OFFSET(program!$A$1,0,VLOOKUP("mapdata",symbols!$A:$E,4,FALSE) +
    (INT($A25/2) - IF(ISEVEN($A25),1,0))*39 + map!M$1-1
  ) &gt;= 62, "W", "")
))))</f>
        <v/>
      </c>
      <c r="N25" t="str">
        <f ca="1">IF(AND($A25=VLOOKUP("start_y",symbols!$A:$E,5,FALSE),N$1=VLOOKUP("start_x",symbols!$A:$E,5,FALSE)),"S",
  IF(AND($A25=VLOOKUP("end_y",symbols!$A:$E,5,FALSE),N$1=VLOOKUP("end_x",symbols!$A:$E,5,FALSE)),"E",
  IF(AND(ISEVEN(N$1),ISEVEN($A25)),"W",
  IF(AND(ISODD(N$1),ISODD($A25)),"",
  IF(OFFSET(program!$A$1,0,VLOOKUP("mapdata",symbols!$A:$E,4,FALSE) +
    (INT($A25/2) - IF(ISEVEN($A25),1,0))*39 + map!N$1-1
  ) &gt;= 62, "W", "")
))))</f>
        <v/>
      </c>
      <c r="O25" t="str">
        <f ca="1">IF(AND($A25=VLOOKUP("start_y",symbols!$A:$E,5,FALSE),O$1=VLOOKUP("start_x",symbols!$A:$E,5,FALSE)),"S",
  IF(AND($A25=VLOOKUP("end_y",symbols!$A:$E,5,FALSE),O$1=VLOOKUP("end_x",symbols!$A:$E,5,FALSE)),"E",
  IF(AND(ISEVEN(O$1),ISEVEN($A25)),"W",
  IF(AND(ISODD(O$1),ISODD($A25)),"",
  IF(OFFSET(program!$A$1,0,VLOOKUP("mapdata",symbols!$A:$E,4,FALSE) +
    (INT($A25/2) - IF(ISEVEN($A25),1,0))*39 + map!O$1-1
  ) &gt;= 62, "W", "")
))))</f>
        <v/>
      </c>
      <c r="P25" t="str">
        <f ca="1">IF(AND($A25=VLOOKUP("start_y",symbols!$A:$E,5,FALSE),P$1=VLOOKUP("start_x",symbols!$A:$E,5,FALSE)),"S",
  IF(AND($A25=VLOOKUP("end_y",symbols!$A:$E,5,FALSE),P$1=VLOOKUP("end_x",symbols!$A:$E,5,FALSE)),"E",
  IF(AND(ISEVEN(P$1),ISEVEN($A25)),"W",
  IF(AND(ISODD(P$1),ISODD($A25)),"",
  IF(OFFSET(program!$A$1,0,VLOOKUP("mapdata",symbols!$A:$E,4,FALSE) +
    (INT($A25/2) - IF(ISEVEN($A25),1,0))*39 + map!P$1-1
  ) &gt;= 62, "W", "")
))))</f>
        <v/>
      </c>
      <c r="Q25" t="str">
        <f ca="1">IF(AND($A25=VLOOKUP("start_y",symbols!$A:$E,5,FALSE),Q$1=VLOOKUP("start_x",symbols!$A:$E,5,FALSE)),"S",
  IF(AND($A25=VLOOKUP("end_y",symbols!$A:$E,5,FALSE),Q$1=VLOOKUP("end_x",symbols!$A:$E,5,FALSE)),"E",
  IF(AND(ISEVEN(Q$1),ISEVEN($A25)),"W",
  IF(AND(ISODD(Q$1),ISODD($A25)),"",
  IF(OFFSET(program!$A$1,0,VLOOKUP("mapdata",symbols!$A:$E,4,FALSE) +
    (INT($A25/2) - IF(ISEVEN($A25),1,0))*39 + map!Q$1-1
  ) &gt;= 62, "W", "")
))))</f>
        <v/>
      </c>
      <c r="R25" t="str">
        <f ca="1">IF(AND($A25=VLOOKUP("start_y",symbols!$A:$E,5,FALSE),R$1=VLOOKUP("start_x",symbols!$A:$E,5,FALSE)),"S",
  IF(AND($A25=VLOOKUP("end_y",symbols!$A:$E,5,FALSE),R$1=VLOOKUP("end_x",symbols!$A:$E,5,FALSE)),"E",
  IF(AND(ISEVEN(R$1),ISEVEN($A25)),"W",
  IF(AND(ISODD(R$1),ISODD($A25)),"",
  IF(OFFSET(program!$A$1,0,VLOOKUP("mapdata",symbols!$A:$E,4,FALSE) +
    (INT($A25/2) - IF(ISEVEN($A25),1,0))*39 + map!R$1-1
  ) &gt;= 62, "W", "")
))))</f>
        <v>W</v>
      </c>
      <c r="S25" t="str">
        <f ca="1">IF(AND($A25=VLOOKUP("start_y",symbols!$A:$E,5,FALSE),S$1=VLOOKUP("start_x",symbols!$A:$E,5,FALSE)),"S",
  IF(AND($A25=VLOOKUP("end_y",symbols!$A:$E,5,FALSE),S$1=VLOOKUP("end_x",symbols!$A:$E,5,FALSE)),"E",
  IF(AND(ISEVEN(S$1),ISEVEN($A25)),"W",
  IF(AND(ISODD(S$1),ISODD($A25)),"",
  IF(OFFSET(program!$A$1,0,VLOOKUP("mapdata",symbols!$A:$E,4,FALSE) +
    (INT($A25/2) - IF(ISEVEN($A25),1,0))*39 + map!S$1-1
  ) &gt;= 62, "W", "")
))))</f>
        <v/>
      </c>
      <c r="T25" t="str">
        <f ca="1">IF(AND($A25=VLOOKUP("start_y",symbols!$A:$E,5,FALSE),T$1=VLOOKUP("start_x",symbols!$A:$E,5,FALSE)),"S",
  IF(AND($A25=VLOOKUP("end_y",symbols!$A:$E,5,FALSE),T$1=VLOOKUP("end_x",symbols!$A:$E,5,FALSE)),"E",
  IF(AND(ISEVEN(T$1),ISEVEN($A25)),"W",
  IF(AND(ISODD(T$1),ISODD($A25)),"",
  IF(OFFSET(program!$A$1,0,VLOOKUP("mapdata",symbols!$A:$E,4,FALSE) +
    (INT($A25/2) - IF(ISEVEN($A25),1,0))*39 + map!T$1-1
  ) &gt;= 62, "W", "")
))))</f>
        <v>W</v>
      </c>
      <c r="U25" t="str">
        <f ca="1">IF(AND($A25=VLOOKUP("start_y",symbols!$A:$E,5,FALSE),U$1=VLOOKUP("start_x",symbols!$A:$E,5,FALSE)),"S",
  IF(AND($A25=VLOOKUP("end_y",symbols!$A:$E,5,FALSE),U$1=VLOOKUP("end_x",symbols!$A:$E,5,FALSE)),"E",
  IF(AND(ISEVEN(U$1),ISEVEN($A25)),"W",
  IF(AND(ISODD(U$1),ISODD($A25)),"",
  IF(OFFSET(program!$A$1,0,VLOOKUP("mapdata",symbols!$A:$E,4,FALSE) +
    (INT($A25/2) - IF(ISEVEN($A25),1,0))*39 + map!U$1-1
  ) &gt;= 62, "W", "")
))))</f>
        <v/>
      </c>
      <c r="V25" t="str">
        <f ca="1">IF(AND($A25=VLOOKUP("start_y",symbols!$A:$E,5,FALSE),V$1=VLOOKUP("start_x",symbols!$A:$E,5,FALSE)),"S",
  IF(AND($A25=VLOOKUP("end_y",symbols!$A:$E,5,FALSE),V$1=VLOOKUP("end_x",symbols!$A:$E,5,FALSE)),"E",
  IF(AND(ISEVEN(V$1),ISEVEN($A25)),"W",
  IF(AND(ISODD(V$1),ISODD($A25)),"",
  IF(OFFSET(program!$A$1,0,VLOOKUP("mapdata",symbols!$A:$E,4,FALSE) +
    (INT($A25/2) - IF(ISEVEN($A25),1,0))*39 + map!V$1-1
  ) &gt;= 62, "W", "")
))))</f>
        <v/>
      </c>
      <c r="W25" t="str">
        <f ca="1">IF(AND($A25=VLOOKUP("start_y",symbols!$A:$E,5,FALSE),W$1=VLOOKUP("start_x",symbols!$A:$E,5,FALSE)),"S",
  IF(AND($A25=VLOOKUP("end_y",symbols!$A:$E,5,FALSE),W$1=VLOOKUP("end_x",symbols!$A:$E,5,FALSE)),"E",
  IF(AND(ISEVEN(W$1),ISEVEN($A25)),"W",
  IF(AND(ISODD(W$1),ISODD($A25)),"",
  IF(OFFSET(program!$A$1,0,VLOOKUP("mapdata",symbols!$A:$E,4,FALSE) +
    (INT($A25/2) - IF(ISEVEN($A25),1,0))*39 + map!W$1-1
  ) &gt;= 62, "W", "")
))))</f>
        <v/>
      </c>
      <c r="X25" t="str">
        <f ca="1">IF(AND($A25=VLOOKUP("start_y",symbols!$A:$E,5,FALSE),X$1=VLOOKUP("start_x",symbols!$A:$E,5,FALSE)),"S",
  IF(AND($A25=VLOOKUP("end_y",symbols!$A:$E,5,FALSE),X$1=VLOOKUP("end_x",symbols!$A:$E,5,FALSE)),"E",
  IF(AND(ISEVEN(X$1),ISEVEN($A25)),"W",
  IF(AND(ISODD(X$1),ISODD($A25)),"",
  IF(OFFSET(program!$A$1,0,VLOOKUP("mapdata",symbols!$A:$E,4,FALSE) +
    (INT($A25/2) - IF(ISEVEN($A25),1,0))*39 + map!X$1-1
  ) &gt;= 62, "W", "")
))))</f>
        <v/>
      </c>
      <c r="Y25" t="str">
        <f ca="1">IF(AND($A25=VLOOKUP("start_y",symbols!$A:$E,5,FALSE),Y$1=VLOOKUP("start_x",symbols!$A:$E,5,FALSE)),"S",
  IF(AND($A25=VLOOKUP("end_y",symbols!$A:$E,5,FALSE),Y$1=VLOOKUP("end_x",symbols!$A:$E,5,FALSE)),"E",
  IF(AND(ISEVEN(Y$1),ISEVEN($A25)),"W",
  IF(AND(ISODD(Y$1),ISODD($A25)),"",
  IF(OFFSET(program!$A$1,0,VLOOKUP("mapdata",symbols!$A:$E,4,FALSE) +
    (INT($A25/2) - IF(ISEVEN($A25),1,0))*39 + map!Y$1-1
  ) &gt;= 62, "W", "")
))))</f>
        <v/>
      </c>
      <c r="Z25" t="str">
        <f ca="1">IF(AND($A25=VLOOKUP("start_y",symbols!$A:$E,5,FALSE),Z$1=VLOOKUP("start_x",symbols!$A:$E,5,FALSE)),"S",
  IF(AND($A25=VLOOKUP("end_y",symbols!$A:$E,5,FALSE),Z$1=VLOOKUP("end_x",symbols!$A:$E,5,FALSE)),"E",
  IF(AND(ISEVEN(Z$1),ISEVEN($A25)),"W",
  IF(AND(ISODD(Z$1),ISODD($A25)),"",
  IF(OFFSET(program!$A$1,0,VLOOKUP("mapdata",symbols!$A:$E,4,FALSE) +
    (INT($A25/2) - IF(ISEVEN($A25),1,0))*39 + map!Z$1-1
  ) &gt;= 62, "W", "")
))))</f>
        <v>W</v>
      </c>
      <c r="AA25" t="str">
        <f ca="1">IF(AND($A25=VLOOKUP("start_y",symbols!$A:$E,5,FALSE),AA$1=VLOOKUP("start_x",symbols!$A:$E,5,FALSE)),"S",
  IF(AND($A25=VLOOKUP("end_y",symbols!$A:$E,5,FALSE),AA$1=VLOOKUP("end_x",symbols!$A:$E,5,FALSE)),"E",
  IF(AND(ISEVEN(AA$1),ISEVEN($A25)),"W",
  IF(AND(ISODD(AA$1),ISODD($A25)),"",
  IF(OFFSET(program!$A$1,0,VLOOKUP("mapdata",symbols!$A:$E,4,FALSE) +
    (INT($A25/2) - IF(ISEVEN($A25),1,0))*39 + map!AA$1-1
  ) &gt;= 62, "W", "")
))))</f>
        <v/>
      </c>
      <c r="AB25" t="str">
        <f ca="1">IF(AND($A25=VLOOKUP("start_y",symbols!$A:$E,5,FALSE),AB$1=VLOOKUP("start_x",symbols!$A:$E,5,FALSE)),"S",
  IF(AND($A25=VLOOKUP("end_y",symbols!$A:$E,5,FALSE),AB$1=VLOOKUP("end_x",symbols!$A:$E,5,FALSE)),"E",
  IF(AND(ISEVEN(AB$1),ISEVEN($A25)),"W",
  IF(AND(ISODD(AB$1),ISODD($A25)),"",
  IF(OFFSET(program!$A$1,0,VLOOKUP("mapdata",symbols!$A:$E,4,FALSE) +
    (INT($A25/2) - IF(ISEVEN($A25),1,0))*39 + map!AB$1-1
  ) &gt;= 62, "W", "")
))))</f>
        <v/>
      </c>
      <c r="AC25" t="str">
        <f ca="1">IF(AND($A25=VLOOKUP("start_y",symbols!$A:$E,5,FALSE),AC$1=VLOOKUP("start_x",symbols!$A:$E,5,FALSE)),"S",
  IF(AND($A25=VLOOKUP("end_y",symbols!$A:$E,5,FALSE),AC$1=VLOOKUP("end_x",symbols!$A:$E,5,FALSE)),"E",
  IF(AND(ISEVEN(AC$1),ISEVEN($A25)),"W",
  IF(AND(ISODD(AC$1),ISODD($A25)),"",
  IF(OFFSET(program!$A$1,0,VLOOKUP("mapdata",symbols!$A:$E,4,FALSE) +
    (INT($A25/2) - IF(ISEVEN($A25),1,0))*39 + map!AC$1-1
  ) &gt;= 62, "W", "")
))))</f>
        <v/>
      </c>
      <c r="AD25" t="str">
        <f ca="1">IF(AND($A25=VLOOKUP("start_y",symbols!$A:$E,5,FALSE),AD$1=VLOOKUP("start_x",symbols!$A:$E,5,FALSE)),"S",
  IF(AND($A25=VLOOKUP("end_y",symbols!$A:$E,5,FALSE),AD$1=VLOOKUP("end_x",symbols!$A:$E,5,FALSE)),"E",
  IF(AND(ISEVEN(AD$1),ISEVEN($A25)),"W",
  IF(AND(ISODD(AD$1),ISODD($A25)),"",
  IF(OFFSET(program!$A$1,0,VLOOKUP("mapdata",symbols!$A:$E,4,FALSE) +
    (INT($A25/2) - IF(ISEVEN($A25),1,0))*39 + map!AD$1-1
  ) &gt;= 62, "W", "")
))))</f>
        <v>W</v>
      </c>
      <c r="AE25" t="str">
        <f ca="1">IF(AND($A25=VLOOKUP("start_y",symbols!$A:$E,5,FALSE),AE$1=VLOOKUP("start_x",symbols!$A:$E,5,FALSE)),"S",
  IF(AND($A25=VLOOKUP("end_y",symbols!$A:$E,5,FALSE),AE$1=VLOOKUP("end_x",symbols!$A:$E,5,FALSE)),"E",
  IF(AND(ISEVEN(AE$1),ISEVEN($A25)),"W",
  IF(AND(ISODD(AE$1),ISODD($A25)),"",
  IF(OFFSET(program!$A$1,0,VLOOKUP("mapdata",symbols!$A:$E,4,FALSE) +
    (INT($A25/2) - IF(ISEVEN($A25),1,0))*39 + map!AE$1-1
  ) &gt;= 62, "W", "")
))))</f>
        <v/>
      </c>
      <c r="AF25" t="str">
        <f ca="1">IF(AND($A25=VLOOKUP("start_y",symbols!$A:$E,5,FALSE),AF$1=VLOOKUP("start_x",symbols!$A:$E,5,FALSE)),"S",
  IF(AND($A25=VLOOKUP("end_y",symbols!$A:$E,5,FALSE),AF$1=VLOOKUP("end_x",symbols!$A:$E,5,FALSE)),"E",
  IF(AND(ISEVEN(AF$1),ISEVEN($A25)),"W",
  IF(AND(ISODD(AF$1),ISODD($A25)),"",
  IF(OFFSET(program!$A$1,0,VLOOKUP("mapdata",symbols!$A:$E,4,FALSE) +
    (INT($A25/2) - IF(ISEVEN($A25),1,0))*39 + map!AF$1-1
  ) &gt;= 62, "W", "")
))))</f>
        <v>W</v>
      </c>
      <c r="AG25" t="str">
        <f ca="1">IF(AND($A25=VLOOKUP("start_y",symbols!$A:$E,5,FALSE),AG$1=VLOOKUP("start_x",symbols!$A:$E,5,FALSE)),"S",
  IF(AND($A25=VLOOKUP("end_y",symbols!$A:$E,5,FALSE),AG$1=VLOOKUP("end_x",symbols!$A:$E,5,FALSE)),"E",
  IF(AND(ISEVEN(AG$1),ISEVEN($A25)),"W",
  IF(AND(ISODD(AG$1),ISODD($A25)),"",
  IF(OFFSET(program!$A$1,0,VLOOKUP("mapdata",symbols!$A:$E,4,FALSE) +
    (INT($A25/2) - IF(ISEVEN($A25),1,0))*39 + map!AG$1-1
  ) &gt;= 62, "W", "")
))))</f>
        <v/>
      </c>
      <c r="AH25" t="str">
        <f ca="1">IF(AND($A25=VLOOKUP("start_y",symbols!$A:$E,5,FALSE),AH$1=VLOOKUP("start_x",symbols!$A:$E,5,FALSE)),"S",
  IF(AND($A25=VLOOKUP("end_y",symbols!$A:$E,5,FALSE),AH$1=VLOOKUP("end_x",symbols!$A:$E,5,FALSE)),"E",
  IF(AND(ISEVEN(AH$1),ISEVEN($A25)),"W",
  IF(AND(ISODD(AH$1),ISODD($A25)),"",
  IF(OFFSET(program!$A$1,0,VLOOKUP("mapdata",symbols!$A:$E,4,FALSE) +
    (INT($A25/2) - IF(ISEVEN($A25),1,0))*39 + map!AH$1-1
  ) &gt;= 62, "W", "")
))))</f>
        <v/>
      </c>
      <c r="AI25" t="str">
        <f ca="1">IF(AND($A25=VLOOKUP("start_y",symbols!$A:$E,5,FALSE),AI$1=VLOOKUP("start_x",symbols!$A:$E,5,FALSE)),"S",
  IF(AND($A25=VLOOKUP("end_y",symbols!$A:$E,5,FALSE),AI$1=VLOOKUP("end_x",symbols!$A:$E,5,FALSE)),"E",
  IF(AND(ISEVEN(AI$1),ISEVEN($A25)),"W",
  IF(AND(ISODD(AI$1),ISODD($A25)),"",
  IF(OFFSET(program!$A$1,0,VLOOKUP("mapdata",symbols!$A:$E,4,FALSE) +
    (INT($A25/2) - IF(ISEVEN($A25),1,0))*39 + map!AI$1-1
  ) &gt;= 62, "W", "")
))))</f>
        <v/>
      </c>
      <c r="AJ25" t="str">
        <f ca="1">IF(AND($A25=VLOOKUP("start_y",symbols!$A:$E,5,FALSE),AJ$1=VLOOKUP("start_x",symbols!$A:$E,5,FALSE)),"S",
  IF(AND($A25=VLOOKUP("end_y",symbols!$A:$E,5,FALSE),AJ$1=VLOOKUP("end_x",symbols!$A:$E,5,FALSE)),"E",
  IF(AND(ISEVEN(AJ$1),ISEVEN($A25)),"W",
  IF(AND(ISODD(AJ$1),ISODD($A25)),"",
  IF(OFFSET(program!$A$1,0,VLOOKUP("mapdata",symbols!$A:$E,4,FALSE) +
    (INT($A25/2) - IF(ISEVEN($A25),1,0))*39 + map!AJ$1-1
  ) &gt;= 62, "W", "")
))))</f>
        <v>W</v>
      </c>
      <c r="AK25" t="str">
        <f ca="1">IF(AND($A25=VLOOKUP("start_y",symbols!$A:$E,5,FALSE),AK$1=VLOOKUP("start_x",symbols!$A:$E,5,FALSE)),"S",
  IF(AND($A25=VLOOKUP("end_y",symbols!$A:$E,5,FALSE),AK$1=VLOOKUP("end_x",symbols!$A:$E,5,FALSE)),"E",
  IF(AND(ISEVEN(AK$1),ISEVEN($A25)),"W",
  IF(AND(ISODD(AK$1),ISODD($A25)),"",
  IF(OFFSET(program!$A$1,0,VLOOKUP("mapdata",symbols!$A:$E,4,FALSE) +
    (INT($A25/2) - IF(ISEVEN($A25),1,0))*39 + map!AK$1-1
  ) &gt;= 62, "W", "")
))))</f>
        <v/>
      </c>
      <c r="AL25" t="str">
        <f ca="1">IF(AND($A25=VLOOKUP("start_y",symbols!$A:$E,5,FALSE),AL$1=VLOOKUP("start_x",symbols!$A:$E,5,FALSE)),"S",
  IF(AND($A25=VLOOKUP("end_y",symbols!$A:$E,5,FALSE),AL$1=VLOOKUP("end_x",symbols!$A:$E,5,FALSE)),"E",
  IF(AND(ISEVEN(AL$1),ISEVEN($A25)),"W",
  IF(AND(ISODD(AL$1),ISODD($A25)),"",
  IF(OFFSET(program!$A$1,0,VLOOKUP("mapdata",symbols!$A:$E,4,FALSE) +
    (INT($A25/2) - IF(ISEVEN($A25),1,0))*39 + map!AL$1-1
  ) &gt;= 62, "W", "")
))))</f>
        <v/>
      </c>
      <c r="AM25" t="str">
        <f ca="1">IF(AND($A25=VLOOKUP("start_y",symbols!$A:$E,5,FALSE),AM$1=VLOOKUP("start_x",symbols!$A:$E,5,FALSE)),"S",
  IF(AND($A25=VLOOKUP("end_y",symbols!$A:$E,5,FALSE),AM$1=VLOOKUP("end_x",symbols!$A:$E,5,FALSE)),"E",
  IF(AND(ISEVEN(AM$1),ISEVEN($A25)),"W",
  IF(AND(ISODD(AM$1),ISODD($A25)),"",
  IF(OFFSET(program!$A$1,0,VLOOKUP("mapdata",symbols!$A:$E,4,FALSE) +
    (INT($A25/2) - IF(ISEVEN($A25),1,0))*39 + map!AM$1-1
  ) &gt;= 62, "W", "")
))))</f>
        <v/>
      </c>
      <c r="AN25" t="str">
        <f ca="1">IF(AND($A25=VLOOKUP("start_y",symbols!$A:$E,5,FALSE),AN$1=VLOOKUP("start_x",symbols!$A:$E,5,FALSE)),"S",
  IF(AND($A25=VLOOKUP("end_y",symbols!$A:$E,5,FALSE),AN$1=VLOOKUP("end_x",symbols!$A:$E,5,FALSE)),"E",
  IF(AND(ISEVEN(AN$1),ISEVEN($A25)),"W",
  IF(AND(ISODD(AN$1),ISODD($A25)),"",
  IF(OFFSET(program!$A$1,0,VLOOKUP("mapdata",symbols!$A:$E,4,FALSE) +
    (INT($A25/2) - IF(ISEVEN($A25),1,0))*39 + map!AN$1-1
  ) &gt;= 62, "W", "")
))))</f>
        <v/>
      </c>
      <c r="AO25" t="str">
        <f ca="1">IF(AND($A25=VLOOKUP("start_y",symbols!$A:$E,5,FALSE),AO$1=VLOOKUP("start_x",symbols!$A:$E,5,FALSE)),"S",
  IF(AND($A25=VLOOKUP("end_y",symbols!$A:$E,5,FALSE),AO$1=VLOOKUP("end_x",symbols!$A:$E,5,FALSE)),"E",
  IF(AND(ISEVEN(AO$1),ISEVEN($A25)),"W",
  IF(AND(ISODD(AO$1),ISODD($A25)),"",
  IF(OFFSET(program!$A$1,0,VLOOKUP("mapdata",symbols!$A:$E,4,FALSE) +
    (INT($A25/2) - IF(ISEVEN($A25),1,0))*39 + map!AO$1-1
  ) &gt;= 62, "W", "")
))))</f>
        <v/>
      </c>
      <c r="AP25" s="21" t="s">
        <v>63</v>
      </c>
    </row>
    <row r="26" spans="1:42" x14ac:dyDescent="0.2">
      <c r="A26" s="21">
        <v>24</v>
      </c>
      <c r="B26" s="21" t="s">
        <v>63</v>
      </c>
      <c r="C26" t="str">
        <f ca="1">IF(AND($A26=VLOOKUP("start_y",symbols!$A:$E,5,FALSE),C$1=VLOOKUP("start_x",symbols!$A:$E,5,FALSE)),"S",
  IF(AND($A26=VLOOKUP("end_y",symbols!$A:$E,5,FALSE),C$1=VLOOKUP("end_x",symbols!$A:$E,5,FALSE)),"E",
  IF(AND(ISEVEN(C$1),ISEVEN($A26)),"W",
  IF(AND(ISODD(C$1),ISODD($A26)),"",
  IF(OFFSET(program!$A$1,0,VLOOKUP("mapdata",symbols!$A:$E,4,FALSE) +
    (INT($A26/2) - IF(ISEVEN($A26),1,0))*39 + map!C$1-1
  ) &gt;= 62, "W", "")
))))</f>
        <v/>
      </c>
      <c r="D26" t="str">
        <f ca="1">IF(AND($A26=VLOOKUP("start_y",symbols!$A:$E,5,FALSE),D$1=VLOOKUP("start_x",symbols!$A:$E,5,FALSE)),"S",
  IF(AND($A26=VLOOKUP("end_y",symbols!$A:$E,5,FALSE),D$1=VLOOKUP("end_x",symbols!$A:$E,5,FALSE)),"E",
  IF(AND(ISEVEN(D$1),ISEVEN($A26)),"W",
  IF(AND(ISODD(D$1),ISODD($A26)),"",
  IF(OFFSET(program!$A$1,0,VLOOKUP("mapdata",symbols!$A:$E,4,FALSE) +
    (INT($A26/2) - IF(ISEVEN($A26),1,0))*39 + map!D$1-1
  ) &gt;= 62, "W", "")
))))</f>
        <v>W</v>
      </c>
      <c r="E26" t="str">
        <f ca="1">IF(AND($A26=VLOOKUP("start_y",symbols!$A:$E,5,FALSE),E$1=VLOOKUP("start_x",symbols!$A:$E,5,FALSE)),"S",
  IF(AND($A26=VLOOKUP("end_y",symbols!$A:$E,5,FALSE),E$1=VLOOKUP("end_x",symbols!$A:$E,5,FALSE)),"E",
  IF(AND(ISEVEN(E$1),ISEVEN($A26)),"W",
  IF(AND(ISODD(E$1),ISODD($A26)),"",
  IF(OFFSET(program!$A$1,0,VLOOKUP("mapdata",symbols!$A:$E,4,FALSE) +
    (INT($A26/2) - IF(ISEVEN($A26),1,0))*39 + map!E$1-1
  ) &gt;= 62, "W", "")
))))</f>
        <v>W</v>
      </c>
      <c r="F26" t="str">
        <f ca="1">IF(AND($A26=VLOOKUP("start_y",symbols!$A:$E,5,FALSE),F$1=VLOOKUP("start_x",symbols!$A:$E,5,FALSE)),"S",
  IF(AND($A26=VLOOKUP("end_y",symbols!$A:$E,5,FALSE),F$1=VLOOKUP("end_x",symbols!$A:$E,5,FALSE)),"E",
  IF(AND(ISEVEN(F$1),ISEVEN($A26)),"W",
  IF(AND(ISODD(F$1),ISODD($A26)),"",
  IF(OFFSET(program!$A$1,0,VLOOKUP("mapdata",symbols!$A:$E,4,FALSE) +
    (INT($A26/2) - IF(ISEVEN($A26),1,0))*39 + map!F$1-1
  ) &gt;= 62, "W", "")
))))</f>
        <v>W</v>
      </c>
      <c r="G26" t="str">
        <f ca="1">IF(AND($A26=VLOOKUP("start_y",symbols!$A:$E,5,FALSE),G$1=VLOOKUP("start_x",symbols!$A:$E,5,FALSE)),"S",
  IF(AND($A26=VLOOKUP("end_y",symbols!$A:$E,5,FALSE),G$1=VLOOKUP("end_x",symbols!$A:$E,5,FALSE)),"E",
  IF(AND(ISEVEN(G$1),ISEVEN($A26)),"W",
  IF(AND(ISODD(G$1),ISODD($A26)),"",
  IF(OFFSET(program!$A$1,0,VLOOKUP("mapdata",symbols!$A:$E,4,FALSE) +
    (INT($A26/2) - IF(ISEVEN($A26),1,0))*39 + map!G$1-1
  ) &gt;= 62, "W", "")
))))</f>
        <v/>
      </c>
      <c r="H26" t="str">
        <f ca="1">IF(AND($A26=VLOOKUP("start_y",symbols!$A:$E,5,FALSE),H$1=VLOOKUP("start_x",symbols!$A:$E,5,FALSE)),"S",
  IF(AND($A26=VLOOKUP("end_y",symbols!$A:$E,5,FALSE),H$1=VLOOKUP("end_x",symbols!$A:$E,5,FALSE)),"E",
  IF(AND(ISEVEN(H$1),ISEVEN($A26)),"W",
  IF(AND(ISODD(H$1),ISODD($A26)),"",
  IF(OFFSET(program!$A$1,0,VLOOKUP("mapdata",symbols!$A:$E,4,FALSE) +
    (INT($A26/2) - IF(ISEVEN($A26),1,0))*39 + map!H$1-1
  ) &gt;= 62, "W", "")
))))</f>
        <v>W</v>
      </c>
      <c r="I26" t="str">
        <f ca="1">IF(AND($A26=VLOOKUP("start_y",symbols!$A:$E,5,FALSE),I$1=VLOOKUP("start_x",symbols!$A:$E,5,FALSE)),"S",
  IF(AND($A26=VLOOKUP("end_y",symbols!$A:$E,5,FALSE),I$1=VLOOKUP("end_x",symbols!$A:$E,5,FALSE)),"E",
  IF(AND(ISEVEN(I$1),ISEVEN($A26)),"W",
  IF(AND(ISODD(I$1),ISODD($A26)),"",
  IF(OFFSET(program!$A$1,0,VLOOKUP("mapdata",symbols!$A:$E,4,FALSE) +
    (INT($A26/2) - IF(ISEVEN($A26),1,0))*39 + map!I$1-1
  ) &gt;= 62, "W", "")
))))</f>
        <v>W</v>
      </c>
      <c r="J26" t="str">
        <f ca="1">IF(AND($A26=VLOOKUP("start_y",symbols!$A:$E,5,FALSE),J$1=VLOOKUP("start_x",symbols!$A:$E,5,FALSE)),"S",
  IF(AND($A26=VLOOKUP("end_y",symbols!$A:$E,5,FALSE),J$1=VLOOKUP("end_x",symbols!$A:$E,5,FALSE)),"E",
  IF(AND(ISEVEN(J$1),ISEVEN($A26)),"W",
  IF(AND(ISODD(J$1),ISODD($A26)),"",
  IF(OFFSET(program!$A$1,0,VLOOKUP("mapdata",symbols!$A:$E,4,FALSE) +
    (INT($A26/2) - IF(ISEVEN($A26),1,0))*39 + map!J$1-1
  ) &gt;= 62, "W", "")
))))</f>
        <v>W</v>
      </c>
      <c r="K26" t="str">
        <f ca="1">IF(AND($A26=VLOOKUP("start_y",symbols!$A:$E,5,FALSE),K$1=VLOOKUP("start_x",symbols!$A:$E,5,FALSE)),"S",
  IF(AND($A26=VLOOKUP("end_y",symbols!$A:$E,5,FALSE),K$1=VLOOKUP("end_x",symbols!$A:$E,5,FALSE)),"E",
  IF(AND(ISEVEN(K$1),ISEVEN($A26)),"W",
  IF(AND(ISODD(K$1),ISODD($A26)),"",
  IF(OFFSET(program!$A$1,0,VLOOKUP("mapdata",symbols!$A:$E,4,FALSE) +
    (INT($A26/2) - IF(ISEVEN($A26),1,0))*39 + map!K$1-1
  ) &gt;= 62, "W", "")
))))</f>
        <v>W</v>
      </c>
      <c r="L26" t="str">
        <f ca="1">IF(AND($A26=VLOOKUP("start_y",symbols!$A:$E,5,FALSE),L$1=VLOOKUP("start_x",symbols!$A:$E,5,FALSE)),"S",
  IF(AND($A26=VLOOKUP("end_y",symbols!$A:$E,5,FALSE),L$1=VLOOKUP("end_x",symbols!$A:$E,5,FALSE)),"E",
  IF(AND(ISEVEN(L$1),ISEVEN($A26)),"W",
  IF(AND(ISODD(L$1),ISODD($A26)),"",
  IF(OFFSET(program!$A$1,0,VLOOKUP("mapdata",symbols!$A:$E,4,FALSE) +
    (INT($A26/2) - IF(ISEVEN($A26),1,0))*39 + map!L$1-1
  ) &gt;= 62, "W", "")
))))</f>
        <v>W</v>
      </c>
      <c r="M26" t="str">
        <f ca="1">IF(AND($A26=VLOOKUP("start_y",symbols!$A:$E,5,FALSE),M$1=VLOOKUP("start_x",symbols!$A:$E,5,FALSE)),"S",
  IF(AND($A26=VLOOKUP("end_y",symbols!$A:$E,5,FALSE),M$1=VLOOKUP("end_x",symbols!$A:$E,5,FALSE)),"E",
  IF(AND(ISEVEN(M$1),ISEVEN($A26)),"W",
  IF(AND(ISODD(M$1),ISODD($A26)),"",
  IF(OFFSET(program!$A$1,0,VLOOKUP("mapdata",symbols!$A:$E,4,FALSE) +
    (INT($A26/2) - IF(ISEVEN($A26),1,0))*39 + map!M$1-1
  ) &gt;= 62, "W", "")
))))</f>
        <v>W</v>
      </c>
      <c r="N26" t="str">
        <f ca="1">IF(AND($A26=VLOOKUP("start_y",symbols!$A:$E,5,FALSE),N$1=VLOOKUP("start_x",symbols!$A:$E,5,FALSE)),"S",
  IF(AND($A26=VLOOKUP("end_y",symbols!$A:$E,5,FALSE),N$1=VLOOKUP("end_x",symbols!$A:$E,5,FALSE)),"E",
  IF(AND(ISEVEN(N$1),ISEVEN($A26)),"W",
  IF(AND(ISODD(N$1),ISODD($A26)),"",
  IF(OFFSET(program!$A$1,0,VLOOKUP("mapdata",symbols!$A:$E,4,FALSE) +
    (INT($A26/2) - IF(ISEVEN($A26),1,0))*39 + map!N$1-1
  ) &gt;= 62, "W", "")
))))</f>
        <v>W</v>
      </c>
      <c r="O26" t="str">
        <f ca="1">IF(AND($A26=VLOOKUP("start_y",symbols!$A:$E,5,FALSE),O$1=VLOOKUP("start_x",symbols!$A:$E,5,FALSE)),"S",
  IF(AND($A26=VLOOKUP("end_y",symbols!$A:$E,5,FALSE),O$1=VLOOKUP("end_x",symbols!$A:$E,5,FALSE)),"E",
  IF(AND(ISEVEN(O$1),ISEVEN($A26)),"W",
  IF(AND(ISODD(O$1),ISODD($A26)),"",
  IF(OFFSET(program!$A$1,0,VLOOKUP("mapdata",symbols!$A:$E,4,FALSE) +
    (INT($A26/2) - IF(ISEVEN($A26),1,0))*39 + map!O$1-1
  ) &gt;= 62, "W", "")
))))</f>
        <v>W</v>
      </c>
      <c r="P26" t="str">
        <f ca="1">IF(AND($A26=VLOOKUP("start_y",symbols!$A:$E,5,FALSE),P$1=VLOOKUP("start_x",symbols!$A:$E,5,FALSE)),"S",
  IF(AND($A26=VLOOKUP("end_y",symbols!$A:$E,5,FALSE),P$1=VLOOKUP("end_x",symbols!$A:$E,5,FALSE)),"E",
  IF(AND(ISEVEN(P$1),ISEVEN($A26)),"W",
  IF(AND(ISODD(P$1),ISODD($A26)),"",
  IF(OFFSET(program!$A$1,0,VLOOKUP("mapdata",symbols!$A:$E,4,FALSE) +
    (INT($A26/2) - IF(ISEVEN($A26),1,0))*39 + map!P$1-1
  ) &gt;= 62, "W", "")
))))</f>
        <v>W</v>
      </c>
      <c r="Q26" t="str">
        <f ca="1">IF(AND($A26=VLOOKUP("start_y",symbols!$A:$E,5,FALSE),Q$1=VLOOKUP("start_x",symbols!$A:$E,5,FALSE)),"S",
  IF(AND($A26=VLOOKUP("end_y",symbols!$A:$E,5,FALSE),Q$1=VLOOKUP("end_x",symbols!$A:$E,5,FALSE)),"E",
  IF(AND(ISEVEN(Q$1),ISEVEN($A26)),"W",
  IF(AND(ISODD(Q$1),ISODD($A26)),"",
  IF(OFFSET(program!$A$1,0,VLOOKUP("mapdata",symbols!$A:$E,4,FALSE) +
    (INT($A26/2) - IF(ISEVEN($A26),1,0))*39 + map!Q$1-1
  ) &gt;= 62, "W", "")
))))</f>
        <v/>
      </c>
      <c r="R26" t="str">
        <f ca="1">IF(AND($A26=VLOOKUP("start_y",symbols!$A:$E,5,FALSE),R$1=VLOOKUP("start_x",symbols!$A:$E,5,FALSE)),"S",
  IF(AND($A26=VLOOKUP("end_y",symbols!$A:$E,5,FALSE),R$1=VLOOKUP("end_x",symbols!$A:$E,5,FALSE)),"E",
  IF(AND(ISEVEN(R$1),ISEVEN($A26)),"W",
  IF(AND(ISODD(R$1),ISODD($A26)),"",
  IF(OFFSET(program!$A$1,0,VLOOKUP("mapdata",symbols!$A:$E,4,FALSE) +
    (INT($A26/2) - IF(ISEVEN($A26),1,0))*39 + map!R$1-1
  ) &gt;= 62, "W", "")
))))</f>
        <v>W</v>
      </c>
      <c r="S26" t="str">
        <f ca="1">IF(AND($A26=VLOOKUP("start_y",symbols!$A:$E,5,FALSE),S$1=VLOOKUP("start_x",symbols!$A:$E,5,FALSE)),"S",
  IF(AND($A26=VLOOKUP("end_y",symbols!$A:$E,5,FALSE),S$1=VLOOKUP("end_x",symbols!$A:$E,5,FALSE)),"E",
  IF(AND(ISEVEN(S$1),ISEVEN($A26)),"W",
  IF(AND(ISODD(S$1),ISODD($A26)),"",
  IF(OFFSET(program!$A$1,0,VLOOKUP("mapdata",symbols!$A:$E,4,FALSE) +
    (INT($A26/2) - IF(ISEVEN($A26),1,0))*39 + map!S$1-1
  ) &gt;= 62, "W", "")
))))</f>
        <v/>
      </c>
      <c r="T26" t="str">
        <f ca="1">IF(AND($A26=VLOOKUP("start_y",symbols!$A:$E,5,FALSE),T$1=VLOOKUP("start_x",symbols!$A:$E,5,FALSE)),"S",
  IF(AND($A26=VLOOKUP("end_y",symbols!$A:$E,5,FALSE),T$1=VLOOKUP("end_x",symbols!$A:$E,5,FALSE)),"E",
  IF(AND(ISEVEN(T$1),ISEVEN($A26)),"W",
  IF(AND(ISODD(T$1),ISODD($A26)),"",
  IF(OFFSET(program!$A$1,0,VLOOKUP("mapdata",symbols!$A:$E,4,FALSE) +
    (INT($A26/2) - IF(ISEVEN($A26),1,0))*39 + map!T$1-1
  ) &gt;= 62, "W", "")
))))</f>
        <v>W</v>
      </c>
      <c r="U26" t="str">
        <f ca="1">IF(AND($A26=VLOOKUP("start_y",symbols!$A:$E,5,FALSE),U$1=VLOOKUP("start_x",symbols!$A:$E,5,FALSE)),"S",
  IF(AND($A26=VLOOKUP("end_y",symbols!$A:$E,5,FALSE),U$1=VLOOKUP("end_x",symbols!$A:$E,5,FALSE)),"E",
  IF(AND(ISEVEN(U$1),ISEVEN($A26)),"W",
  IF(AND(ISODD(U$1),ISODD($A26)),"",
  IF(OFFSET(program!$A$1,0,VLOOKUP("mapdata",symbols!$A:$E,4,FALSE) +
    (INT($A26/2) - IF(ISEVEN($A26),1,0))*39 + map!U$1-1
  ) &gt;= 62, "W", "")
))))</f>
        <v>W</v>
      </c>
      <c r="V26" t="str">
        <f ca="1">IF(AND($A26=VLOOKUP("start_y",symbols!$A:$E,5,FALSE),V$1=VLOOKUP("start_x",symbols!$A:$E,5,FALSE)),"S",
  IF(AND($A26=VLOOKUP("end_y",symbols!$A:$E,5,FALSE),V$1=VLOOKUP("end_x",symbols!$A:$E,5,FALSE)),"E",
  IF(AND(ISEVEN(V$1),ISEVEN($A26)),"W",
  IF(AND(ISODD(V$1),ISODD($A26)),"",
  IF(OFFSET(program!$A$1,0,VLOOKUP("mapdata",symbols!$A:$E,4,FALSE) +
    (INT($A26/2) - IF(ISEVEN($A26),1,0))*39 + map!V$1-1
  ) &gt;= 62, "W", "")
))))</f>
        <v>W</v>
      </c>
      <c r="W26" t="str">
        <f ca="1">IF(AND($A26=VLOOKUP("start_y",symbols!$A:$E,5,FALSE),W$1=VLOOKUP("start_x",symbols!$A:$E,5,FALSE)),"S",
  IF(AND($A26=VLOOKUP("end_y",symbols!$A:$E,5,FALSE),W$1=VLOOKUP("end_x",symbols!$A:$E,5,FALSE)),"E",
  IF(AND(ISEVEN(W$1),ISEVEN($A26)),"W",
  IF(AND(ISODD(W$1),ISODD($A26)),"",
  IF(OFFSET(program!$A$1,0,VLOOKUP("mapdata",symbols!$A:$E,4,FALSE) +
    (INT($A26/2) - IF(ISEVEN($A26),1,0))*39 + map!W$1-1
  ) &gt;= 62, "W", "")
))))</f>
        <v>W</v>
      </c>
      <c r="X26" t="str">
        <f ca="1">IF(AND($A26=VLOOKUP("start_y",symbols!$A:$E,5,FALSE),X$1=VLOOKUP("start_x",symbols!$A:$E,5,FALSE)),"S",
  IF(AND($A26=VLOOKUP("end_y",symbols!$A:$E,5,FALSE),X$1=VLOOKUP("end_x",symbols!$A:$E,5,FALSE)),"E",
  IF(AND(ISEVEN(X$1),ISEVEN($A26)),"W",
  IF(AND(ISODD(X$1),ISODD($A26)),"",
  IF(OFFSET(program!$A$1,0,VLOOKUP("mapdata",symbols!$A:$E,4,FALSE) +
    (INT($A26/2) - IF(ISEVEN($A26),1,0))*39 + map!X$1-1
  ) &gt;= 62, "W", "")
))))</f>
        <v>W</v>
      </c>
      <c r="Y26" t="str">
        <f ca="1">IF(AND($A26=VLOOKUP("start_y",symbols!$A:$E,5,FALSE),Y$1=VLOOKUP("start_x",symbols!$A:$E,5,FALSE)),"S",
  IF(AND($A26=VLOOKUP("end_y",symbols!$A:$E,5,FALSE),Y$1=VLOOKUP("end_x",symbols!$A:$E,5,FALSE)),"E",
  IF(AND(ISEVEN(Y$1),ISEVEN($A26)),"W",
  IF(AND(ISODD(Y$1),ISODD($A26)),"",
  IF(OFFSET(program!$A$1,0,VLOOKUP("mapdata",symbols!$A:$E,4,FALSE) +
    (INT($A26/2) - IF(ISEVEN($A26),1,0))*39 + map!Y$1-1
  ) &gt;= 62, "W", "")
))))</f>
        <v>W</v>
      </c>
      <c r="Z26" t="str">
        <f ca="1">IF(AND($A26=VLOOKUP("start_y",symbols!$A:$E,5,FALSE),Z$1=VLOOKUP("start_x",symbols!$A:$E,5,FALSE)),"S",
  IF(AND($A26=VLOOKUP("end_y",symbols!$A:$E,5,FALSE),Z$1=VLOOKUP("end_x",symbols!$A:$E,5,FALSE)),"E",
  IF(AND(ISEVEN(Z$1),ISEVEN($A26)),"W",
  IF(AND(ISODD(Z$1),ISODD($A26)),"",
  IF(OFFSET(program!$A$1,0,VLOOKUP("mapdata",symbols!$A:$E,4,FALSE) +
    (INT($A26/2) - IF(ISEVEN($A26),1,0))*39 + map!Z$1-1
  ) &gt;= 62, "W", "")
))))</f>
        <v>W</v>
      </c>
      <c r="AA26" t="str">
        <f ca="1">IF(AND($A26=VLOOKUP("start_y",symbols!$A:$E,5,FALSE),AA$1=VLOOKUP("start_x",symbols!$A:$E,5,FALSE)),"S",
  IF(AND($A26=VLOOKUP("end_y",symbols!$A:$E,5,FALSE),AA$1=VLOOKUP("end_x",symbols!$A:$E,5,FALSE)),"E",
  IF(AND(ISEVEN(AA$1),ISEVEN($A26)),"W",
  IF(AND(ISODD(AA$1),ISODD($A26)),"",
  IF(OFFSET(program!$A$1,0,VLOOKUP("mapdata",symbols!$A:$E,4,FALSE) +
    (INT($A26/2) - IF(ISEVEN($A26),1,0))*39 + map!AA$1-1
  ) &gt;= 62, "W", "")
))))</f>
        <v/>
      </c>
      <c r="AB26" t="str">
        <f ca="1">IF(AND($A26=VLOOKUP("start_y",symbols!$A:$E,5,FALSE),AB$1=VLOOKUP("start_x",symbols!$A:$E,5,FALSE)),"S",
  IF(AND($A26=VLOOKUP("end_y",symbols!$A:$E,5,FALSE),AB$1=VLOOKUP("end_x",symbols!$A:$E,5,FALSE)),"E",
  IF(AND(ISEVEN(AB$1),ISEVEN($A26)),"W",
  IF(AND(ISODD(AB$1),ISODD($A26)),"",
  IF(OFFSET(program!$A$1,0,VLOOKUP("mapdata",symbols!$A:$E,4,FALSE) +
    (INT($A26/2) - IF(ISEVEN($A26),1,0))*39 + map!AB$1-1
  ) &gt;= 62, "W", "")
))))</f>
        <v>W</v>
      </c>
      <c r="AC26" t="str">
        <f ca="1">IF(AND($A26=VLOOKUP("start_y",symbols!$A:$E,5,FALSE),AC$1=VLOOKUP("start_x",symbols!$A:$E,5,FALSE)),"S",
  IF(AND($A26=VLOOKUP("end_y",symbols!$A:$E,5,FALSE),AC$1=VLOOKUP("end_x",symbols!$A:$E,5,FALSE)),"E",
  IF(AND(ISEVEN(AC$1),ISEVEN($A26)),"W",
  IF(AND(ISODD(AC$1),ISODD($A26)),"",
  IF(OFFSET(program!$A$1,0,VLOOKUP("mapdata",symbols!$A:$E,4,FALSE) +
    (INT($A26/2) - IF(ISEVEN($A26),1,0))*39 + map!AC$1-1
  ) &gt;= 62, "W", "")
))))</f>
        <v>W</v>
      </c>
      <c r="AD26" t="str">
        <f ca="1">IF(AND($A26=VLOOKUP("start_y",symbols!$A:$E,5,FALSE),AD$1=VLOOKUP("start_x",symbols!$A:$E,5,FALSE)),"S",
  IF(AND($A26=VLOOKUP("end_y",symbols!$A:$E,5,FALSE),AD$1=VLOOKUP("end_x",symbols!$A:$E,5,FALSE)),"E",
  IF(AND(ISEVEN(AD$1),ISEVEN($A26)),"W",
  IF(AND(ISODD(AD$1),ISODD($A26)),"",
  IF(OFFSET(program!$A$1,0,VLOOKUP("mapdata",symbols!$A:$E,4,FALSE) +
    (INT($A26/2) - IF(ISEVEN($A26),1,0))*39 + map!AD$1-1
  ) &gt;= 62, "W", "")
))))</f>
        <v>W</v>
      </c>
      <c r="AE26" t="str">
        <f ca="1">IF(AND($A26=VLOOKUP("start_y",symbols!$A:$E,5,FALSE),AE$1=VLOOKUP("start_x",symbols!$A:$E,5,FALSE)),"S",
  IF(AND($A26=VLOOKUP("end_y",symbols!$A:$E,5,FALSE),AE$1=VLOOKUP("end_x",symbols!$A:$E,5,FALSE)),"E",
  IF(AND(ISEVEN(AE$1),ISEVEN($A26)),"W",
  IF(AND(ISODD(AE$1),ISODD($A26)),"",
  IF(OFFSET(program!$A$1,0,VLOOKUP("mapdata",symbols!$A:$E,4,FALSE) +
    (INT($A26/2) - IF(ISEVEN($A26),1,0))*39 + map!AE$1-1
  ) &gt;= 62, "W", "")
))))</f>
        <v/>
      </c>
      <c r="AF26" t="str">
        <f ca="1">IF(AND($A26=VLOOKUP("start_y",symbols!$A:$E,5,FALSE),AF$1=VLOOKUP("start_x",symbols!$A:$E,5,FALSE)),"S",
  IF(AND($A26=VLOOKUP("end_y",symbols!$A:$E,5,FALSE),AF$1=VLOOKUP("end_x",symbols!$A:$E,5,FALSE)),"E",
  IF(AND(ISEVEN(AF$1),ISEVEN($A26)),"W",
  IF(AND(ISODD(AF$1),ISODD($A26)),"",
  IF(OFFSET(program!$A$1,0,VLOOKUP("mapdata",symbols!$A:$E,4,FALSE) +
    (INT($A26/2) - IF(ISEVEN($A26),1,0))*39 + map!AF$1-1
  ) &gt;= 62, "W", "")
))))</f>
        <v>W</v>
      </c>
      <c r="AG26" t="str">
        <f ca="1">IF(AND($A26=VLOOKUP("start_y",symbols!$A:$E,5,FALSE),AG$1=VLOOKUP("start_x",symbols!$A:$E,5,FALSE)),"S",
  IF(AND($A26=VLOOKUP("end_y",symbols!$A:$E,5,FALSE),AG$1=VLOOKUP("end_x",symbols!$A:$E,5,FALSE)),"E",
  IF(AND(ISEVEN(AG$1),ISEVEN($A26)),"W",
  IF(AND(ISODD(AG$1),ISODD($A26)),"",
  IF(OFFSET(program!$A$1,0,VLOOKUP("mapdata",symbols!$A:$E,4,FALSE) +
    (INT($A26/2) - IF(ISEVEN($A26),1,0))*39 + map!AG$1-1
  ) &gt;= 62, "W", "")
))))</f>
        <v>W</v>
      </c>
      <c r="AH26" t="str">
        <f ca="1">IF(AND($A26=VLOOKUP("start_y",symbols!$A:$E,5,FALSE),AH$1=VLOOKUP("start_x",symbols!$A:$E,5,FALSE)),"S",
  IF(AND($A26=VLOOKUP("end_y",symbols!$A:$E,5,FALSE),AH$1=VLOOKUP("end_x",symbols!$A:$E,5,FALSE)),"E",
  IF(AND(ISEVEN(AH$1),ISEVEN($A26)),"W",
  IF(AND(ISODD(AH$1),ISODD($A26)),"",
  IF(OFFSET(program!$A$1,0,VLOOKUP("mapdata",symbols!$A:$E,4,FALSE) +
    (INT($A26/2) - IF(ISEVEN($A26),1,0))*39 + map!AH$1-1
  ) &gt;= 62, "W", "")
))))</f>
        <v>W</v>
      </c>
      <c r="AI26" t="str">
        <f ca="1">IF(AND($A26=VLOOKUP("start_y",symbols!$A:$E,5,FALSE),AI$1=VLOOKUP("start_x",symbols!$A:$E,5,FALSE)),"S",
  IF(AND($A26=VLOOKUP("end_y",symbols!$A:$E,5,FALSE),AI$1=VLOOKUP("end_x",symbols!$A:$E,5,FALSE)),"E",
  IF(AND(ISEVEN(AI$1),ISEVEN($A26)),"W",
  IF(AND(ISODD(AI$1),ISODD($A26)),"",
  IF(OFFSET(program!$A$1,0,VLOOKUP("mapdata",symbols!$A:$E,4,FALSE) +
    (INT($A26/2) - IF(ISEVEN($A26),1,0))*39 + map!AI$1-1
  ) &gt;= 62, "W", "")
))))</f>
        <v/>
      </c>
      <c r="AJ26" t="str">
        <f ca="1">IF(AND($A26=VLOOKUP("start_y",symbols!$A:$E,5,FALSE),AJ$1=VLOOKUP("start_x",symbols!$A:$E,5,FALSE)),"S",
  IF(AND($A26=VLOOKUP("end_y",symbols!$A:$E,5,FALSE),AJ$1=VLOOKUP("end_x",symbols!$A:$E,5,FALSE)),"E",
  IF(AND(ISEVEN(AJ$1),ISEVEN($A26)),"W",
  IF(AND(ISODD(AJ$1),ISODD($A26)),"",
  IF(OFFSET(program!$A$1,0,VLOOKUP("mapdata",symbols!$A:$E,4,FALSE) +
    (INT($A26/2) - IF(ISEVEN($A26),1,0))*39 + map!AJ$1-1
  ) &gt;= 62, "W", "")
))))</f>
        <v>W</v>
      </c>
      <c r="AK26" t="str">
        <f ca="1">IF(AND($A26=VLOOKUP("start_y",symbols!$A:$E,5,FALSE),AK$1=VLOOKUP("start_x",symbols!$A:$E,5,FALSE)),"S",
  IF(AND($A26=VLOOKUP("end_y",symbols!$A:$E,5,FALSE),AK$1=VLOOKUP("end_x",symbols!$A:$E,5,FALSE)),"E",
  IF(AND(ISEVEN(AK$1),ISEVEN($A26)),"W",
  IF(AND(ISODD(AK$1),ISODD($A26)),"",
  IF(OFFSET(program!$A$1,0,VLOOKUP("mapdata",symbols!$A:$E,4,FALSE) +
    (INT($A26/2) - IF(ISEVEN($A26),1,0))*39 + map!AK$1-1
  ) &gt;= 62, "W", "")
))))</f>
        <v/>
      </c>
      <c r="AL26" t="str">
        <f ca="1">IF(AND($A26=VLOOKUP("start_y",symbols!$A:$E,5,FALSE),AL$1=VLOOKUP("start_x",symbols!$A:$E,5,FALSE)),"S",
  IF(AND($A26=VLOOKUP("end_y",symbols!$A:$E,5,FALSE),AL$1=VLOOKUP("end_x",symbols!$A:$E,5,FALSE)),"E",
  IF(AND(ISEVEN(AL$1),ISEVEN($A26)),"W",
  IF(AND(ISODD(AL$1),ISODD($A26)),"",
  IF(OFFSET(program!$A$1,0,VLOOKUP("mapdata",symbols!$A:$E,4,FALSE) +
    (INT($A26/2) - IF(ISEVEN($A26),1,0))*39 + map!AL$1-1
  ) &gt;= 62, "W", "")
))))</f>
        <v>W</v>
      </c>
      <c r="AM26" t="str">
        <f ca="1">IF(AND($A26=VLOOKUP("start_y",symbols!$A:$E,5,FALSE),AM$1=VLOOKUP("start_x",symbols!$A:$E,5,FALSE)),"S",
  IF(AND($A26=VLOOKUP("end_y",symbols!$A:$E,5,FALSE),AM$1=VLOOKUP("end_x",symbols!$A:$E,5,FALSE)),"E",
  IF(AND(ISEVEN(AM$1),ISEVEN($A26)),"W",
  IF(AND(ISODD(AM$1),ISODD($A26)),"",
  IF(OFFSET(program!$A$1,0,VLOOKUP("mapdata",symbols!$A:$E,4,FALSE) +
    (INT($A26/2) - IF(ISEVEN($A26),1,0))*39 + map!AM$1-1
  ) &gt;= 62, "W", "")
))))</f>
        <v>W</v>
      </c>
      <c r="AN26" t="str">
        <f ca="1">IF(AND($A26=VLOOKUP("start_y",symbols!$A:$E,5,FALSE),AN$1=VLOOKUP("start_x",symbols!$A:$E,5,FALSE)),"S",
  IF(AND($A26=VLOOKUP("end_y",symbols!$A:$E,5,FALSE),AN$1=VLOOKUP("end_x",symbols!$A:$E,5,FALSE)),"E",
  IF(AND(ISEVEN(AN$1),ISEVEN($A26)),"W",
  IF(AND(ISODD(AN$1),ISODD($A26)),"",
  IF(OFFSET(program!$A$1,0,VLOOKUP("mapdata",symbols!$A:$E,4,FALSE) +
    (INT($A26/2) - IF(ISEVEN($A26),1,0))*39 + map!AN$1-1
  ) &gt;= 62, "W", "")
))))</f>
        <v>W</v>
      </c>
      <c r="AO26" t="str">
        <f ca="1">IF(AND($A26=VLOOKUP("start_y",symbols!$A:$E,5,FALSE),AO$1=VLOOKUP("start_x",symbols!$A:$E,5,FALSE)),"S",
  IF(AND($A26=VLOOKUP("end_y",symbols!$A:$E,5,FALSE),AO$1=VLOOKUP("end_x",symbols!$A:$E,5,FALSE)),"E",
  IF(AND(ISEVEN(AO$1),ISEVEN($A26)),"W",
  IF(AND(ISODD(AO$1),ISODD($A26)),"",
  IF(OFFSET(program!$A$1,0,VLOOKUP("mapdata",symbols!$A:$E,4,FALSE) +
    (INT($A26/2) - IF(ISEVEN($A26),1,0))*39 + map!AO$1-1
  ) &gt;= 62, "W", "")
))))</f>
        <v>W</v>
      </c>
      <c r="AP26" s="21" t="s">
        <v>63</v>
      </c>
    </row>
    <row r="27" spans="1:42" x14ac:dyDescent="0.2">
      <c r="A27" s="21">
        <v>25</v>
      </c>
      <c r="B27" s="21" t="s">
        <v>63</v>
      </c>
      <c r="C27" t="str">
        <f ca="1">IF(AND($A27=VLOOKUP("start_y",symbols!$A:$E,5,FALSE),C$1=VLOOKUP("start_x",symbols!$A:$E,5,FALSE)),"S",
  IF(AND($A27=VLOOKUP("end_y",symbols!$A:$E,5,FALSE),C$1=VLOOKUP("end_x",symbols!$A:$E,5,FALSE)),"E",
  IF(AND(ISEVEN(C$1),ISEVEN($A27)),"W",
  IF(AND(ISODD(C$1),ISODD($A27)),"",
  IF(OFFSET(program!$A$1,0,VLOOKUP("mapdata",symbols!$A:$E,4,FALSE) +
    (INT($A27/2) - IF(ISEVEN($A27),1,0))*39 + map!C$1-1
  ) &gt;= 62, "W", "")
))))</f>
        <v/>
      </c>
      <c r="D27" t="str">
        <f ca="1">IF(AND($A27=VLOOKUP("start_y",symbols!$A:$E,5,FALSE),D$1=VLOOKUP("start_x",symbols!$A:$E,5,FALSE)),"S",
  IF(AND($A27=VLOOKUP("end_y",symbols!$A:$E,5,FALSE),D$1=VLOOKUP("end_x",symbols!$A:$E,5,FALSE)),"E",
  IF(AND(ISEVEN(D$1),ISEVEN($A27)),"W",
  IF(AND(ISODD(D$1),ISODD($A27)),"",
  IF(OFFSET(program!$A$1,0,VLOOKUP("mapdata",symbols!$A:$E,4,FALSE) +
    (INT($A27/2) - IF(ISEVEN($A27),1,0))*39 + map!D$1-1
  ) &gt;= 62, "W", "")
))))</f>
        <v>W</v>
      </c>
      <c r="E27" t="str">
        <f ca="1">IF(AND($A27=VLOOKUP("start_y",symbols!$A:$E,5,FALSE),E$1=VLOOKUP("start_x",symbols!$A:$E,5,FALSE)),"S",
  IF(AND($A27=VLOOKUP("end_y",symbols!$A:$E,5,FALSE),E$1=VLOOKUP("end_x",symbols!$A:$E,5,FALSE)),"E",
  IF(AND(ISEVEN(E$1),ISEVEN($A27)),"W",
  IF(AND(ISODD(E$1),ISODD($A27)),"",
  IF(OFFSET(program!$A$1,0,VLOOKUP("mapdata",symbols!$A:$E,4,FALSE) +
    (INT($A27/2) - IF(ISEVEN($A27),1,0))*39 + map!E$1-1
  ) &gt;= 62, "W", "")
))))</f>
        <v/>
      </c>
      <c r="F27" t="str">
        <f ca="1">IF(AND($A27=VLOOKUP("start_y",symbols!$A:$E,5,FALSE),F$1=VLOOKUP("start_x",symbols!$A:$E,5,FALSE)),"S",
  IF(AND($A27=VLOOKUP("end_y",symbols!$A:$E,5,FALSE),F$1=VLOOKUP("end_x",symbols!$A:$E,5,FALSE)),"E",
  IF(AND(ISEVEN(F$1),ISEVEN($A27)),"W",
  IF(AND(ISODD(F$1),ISODD($A27)),"",
  IF(OFFSET(program!$A$1,0,VLOOKUP("mapdata",symbols!$A:$E,4,FALSE) +
    (INT($A27/2) - IF(ISEVEN($A27),1,0))*39 + map!F$1-1
  ) &gt;= 62, "W", "")
))))</f>
        <v>W</v>
      </c>
      <c r="G27" t="str">
        <f ca="1">IF(AND($A27=VLOOKUP("start_y",symbols!$A:$E,5,FALSE),G$1=VLOOKUP("start_x",symbols!$A:$E,5,FALSE)),"S",
  IF(AND($A27=VLOOKUP("end_y",symbols!$A:$E,5,FALSE),G$1=VLOOKUP("end_x",symbols!$A:$E,5,FALSE)),"E",
  IF(AND(ISEVEN(G$1),ISEVEN($A27)),"W",
  IF(AND(ISODD(G$1),ISODD($A27)),"",
  IF(OFFSET(program!$A$1,0,VLOOKUP("mapdata",symbols!$A:$E,4,FALSE) +
    (INT($A27/2) - IF(ISEVEN($A27),1,0))*39 + map!G$1-1
  ) &gt;= 62, "W", "")
))))</f>
        <v/>
      </c>
      <c r="H27" t="str">
        <f ca="1">IF(AND($A27=VLOOKUP("start_y",symbols!$A:$E,5,FALSE),H$1=VLOOKUP("start_x",symbols!$A:$E,5,FALSE)),"S",
  IF(AND($A27=VLOOKUP("end_y",symbols!$A:$E,5,FALSE),H$1=VLOOKUP("end_x",symbols!$A:$E,5,FALSE)),"E",
  IF(AND(ISEVEN(H$1),ISEVEN($A27)),"W",
  IF(AND(ISODD(H$1),ISODD($A27)),"",
  IF(OFFSET(program!$A$1,0,VLOOKUP("mapdata",symbols!$A:$E,4,FALSE) +
    (INT($A27/2) - IF(ISEVEN($A27),1,0))*39 + map!H$1-1
  ) &gt;= 62, "W", "")
))))</f>
        <v>W</v>
      </c>
      <c r="I27" t="str">
        <f ca="1">IF(AND($A27=VLOOKUP("start_y",symbols!$A:$E,5,FALSE),I$1=VLOOKUP("start_x",symbols!$A:$E,5,FALSE)),"S",
  IF(AND($A27=VLOOKUP("end_y",symbols!$A:$E,5,FALSE),I$1=VLOOKUP("end_x",symbols!$A:$E,5,FALSE)),"E",
  IF(AND(ISEVEN(I$1),ISEVEN($A27)),"W",
  IF(AND(ISODD(I$1),ISODD($A27)),"",
  IF(OFFSET(program!$A$1,0,VLOOKUP("mapdata",symbols!$A:$E,4,FALSE) +
    (INT($A27/2) - IF(ISEVEN($A27),1,0))*39 + map!I$1-1
  ) &gt;= 62, "W", "")
))))</f>
        <v/>
      </c>
      <c r="J27" t="str">
        <f ca="1">IF(AND($A27=VLOOKUP("start_y",symbols!$A:$E,5,FALSE),J$1=VLOOKUP("start_x",symbols!$A:$E,5,FALSE)),"S",
  IF(AND($A27=VLOOKUP("end_y",symbols!$A:$E,5,FALSE),J$1=VLOOKUP("end_x",symbols!$A:$E,5,FALSE)),"E",
  IF(AND(ISEVEN(J$1),ISEVEN($A27)),"W",
  IF(AND(ISODD(J$1),ISODD($A27)),"",
  IF(OFFSET(program!$A$1,0,VLOOKUP("mapdata",symbols!$A:$E,4,FALSE) +
    (INT($A27/2) - IF(ISEVEN($A27),1,0))*39 + map!J$1-1
  ) &gt;= 62, "W", "")
))))</f>
        <v/>
      </c>
      <c r="K27" t="str">
        <f ca="1">IF(AND($A27=VLOOKUP("start_y",symbols!$A:$E,5,FALSE),K$1=VLOOKUP("start_x",symbols!$A:$E,5,FALSE)),"S",
  IF(AND($A27=VLOOKUP("end_y",symbols!$A:$E,5,FALSE),K$1=VLOOKUP("end_x",symbols!$A:$E,5,FALSE)),"E",
  IF(AND(ISEVEN(K$1),ISEVEN($A27)),"W",
  IF(AND(ISODD(K$1),ISODD($A27)),"",
  IF(OFFSET(program!$A$1,0,VLOOKUP("mapdata",symbols!$A:$E,4,FALSE) +
    (INT($A27/2) - IF(ISEVEN($A27),1,0))*39 + map!K$1-1
  ) &gt;= 62, "W", "")
))))</f>
        <v/>
      </c>
      <c r="L27" t="str">
        <f ca="1">IF(AND($A27=VLOOKUP("start_y",symbols!$A:$E,5,FALSE),L$1=VLOOKUP("start_x",symbols!$A:$E,5,FALSE)),"S",
  IF(AND($A27=VLOOKUP("end_y",symbols!$A:$E,5,FALSE),L$1=VLOOKUP("end_x",symbols!$A:$E,5,FALSE)),"E",
  IF(AND(ISEVEN(L$1),ISEVEN($A27)),"W",
  IF(AND(ISODD(L$1),ISODD($A27)),"",
  IF(OFFSET(program!$A$1,0,VLOOKUP("mapdata",symbols!$A:$E,4,FALSE) +
    (INT($A27/2) - IF(ISEVEN($A27),1,0))*39 + map!L$1-1
  ) &gt;= 62, "W", "")
))))</f>
        <v/>
      </c>
      <c r="M27" t="str">
        <f ca="1">IF(AND($A27=VLOOKUP("start_y",symbols!$A:$E,5,FALSE),M$1=VLOOKUP("start_x",symbols!$A:$E,5,FALSE)),"S",
  IF(AND($A27=VLOOKUP("end_y",symbols!$A:$E,5,FALSE),M$1=VLOOKUP("end_x",symbols!$A:$E,5,FALSE)),"E",
  IF(AND(ISEVEN(M$1),ISEVEN($A27)),"W",
  IF(AND(ISODD(M$1),ISODD($A27)),"",
  IF(OFFSET(program!$A$1,0,VLOOKUP("mapdata",symbols!$A:$E,4,FALSE) +
    (INT($A27/2) - IF(ISEVEN($A27),1,0))*39 + map!M$1-1
  ) &gt;= 62, "W", "")
))))</f>
        <v/>
      </c>
      <c r="N27" t="str">
        <f ca="1">IF(AND($A27=VLOOKUP("start_y",symbols!$A:$E,5,FALSE),N$1=VLOOKUP("start_x",symbols!$A:$E,5,FALSE)),"S",
  IF(AND($A27=VLOOKUP("end_y",symbols!$A:$E,5,FALSE),N$1=VLOOKUP("end_x",symbols!$A:$E,5,FALSE)),"E",
  IF(AND(ISEVEN(N$1),ISEVEN($A27)),"W",
  IF(AND(ISODD(N$1),ISODD($A27)),"",
  IF(OFFSET(program!$A$1,0,VLOOKUP("mapdata",symbols!$A:$E,4,FALSE) +
    (INT($A27/2) - IF(ISEVEN($A27),1,0))*39 + map!N$1-1
  ) &gt;= 62, "W", "")
))))</f>
        <v/>
      </c>
      <c r="O27" t="str">
        <f ca="1">IF(AND($A27=VLOOKUP("start_y",symbols!$A:$E,5,FALSE),O$1=VLOOKUP("start_x",symbols!$A:$E,5,FALSE)),"S",
  IF(AND($A27=VLOOKUP("end_y",symbols!$A:$E,5,FALSE),O$1=VLOOKUP("end_x",symbols!$A:$E,5,FALSE)),"E",
  IF(AND(ISEVEN(O$1),ISEVEN($A27)),"W",
  IF(AND(ISODD(O$1),ISODD($A27)),"",
  IF(OFFSET(program!$A$1,0,VLOOKUP("mapdata",symbols!$A:$E,4,FALSE) +
    (INT($A27/2) - IF(ISEVEN($A27),1,0))*39 + map!O$1-1
  ) &gt;= 62, "W", "")
))))</f>
        <v/>
      </c>
      <c r="P27" t="str">
        <f ca="1">IF(AND($A27=VLOOKUP("start_y",symbols!$A:$E,5,FALSE),P$1=VLOOKUP("start_x",symbols!$A:$E,5,FALSE)),"S",
  IF(AND($A27=VLOOKUP("end_y",symbols!$A:$E,5,FALSE),P$1=VLOOKUP("end_x",symbols!$A:$E,5,FALSE)),"E",
  IF(AND(ISEVEN(P$1),ISEVEN($A27)),"W",
  IF(AND(ISODD(P$1),ISODD($A27)),"",
  IF(OFFSET(program!$A$1,0,VLOOKUP("mapdata",symbols!$A:$E,4,FALSE) +
    (INT($A27/2) - IF(ISEVEN($A27),1,0))*39 + map!P$1-1
  ) &gt;= 62, "W", "")
))))</f>
        <v/>
      </c>
      <c r="Q27" t="str">
        <f ca="1">IF(AND($A27=VLOOKUP("start_y",symbols!$A:$E,5,FALSE),Q$1=VLOOKUP("start_x",symbols!$A:$E,5,FALSE)),"S",
  IF(AND($A27=VLOOKUP("end_y",symbols!$A:$E,5,FALSE),Q$1=VLOOKUP("end_x",symbols!$A:$E,5,FALSE)),"E",
  IF(AND(ISEVEN(Q$1),ISEVEN($A27)),"W",
  IF(AND(ISODD(Q$1),ISODD($A27)),"",
  IF(OFFSET(program!$A$1,0,VLOOKUP("mapdata",symbols!$A:$E,4,FALSE) +
    (INT($A27/2) - IF(ISEVEN($A27),1,0))*39 + map!Q$1-1
  ) &gt;= 62, "W", "")
))))</f>
        <v/>
      </c>
      <c r="R27" t="str">
        <f ca="1">IF(AND($A27=VLOOKUP("start_y",symbols!$A:$E,5,FALSE),R$1=VLOOKUP("start_x",symbols!$A:$E,5,FALSE)),"S",
  IF(AND($A27=VLOOKUP("end_y",symbols!$A:$E,5,FALSE),R$1=VLOOKUP("end_x",symbols!$A:$E,5,FALSE)),"E",
  IF(AND(ISEVEN(R$1),ISEVEN($A27)),"W",
  IF(AND(ISODD(R$1),ISODD($A27)),"",
  IF(OFFSET(program!$A$1,0,VLOOKUP("mapdata",symbols!$A:$E,4,FALSE) +
    (INT($A27/2) - IF(ISEVEN($A27),1,0))*39 + map!R$1-1
  ) &gt;= 62, "W", "")
))))</f>
        <v/>
      </c>
      <c r="S27" t="str">
        <f ca="1">IF(AND($A27=VLOOKUP("start_y",symbols!$A:$E,5,FALSE),S$1=VLOOKUP("start_x",symbols!$A:$E,5,FALSE)),"S",
  IF(AND($A27=VLOOKUP("end_y",symbols!$A:$E,5,FALSE),S$1=VLOOKUP("end_x",symbols!$A:$E,5,FALSE)),"E",
  IF(AND(ISEVEN(S$1),ISEVEN($A27)),"W",
  IF(AND(ISODD(S$1),ISODD($A27)),"",
  IF(OFFSET(program!$A$1,0,VLOOKUP("mapdata",symbols!$A:$E,4,FALSE) +
    (INT($A27/2) - IF(ISEVEN($A27),1,0))*39 + map!S$1-1
  ) &gt;= 62, "W", "")
))))</f>
        <v/>
      </c>
      <c r="T27" t="str">
        <f ca="1">IF(AND($A27=VLOOKUP("start_y",symbols!$A:$E,5,FALSE),T$1=VLOOKUP("start_x",symbols!$A:$E,5,FALSE)),"S",
  IF(AND($A27=VLOOKUP("end_y",symbols!$A:$E,5,FALSE),T$1=VLOOKUP("end_x",symbols!$A:$E,5,FALSE)),"E",
  IF(AND(ISEVEN(T$1),ISEVEN($A27)),"W",
  IF(AND(ISODD(T$1),ISODD($A27)),"",
  IF(OFFSET(program!$A$1,0,VLOOKUP("mapdata",symbols!$A:$E,4,FALSE) +
    (INT($A27/2) - IF(ISEVEN($A27),1,0))*39 + map!T$1-1
  ) &gt;= 62, "W", "")
))))</f>
        <v/>
      </c>
      <c r="U27" t="str">
        <f ca="1">IF(AND($A27=VLOOKUP("start_y",symbols!$A:$E,5,FALSE),U$1=VLOOKUP("start_x",symbols!$A:$E,5,FALSE)),"S",
  IF(AND($A27=VLOOKUP("end_y",symbols!$A:$E,5,FALSE),U$1=VLOOKUP("end_x",symbols!$A:$E,5,FALSE)),"E",
  IF(AND(ISEVEN(U$1),ISEVEN($A27)),"W",
  IF(AND(ISODD(U$1),ISODD($A27)),"",
  IF(OFFSET(program!$A$1,0,VLOOKUP("mapdata",symbols!$A:$E,4,FALSE) +
    (INT($A27/2) - IF(ISEVEN($A27),1,0))*39 + map!U$1-1
  ) &gt;= 62, "W", "")
))))</f>
        <v/>
      </c>
      <c r="V27" t="str">
        <f ca="1">IF(AND($A27=VLOOKUP("start_y",symbols!$A:$E,5,FALSE),V$1=VLOOKUP("start_x",symbols!$A:$E,5,FALSE)),"S",
  IF(AND($A27=VLOOKUP("end_y",symbols!$A:$E,5,FALSE),V$1=VLOOKUP("end_x",symbols!$A:$E,5,FALSE)),"E",
  IF(AND(ISEVEN(V$1),ISEVEN($A27)),"W",
  IF(AND(ISODD(V$1),ISODD($A27)),"",
  IF(OFFSET(program!$A$1,0,VLOOKUP("mapdata",symbols!$A:$E,4,FALSE) +
    (INT($A27/2) - IF(ISEVEN($A27),1,0))*39 + map!V$1-1
  ) &gt;= 62, "W", "")
))))</f>
        <v>W</v>
      </c>
      <c r="W27" t="str">
        <f ca="1">IF(AND($A27=VLOOKUP("start_y",symbols!$A:$E,5,FALSE),W$1=VLOOKUP("start_x",symbols!$A:$E,5,FALSE)),"S",
  IF(AND($A27=VLOOKUP("end_y",symbols!$A:$E,5,FALSE),W$1=VLOOKUP("end_x",symbols!$A:$E,5,FALSE)),"E",
  IF(AND(ISEVEN(W$1),ISEVEN($A27)),"W",
  IF(AND(ISODD(W$1),ISODD($A27)),"",
  IF(OFFSET(program!$A$1,0,VLOOKUP("mapdata",symbols!$A:$E,4,FALSE) +
    (INT($A27/2) - IF(ISEVEN($A27),1,0))*39 + map!W$1-1
  ) &gt;= 62, "W", "")
))))</f>
        <v/>
      </c>
      <c r="X27" t="str">
        <f ca="1">IF(AND($A27=VLOOKUP("start_y",symbols!$A:$E,5,FALSE),X$1=VLOOKUP("start_x",symbols!$A:$E,5,FALSE)),"S",
  IF(AND($A27=VLOOKUP("end_y",symbols!$A:$E,5,FALSE),X$1=VLOOKUP("end_x",symbols!$A:$E,5,FALSE)),"E",
  IF(AND(ISEVEN(X$1),ISEVEN($A27)),"W",
  IF(AND(ISODD(X$1),ISODD($A27)),"",
  IF(OFFSET(program!$A$1,0,VLOOKUP("mapdata",symbols!$A:$E,4,FALSE) +
    (INT($A27/2) - IF(ISEVEN($A27),1,0))*39 + map!X$1-1
  ) &gt;= 62, "W", "")
))))</f>
        <v/>
      </c>
      <c r="Y27" t="str">
        <f ca="1">IF(AND($A27=VLOOKUP("start_y",symbols!$A:$E,5,FALSE),Y$1=VLOOKUP("start_x",symbols!$A:$E,5,FALSE)),"S",
  IF(AND($A27=VLOOKUP("end_y",symbols!$A:$E,5,FALSE),Y$1=VLOOKUP("end_x",symbols!$A:$E,5,FALSE)),"E",
  IF(AND(ISEVEN(Y$1),ISEVEN($A27)),"W",
  IF(AND(ISODD(Y$1),ISODD($A27)),"",
  IF(OFFSET(program!$A$1,0,VLOOKUP("mapdata",symbols!$A:$E,4,FALSE) +
    (INT($A27/2) - IF(ISEVEN($A27),1,0))*39 + map!Y$1-1
  ) &gt;= 62, "W", "")
))))</f>
        <v/>
      </c>
      <c r="Z27" t="str">
        <f ca="1">IF(AND($A27=VLOOKUP("start_y",symbols!$A:$E,5,FALSE),Z$1=VLOOKUP("start_x",symbols!$A:$E,5,FALSE)),"S",
  IF(AND($A27=VLOOKUP("end_y",symbols!$A:$E,5,FALSE),Z$1=VLOOKUP("end_x",symbols!$A:$E,5,FALSE)),"E",
  IF(AND(ISEVEN(Z$1),ISEVEN($A27)),"W",
  IF(AND(ISODD(Z$1),ISODD($A27)),"",
  IF(OFFSET(program!$A$1,0,VLOOKUP("mapdata",symbols!$A:$E,4,FALSE) +
    (INT($A27/2) - IF(ISEVEN($A27),1,0))*39 + map!Z$1-1
  ) &gt;= 62, "W", "")
))))</f>
        <v/>
      </c>
      <c r="AA27" t="str">
        <f ca="1">IF(AND($A27=VLOOKUP("start_y",symbols!$A:$E,5,FALSE),AA$1=VLOOKUP("start_x",symbols!$A:$E,5,FALSE)),"S",
  IF(AND($A27=VLOOKUP("end_y",symbols!$A:$E,5,FALSE),AA$1=VLOOKUP("end_x",symbols!$A:$E,5,FALSE)),"E",
  IF(AND(ISEVEN(AA$1),ISEVEN($A27)),"W",
  IF(AND(ISODD(AA$1),ISODD($A27)),"",
  IF(OFFSET(program!$A$1,0,VLOOKUP("mapdata",symbols!$A:$E,4,FALSE) +
    (INT($A27/2) - IF(ISEVEN($A27),1,0))*39 + map!AA$1-1
  ) &gt;= 62, "W", "")
))))</f>
        <v/>
      </c>
      <c r="AB27" t="str">
        <f ca="1">IF(AND($A27=VLOOKUP("start_y",symbols!$A:$E,5,FALSE),AB$1=VLOOKUP("start_x",symbols!$A:$E,5,FALSE)),"S",
  IF(AND($A27=VLOOKUP("end_y",symbols!$A:$E,5,FALSE),AB$1=VLOOKUP("end_x",symbols!$A:$E,5,FALSE)),"E",
  IF(AND(ISEVEN(AB$1),ISEVEN($A27)),"W",
  IF(AND(ISODD(AB$1),ISODD($A27)),"",
  IF(OFFSET(program!$A$1,0,VLOOKUP("mapdata",symbols!$A:$E,4,FALSE) +
    (INT($A27/2) - IF(ISEVEN($A27),1,0))*39 + map!AB$1-1
  ) &gt;= 62, "W", "")
))))</f>
        <v>W</v>
      </c>
      <c r="AC27" t="str">
        <f ca="1">IF(AND($A27=VLOOKUP("start_y",symbols!$A:$E,5,FALSE),AC$1=VLOOKUP("start_x",symbols!$A:$E,5,FALSE)),"S",
  IF(AND($A27=VLOOKUP("end_y",symbols!$A:$E,5,FALSE),AC$1=VLOOKUP("end_x",symbols!$A:$E,5,FALSE)),"E",
  IF(AND(ISEVEN(AC$1),ISEVEN($A27)),"W",
  IF(AND(ISODD(AC$1),ISODD($A27)),"",
  IF(OFFSET(program!$A$1,0,VLOOKUP("mapdata",symbols!$A:$E,4,FALSE) +
    (INT($A27/2) - IF(ISEVEN($A27),1,0))*39 + map!AC$1-1
  ) &gt;= 62, "W", "")
))))</f>
        <v/>
      </c>
      <c r="AD27" t="str">
        <f ca="1">IF(AND($A27=VLOOKUP("start_y",symbols!$A:$E,5,FALSE),AD$1=VLOOKUP("start_x",symbols!$A:$E,5,FALSE)),"S",
  IF(AND($A27=VLOOKUP("end_y",symbols!$A:$E,5,FALSE),AD$1=VLOOKUP("end_x",symbols!$A:$E,5,FALSE)),"E",
  IF(AND(ISEVEN(AD$1),ISEVEN($A27)),"W",
  IF(AND(ISODD(AD$1),ISODD($A27)),"",
  IF(OFFSET(program!$A$1,0,VLOOKUP("mapdata",symbols!$A:$E,4,FALSE) +
    (INT($A27/2) - IF(ISEVEN($A27),1,0))*39 + map!AD$1-1
  ) &gt;= 62, "W", "")
))))</f>
        <v/>
      </c>
      <c r="AE27" t="str">
        <f ca="1">IF(AND($A27=VLOOKUP("start_y",symbols!$A:$E,5,FALSE),AE$1=VLOOKUP("start_x",symbols!$A:$E,5,FALSE)),"S",
  IF(AND($A27=VLOOKUP("end_y",symbols!$A:$E,5,FALSE),AE$1=VLOOKUP("end_x",symbols!$A:$E,5,FALSE)),"E",
  IF(AND(ISEVEN(AE$1),ISEVEN($A27)),"W",
  IF(AND(ISODD(AE$1),ISODD($A27)),"",
  IF(OFFSET(program!$A$1,0,VLOOKUP("mapdata",symbols!$A:$E,4,FALSE) +
    (INT($A27/2) - IF(ISEVEN($A27),1,0))*39 + map!AE$1-1
  ) &gt;= 62, "W", "")
))))</f>
        <v/>
      </c>
      <c r="AF27" t="str">
        <f ca="1">IF(AND($A27=VLOOKUP("start_y",symbols!$A:$E,5,FALSE),AF$1=VLOOKUP("start_x",symbols!$A:$E,5,FALSE)),"S",
  IF(AND($A27=VLOOKUP("end_y",symbols!$A:$E,5,FALSE),AF$1=VLOOKUP("end_x",symbols!$A:$E,5,FALSE)),"E",
  IF(AND(ISEVEN(AF$1),ISEVEN($A27)),"W",
  IF(AND(ISODD(AF$1),ISODD($A27)),"",
  IF(OFFSET(program!$A$1,0,VLOOKUP("mapdata",symbols!$A:$E,4,FALSE) +
    (INT($A27/2) - IF(ISEVEN($A27),1,0))*39 + map!AF$1-1
  ) &gt;= 62, "W", "")
))))</f>
        <v/>
      </c>
      <c r="AG27" t="str">
        <f ca="1">IF(AND($A27=VLOOKUP("start_y",symbols!$A:$E,5,FALSE),AG$1=VLOOKUP("start_x",symbols!$A:$E,5,FALSE)),"S",
  IF(AND($A27=VLOOKUP("end_y",symbols!$A:$E,5,FALSE),AG$1=VLOOKUP("end_x",symbols!$A:$E,5,FALSE)),"E",
  IF(AND(ISEVEN(AG$1),ISEVEN($A27)),"W",
  IF(AND(ISODD(AG$1),ISODD($A27)),"",
  IF(OFFSET(program!$A$1,0,VLOOKUP("mapdata",symbols!$A:$E,4,FALSE) +
    (INT($A27/2) - IF(ISEVEN($A27),1,0))*39 + map!AG$1-1
  ) &gt;= 62, "W", "")
))))</f>
        <v/>
      </c>
      <c r="AH27" t="str">
        <f ca="1">IF(AND($A27=VLOOKUP("start_y",symbols!$A:$E,5,FALSE),AH$1=VLOOKUP("start_x",symbols!$A:$E,5,FALSE)),"S",
  IF(AND($A27=VLOOKUP("end_y",symbols!$A:$E,5,FALSE),AH$1=VLOOKUP("end_x",symbols!$A:$E,5,FALSE)),"E",
  IF(AND(ISEVEN(AH$1),ISEVEN($A27)),"W",
  IF(AND(ISODD(AH$1),ISODD($A27)),"",
  IF(OFFSET(program!$A$1,0,VLOOKUP("mapdata",symbols!$A:$E,4,FALSE) +
    (INT($A27/2) - IF(ISEVEN($A27),1,0))*39 + map!AH$1-1
  ) &gt;= 62, "W", "")
))))</f>
        <v>W</v>
      </c>
      <c r="AI27" t="str">
        <f ca="1">IF(AND($A27=VLOOKUP("start_y",symbols!$A:$E,5,FALSE),AI$1=VLOOKUP("start_x",symbols!$A:$E,5,FALSE)),"S",
  IF(AND($A27=VLOOKUP("end_y",symbols!$A:$E,5,FALSE),AI$1=VLOOKUP("end_x",symbols!$A:$E,5,FALSE)),"E",
  IF(AND(ISEVEN(AI$1),ISEVEN($A27)),"W",
  IF(AND(ISODD(AI$1),ISODD($A27)),"",
  IF(OFFSET(program!$A$1,0,VLOOKUP("mapdata",symbols!$A:$E,4,FALSE) +
    (INT($A27/2) - IF(ISEVEN($A27),1,0))*39 + map!AI$1-1
  ) &gt;= 62, "W", "")
))))</f>
        <v/>
      </c>
      <c r="AJ27" t="str">
        <f ca="1">IF(AND($A27=VLOOKUP("start_y",symbols!$A:$E,5,FALSE),AJ$1=VLOOKUP("start_x",symbols!$A:$E,5,FALSE)),"S",
  IF(AND($A27=VLOOKUP("end_y",symbols!$A:$E,5,FALSE),AJ$1=VLOOKUP("end_x",symbols!$A:$E,5,FALSE)),"E",
  IF(AND(ISEVEN(AJ$1),ISEVEN($A27)),"W",
  IF(AND(ISODD(AJ$1),ISODD($A27)),"",
  IF(OFFSET(program!$A$1,0,VLOOKUP("mapdata",symbols!$A:$E,4,FALSE) +
    (INT($A27/2) - IF(ISEVEN($A27),1,0))*39 + map!AJ$1-1
  ) &gt;= 62, "W", "")
))))</f>
        <v>W</v>
      </c>
      <c r="AK27" t="str">
        <f ca="1">IF(AND($A27=VLOOKUP("start_y",symbols!$A:$E,5,FALSE),AK$1=VLOOKUP("start_x",symbols!$A:$E,5,FALSE)),"S",
  IF(AND($A27=VLOOKUP("end_y",symbols!$A:$E,5,FALSE),AK$1=VLOOKUP("end_x",symbols!$A:$E,5,FALSE)),"E",
  IF(AND(ISEVEN(AK$1),ISEVEN($A27)),"W",
  IF(AND(ISODD(AK$1),ISODD($A27)),"",
  IF(OFFSET(program!$A$1,0,VLOOKUP("mapdata",symbols!$A:$E,4,FALSE) +
    (INT($A27/2) - IF(ISEVEN($A27),1,0))*39 + map!AK$1-1
  ) &gt;= 62, "W", "")
))))</f>
        <v/>
      </c>
      <c r="AL27" t="str">
        <f ca="1">IF(AND($A27=VLOOKUP("start_y",symbols!$A:$E,5,FALSE),AL$1=VLOOKUP("start_x",symbols!$A:$E,5,FALSE)),"S",
  IF(AND($A27=VLOOKUP("end_y",symbols!$A:$E,5,FALSE),AL$1=VLOOKUP("end_x",symbols!$A:$E,5,FALSE)),"E",
  IF(AND(ISEVEN(AL$1),ISEVEN($A27)),"W",
  IF(AND(ISODD(AL$1),ISODD($A27)),"",
  IF(OFFSET(program!$A$1,0,VLOOKUP("mapdata",symbols!$A:$E,4,FALSE) +
    (INT($A27/2) - IF(ISEVEN($A27),1,0))*39 + map!AL$1-1
  ) &gt;= 62, "W", "")
))))</f>
        <v/>
      </c>
      <c r="AM27" t="str">
        <f ca="1">IF(AND($A27=VLOOKUP("start_y",symbols!$A:$E,5,FALSE),AM$1=VLOOKUP("start_x",symbols!$A:$E,5,FALSE)),"S",
  IF(AND($A27=VLOOKUP("end_y",symbols!$A:$E,5,FALSE),AM$1=VLOOKUP("end_x",symbols!$A:$E,5,FALSE)),"E",
  IF(AND(ISEVEN(AM$1),ISEVEN($A27)),"W",
  IF(AND(ISODD(AM$1),ISODD($A27)),"",
  IF(OFFSET(program!$A$1,0,VLOOKUP("mapdata",symbols!$A:$E,4,FALSE) +
    (INT($A27/2) - IF(ISEVEN($A27),1,0))*39 + map!AM$1-1
  ) &gt;= 62, "W", "")
))))</f>
        <v/>
      </c>
      <c r="AN27" t="str">
        <f ca="1">IF(AND($A27=VLOOKUP("start_y",symbols!$A:$E,5,FALSE),AN$1=VLOOKUP("start_x",symbols!$A:$E,5,FALSE)),"S",
  IF(AND($A27=VLOOKUP("end_y",symbols!$A:$E,5,FALSE),AN$1=VLOOKUP("end_x",symbols!$A:$E,5,FALSE)),"E",
  IF(AND(ISEVEN(AN$1),ISEVEN($A27)),"W",
  IF(AND(ISODD(AN$1),ISODD($A27)),"",
  IF(OFFSET(program!$A$1,0,VLOOKUP("mapdata",symbols!$A:$E,4,FALSE) +
    (INT($A27/2) - IF(ISEVEN($A27),1,0))*39 + map!AN$1-1
  ) &gt;= 62, "W", "")
))))</f>
        <v/>
      </c>
      <c r="AO27" t="str">
        <f ca="1">IF(AND($A27=VLOOKUP("start_y",symbols!$A:$E,5,FALSE),AO$1=VLOOKUP("start_x",symbols!$A:$E,5,FALSE)),"S",
  IF(AND($A27=VLOOKUP("end_y",symbols!$A:$E,5,FALSE),AO$1=VLOOKUP("end_x",symbols!$A:$E,5,FALSE)),"E",
  IF(AND(ISEVEN(AO$1),ISEVEN($A27)),"W",
  IF(AND(ISODD(AO$1),ISODD($A27)),"",
  IF(OFFSET(program!$A$1,0,VLOOKUP("mapdata",symbols!$A:$E,4,FALSE) +
    (INT($A27/2) - IF(ISEVEN($A27),1,0))*39 + map!AO$1-1
  ) &gt;= 62, "W", "")
))))</f>
        <v/>
      </c>
      <c r="AP27" s="21" t="s">
        <v>63</v>
      </c>
    </row>
    <row r="28" spans="1:42" x14ac:dyDescent="0.2">
      <c r="A28" s="21">
        <v>26</v>
      </c>
      <c r="B28" s="21" t="s">
        <v>63</v>
      </c>
      <c r="C28" t="str">
        <f ca="1">IF(AND($A28=VLOOKUP("start_y",symbols!$A:$E,5,FALSE),C$1=VLOOKUP("start_x",symbols!$A:$E,5,FALSE)),"S",
  IF(AND($A28=VLOOKUP("end_y",symbols!$A:$E,5,FALSE),C$1=VLOOKUP("end_x",symbols!$A:$E,5,FALSE)),"E",
  IF(AND(ISEVEN(C$1),ISEVEN($A28)),"W",
  IF(AND(ISODD(C$1),ISODD($A28)),"",
  IF(OFFSET(program!$A$1,0,VLOOKUP("mapdata",symbols!$A:$E,4,FALSE) +
    (INT($A28/2) - IF(ISEVEN($A28),1,0))*39 + map!C$1-1
  ) &gt;= 62, "W", "")
))))</f>
        <v/>
      </c>
      <c r="D28" t="str">
        <f ca="1">IF(AND($A28=VLOOKUP("start_y",symbols!$A:$E,5,FALSE),D$1=VLOOKUP("start_x",symbols!$A:$E,5,FALSE)),"S",
  IF(AND($A28=VLOOKUP("end_y",symbols!$A:$E,5,FALSE),D$1=VLOOKUP("end_x",symbols!$A:$E,5,FALSE)),"E",
  IF(AND(ISEVEN(D$1),ISEVEN($A28)),"W",
  IF(AND(ISODD(D$1),ISODD($A28)),"",
  IF(OFFSET(program!$A$1,0,VLOOKUP("mapdata",symbols!$A:$E,4,FALSE) +
    (INT($A28/2) - IF(ISEVEN($A28),1,0))*39 + map!D$1-1
  ) &gt;= 62, "W", "")
))))</f>
        <v>W</v>
      </c>
      <c r="E28" t="str">
        <f ca="1">IF(AND($A28=VLOOKUP("start_y",symbols!$A:$E,5,FALSE),E$1=VLOOKUP("start_x",symbols!$A:$E,5,FALSE)),"S",
  IF(AND($A28=VLOOKUP("end_y",symbols!$A:$E,5,FALSE),E$1=VLOOKUP("end_x",symbols!$A:$E,5,FALSE)),"E",
  IF(AND(ISEVEN(E$1),ISEVEN($A28)),"W",
  IF(AND(ISODD(E$1),ISODD($A28)),"",
  IF(OFFSET(program!$A$1,0,VLOOKUP("mapdata",symbols!$A:$E,4,FALSE) +
    (INT($A28/2) - IF(ISEVEN($A28),1,0))*39 + map!E$1-1
  ) &gt;= 62, "W", "")
))))</f>
        <v/>
      </c>
      <c r="F28" t="str">
        <f ca="1">IF(AND($A28=VLOOKUP("start_y",symbols!$A:$E,5,FALSE),F$1=VLOOKUP("start_x",symbols!$A:$E,5,FALSE)),"S",
  IF(AND($A28=VLOOKUP("end_y",symbols!$A:$E,5,FALSE),F$1=VLOOKUP("end_x",symbols!$A:$E,5,FALSE)),"E",
  IF(AND(ISEVEN(F$1),ISEVEN($A28)),"W",
  IF(AND(ISODD(F$1),ISODD($A28)),"",
  IF(OFFSET(program!$A$1,0,VLOOKUP("mapdata",symbols!$A:$E,4,FALSE) +
    (INT($A28/2) - IF(ISEVEN($A28),1,0))*39 + map!F$1-1
  ) &gt;= 62, "W", "")
))))</f>
        <v>W</v>
      </c>
      <c r="G28" t="str">
        <f ca="1">IF(AND($A28=VLOOKUP("start_y",symbols!$A:$E,5,FALSE),G$1=VLOOKUP("start_x",symbols!$A:$E,5,FALSE)),"S",
  IF(AND($A28=VLOOKUP("end_y",symbols!$A:$E,5,FALSE),G$1=VLOOKUP("end_x",symbols!$A:$E,5,FALSE)),"E",
  IF(AND(ISEVEN(G$1),ISEVEN($A28)),"W",
  IF(AND(ISODD(G$1),ISODD($A28)),"",
  IF(OFFSET(program!$A$1,0,VLOOKUP("mapdata",symbols!$A:$E,4,FALSE) +
    (INT($A28/2) - IF(ISEVEN($A28),1,0))*39 + map!G$1-1
  ) &gt;= 62, "W", "")
))))</f>
        <v/>
      </c>
      <c r="H28" t="str">
        <f ca="1">IF(AND($A28=VLOOKUP("start_y",symbols!$A:$E,5,FALSE),H$1=VLOOKUP("start_x",symbols!$A:$E,5,FALSE)),"S",
  IF(AND($A28=VLOOKUP("end_y",symbols!$A:$E,5,FALSE),H$1=VLOOKUP("end_x",symbols!$A:$E,5,FALSE)),"E",
  IF(AND(ISEVEN(H$1),ISEVEN($A28)),"W",
  IF(AND(ISODD(H$1),ISODD($A28)),"",
  IF(OFFSET(program!$A$1,0,VLOOKUP("mapdata",symbols!$A:$E,4,FALSE) +
    (INT($A28/2) - IF(ISEVEN($A28),1,0))*39 + map!H$1-1
  ) &gt;= 62, "W", "")
))))</f>
        <v>W</v>
      </c>
      <c r="I28" t="str">
        <f ca="1">IF(AND($A28=VLOOKUP("start_y",symbols!$A:$E,5,FALSE),I$1=VLOOKUP("start_x",symbols!$A:$E,5,FALSE)),"S",
  IF(AND($A28=VLOOKUP("end_y",symbols!$A:$E,5,FALSE),I$1=VLOOKUP("end_x",symbols!$A:$E,5,FALSE)),"E",
  IF(AND(ISEVEN(I$1),ISEVEN($A28)),"W",
  IF(AND(ISODD(I$1),ISODD($A28)),"",
  IF(OFFSET(program!$A$1,0,VLOOKUP("mapdata",symbols!$A:$E,4,FALSE) +
    (INT($A28/2) - IF(ISEVEN($A28),1,0))*39 + map!I$1-1
  ) &gt;= 62, "W", "")
))))</f>
        <v>W</v>
      </c>
      <c r="J28" t="str">
        <f ca="1">IF(AND($A28=VLOOKUP("start_y",symbols!$A:$E,5,FALSE),J$1=VLOOKUP("start_x",symbols!$A:$E,5,FALSE)),"S",
  IF(AND($A28=VLOOKUP("end_y",symbols!$A:$E,5,FALSE),J$1=VLOOKUP("end_x",symbols!$A:$E,5,FALSE)),"E",
  IF(AND(ISEVEN(J$1),ISEVEN($A28)),"W",
  IF(AND(ISODD(J$1),ISODD($A28)),"",
  IF(OFFSET(program!$A$1,0,VLOOKUP("mapdata",symbols!$A:$E,4,FALSE) +
    (INT($A28/2) - IF(ISEVEN($A28),1,0))*39 + map!J$1-1
  ) &gt;= 62, "W", "")
))))</f>
        <v>W</v>
      </c>
      <c r="K28" t="str">
        <f ca="1">IF(AND($A28=VLOOKUP("start_y",symbols!$A:$E,5,FALSE),K$1=VLOOKUP("start_x",symbols!$A:$E,5,FALSE)),"S",
  IF(AND($A28=VLOOKUP("end_y",symbols!$A:$E,5,FALSE),K$1=VLOOKUP("end_x",symbols!$A:$E,5,FALSE)),"E",
  IF(AND(ISEVEN(K$1),ISEVEN($A28)),"W",
  IF(AND(ISODD(K$1),ISODD($A28)),"",
  IF(OFFSET(program!$A$1,0,VLOOKUP("mapdata",symbols!$A:$E,4,FALSE) +
    (INT($A28/2) - IF(ISEVEN($A28),1,0))*39 + map!K$1-1
  ) &gt;= 62, "W", "")
))))</f>
        <v>W</v>
      </c>
      <c r="L28" t="str">
        <f ca="1">IF(AND($A28=VLOOKUP("start_y",symbols!$A:$E,5,FALSE),L$1=VLOOKUP("start_x",symbols!$A:$E,5,FALSE)),"S",
  IF(AND($A28=VLOOKUP("end_y",symbols!$A:$E,5,FALSE),L$1=VLOOKUP("end_x",symbols!$A:$E,5,FALSE)),"E",
  IF(AND(ISEVEN(L$1),ISEVEN($A28)),"W",
  IF(AND(ISODD(L$1),ISODD($A28)),"",
  IF(OFFSET(program!$A$1,0,VLOOKUP("mapdata",symbols!$A:$E,4,FALSE) +
    (INT($A28/2) - IF(ISEVEN($A28),1,0))*39 + map!L$1-1
  ) &gt;= 62, "W", "")
))))</f>
        <v>W</v>
      </c>
      <c r="M28" t="str">
        <f ca="1">IF(AND($A28=VLOOKUP("start_y",symbols!$A:$E,5,FALSE),M$1=VLOOKUP("start_x",symbols!$A:$E,5,FALSE)),"S",
  IF(AND($A28=VLOOKUP("end_y",symbols!$A:$E,5,FALSE),M$1=VLOOKUP("end_x",symbols!$A:$E,5,FALSE)),"E",
  IF(AND(ISEVEN(M$1),ISEVEN($A28)),"W",
  IF(AND(ISODD(M$1),ISODD($A28)),"",
  IF(OFFSET(program!$A$1,0,VLOOKUP("mapdata",symbols!$A:$E,4,FALSE) +
    (INT($A28/2) - IF(ISEVEN($A28),1,0))*39 + map!M$1-1
  ) &gt;= 62, "W", "")
))))</f>
        <v>W</v>
      </c>
      <c r="N28" t="str">
        <f ca="1">IF(AND($A28=VLOOKUP("start_y",symbols!$A:$E,5,FALSE),N$1=VLOOKUP("start_x",symbols!$A:$E,5,FALSE)),"S",
  IF(AND($A28=VLOOKUP("end_y",symbols!$A:$E,5,FALSE),N$1=VLOOKUP("end_x",symbols!$A:$E,5,FALSE)),"E",
  IF(AND(ISEVEN(N$1),ISEVEN($A28)),"W",
  IF(AND(ISODD(N$1),ISODD($A28)),"",
  IF(OFFSET(program!$A$1,0,VLOOKUP("mapdata",symbols!$A:$E,4,FALSE) +
    (INT($A28/2) - IF(ISEVEN($A28),1,0))*39 + map!N$1-1
  ) &gt;= 62, "W", "")
))))</f>
        <v>W</v>
      </c>
      <c r="O28" t="str">
        <f ca="1">IF(AND($A28=VLOOKUP("start_y",symbols!$A:$E,5,FALSE),O$1=VLOOKUP("start_x",symbols!$A:$E,5,FALSE)),"S",
  IF(AND($A28=VLOOKUP("end_y",symbols!$A:$E,5,FALSE),O$1=VLOOKUP("end_x",symbols!$A:$E,5,FALSE)),"E",
  IF(AND(ISEVEN(O$1),ISEVEN($A28)),"W",
  IF(AND(ISODD(O$1),ISODD($A28)),"",
  IF(OFFSET(program!$A$1,0,VLOOKUP("mapdata",symbols!$A:$E,4,FALSE) +
    (INT($A28/2) - IF(ISEVEN($A28),1,0))*39 + map!O$1-1
  ) &gt;= 62, "W", "")
))))</f>
        <v/>
      </c>
      <c r="P28" t="str">
        <f ca="1">IF(AND($A28=VLOOKUP("start_y",symbols!$A:$E,5,FALSE),P$1=VLOOKUP("start_x",symbols!$A:$E,5,FALSE)),"S",
  IF(AND($A28=VLOOKUP("end_y",symbols!$A:$E,5,FALSE),P$1=VLOOKUP("end_x",symbols!$A:$E,5,FALSE)),"E",
  IF(AND(ISEVEN(P$1),ISEVEN($A28)),"W",
  IF(AND(ISODD(P$1),ISODD($A28)),"",
  IF(OFFSET(program!$A$1,0,VLOOKUP("mapdata",symbols!$A:$E,4,FALSE) +
    (INT($A28/2) - IF(ISEVEN($A28),1,0))*39 + map!P$1-1
  ) &gt;= 62, "W", "")
))))</f>
        <v>W</v>
      </c>
      <c r="Q28" t="str">
        <f ca="1">IF(AND($A28=VLOOKUP("start_y",symbols!$A:$E,5,FALSE),Q$1=VLOOKUP("start_x",symbols!$A:$E,5,FALSE)),"S",
  IF(AND($A28=VLOOKUP("end_y",symbols!$A:$E,5,FALSE),Q$1=VLOOKUP("end_x",symbols!$A:$E,5,FALSE)),"E",
  IF(AND(ISEVEN(Q$1),ISEVEN($A28)),"W",
  IF(AND(ISODD(Q$1),ISODD($A28)),"",
  IF(OFFSET(program!$A$1,0,VLOOKUP("mapdata",symbols!$A:$E,4,FALSE) +
    (INT($A28/2) - IF(ISEVEN($A28),1,0))*39 + map!Q$1-1
  ) &gt;= 62, "W", "")
))))</f>
        <v>W</v>
      </c>
      <c r="R28" t="str">
        <f ca="1">IF(AND($A28=VLOOKUP("start_y",symbols!$A:$E,5,FALSE),R$1=VLOOKUP("start_x",symbols!$A:$E,5,FALSE)),"S",
  IF(AND($A28=VLOOKUP("end_y",symbols!$A:$E,5,FALSE),R$1=VLOOKUP("end_x",symbols!$A:$E,5,FALSE)),"E",
  IF(AND(ISEVEN(R$1),ISEVEN($A28)),"W",
  IF(AND(ISODD(R$1),ISODD($A28)),"",
  IF(OFFSET(program!$A$1,0,VLOOKUP("mapdata",symbols!$A:$E,4,FALSE) +
    (INT($A28/2) - IF(ISEVEN($A28),1,0))*39 + map!R$1-1
  ) &gt;= 62, "W", "")
))))</f>
        <v>W</v>
      </c>
      <c r="S28" t="str">
        <f ca="1">IF(AND($A28=VLOOKUP("start_y",symbols!$A:$E,5,FALSE),S$1=VLOOKUP("start_x",symbols!$A:$E,5,FALSE)),"S",
  IF(AND($A28=VLOOKUP("end_y",symbols!$A:$E,5,FALSE),S$1=VLOOKUP("end_x",symbols!$A:$E,5,FALSE)),"E",
  IF(AND(ISEVEN(S$1),ISEVEN($A28)),"W",
  IF(AND(ISODD(S$1),ISODD($A28)),"",
  IF(OFFSET(program!$A$1,0,VLOOKUP("mapdata",symbols!$A:$E,4,FALSE) +
    (INT($A28/2) - IF(ISEVEN($A28),1,0))*39 + map!S$1-1
  ) &gt;= 62, "W", "")
))))</f>
        <v>W</v>
      </c>
      <c r="T28" t="str">
        <f ca="1">IF(AND($A28=VLOOKUP("start_y",symbols!$A:$E,5,FALSE),T$1=VLOOKUP("start_x",symbols!$A:$E,5,FALSE)),"S",
  IF(AND($A28=VLOOKUP("end_y",symbols!$A:$E,5,FALSE),T$1=VLOOKUP("end_x",symbols!$A:$E,5,FALSE)),"E",
  IF(AND(ISEVEN(T$1),ISEVEN($A28)),"W",
  IF(AND(ISODD(T$1),ISODD($A28)),"",
  IF(OFFSET(program!$A$1,0,VLOOKUP("mapdata",symbols!$A:$E,4,FALSE) +
    (INT($A28/2) - IF(ISEVEN($A28),1,0))*39 + map!T$1-1
  ) &gt;= 62, "W", "")
))))</f>
        <v>W</v>
      </c>
      <c r="U28" t="str">
        <f ca="1">IF(AND($A28=VLOOKUP("start_y",symbols!$A:$E,5,FALSE),U$1=VLOOKUP("start_x",symbols!$A:$E,5,FALSE)),"S",
  IF(AND($A28=VLOOKUP("end_y",symbols!$A:$E,5,FALSE),U$1=VLOOKUP("end_x",symbols!$A:$E,5,FALSE)),"E",
  IF(AND(ISEVEN(U$1),ISEVEN($A28)),"W",
  IF(AND(ISODD(U$1),ISODD($A28)),"",
  IF(OFFSET(program!$A$1,0,VLOOKUP("mapdata",symbols!$A:$E,4,FALSE) +
    (INT($A28/2) - IF(ISEVEN($A28),1,0))*39 + map!U$1-1
  ) &gt;= 62, "W", "")
))))</f>
        <v>W</v>
      </c>
      <c r="V28" t="str">
        <f ca="1">IF(AND($A28=VLOOKUP("start_y",symbols!$A:$E,5,FALSE),V$1=VLOOKUP("start_x",symbols!$A:$E,5,FALSE)),"S",
  IF(AND($A28=VLOOKUP("end_y",symbols!$A:$E,5,FALSE),V$1=VLOOKUP("end_x",symbols!$A:$E,5,FALSE)),"E",
  IF(AND(ISEVEN(V$1),ISEVEN($A28)),"W",
  IF(AND(ISODD(V$1),ISODD($A28)),"",
  IF(OFFSET(program!$A$1,0,VLOOKUP("mapdata",symbols!$A:$E,4,FALSE) +
    (INT($A28/2) - IF(ISEVEN($A28),1,0))*39 + map!V$1-1
  ) &gt;= 62, "W", "")
))))</f>
        <v>W</v>
      </c>
      <c r="W28" t="str">
        <f ca="1">IF(AND($A28=VLOOKUP("start_y",symbols!$A:$E,5,FALSE),W$1=VLOOKUP("start_x",symbols!$A:$E,5,FALSE)),"S",
  IF(AND($A28=VLOOKUP("end_y",symbols!$A:$E,5,FALSE),W$1=VLOOKUP("end_x",symbols!$A:$E,5,FALSE)),"E",
  IF(AND(ISEVEN(W$1),ISEVEN($A28)),"W",
  IF(AND(ISODD(W$1),ISODD($A28)),"",
  IF(OFFSET(program!$A$1,0,VLOOKUP("mapdata",symbols!$A:$E,4,FALSE) +
    (INT($A28/2) - IF(ISEVEN($A28),1,0))*39 + map!W$1-1
  ) &gt;= 62, "W", "")
))))</f>
        <v/>
      </c>
      <c r="X28" t="str">
        <f ca="1">IF(AND($A28=VLOOKUP("start_y",symbols!$A:$E,5,FALSE),X$1=VLOOKUP("start_x",symbols!$A:$E,5,FALSE)),"S",
  IF(AND($A28=VLOOKUP("end_y",symbols!$A:$E,5,FALSE),X$1=VLOOKUP("end_x",symbols!$A:$E,5,FALSE)),"E",
  IF(AND(ISEVEN(X$1),ISEVEN($A28)),"W",
  IF(AND(ISODD(X$1),ISODD($A28)),"",
  IF(OFFSET(program!$A$1,0,VLOOKUP("mapdata",symbols!$A:$E,4,FALSE) +
    (INT($A28/2) - IF(ISEVEN($A28),1,0))*39 + map!X$1-1
  ) &gt;= 62, "W", "")
))))</f>
        <v>W</v>
      </c>
      <c r="Y28" t="str">
        <f ca="1">IF(AND($A28=VLOOKUP("start_y",symbols!$A:$E,5,FALSE),Y$1=VLOOKUP("start_x",symbols!$A:$E,5,FALSE)),"S",
  IF(AND($A28=VLOOKUP("end_y",symbols!$A:$E,5,FALSE),Y$1=VLOOKUP("end_x",symbols!$A:$E,5,FALSE)),"E",
  IF(AND(ISEVEN(Y$1),ISEVEN($A28)),"W",
  IF(AND(ISODD(Y$1),ISODD($A28)),"",
  IF(OFFSET(program!$A$1,0,VLOOKUP("mapdata",symbols!$A:$E,4,FALSE) +
    (INT($A28/2) - IF(ISEVEN($A28),1,0))*39 + map!Y$1-1
  ) &gt;= 62, "W", "")
))))</f>
        <v>W</v>
      </c>
      <c r="Z28" t="str">
        <f ca="1">IF(AND($A28=VLOOKUP("start_y",symbols!$A:$E,5,FALSE),Z$1=VLOOKUP("start_x",symbols!$A:$E,5,FALSE)),"S",
  IF(AND($A28=VLOOKUP("end_y",symbols!$A:$E,5,FALSE),Z$1=VLOOKUP("end_x",symbols!$A:$E,5,FALSE)),"E",
  IF(AND(ISEVEN(Z$1),ISEVEN($A28)),"W",
  IF(AND(ISODD(Z$1),ISODD($A28)),"",
  IF(OFFSET(program!$A$1,0,VLOOKUP("mapdata",symbols!$A:$E,4,FALSE) +
    (INT($A28/2) - IF(ISEVEN($A28),1,0))*39 + map!Z$1-1
  ) &gt;= 62, "W", "")
))))</f>
        <v>W</v>
      </c>
      <c r="AA28" t="str">
        <f ca="1">IF(AND($A28=VLOOKUP("start_y",symbols!$A:$E,5,FALSE),AA$1=VLOOKUP("start_x",symbols!$A:$E,5,FALSE)),"S",
  IF(AND($A28=VLOOKUP("end_y",symbols!$A:$E,5,FALSE),AA$1=VLOOKUP("end_x",symbols!$A:$E,5,FALSE)),"E",
  IF(AND(ISEVEN(AA$1),ISEVEN($A28)),"W",
  IF(AND(ISODD(AA$1),ISODD($A28)),"",
  IF(OFFSET(program!$A$1,0,VLOOKUP("mapdata",symbols!$A:$E,4,FALSE) +
    (INT($A28/2) - IF(ISEVEN($A28),1,0))*39 + map!AA$1-1
  ) &gt;= 62, "W", "")
))))</f>
        <v>W</v>
      </c>
      <c r="AB28" t="str">
        <f ca="1">IF(AND($A28=VLOOKUP("start_y",symbols!$A:$E,5,FALSE),AB$1=VLOOKUP("start_x",symbols!$A:$E,5,FALSE)),"S",
  IF(AND($A28=VLOOKUP("end_y",symbols!$A:$E,5,FALSE),AB$1=VLOOKUP("end_x",symbols!$A:$E,5,FALSE)),"E",
  IF(AND(ISEVEN(AB$1),ISEVEN($A28)),"W",
  IF(AND(ISODD(AB$1),ISODD($A28)),"",
  IF(OFFSET(program!$A$1,0,VLOOKUP("mapdata",symbols!$A:$E,4,FALSE) +
    (INT($A28/2) - IF(ISEVEN($A28),1,0))*39 + map!AB$1-1
  ) &gt;= 62, "W", "")
))))</f>
        <v>W</v>
      </c>
      <c r="AC28" t="str">
        <f ca="1">IF(AND($A28=VLOOKUP("start_y",symbols!$A:$E,5,FALSE),AC$1=VLOOKUP("start_x",symbols!$A:$E,5,FALSE)),"S",
  IF(AND($A28=VLOOKUP("end_y",symbols!$A:$E,5,FALSE),AC$1=VLOOKUP("end_x",symbols!$A:$E,5,FALSE)),"E",
  IF(AND(ISEVEN(AC$1),ISEVEN($A28)),"W",
  IF(AND(ISODD(AC$1),ISODD($A28)),"",
  IF(OFFSET(program!$A$1,0,VLOOKUP("mapdata",symbols!$A:$E,4,FALSE) +
    (INT($A28/2) - IF(ISEVEN($A28),1,0))*39 + map!AC$1-1
  ) &gt;= 62, "W", "")
))))</f>
        <v>W</v>
      </c>
      <c r="AD28" t="str">
        <f ca="1">IF(AND($A28=VLOOKUP("start_y",symbols!$A:$E,5,FALSE),AD$1=VLOOKUP("start_x",symbols!$A:$E,5,FALSE)),"S",
  IF(AND($A28=VLOOKUP("end_y",symbols!$A:$E,5,FALSE),AD$1=VLOOKUP("end_x",symbols!$A:$E,5,FALSE)),"E",
  IF(AND(ISEVEN(AD$1),ISEVEN($A28)),"W",
  IF(AND(ISODD(AD$1),ISODD($A28)),"",
  IF(OFFSET(program!$A$1,0,VLOOKUP("mapdata",symbols!$A:$E,4,FALSE) +
    (INT($A28/2) - IF(ISEVEN($A28),1,0))*39 + map!AD$1-1
  ) &gt;= 62, "W", "")
))))</f>
        <v>W</v>
      </c>
      <c r="AE28" t="str">
        <f ca="1">IF(AND($A28=VLOOKUP("start_y",symbols!$A:$E,5,FALSE),AE$1=VLOOKUP("start_x",symbols!$A:$E,5,FALSE)),"S",
  IF(AND($A28=VLOOKUP("end_y",symbols!$A:$E,5,FALSE),AE$1=VLOOKUP("end_x",symbols!$A:$E,5,FALSE)),"E",
  IF(AND(ISEVEN(AE$1),ISEVEN($A28)),"W",
  IF(AND(ISODD(AE$1),ISODD($A28)),"",
  IF(OFFSET(program!$A$1,0,VLOOKUP("mapdata",symbols!$A:$E,4,FALSE) +
    (INT($A28/2) - IF(ISEVEN($A28),1,0))*39 + map!AE$1-1
  ) &gt;= 62, "W", "")
))))</f>
        <v/>
      </c>
      <c r="AF28" t="str">
        <f ca="1">IF(AND($A28=VLOOKUP("start_y",symbols!$A:$E,5,FALSE),AF$1=VLOOKUP("start_x",symbols!$A:$E,5,FALSE)),"S",
  IF(AND($A28=VLOOKUP("end_y",symbols!$A:$E,5,FALSE),AF$1=VLOOKUP("end_x",symbols!$A:$E,5,FALSE)),"E",
  IF(AND(ISEVEN(AF$1),ISEVEN($A28)),"W",
  IF(AND(ISODD(AF$1),ISODD($A28)),"",
  IF(OFFSET(program!$A$1,0,VLOOKUP("mapdata",symbols!$A:$E,4,FALSE) +
    (INT($A28/2) - IF(ISEVEN($A28),1,0))*39 + map!AF$1-1
  ) &gt;= 62, "W", "")
))))</f>
        <v>W</v>
      </c>
      <c r="AG28" t="str">
        <f ca="1">IF(AND($A28=VLOOKUP("start_y",symbols!$A:$E,5,FALSE),AG$1=VLOOKUP("start_x",symbols!$A:$E,5,FALSE)),"S",
  IF(AND($A28=VLOOKUP("end_y",symbols!$A:$E,5,FALSE),AG$1=VLOOKUP("end_x",symbols!$A:$E,5,FALSE)),"E",
  IF(AND(ISEVEN(AG$1),ISEVEN($A28)),"W",
  IF(AND(ISODD(AG$1),ISODD($A28)),"",
  IF(OFFSET(program!$A$1,0,VLOOKUP("mapdata",symbols!$A:$E,4,FALSE) +
    (INT($A28/2) - IF(ISEVEN($A28),1,0))*39 + map!AG$1-1
  ) &gt;= 62, "W", "")
))))</f>
        <v/>
      </c>
      <c r="AH28" t="str">
        <f ca="1">IF(AND($A28=VLOOKUP("start_y",symbols!$A:$E,5,FALSE),AH$1=VLOOKUP("start_x",symbols!$A:$E,5,FALSE)),"S",
  IF(AND($A28=VLOOKUP("end_y",symbols!$A:$E,5,FALSE),AH$1=VLOOKUP("end_x",symbols!$A:$E,5,FALSE)),"E",
  IF(AND(ISEVEN(AH$1),ISEVEN($A28)),"W",
  IF(AND(ISODD(AH$1),ISODD($A28)),"",
  IF(OFFSET(program!$A$1,0,VLOOKUP("mapdata",symbols!$A:$E,4,FALSE) +
    (INT($A28/2) - IF(ISEVEN($A28),1,0))*39 + map!AH$1-1
  ) &gt;= 62, "W", "")
))))</f>
        <v>W</v>
      </c>
      <c r="AI28" t="str">
        <f ca="1">IF(AND($A28=VLOOKUP("start_y",symbols!$A:$E,5,FALSE),AI$1=VLOOKUP("start_x",symbols!$A:$E,5,FALSE)),"S",
  IF(AND($A28=VLOOKUP("end_y",symbols!$A:$E,5,FALSE),AI$1=VLOOKUP("end_x",symbols!$A:$E,5,FALSE)),"E",
  IF(AND(ISEVEN(AI$1),ISEVEN($A28)),"W",
  IF(AND(ISODD(AI$1),ISODD($A28)),"",
  IF(OFFSET(program!$A$1,0,VLOOKUP("mapdata",symbols!$A:$E,4,FALSE) +
    (INT($A28/2) - IF(ISEVEN($A28),1,0))*39 + map!AI$1-1
  ) &gt;= 62, "W", "")
))))</f>
        <v/>
      </c>
      <c r="AJ28" t="str">
        <f ca="1">IF(AND($A28=VLOOKUP("start_y",symbols!$A:$E,5,FALSE),AJ$1=VLOOKUP("start_x",symbols!$A:$E,5,FALSE)),"S",
  IF(AND($A28=VLOOKUP("end_y",symbols!$A:$E,5,FALSE),AJ$1=VLOOKUP("end_x",symbols!$A:$E,5,FALSE)),"E",
  IF(AND(ISEVEN(AJ$1),ISEVEN($A28)),"W",
  IF(AND(ISODD(AJ$1),ISODD($A28)),"",
  IF(OFFSET(program!$A$1,0,VLOOKUP("mapdata",symbols!$A:$E,4,FALSE) +
    (INT($A28/2) - IF(ISEVEN($A28),1,0))*39 + map!AJ$1-1
  ) &gt;= 62, "W", "")
))))</f>
        <v>W</v>
      </c>
      <c r="AK28" t="str">
        <f ca="1">IF(AND($A28=VLOOKUP("start_y",symbols!$A:$E,5,FALSE),AK$1=VLOOKUP("start_x",symbols!$A:$E,5,FALSE)),"S",
  IF(AND($A28=VLOOKUP("end_y",symbols!$A:$E,5,FALSE),AK$1=VLOOKUP("end_x",symbols!$A:$E,5,FALSE)),"E",
  IF(AND(ISEVEN(AK$1),ISEVEN($A28)),"W",
  IF(AND(ISODD(AK$1),ISODD($A28)),"",
  IF(OFFSET(program!$A$1,0,VLOOKUP("mapdata",symbols!$A:$E,4,FALSE) +
    (INT($A28/2) - IF(ISEVEN($A28),1,0))*39 + map!AK$1-1
  ) &gt;= 62, "W", "")
))))</f>
        <v>W</v>
      </c>
      <c r="AL28" t="str">
        <f ca="1">IF(AND($A28=VLOOKUP("start_y",symbols!$A:$E,5,FALSE),AL$1=VLOOKUP("start_x",symbols!$A:$E,5,FALSE)),"S",
  IF(AND($A28=VLOOKUP("end_y",symbols!$A:$E,5,FALSE),AL$1=VLOOKUP("end_x",symbols!$A:$E,5,FALSE)),"E",
  IF(AND(ISEVEN(AL$1),ISEVEN($A28)),"W",
  IF(AND(ISODD(AL$1),ISODD($A28)),"",
  IF(OFFSET(program!$A$1,0,VLOOKUP("mapdata",symbols!$A:$E,4,FALSE) +
    (INT($A28/2) - IF(ISEVEN($A28),1,0))*39 + map!AL$1-1
  ) &gt;= 62, "W", "")
))))</f>
        <v>W</v>
      </c>
      <c r="AM28" t="str">
        <f ca="1">IF(AND($A28=VLOOKUP("start_y",symbols!$A:$E,5,FALSE),AM$1=VLOOKUP("start_x",symbols!$A:$E,5,FALSE)),"S",
  IF(AND($A28=VLOOKUP("end_y",symbols!$A:$E,5,FALSE),AM$1=VLOOKUP("end_x",symbols!$A:$E,5,FALSE)),"E",
  IF(AND(ISEVEN(AM$1),ISEVEN($A28)),"W",
  IF(AND(ISODD(AM$1),ISODD($A28)),"",
  IF(OFFSET(program!$A$1,0,VLOOKUP("mapdata",symbols!$A:$E,4,FALSE) +
    (INT($A28/2) - IF(ISEVEN($A28),1,0))*39 + map!AM$1-1
  ) &gt;= 62, "W", "")
))))</f>
        <v>W</v>
      </c>
      <c r="AN28" t="str">
        <f ca="1">IF(AND($A28=VLOOKUP("start_y",symbols!$A:$E,5,FALSE),AN$1=VLOOKUP("start_x",symbols!$A:$E,5,FALSE)),"S",
  IF(AND($A28=VLOOKUP("end_y",symbols!$A:$E,5,FALSE),AN$1=VLOOKUP("end_x",symbols!$A:$E,5,FALSE)),"E",
  IF(AND(ISEVEN(AN$1),ISEVEN($A28)),"W",
  IF(AND(ISODD(AN$1),ISODD($A28)),"",
  IF(OFFSET(program!$A$1,0,VLOOKUP("mapdata",symbols!$A:$E,4,FALSE) +
    (INT($A28/2) - IF(ISEVEN($A28),1,0))*39 + map!AN$1-1
  ) &gt;= 62, "W", "")
))))</f>
        <v>W</v>
      </c>
      <c r="AO28" t="str">
        <f ca="1">IF(AND($A28=VLOOKUP("start_y",symbols!$A:$E,5,FALSE),AO$1=VLOOKUP("start_x",symbols!$A:$E,5,FALSE)),"S",
  IF(AND($A28=VLOOKUP("end_y",symbols!$A:$E,5,FALSE),AO$1=VLOOKUP("end_x",symbols!$A:$E,5,FALSE)),"E",
  IF(AND(ISEVEN(AO$1),ISEVEN($A28)),"W",
  IF(AND(ISODD(AO$1),ISODD($A28)),"",
  IF(OFFSET(program!$A$1,0,VLOOKUP("mapdata",symbols!$A:$E,4,FALSE) +
    (INT($A28/2) - IF(ISEVEN($A28),1,0))*39 + map!AO$1-1
  ) &gt;= 62, "W", "")
))))</f>
        <v/>
      </c>
      <c r="AP28" s="21" t="s">
        <v>63</v>
      </c>
    </row>
    <row r="29" spans="1:42" x14ac:dyDescent="0.2">
      <c r="A29" s="21">
        <v>27</v>
      </c>
      <c r="B29" s="21" t="s">
        <v>63</v>
      </c>
      <c r="C29" t="str">
        <f ca="1">IF(AND($A29=VLOOKUP("start_y",symbols!$A:$E,5,FALSE),C$1=VLOOKUP("start_x",symbols!$A:$E,5,FALSE)),"S",
  IF(AND($A29=VLOOKUP("end_y",symbols!$A:$E,5,FALSE),C$1=VLOOKUP("end_x",symbols!$A:$E,5,FALSE)),"E",
  IF(AND(ISEVEN(C$1),ISEVEN($A29)),"W",
  IF(AND(ISODD(C$1),ISODD($A29)),"",
  IF(OFFSET(program!$A$1,0,VLOOKUP("mapdata",symbols!$A:$E,4,FALSE) +
    (INT($A29/2) - IF(ISEVEN($A29),1,0))*39 + map!C$1-1
  ) &gt;= 62, "W", "")
))))</f>
        <v/>
      </c>
      <c r="D29" t="str">
        <f ca="1">IF(AND($A29=VLOOKUP("start_y",symbols!$A:$E,5,FALSE),D$1=VLOOKUP("start_x",symbols!$A:$E,5,FALSE)),"S",
  IF(AND($A29=VLOOKUP("end_y",symbols!$A:$E,5,FALSE),D$1=VLOOKUP("end_x",symbols!$A:$E,5,FALSE)),"E",
  IF(AND(ISEVEN(D$1),ISEVEN($A29)),"W",
  IF(AND(ISODD(D$1),ISODD($A29)),"",
  IF(OFFSET(program!$A$1,0,VLOOKUP("mapdata",symbols!$A:$E,4,FALSE) +
    (INT($A29/2) - IF(ISEVEN($A29),1,0))*39 + map!D$1-1
  ) &gt;= 62, "W", "")
))))</f>
        <v/>
      </c>
      <c r="E29" t="str">
        <f ca="1">IF(AND($A29=VLOOKUP("start_y",symbols!$A:$E,5,FALSE),E$1=VLOOKUP("start_x",symbols!$A:$E,5,FALSE)),"S",
  IF(AND($A29=VLOOKUP("end_y",symbols!$A:$E,5,FALSE),E$1=VLOOKUP("end_x",symbols!$A:$E,5,FALSE)),"E",
  IF(AND(ISEVEN(E$1),ISEVEN($A29)),"W",
  IF(AND(ISODD(E$1),ISODD($A29)),"",
  IF(OFFSET(program!$A$1,0,VLOOKUP("mapdata",symbols!$A:$E,4,FALSE) +
    (INT($A29/2) - IF(ISEVEN($A29),1,0))*39 + map!E$1-1
  ) &gt;= 62, "W", "")
))))</f>
        <v/>
      </c>
      <c r="F29" t="str">
        <f ca="1">IF(AND($A29=VLOOKUP("start_y",symbols!$A:$E,5,FALSE),F$1=VLOOKUP("start_x",symbols!$A:$E,5,FALSE)),"S",
  IF(AND($A29=VLOOKUP("end_y",symbols!$A:$E,5,FALSE),F$1=VLOOKUP("end_x",symbols!$A:$E,5,FALSE)),"E",
  IF(AND(ISEVEN(F$1),ISEVEN($A29)),"W",
  IF(AND(ISODD(F$1),ISODD($A29)),"",
  IF(OFFSET(program!$A$1,0,VLOOKUP("mapdata",symbols!$A:$E,4,FALSE) +
    (INT($A29/2) - IF(ISEVEN($A29),1,0))*39 + map!F$1-1
  ) &gt;= 62, "W", "")
))))</f>
        <v>W</v>
      </c>
      <c r="G29" t="str">
        <f ca="1">IF(AND($A29=VLOOKUP("start_y",symbols!$A:$E,5,FALSE),G$1=VLOOKUP("start_x",symbols!$A:$E,5,FALSE)),"S",
  IF(AND($A29=VLOOKUP("end_y",symbols!$A:$E,5,FALSE),G$1=VLOOKUP("end_x",symbols!$A:$E,5,FALSE)),"E",
  IF(AND(ISEVEN(G$1),ISEVEN($A29)),"W",
  IF(AND(ISODD(G$1),ISODD($A29)),"",
  IF(OFFSET(program!$A$1,0,VLOOKUP("mapdata",symbols!$A:$E,4,FALSE) +
    (INT($A29/2) - IF(ISEVEN($A29),1,0))*39 + map!G$1-1
  ) &gt;= 62, "W", "")
))))</f>
        <v/>
      </c>
      <c r="H29" t="str">
        <f ca="1">IF(AND($A29=VLOOKUP("start_y",symbols!$A:$E,5,FALSE),H$1=VLOOKUP("start_x",symbols!$A:$E,5,FALSE)),"S",
  IF(AND($A29=VLOOKUP("end_y",symbols!$A:$E,5,FALSE),H$1=VLOOKUP("end_x",symbols!$A:$E,5,FALSE)),"E",
  IF(AND(ISEVEN(H$1),ISEVEN($A29)),"W",
  IF(AND(ISODD(H$1),ISODD($A29)),"",
  IF(OFFSET(program!$A$1,0,VLOOKUP("mapdata",symbols!$A:$E,4,FALSE) +
    (INT($A29/2) - IF(ISEVEN($A29),1,0))*39 + map!H$1-1
  ) &gt;= 62, "W", "")
))))</f>
        <v/>
      </c>
      <c r="I29" t="str">
        <f ca="1">IF(AND($A29=VLOOKUP("start_y",symbols!$A:$E,5,FALSE),I$1=VLOOKUP("start_x",symbols!$A:$E,5,FALSE)),"S",
  IF(AND($A29=VLOOKUP("end_y",symbols!$A:$E,5,FALSE),I$1=VLOOKUP("end_x",symbols!$A:$E,5,FALSE)),"E",
  IF(AND(ISEVEN(I$1),ISEVEN($A29)),"W",
  IF(AND(ISODD(I$1),ISODD($A29)),"",
  IF(OFFSET(program!$A$1,0,VLOOKUP("mapdata",symbols!$A:$E,4,FALSE) +
    (INT($A29/2) - IF(ISEVEN($A29),1,0))*39 + map!I$1-1
  ) &gt;= 62, "W", "")
))))</f>
        <v/>
      </c>
      <c r="J29" t="str">
        <f ca="1">IF(AND($A29=VLOOKUP("start_y",symbols!$A:$E,5,FALSE),J$1=VLOOKUP("start_x",symbols!$A:$E,5,FALSE)),"S",
  IF(AND($A29=VLOOKUP("end_y",symbols!$A:$E,5,FALSE),J$1=VLOOKUP("end_x",symbols!$A:$E,5,FALSE)),"E",
  IF(AND(ISEVEN(J$1),ISEVEN($A29)),"W",
  IF(AND(ISODD(J$1),ISODD($A29)),"",
  IF(OFFSET(program!$A$1,0,VLOOKUP("mapdata",symbols!$A:$E,4,FALSE) +
    (INT($A29/2) - IF(ISEVEN($A29),1,0))*39 + map!J$1-1
  ) &gt;= 62, "W", "")
))))</f>
        <v/>
      </c>
      <c r="K29" t="str">
        <f ca="1">IF(AND($A29=VLOOKUP("start_y",symbols!$A:$E,5,FALSE),K$1=VLOOKUP("start_x",symbols!$A:$E,5,FALSE)),"S",
  IF(AND($A29=VLOOKUP("end_y",symbols!$A:$E,5,FALSE),K$1=VLOOKUP("end_x",symbols!$A:$E,5,FALSE)),"E",
  IF(AND(ISEVEN(K$1),ISEVEN($A29)),"W",
  IF(AND(ISODD(K$1),ISODD($A29)),"",
  IF(OFFSET(program!$A$1,0,VLOOKUP("mapdata",symbols!$A:$E,4,FALSE) +
    (INT($A29/2) - IF(ISEVEN($A29),1,0))*39 + map!K$1-1
  ) &gt;= 62, "W", "")
))))</f>
        <v/>
      </c>
      <c r="L29" t="str">
        <f ca="1">IF(AND($A29=VLOOKUP("start_y",symbols!$A:$E,5,FALSE),L$1=VLOOKUP("start_x",symbols!$A:$E,5,FALSE)),"S",
  IF(AND($A29=VLOOKUP("end_y",symbols!$A:$E,5,FALSE),L$1=VLOOKUP("end_x",symbols!$A:$E,5,FALSE)),"E",
  IF(AND(ISEVEN(L$1),ISEVEN($A29)),"W",
  IF(AND(ISODD(L$1),ISODD($A29)),"",
  IF(OFFSET(program!$A$1,0,VLOOKUP("mapdata",symbols!$A:$E,4,FALSE) +
    (INT($A29/2) - IF(ISEVEN($A29),1,0))*39 + map!L$1-1
  ) &gt;= 62, "W", "")
))))</f>
        <v/>
      </c>
      <c r="M29" t="str">
        <f ca="1">IF(AND($A29=VLOOKUP("start_y",symbols!$A:$E,5,FALSE),M$1=VLOOKUP("start_x",symbols!$A:$E,5,FALSE)),"S",
  IF(AND($A29=VLOOKUP("end_y",symbols!$A:$E,5,FALSE),M$1=VLOOKUP("end_x",symbols!$A:$E,5,FALSE)),"E",
  IF(AND(ISEVEN(M$1),ISEVEN($A29)),"W",
  IF(AND(ISODD(M$1),ISODD($A29)),"",
  IF(OFFSET(program!$A$1,0,VLOOKUP("mapdata",symbols!$A:$E,4,FALSE) +
    (INT($A29/2) - IF(ISEVEN($A29),1,0))*39 + map!M$1-1
  ) &gt;= 62, "W", "")
))))</f>
        <v/>
      </c>
      <c r="N29" t="str">
        <f ca="1">IF(AND($A29=VLOOKUP("start_y",symbols!$A:$E,5,FALSE),N$1=VLOOKUP("start_x",symbols!$A:$E,5,FALSE)),"S",
  IF(AND($A29=VLOOKUP("end_y",symbols!$A:$E,5,FALSE),N$1=VLOOKUP("end_x",symbols!$A:$E,5,FALSE)),"E",
  IF(AND(ISEVEN(N$1),ISEVEN($A29)),"W",
  IF(AND(ISODD(N$1),ISODD($A29)),"",
  IF(OFFSET(program!$A$1,0,VLOOKUP("mapdata",symbols!$A:$E,4,FALSE) +
    (INT($A29/2) - IF(ISEVEN($A29),1,0))*39 + map!N$1-1
  ) &gt;= 62, "W", "")
))))</f>
        <v>W</v>
      </c>
      <c r="O29" t="str">
        <f ca="1">IF(AND($A29=VLOOKUP("start_y",symbols!$A:$E,5,FALSE),O$1=VLOOKUP("start_x",symbols!$A:$E,5,FALSE)),"S",
  IF(AND($A29=VLOOKUP("end_y",symbols!$A:$E,5,FALSE),O$1=VLOOKUP("end_x",symbols!$A:$E,5,FALSE)),"E",
  IF(AND(ISEVEN(O$1),ISEVEN($A29)),"W",
  IF(AND(ISODD(O$1),ISODD($A29)),"",
  IF(OFFSET(program!$A$1,0,VLOOKUP("mapdata",symbols!$A:$E,4,FALSE) +
    (INT($A29/2) - IF(ISEVEN($A29),1,0))*39 + map!O$1-1
  ) &gt;= 62, "W", "")
))))</f>
        <v/>
      </c>
      <c r="P29" t="str">
        <f ca="1">IF(AND($A29=VLOOKUP("start_y",symbols!$A:$E,5,FALSE),P$1=VLOOKUP("start_x",symbols!$A:$E,5,FALSE)),"S",
  IF(AND($A29=VLOOKUP("end_y",symbols!$A:$E,5,FALSE),P$1=VLOOKUP("end_x",symbols!$A:$E,5,FALSE)),"E",
  IF(AND(ISEVEN(P$1),ISEVEN($A29)),"W",
  IF(AND(ISODD(P$1),ISODD($A29)),"",
  IF(OFFSET(program!$A$1,0,VLOOKUP("mapdata",symbols!$A:$E,4,FALSE) +
    (INT($A29/2) - IF(ISEVEN($A29),1,0))*39 + map!P$1-1
  ) &gt;= 62, "W", "")
))))</f>
        <v>W</v>
      </c>
      <c r="Q29" t="str">
        <f ca="1">IF(AND($A29=VLOOKUP("start_y",symbols!$A:$E,5,FALSE),Q$1=VLOOKUP("start_x",symbols!$A:$E,5,FALSE)),"S",
  IF(AND($A29=VLOOKUP("end_y",symbols!$A:$E,5,FALSE),Q$1=VLOOKUP("end_x",symbols!$A:$E,5,FALSE)),"E",
  IF(AND(ISEVEN(Q$1),ISEVEN($A29)),"W",
  IF(AND(ISODD(Q$1),ISODD($A29)),"",
  IF(OFFSET(program!$A$1,0,VLOOKUP("mapdata",symbols!$A:$E,4,FALSE) +
    (INT($A29/2) - IF(ISEVEN($A29),1,0))*39 + map!Q$1-1
  ) &gt;= 62, "W", "")
))))</f>
        <v/>
      </c>
      <c r="R29" t="str">
        <f ca="1">IF(AND($A29=VLOOKUP("start_y",symbols!$A:$E,5,FALSE),R$1=VLOOKUP("start_x",symbols!$A:$E,5,FALSE)),"S",
  IF(AND($A29=VLOOKUP("end_y",symbols!$A:$E,5,FALSE),R$1=VLOOKUP("end_x",symbols!$A:$E,5,FALSE)),"E",
  IF(AND(ISEVEN(R$1),ISEVEN($A29)),"W",
  IF(AND(ISODD(R$1),ISODD($A29)),"",
  IF(OFFSET(program!$A$1,0,VLOOKUP("mapdata",symbols!$A:$E,4,FALSE) +
    (INT($A29/2) - IF(ISEVEN($A29),1,0))*39 + map!R$1-1
  ) &gt;= 62, "W", "")
))))</f>
        <v/>
      </c>
      <c r="S29" t="str">
        <f ca="1">IF(AND($A29=VLOOKUP("start_y",symbols!$A:$E,5,FALSE),S$1=VLOOKUP("start_x",symbols!$A:$E,5,FALSE)),"S",
  IF(AND($A29=VLOOKUP("end_y",symbols!$A:$E,5,FALSE),S$1=VLOOKUP("end_x",symbols!$A:$E,5,FALSE)),"E",
  IF(AND(ISEVEN(S$1),ISEVEN($A29)),"W",
  IF(AND(ISODD(S$1),ISODD($A29)),"",
  IF(OFFSET(program!$A$1,0,VLOOKUP("mapdata",symbols!$A:$E,4,FALSE) +
    (INT($A29/2) - IF(ISEVEN($A29),1,0))*39 + map!S$1-1
  ) &gt;= 62, "W", "")
))))</f>
        <v/>
      </c>
      <c r="T29" t="str">
        <f ca="1">IF(AND($A29=VLOOKUP("start_y",symbols!$A:$E,5,FALSE),T$1=VLOOKUP("start_x",symbols!$A:$E,5,FALSE)),"S",
  IF(AND($A29=VLOOKUP("end_y",symbols!$A:$E,5,FALSE),T$1=VLOOKUP("end_x",symbols!$A:$E,5,FALSE)),"E",
  IF(AND(ISEVEN(T$1),ISEVEN($A29)),"W",
  IF(AND(ISODD(T$1),ISODD($A29)),"",
  IF(OFFSET(program!$A$1,0,VLOOKUP("mapdata",symbols!$A:$E,4,FALSE) +
    (INT($A29/2) - IF(ISEVEN($A29),1,0))*39 + map!T$1-1
  ) &gt;= 62, "W", "")
))))</f>
        <v/>
      </c>
      <c r="U29" t="str">
        <f ca="1">IF(AND($A29=VLOOKUP("start_y",symbols!$A:$E,5,FALSE),U$1=VLOOKUP("start_x",symbols!$A:$E,5,FALSE)),"S",
  IF(AND($A29=VLOOKUP("end_y",symbols!$A:$E,5,FALSE),U$1=VLOOKUP("end_x",symbols!$A:$E,5,FALSE)),"E",
  IF(AND(ISEVEN(U$1),ISEVEN($A29)),"W",
  IF(AND(ISODD(U$1),ISODD($A29)),"",
  IF(OFFSET(program!$A$1,0,VLOOKUP("mapdata",symbols!$A:$E,4,FALSE) +
    (INT($A29/2) - IF(ISEVEN($A29),1,0))*39 + map!U$1-1
  ) &gt;= 62, "W", "")
))))</f>
        <v/>
      </c>
      <c r="V29" t="str">
        <f ca="1">IF(AND($A29=VLOOKUP("start_y",symbols!$A:$E,5,FALSE),V$1=VLOOKUP("start_x",symbols!$A:$E,5,FALSE)),"S",
  IF(AND($A29=VLOOKUP("end_y",symbols!$A:$E,5,FALSE),V$1=VLOOKUP("end_x",symbols!$A:$E,5,FALSE)),"E",
  IF(AND(ISEVEN(V$1),ISEVEN($A29)),"W",
  IF(AND(ISODD(V$1),ISODD($A29)),"",
  IF(OFFSET(program!$A$1,0,VLOOKUP("mapdata",symbols!$A:$E,4,FALSE) +
    (INT($A29/2) - IF(ISEVEN($A29),1,0))*39 + map!V$1-1
  ) &gt;= 62, "W", "")
))))</f>
        <v>W</v>
      </c>
      <c r="W29" t="str">
        <f ca="1">IF(AND($A29=VLOOKUP("start_y",symbols!$A:$E,5,FALSE),W$1=VLOOKUP("start_x",symbols!$A:$E,5,FALSE)),"S",
  IF(AND($A29=VLOOKUP("end_y",symbols!$A:$E,5,FALSE),W$1=VLOOKUP("end_x",symbols!$A:$E,5,FALSE)),"E",
  IF(AND(ISEVEN(W$1),ISEVEN($A29)),"W",
  IF(AND(ISODD(W$1),ISODD($A29)),"",
  IF(OFFSET(program!$A$1,0,VLOOKUP("mapdata",symbols!$A:$E,4,FALSE) +
    (INT($A29/2) - IF(ISEVEN($A29),1,0))*39 + map!W$1-1
  ) &gt;= 62, "W", "")
))))</f>
        <v/>
      </c>
      <c r="X29" t="str">
        <f ca="1">IF(AND($A29=VLOOKUP("start_y",symbols!$A:$E,5,FALSE),X$1=VLOOKUP("start_x",symbols!$A:$E,5,FALSE)),"S",
  IF(AND($A29=VLOOKUP("end_y",symbols!$A:$E,5,FALSE),X$1=VLOOKUP("end_x",symbols!$A:$E,5,FALSE)),"E",
  IF(AND(ISEVEN(X$1),ISEVEN($A29)),"W",
  IF(AND(ISODD(X$1),ISODD($A29)),"",
  IF(OFFSET(program!$A$1,0,VLOOKUP("mapdata",symbols!$A:$E,4,FALSE) +
    (INT($A29/2) - IF(ISEVEN($A29),1,0))*39 + map!X$1-1
  ) &gt;= 62, "W", "")
))))</f>
        <v/>
      </c>
      <c r="Y29" t="str">
        <f ca="1">IF(AND($A29=VLOOKUP("start_y",symbols!$A:$E,5,FALSE),Y$1=VLOOKUP("start_x",symbols!$A:$E,5,FALSE)),"S",
  IF(AND($A29=VLOOKUP("end_y",symbols!$A:$E,5,FALSE),Y$1=VLOOKUP("end_x",symbols!$A:$E,5,FALSE)),"E",
  IF(AND(ISEVEN(Y$1),ISEVEN($A29)),"W",
  IF(AND(ISODD(Y$1),ISODD($A29)),"",
  IF(OFFSET(program!$A$1,0,VLOOKUP("mapdata",symbols!$A:$E,4,FALSE) +
    (INT($A29/2) - IF(ISEVEN($A29),1,0))*39 + map!Y$1-1
  ) &gt;= 62, "W", "")
))))</f>
        <v/>
      </c>
      <c r="Z29" t="str">
        <f ca="1">IF(AND($A29=VLOOKUP("start_y",symbols!$A:$E,5,FALSE),Z$1=VLOOKUP("start_x",symbols!$A:$E,5,FALSE)),"S",
  IF(AND($A29=VLOOKUP("end_y",symbols!$A:$E,5,FALSE),Z$1=VLOOKUP("end_x",symbols!$A:$E,5,FALSE)),"E",
  IF(AND(ISEVEN(Z$1),ISEVEN($A29)),"W",
  IF(AND(ISODD(Z$1),ISODD($A29)),"",
  IF(OFFSET(program!$A$1,0,VLOOKUP("mapdata",symbols!$A:$E,4,FALSE) +
    (INT($A29/2) - IF(ISEVEN($A29),1,0))*39 + map!Z$1-1
  ) &gt;= 62, "W", "")
))))</f>
        <v>W</v>
      </c>
      <c r="AA29" t="str">
        <f ca="1">IF(AND($A29=VLOOKUP("start_y",symbols!$A:$E,5,FALSE),AA$1=VLOOKUP("start_x",symbols!$A:$E,5,FALSE)),"S",
  IF(AND($A29=VLOOKUP("end_y",symbols!$A:$E,5,FALSE),AA$1=VLOOKUP("end_x",symbols!$A:$E,5,FALSE)),"E",
  IF(AND(ISEVEN(AA$1),ISEVEN($A29)),"W",
  IF(AND(ISODD(AA$1),ISODD($A29)),"",
  IF(OFFSET(program!$A$1,0,VLOOKUP("mapdata",symbols!$A:$E,4,FALSE) +
    (INT($A29/2) - IF(ISEVEN($A29),1,0))*39 + map!AA$1-1
  ) &gt;= 62, "W", "")
))))</f>
        <v/>
      </c>
      <c r="AB29" t="str">
        <f ca="1">IF(AND($A29=VLOOKUP("start_y",symbols!$A:$E,5,FALSE),AB$1=VLOOKUP("start_x",symbols!$A:$E,5,FALSE)),"S",
  IF(AND($A29=VLOOKUP("end_y",symbols!$A:$E,5,FALSE),AB$1=VLOOKUP("end_x",symbols!$A:$E,5,FALSE)),"E",
  IF(AND(ISEVEN(AB$1),ISEVEN($A29)),"W",
  IF(AND(ISODD(AB$1),ISODD($A29)),"",
  IF(OFFSET(program!$A$1,0,VLOOKUP("mapdata",symbols!$A:$E,4,FALSE) +
    (INT($A29/2) - IF(ISEVEN($A29),1,0))*39 + map!AB$1-1
  ) &gt;= 62, "W", "")
))))</f>
        <v/>
      </c>
      <c r="AC29" t="str">
        <f ca="1">IF(AND($A29=VLOOKUP("start_y",symbols!$A:$E,5,FALSE),AC$1=VLOOKUP("start_x",symbols!$A:$E,5,FALSE)),"S",
  IF(AND($A29=VLOOKUP("end_y",symbols!$A:$E,5,FALSE),AC$1=VLOOKUP("end_x",symbols!$A:$E,5,FALSE)),"E",
  IF(AND(ISEVEN(AC$1),ISEVEN($A29)),"W",
  IF(AND(ISODD(AC$1),ISODD($A29)),"",
  IF(OFFSET(program!$A$1,0,VLOOKUP("mapdata",symbols!$A:$E,4,FALSE) +
    (INT($A29/2) - IF(ISEVEN($A29),1,0))*39 + map!AC$1-1
  ) &gt;= 62, "W", "")
))))</f>
        <v/>
      </c>
      <c r="AD29" t="str">
        <f ca="1">IF(AND($A29=VLOOKUP("start_y",symbols!$A:$E,5,FALSE),AD$1=VLOOKUP("start_x",symbols!$A:$E,5,FALSE)),"S",
  IF(AND($A29=VLOOKUP("end_y",symbols!$A:$E,5,FALSE),AD$1=VLOOKUP("end_x",symbols!$A:$E,5,FALSE)),"E",
  IF(AND(ISEVEN(AD$1),ISEVEN($A29)),"W",
  IF(AND(ISODD(AD$1),ISODD($A29)),"",
  IF(OFFSET(program!$A$1,0,VLOOKUP("mapdata",symbols!$A:$E,4,FALSE) +
    (INT($A29/2) - IF(ISEVEN($A29),1,0))*39 + map!AD$1-1
  ) &gt;= 62, "W", "")
))))</f>
        <v/>
      </c>
      <c r="AE29" t="str">
        <f ca="1">IF(AND($A29=VLOOKUP("start_y",symbols!$A:$E,5,FALSE),AE$1=VLOOKUP("start_x",symbols!$A:$E,5,FALSE)),"S",
  IF(AND($A29=VLOOKUP("end_y",symbols!$A:$E,5,FALSE),AE$1=VLOOKUP("end_x",symbols!$A:$E,5,FALSE)),"E",
  IF(AND(ISEVEN(AE$1),ISEVEN($A29)),"W",
  IF(AND(ISODD(AE$1),ISODD($A29)),"",
  IF(OFFSET(program!$A$1,0,VLOOKUP("mapdata",symbols!$A:$E,4,FALSE) +
    (INT($A29/2) - IF(ISEVEN($A29),1,0))*39 + map!AE$1-1
  ) &gt;= 62, "W", "")
))))</f>
        <v/>
      </c>
      <c r="AF29" t="str">
        <f ca="1">IF(AND($A29=VLOOKUP("start_y",symbols!$A:$E,5,FALSE),AF$1=VLOOKUP("start_x",symbols!$A:$E,5,FALSE)),"S",
  IF(AND($A29=VLOOKUP("end_y",symbols!$A:$E,5,FALSE),AF$1=VLOOKUP("end_x",symbols!$A:$E,5,FALSE)),"E",
  IF(AND(ISEVEN(AF$1),ISEVEN($A29)),"W",
  IF(AND(ISODD(AF$1),ISODD($A29)),"",
  IF(OFFSET(program!$A$1,0,VLOOKUP("mapdata",symbols!$A:$E,4,FALSE) +
    (INT($A29/2) - IF(ISEVEN($A29),1,0))*39 + map!AF$1-1
  ) &gt;= 62, "W", "")
))))</f>
        <v>W</v>
      </c>
      <c r="AG29" t="str">
        <f ca="1">IF(AND($A29=VLOOKUP("start_y",symbols!$A:$E,5,FALSE),AG$1=VLOOKUP("start_x",symbols!$A:$E,5,FALSE)),"S",
  IF(AND($A29=VLOOKUP("end_y",symbols!$A:$E,5,FALSE),AG$1=VLOOKUP("end_x",symbols!$A:$E,5,FALSE)),"E",
  IF(AND(ISEVEN(AG$1),ISEVEN($A29)),"W",
  IF(AND(ISODD(AG$1),ISODD($A29)),"",
  IF(OFFSET(program!$A$1,0,VLOOKUP("mapdata",symbols!$A:$E,4,FALSE) +
    (INT($A29/2) - IF(ISEVEN($A29),1,0))*39 + map!AG$1-1
  ) &gt;= 62, "W", "")
))))</f>
        <v/>
      </c>
      <c r="AH29" t="str">
        <f ca="1">IF(AND($A29=VLOOKUP("start_y",symbols!$A:$E,5,FALSE),AH$1=VLOOKUP("start_x",symbols!$A:$E,5,FALSE)),"S",
  IF(AND($A29=VLOOKUP("end_y",symbols!$A:$E,5,FALSE),AH$1=VLOOKUP("end_x",symbols!$A:$E,5,FALSE)),"E",
  IF(AND(ISEVEN(AH$1),ISEVEN($A29)),"W",
  IF(AND(ISODD(AH$1),ISODD($A29)),"",
  IF(OFFSET(program!$A$1,0,VLOOKUP("mapdata",symbols!$A:$E,4,FALSE) +
    (INT($A29/2) - IF(ISEVEN($A29),1,0))*39 + map!AH$1-1
  ) &gt;= 62, "W", "")
))))</f>
        <v>W</v>
      </c>
      <c r="AI29" t="str">
        <f ca="1">IF(AND($A29=VLOOKUP("start_y",symbols!$A:$E,5,FALSE),AI$1=VLOOKUP("start_x",symbols!$A:$E,5,FALSE)),"S",
  IF(AND($A29=VLOOKUP("end_y",symbols!$A:$E,5,FALSE),AI$1=VLOOKUP("end_x",symbols!$A:$E,5,FALSE)),"E",
  IF(AND(ISEVEN(AI$1),ISEVEN($A29)),"W",
  IF(AND(ISODD(AI$1),ISODD($A29)),"",
  IF(OFFSET(program!$A$1,0,VLOOKUP("mapdata",symbols!$A:$E,4,FALSE) +
    (INT($A29/2) - IF(ISEVEN($A29),1,0))*39 + map!AI$1-1
  ) &gt;= 62, "W", "")
))))</f>
        <v/>
      </c>
      <c r="AJ29" t="str">
        <f ca="1">IF(AND($A29=VLOOKUP("start_y",symbols!$A:$E,5,FALSE),AJ$1=VLOOKUP("start_x",symbols!$A:$E,5,FALSE)),"S",
  IF(AND($A29=VLOOKUP("end_y",symbols!$A:$E,5,FALSE),AJ$1=VLOOKUP("end_x",symbols!$A:$E,5,FALSE)),"E",
  IF(AND(ISEVEN(AJ$1),ISEVEN($A29)),"W",
  IF(AND(ISODD(AJ$1),ISODD($A29)),"",
  IF(OFFSET(program!$A$1,0,VLOOKUP("mapdata",symbols!$A:$E,4,FALSE) +
    (INT($A29/2) - IF(ISEVEN($A29),1,0))*39 + map!AJ$1-1
  ) &gt;= 62, "W", "")
))))</f>
        <v/>
      </c>
      <c r="AK29" t="str">
        <f ca="1">IF(AND($A29=VLOOKUP("start_y",symbols!$A:$E,5,FALSE),AK$1=VLOOKUP("start_x",symbols!$A:$E,5,FALSE)),"S",
  IF(AND($A29=VLOOKUP("end_y",symbols!$A:$E,5,FALSE),AK$1=VLOOKUP("end_x",symbols!$A:$E,5,FALSE)),"E",
  IF(AND(ISEVEN(AK$1),ISEVEN($A29)),"W",
  IF(AND(ISODD(AK$1),ISODD($A29)),"",
  IF(OFFSET(program!$A$1,0,VLOOKUP("mapdata",symbols!$A:$E,4,FALSE) +
    (INT($A29/2) - IF(ISEVEN($A29),1,0))*39 + map!AK$1-1
  ) &gt;= 62, "W", "")
))))</f>
        <v/>
      </c>
      <c r="AL29" t="str">
        <f ca="1">IF(AND($A29=VLOOKUP("start_y",symbols!$A:$E,5,FALSE),AL$1=VLOOKUP("start_x",symbols!$A:$E,5,FALSE)),"S",
  IF(AND($A29=VLOOKUP("end_y",symbols!$A:$E,5,FALSE),AL$1=VLOOKUP("end_x",symbols!$A:$E,5,FALSE)),"E",
  IF(AND(ISEVEN(AL$1),ISEVEN($A29)),"W",
  IF(AND(ISODD(AL$1),ISODD($A29)),"",
  IF(OFFSET(program!$A$1,0,VLOOKUP("mapdata",symbols!$A:$E,4,FALSE) +
    (INT($A29/2) - IF(ISEVEN($A29),1,0))*39 + map!AL$1-1
  ) &gt;= 62, "W", "")
))))</f>
        <v/>
      </c>
      <c r="AM29" t="str">
        <f ca="1">IF(AND($A29=VLOOKUP("start_y",symbols!$A:$E,5,FALSE),AM$1=VLOOKUP("start_x",symbols!$A:$E,5,FALSE)),"S",
  IF(AND($A29=VLOOKUP("end_y",symbols!$A:$E,5,FALSE),AM$1=VLOOKUP("end_x",symbols!$A:$E,5,FALSE)),"E",
  IF(AND(ISEVEN(AM$1),ISEVEN($A29)),"W",
  IF(AND(ISODD(AM$1),ISODD($A29)),"",
  IF(OFFSET(program!$A$1,0,VLOOKUP("mapdata",symbols!$A:$E,4,FALSE) +
    (INT($A29/2) - IF(ISEVEN($A29),1,0))*39 + map!AM$1-1
  ) &gt;= 62, "W", "")
))))</f>
        <v/>
      </c>
      <c r="AN29" t="str">
        <f ca="1">IF(AND($A29=VLOOKUP("start_y",symbols!$A:$E,5,FALSE),AN$1=VLOOKUP("start_x",symbols!$A:$E,5,FALSE)),"S",
  IF(AND($A29=VLOOKUP("end_y",symbols!$A:$E,5,FALSE),AN$1=VLOOKUP("end_x",symbols!$A:$E,5,FALSE)),"E",
  IF(AND(ISEVEN(AN$1),ISEVEN($A29)),"W",
  IF(AND(ISODD(AN$1),ISODD($A29)),"",
  IF(OFFSET(program!$A$1,0,VLOOKUP("mapdata",symbols!$A:$E,4,FALSE) +
    (INT($A29/2) - IF(ISEVEN($A29),1,0))*39 + map!AN$1-1
  ) &gt;= 62, "W", "")
))))</f>
        <v>W</v>
      </c>
      <c r="AO29" t="str">
        <f ca="1">IF(AND($A29=VLOOKUP("start_y",symbols!$A:$E,5,FALSE),AO$1=VLOOKUP("start_x",symbols!$A:$E,5,FALSE)),"S",
  IF(AND($A29=VLOOKUP("end_y",symbols!$A:$E,5,FALSE),AO$1=VLOOKUP("end_x",symbols!$A:$E,5,FALSE)),"E",
  IF(AND(ISEVEN(AO$1),ISEVEN($A29)),"W",
  IF(AND(ISODD(AO$1),ISODD($A29)),"",
  IF(OFFSET(program!$A$1,0,VLOOKUP("mapdata",symbols!$A:$E,4,FALSE) +
    (INT($A29/2) - IF(ISEVEN($A29),1,0))*39 + map!AO$1-1
  ) &gt;= 62, "W", "")
))))</f>
        <v/>
      </c>
      <c r="AP29" s="21" t="s">
        <v>63</v>
      </c>
    </row>
    <row r="30" spans="1:42" x14ac:dyDescent="0.2">
      <c r="A30" s="21">
        <v>28</v>
      </c>
      <c r="B30" s="21" t="s">
        <v>63</v>
      </c>
      <c r="C30" t="str">
        <f ca="1">IF(AND($A30=VLOOKUP("start_y",symbols!$A:$E,5,FALSE),C$1=VLOOKUP("start_x",symbols!$A:$E,5,FALSE)),"S",
  IF(AND($A30=VLOOKUP("end_y",symbols!$A:$E,5,FALSE),C$1=VLOOKUP("end_x",symbols!$A:$E,5,FALSE)),"E",
  IF(AND(ISEVEN(C$1),ISEVEN($A30)),"W",
  IF(AND(ISODD(C$1),ISODD($A30)),"",
  IF(OFFSET(program!$A$1,0,VLOOKUP("mapdata",symbols!$A:$E,4,FALSE) +
    (INT($A30/2) - IF(ISEVEN($A30),1,0))*39 + map!C$1-1
  ) &gt;= 62, "W", "")
))))</f>
        <v>W</v>
      </c>
      <c r="D30" t="str">
        <f ca="1">IF(AND($A30=VLOOKUP("start_y",symbols!$A:$E,5,FALSE),D$1=VLOOKUP("start_x",symbols!$A:$E,5,FALSE)),"S",
  IF(AND($A30=VLOOKUP("end_y",symbols!$A:$E,5,FALSE),D$1=VLOOKUP("end_x",symbols!$A:$E,5,FALSE)),"E",
  IF(AND(ISEVEN(D$1),ISEVEN($A30)),"W",
  IF(AND(ISODD(D$1),ISODD($A30)),"",
  IF(OFFSET(program!$A$1,0,VLOOKUP("mapdata",symbols!$A:$E,4,FALSE) +
    (INT($A30/2) - IF(ISEVEN($A30),1,0))*39 + map!D$1-1
  ) &gt;= 62, "W", "")
))))</f>
        <v>W</v>
      </c>
      <c r="E30" t="str">
        <f ca="1">IF(AND($A30=VLOOKUP("start_y",symbols!$A:$E,5,FALSE),E$1=VLOOKUP("start_x",symbols!$A:$E,5,FALSE)),"S",
  IF(AND($A30=VLOOKUP("end_y",symbols!$A:$E,5,FALSE),E$1=VLOOKUP("end_x",symbols!$A:$E,5,FALSE)),"E",
  IF(AND(ISEVEN(E$1),ISEVEN($A30)),"W",
  IF(AND(ISODD(E$1),ISODD($A30)),"",
  IF(OFFSET(program!$A$1,0,VLOOKUP("mapdata",symbols!$A:$E,4,FALSE) +
    (INT($A30/2) - IF(ISEVEN($A30),1,0))*39 + map!E$1-1
  ) &gt;= 62, "W", "")
))))</f>
        <v/>
      </c>
      <c r="F30" t="str">
        <f ca="1">IF(AND($A30=VLOOKUP("start_y",symbols!$A:$E,5,FALSE),F$1=VLOOKUP("start_x",symbols!$A:$E,5,FALSE)),"S",
  IF(AND($A30=VLOOKUP("end_y",symbols!$A:$E,5,FALSE),F$1=VLOOKUP("end_x",symbols!$A:$E,5,FALSE)),"E",
  IF(AND(ISEVEN(F$1),ISEVEN($A30)),"W",
  IF(AND(ISODD(F$1),ISODD($A30)),"",
  IF(OFFSET(program!$A$1,0,VLOOKUP("mapdata",symbols!$A:$E,4,FALSE) +
    (INT($A30/2) - IF(ISEVEN($A30),1,0))*39 + map!F$1-1
  ) &gt;= 62, "W", "")
))))</f>
        <v>W</v>
      </c>
      <c r="G30" t="str">
        <f ca="1">IF(AND($A30=VLOOKUP("start_y",symbols!$A:$E,5,FALSE),G$1=VLOOKUP("start_x",symbols!$A:$E,5,FALSE)),"S",
  IF(AND($A30=VLOOKUP("end_y",symbols!$A:$E,5,FALSE),G$1=VLOOKUP("end_x",symbols!$A:$E,5,FALSE)),"E",
  IF(AND(ISEVEN(G$1),ISEVEN($A30)),"W",
  IF(AND(ISODD(G$1),ISODD($A30)),"",
  IF(OFFSET(program!$A$1,0,VLOOKUP("mapdata",symbols!$A:$E,4,FALSE) +
    (INT($A30/2) - IF(ISEVEN($A30),1,0))*39 + map!G$1-1
  ) &gt;= 62, "W", "")
))))</f>
        <v>W</v>
      </c>
      <c r="H30" t="str">
        <f ca="1">IF(AND($A30=VLOOKUP("start_y",symbols!$A:$E,5,FALSE),H$1=VLOOKUP("start_x",symbols!$A:$E,5,FALSE)),"S",
  IF(AND($A30=VLOOKUP("end_y",symbols!$A:$E,5,FALSE),H$1=VLOOKUP("end_x",symbols!$A:$E,5,FALSE)),"E",
  IF(AND(ISEVEN(H$1),ISEVEN($A30)),"W",
  IF(AND(ISODD(H$1),ISODD($A30)),"",
  IF(OFFSET(program!$A$1,0,VLOOKUP("mapdata",symbols!$A:$E,4,FALSE) +
    (INT($A30/2) - IF(ISEVEN($A30),1,0))*39 + map!H$1-1
  ) &gt;= 62, "W", "")
))))</f>
        <v>W</v>
      </c>
      <c r="I30" t="str">
        <f ca="1">IF(AND($A30=VLOOKUP("start_y",symbols!$A:$E,5,FALSE),I$1=VLOOKUP("start_x",symbols!$A:$E,5,FALSE)),"S",
  IF(AND($A30=VLOOKUP("end_y",symbols!$A:$E,5,FALSE),I$1=VLOOKUP("end_x",symbols!$A:$E,5,FALSE)),"E",
  IF(AND(ISEVEN(I$1),ISEVEN($A30)),"W",
  IF(AND(ISODD(I$1),ISODD($A30)),"",
  IF(OFFSET(program!$A$1,0,VLOOKUP("mapdata",symbols!$A:$E,4,FALSE) +
    (INT($A30/2) - IF(ISEVEN($A30),1,0))*39 + map!I$1-1
  ) &gt;= 62, "W", "")
))))</f>
        <v>W</v>
      </c>
      <c r="J30" t="str">
        <f ca="1">IF(AND($A30=VLOOKUP("start_y",symbols!$A:$E,5,FALSE),J$1=VLOOKUP("start_x",symbols!$A:$E,5,FALSE)),"S",
  IF(AND($A30=VLOOKUP("end_y",symbols!$A:$E,5,FALSE),J$1=VLOOKUP("end_x",symbols!$A:$E,5,FALSE)),"E",
  IF(AND(ISEVEN(J$1),ISEVEN($A30)),"W",
  IF(AND(ISODD(J$1),ISODD($A30)),"",
  IF(OFFSET(program!$A$1,0,VLOOKUP("mapdata",symbols!$A:$E,4,FALSE) +
    (INT($A30/2) - IF(ISEVEN($A30),1,0))*39 + map!J$1-1
  ) &gt;= 62, "W", "")
))))</f>
        <v>W</v>
      </c>
      <c r="K30" t="str">
        <f ca="1">IF(AND($A30=VLOOKUP("start_y",symbols!$A:$E,5,FALSE),K$1=VLOOKUP("start_x",symbols!$A:$E,5,FALSE)),"S",
  IF(AND($A30=VLOOKUP("end_y",symbols!$A:$E,5,FALSE),K$1=VLOOKUP("end_x",symbols!$A:$E,5,FALSE)),"E",
  IF(AND(ISEVEN(K$1),ISEVEN($A30)),"W",
  IF(AND(ISODD(K$1),ISODD($A30)),"",
  IF(OFFSET(program!$A$1,0,VLOOKUP("mapdata",symbols!$A:$E,4,FALSE) +
    (INT($A30/2) - IF(ISEVEN($A30),1,0))*39 + map!K$1-1
  ) &gt;= 62, "W", "")
))))</f>
        <v>W</v>
      </c>
      <c r="L30" t="str">
        <f ca="1">IF(AND($A30=VLOOKUP("start_y",symbols!$A:$E,5,FALSE),L$1=VLOOKUP("start_x",symbols!$A:$E,5,FALSE)),"S",
  IF(AND($A30=VLOOKUP("end_y",symbols!$A:$E,5,FALSE),L$1=VLOOKUP("end_x",symbols!$A:$E,5,FALSE)),"E",
  IF(AND(ISEVEN(L$1),ISEVEN($A30)),"W",
  IF(AND(ISODD(L$1),ISODD($A30)),"",
  IF(OFFSET(program!$A$1,0,VLOOKUP("mapdata",symbols!$A:$E,4,FALSE) +
    (INT($A30/2) - IF(ISEVEN($A30),1,0))*39 + map!L$1-1
  ) &gt;= 62, "W", "")
))))</f>
        <v>W</v>
      </c>
      <c r="M30" t="str">
        <f ca="1">IF(AND($A30=VLOOKUP("start_y",symbols!$A:$E,5,FALSE),M$1=VLOOKUP("start_x",symbols!$A:$E,5,FALSE)),"S",
  IF(AND($A30=VLOOKUP("end_y",symbols!$A:$E,5,FALSE),M$1=VLOOKUP("end_x",symbols!$A:$E,5,FALSE)),"E",
  IF(AND(ISEVEN(M$1),ISEVEN($A30)),"W",
  IF(AND(ISODD(M$1),ISODD($A30)),"",
  IF(OFFSET(program!$A$1,0,VLOOKUP("mapdata",symbols!$A:$E,4,FALSE) +
    (INT($A30/2) - IF(ISEVEN($A30),1,0))*39 + map!M$1-1
  ) &gt;= 62, "W", "")
))))</f>
        <v/>
      </c>
      <c r="N30" t="str">
        <f ca="1">IF(AND($A30=VLOOKUP("start_y",symbols!$A:$E,5,FALSE),N$1=VLOOKUP("start_x",symbols!$A:$E,5,FALSE)),"S",
  IF(AND($A30=VLOOKUP("end_y",symbols!$A:$E,5,FALSE),N$1=VLOOKUP("end_x",symbols!$A:$E,5,FALSE)),"E",
  IF(AND(ISEVEN(N$1),ISEVEN($A30)),"W",
  IF(AND(ISODD(N$1),ISODD($A30)),"",
  IF(OFFSET(program!$A$1,0,VLOOKUP("mapdata",symbols!$A:$E,4,FALSE) +
    (INT($A30/2) - IF(ISEVEN($A30),1,0))*39 + map!N$1-1
  ) &gt;= 62, "W", "")
))))</f>
        <v>W</v>
      </c>
      <c r="O30" t="str">
        <f ca="1">IF(AND($A30=VLOOKUP("start_y",symbols!$A:$E,5,FALSE),O$1=VLOOKUP("start_x",symbols!$A:$E,5,FALSE)),"S",
  IF(AND($A30=VLOOKUP("end_y",symbols!$A:$E,5,FALSE),O$1=VLOOKUP("end_x",symbols!$A:$E,5,FALSE)),"E",
  IF(AND(ISEVEN(O$1),ISEVEN($A30)),"W",
  IF(AND(ISODD(O$1),ISODD($A30)),"",
  IF(OFFSET(program!$A$1,0,VLOOKUP("mapdata",symbols!$A:$E,4,FALSE) +
    (INT($A30/2) - IF(ISEVEN($A30),1,0))*39 + map!O$1-1
  ) &gt;= 62, "W", "")
))))</f>
        <v>W</v>
      </c>
      <c r="P30" t="str">
        <f ca="1">IF(AND($A30=VLOOKUP("start_y",symbols!$A:$E,5,FALSE),P$1=VLOOKUP("start_x",symbols!$A:$E,5,FALSE)),"S",
  IF(AND($A30=VLOOKUP("end_y",symbols!$A:$E,5,FALSE),P$1=VLOOKUP("end_x",symbols!$A:$E,5,FALSE)),"E",
  IF(AND(ISEVEN(P$1),ISEVEN($A30)),"W",
  IF(AND(ISODD(P$1),ISODD($A30)),"",
  IF(OFFSET(program!$A$1,0,VLOOKUP("mapdata",symbols!$A:$E,4,FALSE) +
    (INT($A30/2) - IF(ISEVEN($A30),1,0))*39 + map!P$1-1
  ) &gt;= 62, "W", "")
))))</f>
        <v>W</v>
      </c>
      <c r="Q30" t="str">
        <f ca="1">IF(AND($A30=VLOOKUP("start_y",symbols!$A:$E,5,FALSE),Q$1=VLOOKUP("start_x",symbols!$A:$E,5,FALSE)),"S",
  IF(AND($A30=VLOOKUP("end_y",symbols!$A:$E,5,FALSE),Q$1=VLOOKUP("end_x",symbols!$A:$E,5,FALSE)),"E",
  IF(AND(ISEVEN(Q$1),ISEVEN($A30)),"W",
  IF(AND(ISODD(Q$1),ISODD($A30)),"",
  IF(OFFSET(program!$A$1,0,VLOOKUP("mapdata",symbols!$A:$E,4,FALSE) +
    (INT($A30/2) - IF(ISEVEN($A30),1,0))*39 + map!Q$1-1
  ) &gt;= 62, "W", "")
))))</f>
        <v/>
      </c>
      <c r="R30" t="str">
        <f ca="1">IF(AND($A30=VLOOKUP("start_y",symbols!$A:$E,5,FALSE),R$1=VLOOKUP("start_x",symbols!$A:$E,5,FALSE)),"S",
  IF(AND($A30=VLOOKUP("end_y",symbols!$A:$E,5,FALSE),R$1=VLOOKUP("end_x",symbols!$A:$E,5,FALSE)),"E",
  IF(AND(ISEVEN(R$1),ISEVEN($A30)),"W",
  IF(AND(ISODD(R$1),ISODD($A30)),"",
  IF(OFFSET(program!$A$1,0,VLOOKUP("mapdata",symbols!$A:$E,4,FALSE) +
    (INT($A30/2) - IF(ISEVEN($A30),1,0))*39 + map!R$1-1
  ) &gt;= 62, "W", "")
))))</f>
        <v>W</v>
      </c>
      <c r="S30" t="str">
        <f ca="1">IF(AND($A30=VLOOKUP("start_y",symbols!$A:$E,5,FALSE),S$1=VLOOKUP("start_x",symbols!$A:$E,5,FALSE)),"S",
  IF(AND($A30=VLOOKUP("end_y",symbols!$A:$E,5,FALSE),S$1=VLOOKUP("end_x",symbols!$A:$E,5,FALSE)),"E",
  IF(AND(ISEVEN(S$1),ISEVEN($A30)),"W",
  IF(AND(ISODD(S$1),ISODD($A30)),"",
  IF(OFFSET(program!$A$1,0,VLOOKUP("mapdata",symbols!$A:$E,4,FALSE) +
    (INT($A30/2) - IF(ISEVEN($A30),1,0))*39 + map!S$1-1
  ) &gt;= 62, "W", "")
))))</f>
        <v>W</v>
      </c>
      <c r="T30" t="str">
        <f ca="1">IF(AND($A30=VLOOKUP("start_y",symbols!$A:$E,5,FALSE),T$1=VLOOKUP("start_x",symbols!$A:$E,5,FALSE)),"S",
  IF(AND($A30=VLOOKUP("end_y",symbols!$A:$E,5,FALSE),T$1=VLOOKUP("end_x",symbols!$A:$E,5,FALSE)),"E",
  IF(AND(ISEVEN(T$1),ISEVEN($A30)),"W",
  IF(AND(ISODD(T$1),ISODD($A30)),"",
  IF(OFFSET(program!$A$1,0,VLOOKUP("mapdata",symbols!$A:$E,4,FALSE) +
    (INT($A30/2) - IF(ISEVEN($A30),1,0))*39 + map!T$1-1
  ) &gt;= 62, "W", "")
))))</f>
        <v>W</v>
      </c>
      <c r="U30" t="str">
        <f ca="1">IF(AND($A30=VLOOKUP("start_y",symbols!$A:$E,5,FALSE),U$1=VLOOKUP("start_x",symbols!$A:$E,5,FALSE)),"S",
  IF(AND($A30=VLOOKUP("end_y",symbols!$A:$E,5,FALSE),U$1=VLOOKUP("end_x",symbols!$A:$E,5,FALSE)),"E",
  IF(AND(ISEVEN(U$1),ISEVEN($A30)),"W",
  IF(AND(ISODD(U$1),ISODD($A30)),"",
  IF(OFFSET(program!$A$1,0,VLOOKUP("mapdata",symbols!$A:$E,4,FALSE) +
    (INT($A30/2) - IF(ISEVEN($A30),1,0))*39 + map!U$1-1
  ) &gt;= 62, "W", "")
))))</f>
        <v/>
      </c>
      <c r="V30" t="str">
        <f ca="1">IF(AND($A30=VLOOKUP("start_y",symbols!$A:$E,5,FALSE),V$1=VLOOKUP("start_x",symbols!$A:$E,5,FALSE)),"S",
  IF(AND($A30=VLOOKUP("end_y",symbols!$A:$E,5,FALSE),V$1=VLOOKUP("end_x",symbols!$A:$E,5,FALSE)),"E",
  IF(AND(ISEVEN(V$1),ISEVEN($A30)),"W",
  IF(AND(ISODD(V$1),ISODD($A30)),"",
  IF(OFFSET(program!$A$1,0,VLOOKUP("mapdata",symbols!$A:$E,4,FALSE) +
    (INT($A30/2) - IF(ISEVEN($A30),1,0))*39 + map!V$1-1
  ) &gt;= 62, "W", "")
))))</f>
        <v>W</v>
      </c>
      <c r="W30" t="str">
        <f ca="1">IF(AND($A30=VLOOKUP("start_y",symbols!$A:$E,5,FALSE),W$1=VLOOKUP("start_x",symbols!$A:$E,5,FALSE)),"S",
  IF(AND($A30=VLOOKUP("end_y",symbols!$A:$E,5,FALSE),W$1=VLOOKUP("end_x",symbols!$A:$E,5,FALSE)),"E",
  IF(AND(ISEVEN(W$1),ISEVEN($A30)),"W",
  IF(AND(ISODD(W$1),ISODD($A30)),"",
  IF(OFFSET(program!$A$1,0,VLOOKUP("mapdata",symbols!$A:$E,4,FALSE) +
    (INT($A30/2) - IF(ISEVEN($A30),1,0))*39 + map!W$1-1
  ) &gt;= 62, "W", "")
))))</f>
        <v>W</v>
      </c>
      <c r="X30" t="str">
        <f ca="1">IF(AND($A30=VLOOKUP("start_y",symbols!$A:$E,5,FALSE),X$1=VLOOKUP("start_x",symbols!$A:$E,5,FALSE)),"S",
  IF(AND($A30=VLOOKUP("end_y",symbols!$A:$E,5,FALSE),X$1=VLOOKUP("end_x",symbols!$A:$E,5,FALSE)),"E",
  IF(AND(ISEVEN(X$1),ISEVEN($A30)),"W",
  IF(AND(ISODD(X$1),ISODD($A30)),"",
  IF(OFFSET(program!$A$1,0,VLOOKUP("mapdata",symbols!$A:$E,4,FALSE) +
    (INT($A30/2) - IF(ISEVEN($A30),1,0))*39 + map!X$1-1
  ) &gt;= 62, "W", "")
))))</f>
        <v>W</v>
      </c>
      <c r="Y30" t="str">
        <f ca="1">IF(AND($A30=VLOOKUP("start_y",symbols!$A:$E,5,FALSE),Y$1=VLOOKUP("start_x",symbols!$A:$E,5,FALSE)),"S",
  IF(AND($A30=VLOOKUP("end_y",symbols!$A:$E,5,FALSE),Y$1=VLOOKUP("end_x",symbols!$A:$E,5,FALSE)),"E",
  IF(AND(ISEVEN(Y$1),ISEVEN($A30)),"W",
  IF(AND(ISODD(Y$1),ISODD($A30)),"",
  IF(OFFSET(program!$A$1,0,VLOOKUP("mapdata",symbols!$A:$E,4,FALSE) +
    (INT($A30/2) - IF(ISEVEN($A30),1,0))*39 + map!Y$1-1
  ) &gt;= 62, "W", "")
))))</f>
        <v/>
      </c>
      <c r="Z30" t="str">
        <f ca="1">IF(AND($A30=VLOOKUP("start_y",symbols!$A:$E,5,FALSE),Z$1=VLOOKUP("start_x",symbols!$A:$E,5,FALSE)),"S",
  IF(AND($A30=VLOOKUP("end_y",symbols!$A:$E,5,FALSE),Z$1=VLOOKUP("end_x",symbols!$A:$E,5,FALSE)),"E",
  IF(AND(ISEVEN(Z$1),ISEVEN($A30)),"W",
  IF(AND(ISODD(Z$1),ISODD($A30)),"",
  IF(OFFSET(program!$A$1,0,VLOOKUP("mapdata",symbols!$A:$E,4,FALSE) +
    (INT($A30/2) - IF(ISEVEN($A30),1,0))*39 + map!Z$1-1
  ) &gt;= 62, "W", "")
))))</f>
        <v>W</v>
      </c>
      <c r="AA30" t="str">
        <f ca="1">IF(AND($A30=VLOOKUP("start_y",symbols!$A:$E,5,FALSE),AA$1=VLOOKUP("start_x",symbols!$A:$E,5,FALSE)),"S",
  IF(AND($A30=VLOOKUP("end_y",symbols!$A:$E,5,FALSE),AA$1=VLOOKUP("end_x",symbols!$A:$E,5,FALSE)),"E",
  IF(AND(ISEVEN(AA$1),ISEVEN($A30)),"W",
  IF(AND(ISODD(AA$1),ISODD($A30)),"",
  IF(OFFSET(program!$A$1,0,VLOOKUP("mapdata",symbols!$A:$E,4,FALSE) +
    (INT($A30/2) - IF(ISEVEN($A30),1,0))*39 + map!AA$1-1
  ) &gt;= 62, "W", "")
))))</f>
        <v/>
      </c>
      <c r="AB30" t="str">
        <f ca="1">IF(AND($A30=VLOOKUP("start_y",symbols!$A:$E,5,FALSE),AB$1=VLOOKUP("start_x",symbols!$A:$E,5,FALSE)),"S",
  IF(AND($A30=VLOOKUP("end_y",symbols!$A:$E,5,FALSE),AB$1=VLOOKUP("end_x",symbols!$A:$E,5,FALSE)),"E",
  IF(AND(ISEVEN(AB$1),ISEVEN($A30)),"W",
  IF(AND(ISODD(AB$1),ISODD($A30)),"",
  IF(OFFSET(program!$A$1,0,VLOOKUP("mapdata",symbols!$A:$E,4,FALSE) +
    (INT($A30/2) - IF(ISEVEN($A30),1,0))*39 + map!AB$1-1
  ) &gt;= 62, "W", "")
))))</f>
        <v>W</v>
      </c>
      <c r="AC30" t="str">
        <f ca="1">IF(AND($A30=VLOOKUP("start_y",symbols!$A:$E,5,FALSE),AC$1=VLOOKUP("start_x",symbols!$A:$E,5,FALSE)),"S",
  IF(AND($A30=VLOOKUP("end_y",symbols!$A:$E,5,FALSE),AC$1=VLOOKUP("end_x",symbols!$A:$E,5,FALSE)),"E",
  IF(AND(ISEVEN(AC$1),ISEVEN($A30)),"W",
  IF(AND(ISODD(AC$1),ISODD($A30)),"",
  IF(OFFSET(program!$A$1,0,VLOOKUP("mapdata",symbols!$A:$E,4,FALSE) +
    (INT($A30/2) - IF(ISEVEN($A30),1,0))*39 + map!AC$1-1
  ) &gt;= 62, "W", "")
))))</f>
        <v/>
      </c>
      <c r="AD30" t="str">
        <f ca="1">IF(AND($A30=VLOOKUP("start_y",symbols!$A:$E,5,FALSE),AD$1=VLOOKUP("start_x",symbols!$A:$E,5,FALSE)),"S",
  IF(AND($A30=VLOOKUP("end_y",symbols!$A:$E,5,FALSE),AD$1=VLOOKUP("end_x",symbols!$A:$E,5,FALSE)),"E",
  IF(AND(ISEVEN(AD$1),ISEVEN($A30)),"W",
  IF(AND(ISODD(AD$1),ISODD($A30)),"",
  IF(OFFSET(program!$A$1,0,VLOOKUP("mapdata",symbols!$A:$E,4,FALSE) +
    (INT($A30/2) - IF(ISEVEN($A30),1,0))*39 + map!AD$1-1
  ) &gt;= 62, "W", "")
))))</f>
        <v>W</v>
      </c>
      <c r="AE30" t="str">
        <f ca="1">IF(AND($A30=VLOOKUP("start_y",symbols!$A:$E,5,FALSE),AE$1=VLOOKUP("start_x",symbols!$A:$E,5,FALSE)),"S",
  IF(AND($A30=VLOOKUP("end_y",symbols!$A:$E,5,FALSE),AE$1=VLOOKUP("end_x",symbols!$A:$E,5,FALSE)),"E",
  IF(AND(ISEVEN(AE$1),ISEVEN($A30)),"W",
  IF(AND(ISODD(AE$1),ISODD($A30)),"",
  IF(OFFSET(program!$A$1,0,VLOOKUP("mapdata",symbols!$A:$E,4,FALSE) +
    (INT($A30/2) - IF(ISEVEN($A30),1,0))*39 + map!AE$1-1
  ) &gt;= 62, "W", "")
))))</f>
        <v>W</v>
      </c>
      <c r="AF30" t="str">
        <f ca="1">IF(AND($A30=VLOOKUP("start_y",symbols!$A:$E,5,FALSE),AF$1=VLOOKUP("start_x",symbols!$A:$E,5,FALSE)),"S",
  IF(AND($A30=VLOOKUP("end_y",symbols!$A:$E,5,FALSE),AF$1=VLOOKUP("end_x",symbols!$A:$E,5,FALSE)),"E",
  IF(AND(ISEVEN(AF$1),ISEVEN($A30)),"W",
  IF(AND(ISODD(AF$1),ISODD($A30)),"",
  IF(OFFSET(program!$A$1,0,VLOOKUP("mapdata",symbols!$A:$E,4,FALSE) +
    (INT($A30/2) - IF(ISEVEN($A30),1,0))*39 + map!AF$1-1
  ) &gt;= 62, "W", "")
))))</f>
        <v>W</v>
      </c>
      <c r="AG30" t="str">
        <f ca="1">IF(AND($A30=VLOOKUP("start_y",symbols!$A:$E,5,FALSE),AG$1=VLOOKUP("start_x",symbols!$A:$E,5,FALSE)),"S",
  IF(AND($A30=VLOOKUP("end_y",symbols!$A:$E,5,FALSE),AG$1=VLOOKUP("end_x",symbols!$A:$E,5,FALSE)),"E",
  IF(AND(ISEVEN(AG$1),ISEVEN($A30)),"W",
  IF(AND(ISODD(AG$1),ISODD($A30)),"",
  IF(OFFSET(program!$A$1,0,VLOOKUP("mapdata",symbols!$A:$E,4,FALSE) +
    (INT($A30/2) - IF(ISEVEN($A30),1,0))*39 + map!AG$1-1
  ) &gt;= 62, "W", "")
))))</f>
        <v>W</v>
      </c>
      <c r="AH30" t="str">
        <f ca="1">IF(AND($A30=VLOOKUP("start_y",symbols!$A:$E,5,FALSE),AH$1=VLOOKUP("start_x",symbols!$A:$E,5,FALSE)),"S",
  IF(AND($A30=VLOOKUP("end_y",symbols!$A:$E,5,FALSE),AH$1=VLOOKUP("end_x",symbols!$A:$E,5,FALSE)),"E",
  IF(AND(ISEVEN(AH$1),ISEVEN($A30)),"W",
  IF(AND(ISODD(AH$1),ISODD($A30)),"",
  IF(OFFSET(program!$A$1,0,VLOOKUP("mapdata",symbols!$A:$E,4,FALSE) +
    (INT($A30/2) - IF(ISEVEN($A30),1,0))*39 + map!AH$1-1
  ) &gt;= 62, "W", "")
))))</f>
        <v>W</v>
      </c>
      <c r="AI30" t="str">
        <f ca="1">IF(AND($A30=VLOOKUP("start_y",symbols!$A:$E,5,FALSE),AI$1=VLOOKUP("start_x",symbols!$A:$E,5,FALSE)),"S",
  IF(AND($A30=VLOOKUP("end_y",symbols!$A:$E,5,FALSE),AI$1=VLOOKUP("end_x",symbols!$A:$E,5,FALSE)),"E",
  IF(AND(ISEVEN(AI$1),ISEVEN($A30)),"W",
  IF(AND(ISODD(AI$1),ISODD($A30)),"",
  IF(OFFSET(program!$A$1,0,VLOOKUP("mapdata",symbols!$A:$E,4,FALSE) +
    (INT($A30/2) - IF(ISEVEN($A30),1,0))*39 + map!AI$1-1
  ) &gt;= 62, "W", "")
))))</f>
        <v/>
      </c>
      <c r="AJ30" t="str">
        <f ca="1">IF(AND($A30=VLOOKUP("start_y",symbols!$A:$E,5,FALSE),AJ$1=VLOOKUP("start_x",symbols!$A:$E,5,FALSE)),"S",
  IF(AND($A30=VLOOKUP("end_y",symbols!$A:$E,5,FALSE),AJ$1=VLOOKUP("end_x",symbols!$A:$E,5,FALSE)),"E",
  IF(AND(ISEVEN(AJ$1),ISEVEN($A30)),"W",
  IF(AND(ISODD(AJ$1),ISODD($A30)),"",
  IF(OFFSET(program!$A$1,0,VLOOKUP("mapdata",symbols!$A:$E,4,FALSE) +
    (INT($A30/2) - IF(ISEVEN($A30),1,0))*39 + map!AJ$1-1
  ) &gt;= 62, "W", "")
))))</f>
        <v>W</v>
      </c>
      <c r="AK30" t="str">
        <f ca="1">IF(AND($A30=VLOOKUP("start_y",symbols!$A:$E,5,FALSE),AK$1=VLOOKUP("start_x",symbols!$A:$E,5,FALSE)),"S",
  IF(AND($A30=VLOOKUP("end_y",symbols!$A:$E,5,FALSE),AK$1=VLOOKUP("end_x",symbols!$A:$E,5,FALSE)),"E",
  IF(AND(ISEVEN(AK$1),ISEVEN($A30)),"W",
  IF(AND(ISODD(AK$1),ISODD($A30)),"",
  IF(OFFSET(program!$A$1,0,VLOOKUP("mapdata",symbols!$A:$E,4,FALSE) +
    (INT($A30/2) - IF(ISEVEN($A30),1,0))*39 + map!AK$1-1
  ) &gt;= 62, "W", "")
))))</f>
        <v>W</v>
      </c>
      <c r="AL30" t="str">
        <f ca="1">IF(AND($A30=VLOOKUP("start_y",symbols!$A:$E,5,FALSE),AL$1=VLOOKUP("start_x",symbols!$A:$E,5,FALSE)),"S",
  IF(AND($A30=VLOOKUP("end_y",symbols!$A:$E,5,FALSE),AL$1=VLOOKUP("end_x",symbols!$A:$E,5,FALSE)),"E",
  IF(AND(ISEVEN(AL$1),ISEVEN($A30)),"W",
  IF(AND(ISODD(AL$1),ISODD($A30)),"",
  IF(OFFSET(program!$A$1,0,VLOOKUP("mapdata",symbols!$A:$E,4,FALSE) +
    (INT($A30/2) - IF(ISEVEN($A30),1,0))*39 + map!AL$1-1
  ) &gt;= 62, "W", "")
))))</f>
        <v>W</v>
      </c>
      <c r="AM30" t="str">
        <f ca="1">IF(AND($A30=VLOOKUP("start_y",symbols!$A:$E,5,FALSE),AM$1=VLOOKUP("start_x",symbols!$A:$E,5,FALSE)),"S",
  IF(AND($A30=VLOOKUP("end_y",symbols!$A:$E,5,FALSE),AM$1=VLOOKUP("end_x",symbols!$A:$E,5,FALSE)),"E",
  IF(AND(ISEVEN(AM$1),ISEVEN($A30)),"W",
  IF(AND(ISODD(AM$1),ISODD($A30)),"",
  IF(OFFSET(program!$A$1,0,VLOOKUP("mapdata",symbols!$A:$E,4,FALSE) +
    (INT($A30/2) - IF(ISEVEN($A30),1,0))*39 + map!AM$1-1
  ) &gt;= 62, "W", "")
))))</f>
        <v>W</v>
      </c>
      <c r="AN30" t="str">
        <f ca="1">IF(AND($A30=VLOOKUP("start_y",symbols!$A:$E,5,FALSE),AN$1=VLOOKUP("start_x",symbols!$A:$E,5,FALSE)),"S",
  IF(AND($A30=VLOOKUP("end_y",symbols!$A:$E,5,FALSE),AN$1=VLOOKUP("end_x",symbols!$A:$E,5,FALSE)),"E",
  IF(AND(ISEVEN(AN$1),ISEVEN($A30)),"W",
  IF(AND(ISODD(AN$1),ISODD($A30)),"",
  IF(OFFSET(program!$A$1,0,VLOOKUP("mapdata",symbols!$A:$E,4,FALSE) +
    (INT($A30/2) - IF(ISEVEN($A30),1,0))*39 + map!AN$1-1
  ) &gt;= 62, "W", "")
))))</f>
        <v>W</v>
      </c>
      <c r="AO30" t="str">
        <f ca="1">IF(AND($A30=VLOOKUP("start_y",symbols!$A:$E,5,FALSE),AO$1=VLOOKUP("start_x",symbols!$A:$E,5,FALSE)),"S",
  IF(AND($A30=VLOOKUP("end_y",symbols!$A:$E,5,FALSE),AO$1=VLOOKUP("end_x",symbols!$A:$E,5,FALSE)),"E",
  IF(AND(ISEVEN(AO$1),ISEVEN($A30)),"W",
  IF(AND(ISODD(AO$1),ISODD($A30)),"",
  IF(OFFSET(program!$A$1,0,VLOOKUP("mapdata",symbols!$A:$E,4,FALSE) +
    (INT($A30/2) - IF(ISEVEN($A30),1,0))*39 + map!AO$1-1
  ) &gt;= 62, "W", "")
))))</f>
        <v/>
      </c>
      <c r="AP30" s="21" t="s">
        <v>63</v>
      </c>
    </row>
    <row r="31" spans="1:42" x14ac:dyDescent="0.2">
      <c r="A31" s="21">
        <v>29</v>
      </c>
      <c r="B31" s="21" t="s">
        <v>63</v>
      </c>
      <c r="C31" t="str">
        <f ca="1">IF(AND($A31=VLOOKUP("start_y",symbols!$A:$E,5,FALSE),C$1=VLOOKUP("start_x",symbols!$A:$E,5,FALSE)),"S",
  IF(AND($A31=VLOOKUP("end_y",symbols!$A:$E,5,FALSE),C$1=VLOOKUP("end_x",symbols!$A:$E,5,FALSE)),"E",
  IF(AND(ISEVEN(C$1),ISEVEN($A31)),"W",
  IF(AND(ISODD(C$1),ISODD($A31)),"",
  IF(OFFSET(program!$A$1,0,VLOOKUP("mapdata",symbols!$A:$E,4,FALSE) +
    (INT($A31/2) - IF(ISEVEN($A31),1,0))*39 + map!C$1-1
  ) &gt;= 62, "W", "")
))))</f>
        <v/>
      </c>
      <c r="D31" t="str">
        <f ca="1">IF(AND($A31=VLOOKUP("start_y",symbols!$A:$E,5,FALSE),D$1=VLOOKUP("start_x",symbols!$A:$E,5,FALSE)),"S",
  IF(AND($A31=VLOOKUP("end_y",symbols!$A:$E,5,FALSE),D$1=VLOOKUP("end_x",symbols!$A:$E,5,FALSE)),"E",
  IF(AND(ISEVEN(D$1),ISEVEN($A31)),"W",
  IF(AND(ISODD(D$1),ISODD($A31)),"",
  IF(OFFSET(program!$A$1,0,VLOOKUP("mapdata",symbols!$A:$E,4,FALSE) +
    (INT($A31/2) - IF(ISEVEN($A31),1,0))*39 + map!D$1-1
  ) &gt;= 62, "W", "")
))))</f>
        <v>W</v>
      </c>
      <c r="E31" t="str">
        <f ca="1">IF(AND($A31=VLOOKUP("start_y",symbols!$A:$E,5,FALSE),E$1=VLOOKUP("start_x",symbols!$A:$E,5,FALSE)),"S",
  IF(AND($A31=VLOOKUP("end_y",symbols!$A:$E,5,FALSE),E$1=VLOOKUP("end_x",symbols!$A:$E,5,FALSE)),"E",
  IF(AND(ISEVEN(E$1),ISEVEN($A31)),"W",
  IF(AND(ISODD(E$1),ISODD($A31)),"",
  IF(OFFSET(program!$A$1,0,VLOOKUP("mapdata",symbols!$A:$E,4,FALSE) +
    (INT($A31/2) - IF(ISEVEN($A31),1,0))*39 + map!E$1-1
  ) &gt;= 62, "W", "")
))))</f>
        <v/>
      </c>
      <c r="F31" t="str">
        <f ca="1">IF(AND($A31=VLOOKUP("start_y",symbols!$A:$E,5,FALSE),F$1=VLOOKUP("start_x",symbols!$A:$E,5,FALSE)),"S",
  IF(AND($A31=VLOOKUP("end_y",symbols!$A:$E,5,FALSE),F$1=VLOOKUP("end_x",symbols!$A:$E,5,FALSE)),"E",
  IF(AND(ISEVEN(F$1),ISEVEN($A31)),"W",
  IF(AND(ISODD(F$1),ISODD($A31)),"",
  IF(OFFSET(program!$A$1,0,VLOOKUP("mapdata",symbols!$A:$E,4,FALSE) +
    (INT($A31/2) - IF(ISEVEN($A31),1,0))*39 + map!F$1-1
  ) &gt;= 62, "W", "")
))))</f>
        <v/>
      </c>
      <c r="G31" t="str">
        <f ca="1">IF(AND($A31=VLOOKUP("start_y",symbols!$A:$E,5,FALSE),G$1=VLOOKUP("start_x",symbols!$A:$E,5,FALSE)),"S",
  IF(AND($A31=VLOOKUP("end_y",symbols!$A:$E,5,FALSE),G$1=VLOOKUP("end_x",symbols!$A:$E,5,FALSE)),"E",
  IF(AND(ISEVEN(G$1),ISEVEN($A31)),"W",
  IF(AND(ISODD(G$1),ISODD($A31)),"",
  IF(OFFSET(program!$A$1,0,VLOOKUP("mapdata",symbols!$A:$E,4,FALSE) +
    (INT($A31/2) - IF(ISEVEN($A31),1,0))*39 + map!G$1-1
  ) &gt;= 62, "W", "")
))))</f>
        <v/>
      </c>
      <c r="H31" t="str">
        <f ca="1">IF(AND($A31=VLOOKUP("start_y",symbols!$A:$E,5,FALSE),H$1=VLOOKUP("start_x",symbols!$A:$E,5,FALSE)),"S",
  IF(AND($A31=VLOOKUP("end_y",symbols!$A:$E,5,FALSE),H$1=VLOOKUP("end_x",symbols!$A:$E,5,FALSE)),"E",
  IF(AND(ISEVEN(H$1),ISEVEN($A31)),"W",
  IF(AND(ISODD(H$1),ISODD($A31)),"",
  IF(OFFSET(program!$A$1,0,VLOOKUP("mapdata",symbols!$A:$E,4,FALSE) +
    (INT($A31/2) - IF(ISEVEN($A31),1,0))*39 + map!H$1-1
  ) &gt;= 62, "W", "")
))))</f>
        <v/>
      </c>
      <c r="I31" t="str">
        <f ca="1">IF(AND($A31=VLOOKUP("start_y",symbols!$A:$E,5,FALSE),I$1=VLOOKUP("start_x",symbols!$A:$E,5,FALSE)),"S",
  IF(AND($A31=VLOOKUP("end_y",symbols!$A:$E,5,FALSE),I$1=VLOOKUP("end_x",symbols!$A:$E,5,FALSE)),"E",
  IF(AND(ISEVEN(I$1),ISEVEN($A31)),"W",
  IF(AND(ISODD(I$1),ISODD($A31)),"",
  IF(OFFSET(program!$A$1,0,VLOOKUP("mapdata",symbols!$A:$E,4,FALSE) +
    (INT($A31/2) - IF(ISEVEN($A31),1,0))*39 + map!I$1-1
  ) &gt;= 62, "W", "")
))))</f>
        <v/>
      </c>
      <c r="J31" t="str">
        <f ca="1">IF(AND($A31=VLOOKUP("start_y",symbols!$A:$E,5,FALSE),J$1=VLOOKUP("start_x",symbols!$A:$E,5,FALSE)),"S",
  IF(AND($A31=VLOOKUP("end_y",symbols!$A:$E,5,FALSE),J$1=VLOOKUP("end_x",symbols!$A:$E,5,FALSE)),"E",
  IF(AND(ISEVEN(J$1),ISEVEN($A31)),"W",
  IF(AND(ISODD(J$1),ISODD($A31)),"",
  IF(OFFSET(program!$A$1,0,VLOOKUP("mapdata",symbols!$A:$E,4,FALSE) +
    (INT($A31/2) - IF(ISEVEN($A31),1,0))*39 + map!J$1-1
  ) &gt;= 62, "W", "")
))))</f>
        <v/>
      </c>
      <c r="K31" t="str">
        <f ca="1">IF(AND($A31=VLOOKUP("start_y",symbols!$A:$E,5,FALSE),K$1=VLOOKUP("start_x",symbols!$A:$E,5,FALSE)),"S",
  IF(AND($A31=VLOOKUP("end_y",symbols!$A:$E,5,FALSE),K$1=VLOOKUP("end_x",symbols!$A:$E,5,FALSE)),"E",
  IF(AND(ISEVEN(K$1),ISEVEN($A31)),"W",
  IF(AND(ISODD(K$1),ISODD($A31)),"",
  IF(OFFSET(program!$A$1,0,VLOOKUP("mapdata",symbols!$A:$E,4,FALSE) +
    (INT($A31/2) - IF(ISEVEN($A31),1,0))*39 + map!K$1-1
  ) &gt;= 62, "W", "")
))))</f>
        <v/>
      </c>
      <c r="L31" t="str">
        <f ca="1">IF(AND($A31=VLOOKUP("start_y",symbols!$A:$E,5,FALSE),L$1=VLOOKUP("start_x",symbols!$A:$E,5,FALSE)),"S",
  IF(AND($A31=VLOOKUP("end_y",symbols!$A:$E,5,FALSE),L$1=VLOOKUP("end_x",symbols!$A:$E,5,FALSE)),"E",
  IF(AND(ISEVEN(L$1),ISEVEN($A31)),"W",
  IF(AND(ISODD(L$1),ISODD($A31)),"",
  IF(OFFSET(program!$A$1,0,VLOOKUP("mapdata",symbols!$A:$E,4,FALSE) +
    (INT($A31/2) - IF(ISEVEN($A31),1,0))*39 + map!L$1-1
  ) &gt;= 62, "W", "")
))))</f>
        <v>W</v>
      </c>
      <c r="M31" t="str">
        <f ca="1">IF(AND($A31=VLOOKUP("start_y",symbols!$A:$E,5,FALSE),M$1=VLOOKUP("start_x",symbols!$A:$E,5,FALSE)),"S",
  IF(AND($A31=VLOOKUP("end_y",symbols!$A:$E,5,FALSE),M$1=VLOOKUP("end_x",symbols!$A:$E,5,FALSE)),"E",
  IF(AND(ISEVEN(M$1),ISEVEN($A31)),"W",
  IF(AND(ISODD(M$1),ISODD($A31)),"",
  IF(OFFSET(program!$A$1,0,VLOOKUP("mapdata",symbols!$A:$E,4,FALSE) +
    (INT($A31/2) - IF(ISEVEN($A31),1,0))*39 + map!M$1-1
  ) &gt;= 62, "W", "")
))))</f>
        <v/>
      </c>
      <c r="N31" t="str">
        <f ca="1">IF(AND($A31=VLOOKUP("start_y",symbols!$A:$E,5,FALSE),N$1=VLOOKUP("start_x",symbols!$A:$E,5,FALSE)),"S",
  IF(AND($A31=VLOOKUP("end_y",symbols!$A:$E,5,FALSE),N$1=VLOOKUP("end_x",symbols!$A:$E,5,FALSE)),"E",
  IF(AND(ISEVEN(N$1),ISEVEN($A31)),"W",
  IF(AND(ISODD(N$1),ISODD($A31)),"",
  IF(OFFSET(program!$A$1,0,VLOOKUP("mapdata",symbols!$A:$E,4,FALSE) +
    (INT($A31/2) - IF(ISEVEN($A31),1,0))*39 + map!N$1-1
  ) &gt;= 62, "W", "")
))))</f>
        <v>W</v>
      </c>
      <c r="O31" t="str">
        <f ca="1">IF(AND($A31=VLOOKUP("start_y",symbols!$A:$E,5,FALSE),O$1=VLOOKUP("start_x",symbols!$A:$E,5,FALSE)),"S",
  IF(AND($A31=VLOOKUP("end_y",symbols!$A:$E,5,FALSE),O$1=VLOOKUP("end_x",symbols!$A:$E,5,FALSE)),"E",
  IF(AND(ISEVEN(O$1),ISEVEN($A31)),"W",
  IF(AND(ISODD(O$1),ISODD($A31)),"",
  IF(OFFSET(program!$A$1,0,VLOOKUP("mapdata",symbols!$A:$E,4,FALSE) +
    (INT($A31/2) - IF(ISEVEN($A31),1,0))*39 + map!O$1-1
  ) &gt;= 62, "W", "")
))))</f>
        <v/>
      </c>
      <c r="P31" t="str">
        <f ca="1">IF(AND($A31=VLOOKUP("start_y",symbols!$A:$E,5,FALSE),P$1=VLOOKUP("start_x",symbols!$A:$E,5,FALSE)),"S",
  IF(AND($A31=VLOOKUP("end_y",symbols!$A:$E,5,FALSE),P$1=VLOOKUP("end_x",symbols!$A:$E,5,FALSE)),"E",
  IF(AND(ISEVEN(P$1),ISEVEN($A31)),"W",
  IF(AND(ISODD(P$1),ISODD($A31)),"",
  IF(OFFSET(program!$A$1,0,VLOOKUP("mapdata",symbols!$A:$E,4,FALSE) +
    (INT($A31/2) - IF(ISEVEN($A31),1,0))*39 + map!P$1-1
  ) &gt;= 62, "W", "")
))))</f>
        <v/>
      </c>
      <c r="Q31" t="str">
        <f ca="1">IF(AND($A31=VLOOKUP("start_y",symbols!$A:$E,5,FALSE),Q$1=VLOOKUP("start_x",symbols!$A:$E,5,FALSE)),"S",
  IF(AND($A31=VLOOKUP("end_y",symbols!$A:$E,5,FALSE),Q$1=VLOOKUP("end_x",symbols!$A:$E,5,FALSE)),"E",
  IF(AND(ISEVEN(Q$1),ISEVEN($A31)),"W",
  IF(AND(ISODD(Q$1),ISODD($A31)),"",
  IF(OFFSET(program!$A$1,0,VLOOKUP("mapdata",symbols!$A:$E,4,FALSE) +
    (INT($A31/2) - IF(ISEVEN($A31),1,0))*39 + map!Q$1-1
  ) &gt;= 62, "W", "")
))))</f>
        <v/>
      </c>
      <c r="R31" t="str">
        <f ca="1">IF(AND($A31=VLOOKUP("start_y",symbols!$A:$E,5,FALSE),R$1=VLOOKUP("start_x",symbols!$A:$E,5,FALSE)),"S",
  IF(AND($A31=VLOOKUP("end_y",symbols!$A:$E,5,FALSE),R$1=VLOOKUP("end_x",symbols!$A:$E,5,FALSE)),"E",
  IF(AND(ISEVEN(R$1),ISEVEN($A31)),"W",
  IF(AND(ISODD(R$1),ISODD($A31)),"",
  IF(OFFSET(program!$A$1,0,VLOOKUP("mapdata",symbols!$A:$E,4,FALSE) +
    (INT($A31/2) - IF(ISEVEN($A31),1,0))*39 + map!R$1-1
  ) &gt;= 62, "W", "")
))))</f>
        <v>W</v>
      </c>
      <c r="S31" t="str">
        <f ca="1">IF(AND($A31=VLOOKUP("start_y",symbols!$A:$E,5,FALSE),S$1=VLOOKUP("start_x",symbols!$A:$E,5,FALSE)),"S",
  IF(AND($A31=VLOOKUP("end_y",symbols!$A:$E,5,FALSE),S$1=VLOOKUP("end_x",symbols!$A:$E,5,FALSE)),"E",
  IF(AND(ISEVEN(S$1),ISEVEN($A31)),"W",
  IF(AND(ISODD(S$1),ISODD($A31)),"",
  IF(OFFSET(program!$A$1,0,VLOOKUP("mapdata",symbols!$A:$E,4,FALSE) +
    (INT($A31/2) - IF(ISEVEN($A31),1,0))*39 + map!S$1-1
  ) &gt;= 62, "W", "")
))))</f>
        <v/>
      </c>
      <c r="T31" t="str">
        <f ca="1">IF(AND($A31=VLOOKUP("start_y",symbols!$A:$E,5,FALSE),T$1=VLOOKUP("start_x",symbols!$A:$E,5,FALSE)),"S",
  IF(AND($A31=VLOOKUP("end_y",symbols!$A:$E,5,FALSE),T$1=VLOOKUP("end_x",symbols!$A:$E,5,FALSE)),"E",
  IF(AND(ISEVEN(T$1),ISEVEN($A31)),"W",
  IF(AND(ISODD(T$1),ISODD($A31)),"",
  IF(OFFSET(program!$A$1,0,VLOOKUP("mapdata",symbols!$A:$E,4,FALSE) +
    (INT($A31/2) - IF(ISEVEN($A31),1,0))*39 + map!T$1-1
  ) &gt;= 62, "W", "")
))))</f>
        <v>W</v>
      </c>
      <c r="U31" t="str">
        <f ca="1">IF(AND($A31=VLOOKUP("start_y",symbols!$A:$E,5,FALSE),U$1=VLOOKUP("start_x",symbols!$A:$E,5,FALSE)),"S",
  IF(AND($A31=VLOOKUP("end_y",symbols!$A:$E,5,FALSE),U$1=VLOOKUP("end_x",symbols!$A:$E,5,FALSE)),"E",
  IF(AND(ISEVEN(U$1),ISEVEN($A31)),"W",
  IF(AND(ISODD(U$1),ISODD($A31)),"",
  IF(OFFSET(program!$A$1,0,VLOOKUP("mapdata",symbols!$A:$E,4,FALSE) +
    (INT($A31/2) - IF(ISEVEN($A31),1,0))*39 + map!U$1-1
  ) &gt;= 62, "W", "")
))))</f>
        <v/>
      </c>
      <c r="V31" t="str">
        <f ca="1">IF(AND($A31=VLOOKUP("start_y",symbols!$A:$E,5,FALSE),V$1=VLOOKUP("start_x",symbols!$A:$E,5,FALSE)),"S",
  IF(AND($A31=VLOOKUP("end_y",symbols!$A:$E,5,FALSE),V$1=VLOOKUP("end_x",symbols!$A:$E,5,FALSE)),"E",
  IF(AND(ISEVEN(V$1),ISEVEN($A31)),"W",
  IF(AND(ISODD(V$1),ISODD($A31)),"",
  IF(OFFSET(program!$A$1,0,VLOOKUP("mapdata",symbols!$A:$E,4,FALSE) +
    (INT($A31/2) - IF(ISEVEN($A31),1,0))*39 + map!V$1-1
  ) &gt;= 62, "W", "")
))))</f>
        <v>W</v>
      </c>
      <c r="W31" t="str">
        <f ca="1">IF(AND($A31=VLOOKUP("start_y",symbols!$A:$E,5,FALSE),W$1=VLOOKUP("start_x",symbols!$A:$E,5,FALSE)),"S",
  IF(AND($A31=VLOOKUP("end_y",symbols!$A:$E,5,FALSE),W$1=VLOOKUP("end_x",symbols!$A:$E,5,FALSE)),"E",
  IF(AND(ISEVEN(W$1),ISEVEN($A31)),"W",
  IF(AND(ISODD(W$1),ISODD($A31)),"",
  IF(OFFSET(program!$A$1,0,VLOOKUP("mapdata",symbols!$A:$E,4,FALSE) +
    (INT($A31/2) - IF(ISEVEN($A31),1,0))*39 + map!W$1-1
  ) &gt;= 62, "W", "")
))))</f>
        <v/>
      </c>
      <c r="X31" t="str">
        <f ca="1">IF(AND($A31=VLOOKUP("start_y",symbols!$A:$E,5,FALSE),X$1=VLOOKUP("start_x",symbols!$A:$E,5,FALSE)),"S",
  IF(AND($A31=VLOOKUP("end_y",symbols!$A:$E,5,FALSE),X$1=VLOOKUP("end_x",symbols!$A:$E,5,FALSE)),"E",
  IF(AND(ISEVEN(X$1),ISEVEN($A31)),"W",
  IF(AND(ISODD(X$1),ISODD($A31)),"",
  IF(OFFSET(program!$A$1,0,VLOOKUP("mapdata",symbols!$A:$E,4,FALSE) +
    (INT($A31/2) - IF(ISEVEN($A31),1,0))*39 + map!X$1-1
  ) &gt;= 62, "W", "")
))))</f>
        <v/>
      </c>
      <c r="Y31" t="str">
        <f ca="1">IF(AND($A31=VLOOKUP("start_y",symbols!$A:$E,5,FALSE),Y$1=VLOOKUP("start_x",symbols!$A:$E,5,FALSE)),"S",
  IF(AND($A31=VLOOKUP("end_y",symbols!$A:$E,5,FALSE),Y$1=VLOOKUP("end_x",symbols!$A:$E,5,FALSE)),"E",
  IF(AND(ISEVEN(Y$1),ISEVEN($A31)),"W",
  IF(AND(ISODD(Y$1),ISODD($A31)),"",
  IF(OFFSET(program!$A$1,0,VLOOKUP("mapdata",symbols!$A:$E,4,FALSE) +
    (INT($A31/2) - IF(ISEVEN($A31),1,0))*39 + map!Y$1-1
  ) &gt;= 62, "W", "")
))))</f>
        <v/>
      </c>
      <c r="Z31" t="str">
        <f ca="1">IF(AND($A31=VLOOKUP("start_y",symbols!$A:$E,5,FALSE),Z$1=VLOOKUP("start_x",symbols!$A:$E,5,FALSE)),"S",
  IF(AND($A31=VLOOKUP("end_y",symbols!$A:$E,5,FALSE),Z$1=VLOOKUP("end_x",symbols!$A:$E,5,FALSE)),"E",
  IF(AND(ISEVEN(Z$1),ISEVEN($A31)),"W",
  IF(AND(ISODD(Z$1),ISODD($A31)),"",
  IF(OFFSET(program!$A$1,0,VLOOKUP("mapdata",symbols!$A:$E,4,FALSE) +
    (INT($A31/2) - IF(ISEVEN($A31),1,0))*39 + map!Z$1-1
  ) &gt;= 62, "W", "")
))))</f>
        <v>W</v>
      </c>
      <c r="AA31" t="str">
        <f ca="1">IF(AND($A31=VLOOKUP("start_y",symbols!$A:$E,5,FALSE),AA$1=VLOOKUP("start_x",symbols!$A:$E,5,FALSE)),"S",
  IF(AND($A31=VLOOKUP("end_y",symbols!$A:$E,5,FALSE),AA$1=VLOOKUP("end_x",symbols!$A:$E,5,FALSE)),"E",
  IF(AND(ISEVEN(AA$1),ISEVEN($A31)),"W",
  IF(AND(ISODD(AA$1),ISODD($A31)),"",
  IF(OFFSET(program!$A$1,0,VLOOKUP("mapdata",symbols!$A:$E,4,FALSE) +
    (INT($A31/2) - IF(ISEVEN($A31),1,0))*39 + map!AA$1-1
  ) &gt;= 62, "W", "")
))))</f>
        <v/>
      </c>
      <c r="AB31" t="str">
        <f ca="1">IF(AND($A31=VLOOKUP("start_y",symbols!$A:$E,5,FALSE),AB$1=VLOOKUP("start_x",symbols!$A:$E,5,FALSE)),"S",
  IF(AND($A31=VLOOKUP("end_y",symbols!$A:$E,5,FALSE),AB$1=VLOOKUP("end_x",symbols!$A:$E,5,FALSE)),"E",
  IF(AND(ISEVEN(AB$1),ISEVEN($A31)),"W",
  IF(AND(ISODD(AB$1),ISODD($A31)),"",
  IF(OFFSET(program!$A$1,0,VLOOKUP("mapdata",symbols!$A:$E,4,FALSE) +
    (INT($A31/2) - IF(ISEVEN($A31),1,0))*39 + map!AB$1-1
  ) &gt;= 62, "W", "")
))))</f>
        <v>W</v>
      </c>
      <c r="AC31" t="str">
        <f ca="1">IF(AND($A31=VLOOKUP("start_y",symbols!$A:$E,5,FALSE),AC$1=VLOOKUP("start_x",symbols!$A:$E,5,FALSE)),"S",
  IF(AND($A31=VLOOKUP("end_y",symbols!$A:$E,5,FALSE),AC$1=VLOOKUP("end_x",symbols!$A:$E,5,FALSE)),"E",
  IF(AND(ISEVEN(AC$1),ISEVEN($A31)),"W",
  IF(AND(ISODD(AC$1),ISODD($A31)),"",
  IF(OFFSET(program!$A$1,0,VLOOKUP("mapdata",symbols!$A:$E,4,FALSE) +
    (INT($A31/2) - IF(ISEVEN($A31),1,0))*39 + map!AC$1-1
  ) &gt;= 62, "W", "")
))))</f>
        <v/>
      </c>
      <c r="AD31" t="str">
        <f ca="1">IF(AND($A31=VLOOKUP("start_y",symbols!$A:$E,5,FALSE),AD$1=VLOOKUP("start_x",symbols!$A:$E,5,FALSE)),"S",
  IF(AND($A31=VLOOKUP("end_y",symbols!$A:$E,5,FALSE),AD$1=VLOOKUP("end_x",symbols!$A:$E,5,FALSE)),"E",
  IF(AND(ISEVEN(AD$1),ISEVEN($A31)),"W",
  IF(AND(ISODD(AD$1),ISODD($A31)),"",
  IF(OFFSET(program!$A$1,0,VLOOKUP("mapdata",symbols!$A:$E,4,FALSE) +
    (INT($A31/2) - IF(ISEVEN($A31),1,0))*39 + map!AD$1-1
  ) &gt;= 62, "W", "")
))))</f>
        <v/>
      </c>
      <c r="AE31" t="str">
        <f ca="1">IF(AND($A31=VLOOKUP("start_y",symbols!$A:$E,5,FALSE),AE$1=VLOOKUP("start_x",symbols!$A:$E,5,FALSE)),"S",
  IF(AND($A31=VLOOKUP("end_y",symbols!$A:$E,5,FALSE),AE$1=VLOOKUP("end_x",symbols!$A:$E,5,FALSE)),"E",
  IF(AND(ISEVEN(AE$1),ISEVEN($A31)),"W",
  IF(AND(ISODD(AE$1),ISODD($A31)),"",
  IF(OFFSET(program!$A$1,0,VLOOKUP("mapdata",symbols!$A:$E,4,FALSE) +
    (INT($A31/2) - IF(ISEVEN($A31),1,0))*39 + map!AE$1-1
  ) &gt;= 62, "W", "")
))))</f>
        <v/>
      </c>
      <c r="AF31" t="str">
        <f ca="1">IF(AND($A31=VLOOKUP("start_y",symbols!$A:$E,5,FALSE),AF$1=VLOOKUP("start_x",symbols!$A:$E,5,FALSE)),"S",
  IF(AND($A31=VLOOKUP("end_y",symbols!$A:$E,5,FALSE),AF$1=VLOOKUP("end_x",symbols!$A:$E,5,FALSE)),"E",
  IF(AND(ISEVEN(AF$1),ISEVEN($A31)),"W",
  IF(AND(ISODD(AF$1),ISODD($A31)),"",
  IF(OFFSET(program!$A$1,0,VLOOKUP("mapdata",symbols!$A:$E,4,FALSE) +
    (INT($A31/2) - IF(ISEVEN($A31),1,0))*39 + map!AF$1-1
  ) &gt;= 62, "W", "")
))))</f>
        <v/>
      </c>
      <c r="AG31" t="str">
        <f ca="1">IF(AND($A31=VLOOKUP("start_y",symbols!$A:$E,5,FALSE),AG$1=VLOOKUP("start_x",symbols!$A:$E,5,FALSE)),"S",
  IF(AND($A31=VLOOKUP("end_y",symbols!$A:$E,5,FALSE),AG$1=VLOOKUP("end_x",symbols!$A:$E,5,FALSE)),"E",
  IF(AND(ISEVEN(AG$1),ISEVEN($A31)),"W",
  IF(AND(ISODD(AG$1),ISODD($A31)),"",
  IF(OFFSET(program!$A$1,0,VLOOKUP("mapdata",symbols!$A:$E,4,FALSE) +
    (INT($A31/2) - IF(ISEVEN($A31),1,0))*39 + map!AG$1-1
  ) &gt;= 62, "W", "")
))))</f>
        <v/>
      </c>
      <c r="AH31" t="str">
        <f ca="1">IF(AND($A31=VLOOKUP("start_y",symbols!$A:$E,5,FALSE),AH$1=VLOOKUP("start_x",symbols!$A:$E,5,FALSE)),"S",
  IF(AND($A31=VLOOKUP("end_y",symbols!$A:$E,5,FALSE),AH$1=VLOOKUP("end_x",symbols!$A:$E,5,FALSE)),"E",
  IF(AND(ISEVEN(AH$1),ISEVEN($A31)),"W",
  IF(AND(ISODD(AH$1),ISODD($A31)),"",
  IF(OFFSET(program!$A$1,0,VLOOKUP("mapdata",symbols!$A:$E,4,FALSE) +
    (INT($A31/2) - IF(ISEVEN($A31),1,0))*39 + map!AH$1-1
  ) &gt;= 62, "W", "")
))))</f>
        <v>W</v>
      </c>
      <c r="AI31" t="str">
        <f ca="1">IF(AND($A31=VLOOKUP("start_y",symbols!$A:$E,5,FALSE),AI$1=VLOOKUP("start_x",symbols!$A:$E,5,FALSE)),"S",
  IF(AND($A31=VLOOKUP("end_y",symbols!$A:$E,5,FALSE),AI$1=VLOOKUP("end_x",symbols!$A:$E,5,FALSE)),"E",
  IF(AND(ISEVEN(AI$1),ISEVEN($A31)),"W",
  IF(AND(ISODD(AI$1),ISODD($A31)),"",
  IF(OFFSET(program!$A$1,0,VLOOKUP("mapdata",symbols!$A:$E,4,FALSE) +
    (INT($A31/2) - IF(ISEVEN($A31),1,0))*39 + map!AI$1-1
  ) &gt;= 62, "W", "")
))))</f>
        <v/>
      </c>
      <c r="AJ31" t="str">
        <f ca="1">IF(AND($A31=VLOOKUP("start_y",symbols!$A:$E,5,FALSE),AJ$1=VLOOKUP("start_x",symbols!$A:$E,5,FALSE)),"S",
  IF(AND($A31=VLOOKUP("end_y",symbols!$A:$E,5,FALSE),AJ$1=VLOOKUP("end_x",symbols!$A:$E,5,FALSE)),"E",
  IF(AND(ISEVEN(AJ$1),ISEVEN($A31)),"W",
  IF(AND(ISODD(AJ$1),ISODD($A31)),"",
  IF(OFFSET(program!$A$1,0,VLOOKUP("mapdata",symbols!$A:$E,4,FALSE) +
    (INT($A31/2) - IF(ISEVEN($A31),1,0))*39 + map!AJ$1-1
  ) &gt;= 62, "W", "")
))))</f>
        <v/>
      </c>
      <c r="AK31" t="str">
        <f ca="1">IF(AND($A31=VLOOKUP("start_y",symbols!$A:$E,5,FALSE),AK$1=VLOOKUP("start_x",symbols!$A:$E,5,FALSE)),"S",
  IF(AND($A31=VLOOKUP("end_y",symbols!$A:$E,5,FALSE),AK$1=VLOOKUP("end_x",symbols!$A:$E,5,FALSE)),"E",
  IF(AND(ISEVEN(AK$1),ISEVEN($A31)),"W",
  IF(AND(ISODD(AK$1),ISODD($A31)),"",
  IF(OFFSET(program!$A$1,0,VLOOKUP("mapdata",symbols!$A:$E,4,FALSE) +
    (INT($A31/2) - IF(ISEVEN($A31),1,0))*39 + map!AK$1-1
  ) &gt;= 62, "W", "")
))))</f>
        <v/>
      </c>
      <c r="AL31" t="str">
        <f ca="1">IF(AND($A31=VLOOKUP("start_y",symbols!$A:$E,5,FALSE),AL$1=VLOOKUP("start_x",symbols!$A:$E,5,FALSE)),"S",
  IF(AND($A31=VLOOKUP("end_y",symbols!$A:$E,5,FALSE),AL$1=VLOOKUP("end_x",symbols!$A:$E,5,FALSE)),"E",
  IF(AND(ISEVEN(AL$1),ISEVEN($A31)),"W",
  IF(AND(ISODD(AL$1),ISODD($A31)),"",
  IF(OFFSET(program!$A$1,0,VLOOKUP("mapdata",symbols!$A:$E,4,FALSE) +
    (INT($A31/2) - IF(ISEVEN($A31),1,0))*39 + map!AL$1-1
  ) &gt;= 62, "W", "")
))))</f>
        <v/>
      </c>
      <c r="AM31" t="str">
        <f ca="1">IF(AND($A31=VLOOKUP("start_y",symbols!$A:$E,5,FALSE),AM$1=VLOOKUP("start_x",symbols!$A:$E,5,FALSE)),"S",
  IF(AND($A31=VLOOKUP("end_y",symbols!$A:$E,5,FALSE),AM$1=VLOOKUP("end_x",symbols!$A:$E,5,FALSE)),"E",
  IF(AND(ISEVEN(AM$1),ISEVEN($A31)),"W",
  IF(AND(ISODD(AM$1),ISODD($A31)),"",
  IF(OFFSET(program!$A$1,0,VLOOKUP("mapdata",symbols!$A:$E,4,FALSE) +
    (INT($A31/2) - IF(ISEVEN($A31),1,0))*39 + map!AM$1-1
  ) &gt;= 62, "W", "")
))))</f>
        <v/>
      </c>
      <c r="AN31" t="str">
        <f ca="1">IF(AND($A31=VLOOKUP("start_y",symbols!$A:$E,5,FALSE),AN$1=VLOOKUP("start_x",symbols!$A:$E,5,FALSE)),"S",
  IF(AND($A31=VLOOKUP("end_y",symbols!$A:$E,5,FALSE),AN$1=VLOOKUP("end_x",symbols!$A:$E,5,FALSE)),"E",
  IF(AND(ISEVEN(AN$1),ISEVEN($A31)),"W",
  IF(AND(ISODD(AN$1),ISODD($A31)),"",
  IF(OFFSET(program!$A$1,0,VLOOKUP("mapdata",symbols!$A:$E,4,FALSE) +
    (INT($A31/2) - IF(ISEVEN($A31),1,0))*39 + map!AN$1-1
  ) &gt;= 62, "W", "")
))))</f>
        <v/>
      </c>
      <c r="AO31" t="str">
        <f ca="1">IF(AND($A31=VLOOKUP("start_y",symbols!$A:$E,5,FALSE),AO$1=VLOOKUP("start_x",symbols!$A:$E,5,FALSE)),"S",
  IF(AND($A31=VLOOKUP("end_y",symbols!$A:$E,5,FALSE),AO$1=VLOOKUP("end_x",symbols!$A:$E,5,FALSE)),"E",
  IF(AND(ISEVEN(AO$1),ISEVEN($A31)),"W",
  IF(AND(ISODD(AO$1),ISODD($A31)),"",
  IF(OFFSET(program!$A$1,0,VLOOKUP("mapdata",symbols!$A:$E,4,FALSE) +
    (INT($A31/2) - IF(ISEVEN($A31),1,0))*39 + map!AO$1-1
  ) &gt;= 62, "W", "")
))))</f>
        <v/>
      </c>
      <c r="AP31" s="21" t="s">
        <v>63</v>
      </c>
    </row>
    <row r="32" spans="1:42" x14ac:dyDescent="0.2">
      <c r="A32" s="21">
        <v>30</v>
      </c>
      <c r="B32" s="21" t="s">
        <v>63</v>
      </c>
      <c r="C32" t="str">
        <f ca="1">IF(AND($A32=VLOOKUP("start_y",symbols!$A:$E,5,FALSE),C$1=VLOOKUP("start_x",symbols!$A:$E,5,FALSE)),"S",
  IF(AND($A32=VLOOKUP("end_y",symbols!$A:$E,5,FALSE),C$1=VLOOKUP("end_x",symbols!$A:$E,5,FALSE)),"E",
  IF(AND(ISEVEN(C$1),ISEVEN($A32)),"W",
  IF(AND(ISODD(C$1),ISODD($A32)),"",
  IF(OFFSET(program!$A$1,0,VLOOKUP("mapdata",symbols!$A:$E,4,FALSE) +
    (INT($A32/2) - IF(ISEVEN($A32),1,0))*39 + map!C$1-1
  ) &gt;= 62, "W", "")
))))</f>
        <v/>
      </c>
      <c r="D32" t="str">
        <f ca="1">IF(AND($A32=VLOOKUP("start_y",symbols!$A:$E,5,FALSE),D$1=VLOOKUP("start_x",symbols!$A:$E,5,FALSE)),"S",
  IF(AND($A32=VLOOKUP("end_y",symbols!$A:$E,5,FALSE),D$1=VLOOKUP("end_x",symbols!$A:$E,5,FALSE)),"E",
  IF(AND(ISEVEN(D$1),ISEVEN($A32)),"W",
  IF(AND(ISODD(D$1),ISODD($A32)),"",
  IF(OFFSET(program!$A$1,0,VLOOKUP("mapdata",symbols!$A:$E,4,FALSE) +
    (INT($A32/2) - IF(ISEVEN($A32),1,0))*39 + map!D$1-1
  ) &gt;= 62, "W", "")
))))</f>
        <v>W</v>
      </c>
      <c r="E32" t="str">
        <f ca="1">IF(AND($A32=VLOOKUP("start_y",symbols!$A:$E,5,FALSE),E$1=VLOOKUP("start_x",symbols!$A:$E,5,FALSE)),"S",
  IF(AND($A32=VLOOKUP("end_y",symbols!$A:$E,5,FALSE),E$1=VLOOKUP("end_x",symbols!$A:$E,5,FALSE)),"E",
  IF(AND(ISEVEN(E$1),ISEVEN($A32)),"W",
  IF(AND(ISODD(E$1),ISODD($A32)),"",
  IF(OFFSET(program!$A$1,0,VLOOKUP("mapdata",symbols!$A:$E,4,FALSE) +
    (INT($A32/2) - IF(ISEVEN($A32),1,0))*39 + map!E$1-1
  ) &gt;= 62, "W", "")
))))</f>
        <v>W</v>
      </c>
      <c r="F32" t="str">
        <f ca="1">IF(AND($A32=VLOOKUP("start_y",symbols!$A:$E,5,FALSE),F$1=VLOOKUP("start_x",symbols!$A:$E,5,FALSE)),"S",
  IF(AND($A32=VLOOKUP("end_y",symbols!$A:$E,5,FALSE),F$1=VLOOKUP("end_x",symbols!$A:$E,5,FALSE)),"E",
  IF(AND(ISEVEN(F$1),ISEVEN($A32)),"W",
  IF(AND(ISODD(F$1),ISODD($A32)),"",
  IF(OFFSET(program!$A$1,0,VLOOKUP("mapdata",symbols!$A:$E,4,FALSE) +
    (INT($A32/2) - IF(ISEVEN($A32),1,0))*39 + map!F$1-1
  ) &gt;= 62, "W", "")
))))</f>
        <v>W</v>
      </c>
      <c r="G32" t="str">
        <f ca="1">IF(AND($A32=VLOOKUP("start_y",symbols!$A:$E,5,FALSE),G$1=VLOOKUP("start_x",symbols!$A:$E,5,FALSE)),"S",
  IF(AND($A32=VLOOKUP("end_y",symbols!$A:$E,5,FALSE),G$1=VLOOKUP("end_x",symbols!$A:$E,5,FALSE)),"E",
  IF(AND(ISEVEN(G$1),ISEVEN($A32)),"W",
  IF(AND(ISODD(G$1),ISODD($A32)),"",
  IF(OFFSET(program!$A$1,0,VLOOKUP("mapdata",symbols!$A:$E,4,FALSE) +
    (INT($A32/2) - IF(ISEVEN($A32),1,0))*39 + map!G$1-1
  ) &gt;= 62, "W", "")
))))</f>
        <v>W</v>
      </c>
      <c r="H32" t="str">
        <f ca="1">IF(AND($A32=VLOOKUP("start_y",symbols!$A:$E,5,FALSE),H$1=VLOOKUP("start_x",symbols!$A:$E,5,FALSE)),"S",
  IF(AND($A32=VLOOKUP("end_y",symbols!$A:$E,5,FALSE),H$1=VLOOKUP("end_x",symbols!$A:$E,5,FALSE)),"E",
  IF(AND(ISEVEN(H$1),ISEVEN($A32)),"W",
  IF(AND(ISODD(H$1),ISODD($A32)),"",
  IF(OFFSET(program!$A$1,0,VLOOKUP("mapdata",symbols!$A:$E,4,FALSE) +
    (INT($A32/2) - IF(ISEVEN($A32),1,0))*39 + map!H$1-1
  ) &gt;= 62, "W", "")
))))</f>
        <v>W</v>
      </c>
      <c r="I32" t="str">
        <f ca="1">IF(AND($A32=VLOOKUP("start_y",symbols!$A:$E,5,FALSE),I$1=VLOOKUP("start_x",symbols!$A:$E,5,FALSE)),"S",
  IF(AND($A32=VLOOKUP("end_y",symbols!$A:$E,5,FALSE),I$1=VLOOKUP("end_x",symbols!$A:$E,5,FALSE)),"E",
  IF(AND(ISEVEN(I$1),ISEVEN($A32)),"W",
  IF(AND(ISODD(I$1),ISODD($A32)),"",
  IF(OFFSET(program!$A$1,0,VLOOKUP("mapdata",symbols!$A:$E,4,FALSE) +
    (INT($A32/2) - IF(ISEVEN($A32),1,0))*39 + map!I$1-1
  ) &gt;= 62, "W", "")
))))</f>
        <v>W</v>
      </c>
      <c r="J32" t="str">
        <f ca="1">IF(AND($A32=VLOOKUP("start_y",symbols!$A:$E,5,FALSE),J$1=VLOOKUP("start_x",symbols!$A:$E,5,FALSE)),"S",
  IF(AND($A32=VLOOKUP("end_y",symbols!$A:$E,5,FALSE),J$1=VLOOKUP("end_x",symbols!$A:$E,5,FALSE)),"E",
  IF(AND(ISEVEN(J$1),ISEVEN($A32)),"W",
  IF(AND(ISODD(J$1),ISODD($A32)),"",
  IF(OFFSET(program!$A$1,0,VLOOKUP("mapdata",symbols!$A:$E,4,FALSE) +
    (INT($A32/2) - IF(ISEVEN($A32),1,0))*39 + map!J$1-1
  ) &gt;= 62, "W", "")
))))</f>
        <v>W</v>
      </c>
      <c r="K32" t="str">
        <f ca="1">IF(AND($A32=VLOOKUP("start_y",symbols!$A:$E,5,FALSE),K$1=VLOOKUP("start_x",symbols!$A:$E,5,FALSE)),"S",
  IF(AND($A32=VLOOKUP("end_y",symbols!$A:$E,5,FALSE),K$1=VLOOKUP("end_x",symbols!$A:$E,5,FALSE)),"E",
  IF(AND(ISEVEN(K$1),ISEVEN($A32)),"W",
  IF(AND(ISODD(K$1),ISODD($A32)),"",
  IF(OFFSET(program!$A$1,0,VLOOKUP("mapdata",symbols!$A:$E,4,FALSE) +
    (INT($A32/2) - IF(ISEVEN($A32),1,0))*39 + map!K$1-1
  ) &gt;= 62, "W", "")
))))</f>
        <v/>
      </c>
      <c r="L32" t="str">
        <f ca="1">IF(AND($A32=VLOOKUP("start_y",symbols!$A:$E,5,FALSE),L$1=VLOOKUP("start_x",symbols!$A:$E,5,FALSE)),"S",
  IF(AND($A32=VLOOKUP("end_y",symbols!$A:$E,5,FALSE),L$1=VLOOKUP("end_x",symbols!$A:$E,5,FALSE)),"E",
  IF(AND(ISEVEN(L$1),ISEVEN($A32)),"W",
  IF(AND(ISODD(L$1),ISODD($A32)),"",
  IF(OFFSET(program!$A$1,0,VLOOKUP("mapdata",symbols!$A:$E,4,FALSE) +
    (INT($A32/2) - IF(ISEVEN($A32),1,0))*39 + map!L$1-1
  ) &gt;= 62, "W", "")
))))</f>
        <v>W</v>
      </c>
      <c r="M32" t="str">
        <f ca="1">IF(AND($A32=VLOOKUP("start_y",symbols!$A:$E,5,FALSE),M$1=VLOOKUP("start_x",symbols!$A:$E,5,FALSE)),"S",
  IF(AND($A32=VLOOKUP("end_y",symbols!$A:$E,5,FALSE),M$1=VLOOKUP("end_x",symbols!$A:$E,5,FALSE)),"E",
  IF(AND(ISEVEN(M$1),ISEVEN($A32)),"W",
  IF(AND(ISODD(M$1),ISODD($A32)),"",
  IF(OFFSET(program!$A$1,0,VLOOKUP("mapdata",symbols!$A:$E,4,FALSE) +
    (INT($A32/2) - IF(ISEVEN($A32),1,0))*39 + map!M$1-1
  ) &gt;= 62, "W", "")
))))</f>
        <v/>
      </c>
      <c r="N32" t="str">
        <f ca="1">IF(AND($A32=VLOOKUP("start_y",symbols!$A:$E,5,FALSE),N$1=VLOOKUP("start_x",symbols!$A:$E,5,FALSE)),"S",
  IF(AND($A32=VLOOKUP("end_y",symbols!$A:$E,5,FALSE),N$1=VLOOKUP("end_x",symbols!$A:$E,5,FALSE)),"E",
  IF(AND(ISEVEN(N$1),ISEVEN($A32)),"W",
  IF(AND(ISODD(N$1),ISODD($A32)),"",
  IF(OFFSET(program!$A$1,0,VLOOKUP("mapdata",symbols!$A:$E,4,FALSE) +
    (INT($A32/2) - IF(ISEVEN($A32),1,0))*39 + map!N$1-1
  ) &gt;= 62, "W", "")
))))</f>
        <v>W</v>
      </c>
      <c r="O32" t="str">
        <f ca="1">IF(AND($A32=VLOOKUP("start_y",symbols!$A:$E,5,FALSE),O$1=VLOOKUP("start_x",symbols!$A:$E,5,FALSE)),"S",
  IF(AND($A32=VLOOKUP("end_y",symbols!$A:$E,5,FALSE),O$1=VLOOKUP("end_x",symbols!$A:$E,5,FALSE)),"E",
  IF(AND(ISEVEN(O$1),ISEVEN($A32)),"W",
  IF(AND(ISODD(O$1),ISODD($A32)),"",
  IF(OFFSET(program!$A$1,0,VLOOKUP("mapdata",symbols!$A:$E,4,FALSE) +
    (INT($A32/2) - IF(ISEVEN($A32),1,0))*39 + map!O$1-1
  ) &gt;= 62, "W", "")
))))</f>
        <v/>
      </c>
      <c r="P32" t="str">
        <f ca="1">IF(AND($A32=VLOOKUP("start_y",symbols!$A:$E,5,FALSE),P$1=VLOOKUP("start_x",symbols!$A:$E,5,FALSE)),"S",
  IF(AND($A32=VLOOKUP("end_y",symbols!$A:$E,5,FALSE),P$1=VLOOKUP("end_x",symbols!$A:$E,5,FALSE)),"E",
  IF(AND(ISEVEN(P$1),ISEVEN($A32)),"W",
  IF(AND(ISODD(P$1),ISODD($A32)),"",
  IF(OFFSET(program!$A$1,0,VLOOKUP("mapdata",symbols!$A:$E,4,FALSE) +
    (INT($A32/2) - IF(ISEVEN($A32),1,0))*39 + map!P$1-1
  ) &gt;= 62, "W", "")
))))</f>
        <v>W</v>
      </c>
      <c r="Q32" t="str">
        <f ca="1">IF(AND($A32=VLOOKUP("start_y",symbols!$A:$E,5,FALSE),Q$1=VLOOKUP("start_x",symbols!$A:$E,5,FALSE)),"S",
  IF(AND($A32=VLOOKUP("end_y",symbols!$A:$E,5,FALSE),Q$1=VLOOKUP("end_x",symbols!$A:$E,5,FALSE)),"E",
  IF(AND(ISEVEN(Q$1),ISEVEN($A32)),"W",
  IF(AND(ISODD(Q$1),ISODD($A32)),"",
  IF(OFFSET(program!$A$1,0,VLOOKUP("mapdata",symbols!$A:$E,4,FALSE) +
    (INT($A32/2) - IF(ISEVEN($A32),1,0))*39 + map!Q$1-1
  ) &gt;= 62, "W", "")
))))</f>
        <v>W</v>
      </c>
      <c r="R32" t="str">
        <f ca="1">IF(AND($A32=VLOOKUP("start_y",symbols!$A:$E,5,FALSE),R$1=VLOOKUP("start_x",symbols!$A:$E,5,FALSE)),"S",
  IF(AND($A32=VLOOKUP("end_y",symbols!$A:$E,5,FALSE),R$1=VLOOKUP("end_x",symbols!$A:$E,5,FALSE)),"E",
  IF(AND(ISEVEN(R$1),ISEVEN($A32)),"W",
  IF(AND(ISODD(R$1),ISODD($A32)),"",
  IF(OFFSET(program!$A$1,0,VLOOKUP("mapdata",symbols!$A:$E,4,FALSE) +
    (INT($A32/2) - IF(ISEVEN($A32),1,0))*39 + map!R$1-1
  ) &gt;= 62, "W", "")
))))</f>
        <v>W</v>
      </c>
      <c r="S32" t="str">
        <f ca="1">IF(AND($A32=VLOOKUP("start_y",symbols!$A:$E,5,FALSE),S$1=VLOOKUP("start_x",symbols!$A:$E,5,FALSE)),"S",
  IF(AND($A32=VLOOKUP("end_y",symbols!$A:$E,5,FALSE),S$1=VLOOKUP("end_x",symbols!$A:$E,5,FALSE)),"E",
  IF(AND(ISEVEN(S$1),ISEVEN($A32)),"W",
  IF(AND(ISODD(S$1),ISODD($A32)),"",
  IF(OFFSET(program!$A$1,0,VLOOKUP("mapdata",symbols!$A:$E,4,FALSE) +
    (INT($A32/2) - IF(ISEVEN($A32),1,0))*39 + map!S$1-1
  ) &gt;= 62, "W", "")
))))</f>
        <v/>
      </c>
      <c r="T32" t="str">
        <f ca="1">IF(AND($A32=VLOOKUP("start_y",symbols!$A:$E,5,FALSE),T$1=VLOOKUP("start_x",symbols!$A:$E,5,FALSE)),"S",
  IF(AND($A32=VLOOKUP("end_y",symbols!$A:$E,5,FALSE),T$1=VLOOKUP("end_x",symbols!$A:$E,5,FALSE)),"E",
  IF(AND(ISEVEN(T$1),ISEVEN($A32)),"W",
  IF(AND(ISODD(T$1),ISODD($A32)),"",
  IF(OFFSET(program!$A$1,0,VLOOKUP("mapdata",symbols!$A:$E,4,FALSE) +
    (INT($A32/2) - IF(ISEVEN($A32),1,0))*39 + map!T$1-1
  ) &gt;= 62, "W", "")
))))</f>
        <v>W</v>
      </c>
      <c r="U32" t="str">
        <f ca="1">IF(AND($A32=VLOOKUP("start_y",symbols!$A:$E,5,FALSE),U$1=VLOOKUP("start_x",symbols!$A:$E,5,FALSE)),"S",
  IF(AND($A32=VLOOKUP("end_y",symbols!$A:$E,5,FALSE),U$1=VLOOKUP("end_x",symbols!$A:$E,5,FALSE)),"E",
  IF(AND(ISEVEN(U$1),ISEVEN($A32)),"W",
  IF(AND(ISODD(U$1),ISODD($A32)),"",
  IF(OFFSET(program!$A$1,0,VLOOKUP("mapdata",symbols!$A:$E,4,FALSE) +
    (INT($A32/2) - IF(ISEVEN($A32),1,0))*39 + map!U$1-1
  ) &gt;= 62, "W", "")
))))</f>
        <v/>
      </c>
      <c r="V32" t="str">
        <f ca="1">IF(AND($A32=VLOOKUP("start_y",symbols!$A:$E,5,FALSE),V$1=VLOOKUP("start_x",symbols!$A:$E,5,FALSE)),"S",
  IF(AND($A32=VLOOKUP("end_y",symbols!$A:$E,5,FALSE),V$1=VLOOKUP("end_x",symbols!$A:$E,5,FALSE)),"E",
  IF(AND(ISEVEN(V$1),ISEVEN($A32)),"W",
  IF(AND(ISODD(V$1),ISODD($A32)),"",
  IF(OFFSET(program!$A$1,0,VLOOKUP("mapdata",symbols!$A:$E,4,FALSE) +
    (INT($A32/2) - IF(ISEVEN($A32),1,0))*39 + map!V$1-1
  ) &gt;= 62, "W", "")
))))</f>
        <v>W</v>
      </c>
      <c r="W32" t="str">
        <f ca="1">IF(AND($A32=VLOOKUP("start_y",symbols!$A:$E,5,FALSE),W$1=VLOOKUP("start_x",symbols!$A:$E,5,FALSE)),"S",
  IF(AND($A32=VLOOKUP("end_y",symbols!$A:$E,5,FALSE),W$1=VLOOKUP("end_x",symbols!$A:$E,5,FALSE)),"E",
  IF(AND(ISEVEN(W$1),ISEVEN($A32)),"W",
  IF(AND(ISODD(W$1),ISODD($A32)),"",
  IF(OFFSET(program!$A$1,0,VLOOKUP("mapdata",symbols!$A:$E,4,FALSE) +
    (INT($A32/2) - IF(ISEVEN($A32),1,0))*39 + map!W$1-1
  ) &gt;= 62, "W", "")
))))</f>
        <v/>
      </c>
      <c r="X32" t="str">
        <f ca="1">IF(AND($A32=VLOOKUP("start_y",symbols!$A:$E,5,FALSE),X$1=VLOOKUP("start_x",symbols!$A:$E,5,FALSE)),"S",
  IF(AND($A32=VLOOKUP("end_y",symbols!$A:$E,5,FALSE),X$1=VLOOKUP("end_x",symbols!$A:$E,5,FALSE)),"E",
  IF(AND(ISEVEN(X$1),ISEVEN($A32)),"W",
  IF(AND(ISODD(X$1),ISODD($A32)),"",
  IF(OFFSET(program!$A$1,0,VLOOKUP("mapdata",symbols!$A:$E,4,FALSE) +
    (INT($A32/2) - IF(ISEVEN($A32),1,0))*39 + map!X$1-1
  ) &gt;= 62, "W", "")
))))</f>
        <v>W</v>
      </c>
      <c r="Y32" t="str">
        <f ca="1">IF(AND($A32=VLOOKUP("start_y",symbols!$A:$E,5,FALSE),Y$1=VLOOKUP("start_x",symbols!$A:$E,5,FALSE)),"S",
  IF(AND($A32=VLOOKUP("end_y",symbols!$A:$E,5,FALSE),Y$1=VLOOKUP("end_x",symbols!$A:$E,5,FALSE)),"E",
  IF(AND(ISEVEN(Y$1),ISEVEN($A32)),"W",
  IF(AND(ISODD(Y$1),ISODD($A32)),"",
  IF(OFFSET(program!$A$1,0,VLOOKUP("mapdata",symbols!$A:$E,4,FALSE) +
    (INT($A32/2) - IF(ISEVEN($A32),1,0))*39 + map!Y$1-1
  ) &gt;= 62, "W", "")
))))</f>
        <v>W</v>
      </c>
      <c r="Z32" t="str">
        <f ca="1">IF(AND($A32=VLOOKUP("start_y",symbols!$A:$E,5,FALSE),Z$1=VLOOKUP("start_x",symbols!$A:$E,5,FALSE)),"S",
  IF(AND($A32=VLOOKUP("end_y",symbols!$A:$E,5,FALSE),Z$1=VLOOKUP("end_x",symbols!$A:$E,5,FALSE)),"E",
  IF(AND(ISEVEN(Z$1),ISEVEN($A32)),"W",
  IF(AND(ISODD(Z$1),ISODD($A32)),"",
  IF(OFFSET(program!$A$1,0,VLOOKUP("mapdata",symbols!$A:$E,4,FALSE) +
    (INT($A32/2) - IF(ISEVEN($A32),1,0))*39 + map!Z$1-1
  ) &gt;= 62, "W", "")
))))</f>
        <v>W</v>
      </c>
      <c r="AA32" t="str">
        <f ca="1">IF(AND($A32=VLOOKUP("start_y",symbols!$A:$E,5,FALSE),AA$1=VLOOKUP("start_x",symbols!$A:$E,5,FALSE)),"S",
  IF(AND($A32=VLOOKUP("end_y",symbols!$A:$E,5,FALSE),AA$1=VLOOKUP("end_x",symbols!$A:$E,5,FALSE)),"E",
  IF(AND(ISEVEN(AA$1),ISEVEN($A32)),"W",
  IF(AND(ISODD(AA$1),ISODD($A32)),"",
  IF(OFFSET(program!$A$1,0,VLOOKUP("mapdata",symbols!$A:$E,4,FALSE) +
    (INT($A32/2) - IF(ISEVEN($A32),1,0))*39 + map!AA$1-1
  ) &gt;= 62, "W", "")
))))</f>
        <v>W</v>
      </c>
      <c r="AB32" t="str">
        <f ca="1">IF(AND($A32=VLOOKUP("start_y",symbols!$A:$E,5,FALSE),AB$1=VLOOKUP("start_x",symbols!$A:$E,5,FALSE)),"S",
  IF(AND($A32=VLOOKUP("end_y",symbols!$A:$E,5,FALSE),AB$1=VLOOKUP("end_x",symbols!$A:$E,5,FALSE)),"E",
  IF(AND(ISEVEN(AB$1),ISEVEN($A32)),"W",
  IF(AND(ISODD(AB$1),ISODD($A32)),"",
  IF(OFFSET(program!$A$1,0,VLOOKUP("mapdata",symbols!$A:$E,4,FALSE) +
    (INT($A32/2) - IF(ISEVEN($A32),1,0))*39 + map!AB$1-1
  ) &gt;= 62, "W", "")
))))</f>
        <v>W</v>
      </c>
      <c r="AC32" t="str">
        <f ca="1">IF(AND($A32=VLOOKUP("start_y",symbols!$A:$E,5,FALSE),AC$1=VLOOKUP("start_x",symbols!$A:$E,5,FALSE)),"S",
  IF(AND($A32=VLOOKUP("end_y",symbols!$A:$E,5,FALSE),AC$1=VLOOKUP("end_x",symbols!$A:$E,5,FALSE)),"E",
  IF(AND(ISEVEN(AC$1),ISEVEN($A32)),"W",
  IF(AND(ISODD(AC$1),ISODD($A32)),"",
  IF(OFFSET(program!$A$1,0,VLOOKUP("mapdata",symbols!$A:$E,4,FALSE) +
    (INT($A32/2) - IF(ISEVEN($A32),1,0))*39 + map!AC$1-1
  ) &gt;= 62, "W", "")
))))</f>
        <v>W</v>
      </c>
      <c r="AD32" t="str">
        <f ca="1">IF(AND($A32=VLOOKUP("start_y",symbols!$A:$E,5,FALSE),AD$1=VLOOKUP("start_x",symbols!$A:$E,5,FALSE)),"S",
  IF(AND($A32=VLOOKUP("end_y",symbols!$A:$E,5,FALSE),AD$1=VLOOKUP("end_x",symbols!$A:$E,5,FALSE)),"E",
  IF(AND(ISEVEN(AD$1),ISEVEN($A32)),"W",
  IF(AND(ISODD(AD$1),ISODD($A32)),"",
  IF(OFFSET(program!$A$1,0,VLOOKUP("mapdata",symbols!$A:$E,4,FALSE) +
    (INT($A32/2) - IF(ISEVEN($A32),1,0))*39 + map!AD$1-1
  ) &gt;= 62, "W", "")
))))</f>
        <v>W</v>
      </c>
      <c r="AE32" t="str">
        <f ca="1">IF(AND($A32=VLOOKUP("start_y",symbols!$A:$E,5,FALSE),AE$1=VLOOKUP("start_x",symbols!$A:$E,5,FALSE)),"S",
  IF(AND($A32=VLOOKUP("end_y",symbols!$A:$E,5,FALSE),AE$1=VLOOKUP("end_x",symbols!$A:$E,5,FALSE)),"E",
  IF(AND(ISEVEN(AE$1),ISEVEN($A32)),"W",
  IF(AND(ISODD(AE$1),ISODD($A32)),"",
  IF(OFFSET(program!$A$1,0,VLOOKUP("mapdata",symbols!$A:$E,4,FALSE) +
    (INT($A32/2) - IF(ISEVEN($A32),1,0))*39 + map!AE$1-1
  ) &gt;= 62, "W", "")
))))</f>
        <v/>
      </c>
      <c r="AF32" t="str">
        <f ca="1">IF(AND($A32=VLOOKUP("start_y",symbols!$A:$E,5,FALSE),AF$1=VLOOKUP("start_x",symbols!$A:$E,5,FALSE)),"S",
  IF(AND($A32=VLOOKUP("end_y",symbols!$A:$E,5,FALSE),AF$1=VLOOKUP("end_x",symbols!$A:$E,5,FALSE)),"E",
  IF(AND(ISEVEN(AF$1),ISEVEN($A32)),"W",
  IF(AND(ISODD(AF$1),ISODD($A32)),"",
  IF(OFFSET(program!$A$1,0,VLOOKUP("mapdata",symbols!$A:$E,4,FALSE) +
    (INT($A32/2) - IF(ISEVEN($A32),1,0))*39 + map!AF$1-1
  ) &gt;= 62, "W", "")
))))</f>
        <v>W</v>
      </c>
      <c r="AG32" t="str">
        <f ca="1">IF(AND($A32=VLOOKUP("start_y",symbols!$A:$E,5,FALSE),AG$1=VLOOKUP("start_x",symbols!$A:$E,5,FALSE)),"S",
  IF(AND($A32=VLOOKUP("end_y",symbols!$A:$E,5,FALSE),AG$1=VLOOKUP("end_x",symbols!$A:$E,5,FALSE)),"E",
  IF(AND(ISEVEN(AG$1),ISEVEN($A32)),"W",
  IF(AND(ISODD(AG$1),ISODD($A32)),"",
  IF(OFFSET(program!$A$1,0,VLOOKUP("mapdata",symbols!$A:$E,4,FALSE) +
    (INT($A32/2) - IF(ISEVEN($A32),1,0))*39 + map!AG$1-1
  ) &gt;= 62, "W", "")
))))</f>
        <v/>
      </c>
      <c r="AH32" t="str">
        <f ca="1">IF(AND($A32=VLOOKUP("start_y",symbols!$A:$E,5,FALSE),AH$1=VLOOKUP("start_x",symbols!$A:$E,5,FALSE)),"S",
  IF(AND($A32=VLOOKUP("end_y",symbols!$A:$E,5,FALSE),AH$1=VLOOKUP("end_x",symbols!$A:$E,5,FALSE)),"E",
  IF(AND(ISEVEN(AH$1),ISEVEN($A32)),"W",
  IF(AND(ISODD(AH$1),ISODD($A32)),"",
  IF(OFFSET(program!$A$1,0,VLOOKUP("mapdata",symbols!$A:$E,4,FALSE) +
    (INT($A32/2) - IF(ISEVEN($A32),1,0))*39 + map!AH$1-1
  ) &gt;= 62, "W", "")
))))</f>
        <v>W</v>
      </c>
      <c r="AI32" t="str">
        <f ca="1">IF(AND($A32=VLOOKUP("start_y",symbols!$A:$E,5,FALSE),AI$1=VLOOKUP("start_x",symbols!$A:$E,5,FALSE)),"S",
  IF(AND($A32=VLOOKUP("end_y",symbols!$A:$E,5,FALSE),AI$1=VLOOKUP("end_x",symbols!$A:$E,5,FALSE)),"E",
  IF(AND(ISEVEN(AI$1),ISEVEN($A32)),"W",
  IF(AND(ISODD(AI$1),ISODD($A32)),"",
  IF(OFFSET(program!$A$1,0,VLOOKUP("mapdata",symbols!$A:$E,4,FALSE) +
    (INT($A32/2) - IF(ISEVEN($A32),1,0))*39 + map!AI$1-1
  ) &gt;= 62, "W", "")
))))</f>
        <v>W</v>
      </c>
      <c r="AJ32" t="str">
        <f ca="1">IF(AND($A32=VLOOKUP("start_y",symbols!$A:$E,5,FALSE),AJ$1=VLOOKUP("start_x",symbols!$A:$E,5,FALSE)),"S",
  IF(AND($A32=VLOOKUP("end_y",symbols!$A:$E,5,FALSE),AJ$1=VLOOKUP("end_x",symbols!$A:$E,5,FALSE)),"E",
  IF(AND(ISEVEN(AJ$1),ISEVEN($A32)),"W",
  IF(AND(ISODD(AJ$1),ISODD($A32)),"",
  IF(OFFSET(program!$A$1,0,VLOOKUP("mapdata",symbols!$A:$E,4,FALSE) +
    (INT($A32/2) - IF(ISEVEN($A32),1,0))*39 + map!AJ$1-1
  ) &gt;= 62, "W", "")
))))</f>
        <v>W</v>
      </c>
      <c r="AK32" t="str">
        <f ca="1">IF(AND($A32=VLOOKUP("start_y",symbols!$A:$E,5,FALSE),AK$1=VLOOKUP("start_x",symbols!$A:$E,5,FALSE)),"S",
  IF(AND($A32=VLOOKUP("end_y",symbols!$A:$E,5,FALSE),AK$1=VLOOKUP("end_x",symbols!$A:$E,5,FALSE)),"E",
  IF(AND(ISEVEN(AK$1),ISEVEN($A32)),"W",
  IF(AND(ISODD(AK$1),ISODD($A32)),"",
  IF(OFFSET(program!$A$1,0,VLOOKUP("mapdata",symbols!$A:$E,4,FALSE) +
    (INT($A32/2) - IF(ISEVEN($A32),1,0))*39 + map!AK$1-1
  ) &gt;= 62, "W", "")
))))</f>
        <v>W</v>
      </c>
      <c r="AL32" t="str">
        <f ca="1">IF(AND($A32=VLOOKUP("start_y",symbols!$A:$E,5,FALSE),AL$1=VLOOKUP("start_x",symbols!$A:$E,5,FALSE)),"S",
  IF(AND($A32=VLOOKUP("end_y",symbols!$A:$E,5,FALSE),AL$1=VLOOKUP("end_x",symbols!$A:$E,5,FALSE)),"E",
  IF(AND(ISEVEN(AL$1),ISEVEN($A32)),"W",
  IF(AND(ISODD(AL$1),ISODD($A32)),"",
  IF(OFFSET(program!$A$1,0,VLOOKUP("mapdata",symbols!$A:$E,4,FALSE) +
    (INT($A32/2) - IF(ISEVEN($A32),1,0))*39 + map!AL$1-1
  ) &gt;= 62, "W", "")
))))</f>
        <v>W</v>
      </c>
      <c r="AM32" t="str">
        <f ca="1">IF(AND($A32=VLOOKUP("start_y",symbols!$A:$E,5,FALSE),AM$1=VLOOKUP("start_x",symbols!$A:$E,5,FALSE)),"S",
  IF(AND($A32=VLOOKUP("end_y",symbols!$A:$E,5,FALSE),AM$1=VLOOKUP("end_x",symbols!$A:$E,5,FALSE)),"E",
  IF(AND(ISEVEN(AM$1),ISEVEN($A32)),"W",
  IF(AND(ISODD(AM$1),ISODD($A32)),"",
  IF(OFFSET(program!$A$1,0,VLOOKUP("mapdata",symbols!$A:$E,4,FALSE) +
    (INT($A32/2) - IF(ISEVEN($A32),1,0))*39 + map!AM$1-1
  ) &gt;= 62, "W", "")
))))</f>
        <v>W</v>
      </c>
      <c r="AN32" t="str">
        <f ca="1">IF(AND($A32=VLOOKUP("start_y",symbols!$A:$E,5,FALSE),AN$1=VLOOKUP("start_x",symbols!$A:$E,5,FALSE)),"S",
  IF(AND($A32=VLOOKUP("end_y",symbols!$A:$E,5,FALSE),AN$1=VLOOKUP("end_x",symbols!$A:$E,5,FALSE)),"E",
  IF(AND(ISEVEN(AN$1),ISEVEN($A32)),"W",
  IF(AND(ISODD(AN$1),ISODD($A32)),"",
  IF(OFFSET(program!$A$1,0,VLOOKUP("mapdata",symbols!$A:$E,4,FALSE) +
    (INT($A32/2) - IF(ISEVEN($A32),1,0))*39 + map!AN$1-1
  ) &gt;= 62, "W", "")
))))</f>
        <v>W</v>
      </c>
      <c r="AO32" t="str">
        <f ca="1">IF(AND($A32=VLOOKUP("start_y",symbols!$A:$E,5,FALSE),AO$1=VLOOKUP("start_x",symbols!$A:$E,5,FALSE)),"S",
  IF(AND($A32=VLOOKUP("end_y",symbols!$A:$E,5,FALSE),AO$1=VLOOKUP("end_x",symbols!$A:$E,5,FALSE)),"E",
  IF(AND(ISEVEN(AO$1),ISEVEN($A32)),"W",
  IF(AND(ISODD(AO$1),ISODD($A32)),"",
  IF(OFFSET(program!$A$1,0,VLOOKUP("mapdata",symbols!$A:$E,4,FALSE) +
    (INT($A32/2) - IF(ISEVEN($A32),1,0))*39 + map!AO$1-1
  ) &gt;= 62, "W", "")
))))</f>
        <v>W</v>
      </c>
      <c r="AP32" s="21" t="s">
        <v>63</v>
      </c>
    </row>
    <row r="33" spans="1:42" x14ac:dyDescent="0.2">
      <c r="A33" s="21">
        <v>31</v>
      </c>
      <c r="B33" s="21" t="s">
        <v>63</v>
      </c>
      <c r="C33" t="str">
        <f ca="1">IF(AND($A33=VLOOKUP("start_y",symbols!$A:$E,5,FALSE),C$1=VLOOKUP("start_x",symbols!$A:$E,5,FALSE)),"S",
  IF(AND($A33=VLOOKUP("end_y",symbols!$A:$E,5,FALSE),C$1=VLOOKUP("end_x",symbols!$A:$E,5,FALSE)),"E",
  IF(AND(ISEVEN(C$1),ISEVEN($A33)),"W",
  IF(AND(ISODD(C$1),ISODD($A33)),"",
  IF(OFFSET(program!$A$1,0,VLOOKUP("mapdata",symbols!$A:$E,4,FALSE) +
    (INT($A33/2) - IF(ISEVEN($A33),1,0))*39 + map!C$1-1
  ) &gt;= 62, "W", "")
))))</f>
        <v/>
      </c>
      <c r="D33" t="str">
        <f ca="1">IF(AND($A33=VLOOKUP("start_y",symbols!$A:$E,5,FALSE),D$1=VLOOKUP("start_x",symbols!$A:$E,5,FALSE)),"S",
  IF(AND($A33=VLOOKUP("end_y",symbols!$A:$E,5,FALSE),D$1=VLOOKUP("end_x",symbols!$A:$E,5,FALSE)),"E",
  IF(AND(ISEVEN(D$1),ISEVEN($A33)),"W",
  IF(AND(ISODD(D$1),ISODD($A33)),"",
  IF(OFFSET(program!$A$1,0,VLOOKUP("mapdata",symbols!$A:$E,4,FALSE) +
    (INT($A33/2) - IF(ISEVEN($A33),1,0))*39 + map!D$1-1
  ) &gt;= 62, "W", "")
))))</f>
        <v/>
      </c>
      <c r="E33" t="str">
        <f ca="1">IF(AND($A33=VLOOKUP("start_y",symbols!$A:$E,5,FALSE),E$1=VLOOKUP("start_x",symbols!$A:$E,5,FALSE)),"S",
  IF(AND($A33=VLOOKUP("end_y",symbols!$A:$E,5,FALSE),E$1=VLOOKUP("end_x",symbols!$A:$E,5,FALSE)),"E",
  IF(AND(ISEVEN(E$1),ISEVEN($A33)),"W",
  IF(AND(ISODD(E$1),ISODD($A33)),"",
  IF(OFFSET(program!$A$1,0,VLOOKUP("mapdata",symbols!$A:$E,4,FALSE) +
    (INT($A33/2) - IF(ISEVEN($A33),1,0))*39 + map!E$1-1
  ) &gt;= 62, "W", "")
))))</f>
        <v/>
      </c>
      <c r="F33" t="str">
        <f ca="1">IF(AND($A33=VLOOKUP("start_y",symbols!$A:$E,5,FALSE),F$1=VLOOKUP("start_x",symbols!$A:$E,5,FALSE)),"S",
  IF(AND($A33=VLOOKUP("end_y",symbols!$A:$E,5,FALSE),F$1=VLOOKUP("end_x",symbols!$A:$E,5,FALSE)),"E",
  IF(AND(ISEVEN(F$1),ISEVEN($A33)),"W",
  IF(AND(ISODD(F$1),ISODD($A33)),"",
  IF(OFFSET(program!$A$1,0,VLOOKUP("mapdata",symbols!$A:$E,4,FALSE) +
    (INT($A33/2) - IF(ISEVEN($A33),1,0))*39 + map!F$1-1
  ) &gt;= 62, "W", "")
))))</f>
        <v/>
      </c>
      <c r="G33" t="str">
        <f ca="1">IF(AND($A33=VLOOKUP("start_y",symbols!$A:$E,5,FALSE),G$1=VLOOKUP("start_x",symbols!$A:$E,5,FALSE)),"S",
  IF(AND($A33=VLOOKUP("end_y",symbols!$A:$E,5,FALSE),G$1=VLOOKUP("end_x",symbols!$A:$E,5,FALSE)),"E",
  IF(AND(ISEVEN(G$1),ISEVEN($A33)),"W",
  IF(AND(ISODD(G$1),ISODD($A33)),"",
  IF(OFFSET(program!$A$1,0,VLOOKUP("mapdata",symbols!$A:$E,4,FALSE) +
    (INT($A33/2) - IF(ISEVEN($A33),1,0))*39 + map!G$1-1
  ) &gt;= 62, "W", "")
))))</f>
        <v/>
      </c>
      <c r="H33" t="str">
        <f ca="1">IF(AND($A33=VLOOKUP("start_y",symbols!$A:$E,5,FALSE),H$1=VLOOKUP("start_x",symbols!$A:$E,5,FALSE)),"S",
  IF(AND($A33=VLOOKUP("end_y",symbols!$A:$E,5,FALSE),H$1=VLOOKUP("end_x",symbols!$A:$E,5,FALSE)),"E",
  IF(AND(ISEVEN(H$1),ISEVEN($A33)),"W",
  IF(AND(ISODD(H$1),ISODD($A33)),"",
  IF(OFFSET(program!$A$1,0,VLOOKUP("mapdata",symbols!$A:$E,4,FALSE) +
    (INT($A33/2) - IF(ISEVEN($A33),1,0))*39 + map!H$1-1
  ) &gt;= 62, "W", "")
))))</f>
        <v/>
      </c>
      <c r="I33" t="str">
        <f ca="1">IF(AND($A33=VLOOKUP("start_y",symbols!$A:$E,5,FALSE),I$1=VLOOKUP("start_x",symbols!$A:$E,5,FALSE)),"S",
  IF(AND($A33=VLOOKUP("end_y",symbols!$A:$E,5,FALSE),I$1=VLOOKUP("end_x",symbols!$A:$E,5,FALSE)),"E",
  IF(AND(ISEVEN(I$1),ISEVEN($A33)),"W",
  IF(AND(ISODD(I$1),ISODD($A33)),"",
  IF(OFFSET(program!$A$1,0,VLOOKUP("mapdata",symbols!$A:$E,4,FALSE) +
    (INT($A33/2) - IF(ISEVEN($A33),1,0))*39 + map!I$1-1
  ) &gt;= 62, "W", "")
))))</f>
        <v/>
      </c>
      <c r="J33" t="str">
        <f ca="1">IF(AND($A33=VLOOKUP("start_y",symbols!$A:$E,5,FALSE),J$1=VLOOKUP("start_x",symbols!$A:$E,5,FALSE)),"S",
  IF(AND($A33=VLOOKUP("end_y",symbols!$A:$E,5,FALSE),J$1=VLOOKUP("end_x",symbols!$A:$E,5,FALSE)),"E",
  IF(AND(ISEVEN(J$1),ISEVEN($A33)),"W",
  IF(AND(ISODD(J$1),ISODD($A33)),"",
  IF(OFFSET(program!$A$1,0,VLOOKUP("mapdata",symbols!$A:$E,4,FALSE) +
    (INT($A33/2) - IF(ISEVEN($A33),1,0))*39 + map!J$1-1
  ) &gt;= 62, "W", "")
))))</f>
        <v/>
      </c>
      <c r="K33" t="str">
        <f ca="1">IF(AND($A33=VLOOKUP("start_y",symbols!$A:$E,5,FALSE),K$1=VLOOKUP("start_x",symbols!$A:$E,5,FALSE)),"S",
  IF(AND($A33=VLOOKUP("end_y",symbols!$A:$E,5,FALSE),K$1=VLOOKUP("end_x",symbols!$A:$E,5,FALSE)),"E",
  IF(AND(ISEVEN(K$1),ISEVEN($A33)),"W",
  IF(AND(ISODD(K$1),ISODD($A33)),"",
  IF(OFFSET(program!$A$1,0,VLOOKUP("mapdata",symbols!$A:$E,4,FALSE) +
    (INT($A33/2) - IF(ISEVEN($A33),1,0))*39 + map!K$1-1
  ) &gt;= 62, "W", "")
))))</f>
        <v/>
      </c>
      <c r="L33" t="str">
        <f ca="1">IF(AND($A33=VLOOKUP("start_y",symbols!$A:$E,5,FALSE),L$1=VLOOKUP("start_x",symbols!$A:$E,5,FALSE)),"S",
  IF(AND($A33=VLOOKUP("end_y",symbols!$A:$E,5,FALSE),L$1=VLOOKUP("end_x",symbols!$A:$E,5,FALSE)),"E",
  IF(AND(ISEVEN(L$1),ISEVEN($A33)),"W",
  IF(AND(ISODD(L$1),ISODD($A33)),"",
  IF(OFFSET(program!$A$1,0,VLOOKUP("mapdata",symbols!$A:$E,4,FALSE) +
    (INT($A33/2) - IF(ISEVEN($A33),1,0))*39 + map!L$1-1
  ) &gt;= 62, "W", "")
))))</f>
        <v>W</v>
      </c>
      <c r="M33" t="str">
        <f ca="1">IF(AND($A33=VLOOKUP("start_y",symbols!$A:$E,5,FALSE),M$1=VLOOKUP("start_x",symbols!$A:$E,5,FALSE)),"S",
  IF(AND($A33=VLOOKUP("end_y",symbols!$A:$E,5,FALSE),M$1=VLOOKUP("end_x",symbols!$A:$E,5,FALSE)),"E",
  IF(AND(ISEVEN(M$1),ISEVEN($A33)),"W",
  IF(AND(ISODD(M$1),ISODD($A33)),"",
  IF(OFFSET(program!$A$1,0,VLOOKUP("mapdata",symbols!$A:$E,4,FALSE) +
    (INT($A33/2) - IF(ISEVEN($A33),1,0))*39 + map!M$1-1
  ) &gt;= 62, "W", "")
))))</f>
        <v/>
      </c>
      <c r="N33" t="str">
        <f ca="1">IF(AND($A33=VLOOKUP("start_y",symbols!$A:$E,5,FALSE),N$1=VLOOKUP("start_x",symbols!$A:$E,5,FALSE)),"S",
  IF(AND($A33=VLOOKUP("end_y",symbols!$A:$E,5,FALSE),N$1=VLOOKUP("end_x",symbols!$A:$E,5,FALSE)),"E",
  IF(AND(ISEVEN(N$1),ISEVEN($A33)),"W",
  IF(AND(ISODD(N$1),ISODD($A33)),"",
  IF(OFFSET(program!$A$1,0,VLOOKUP("mapdata",symbols!$A:$E,4,FALSE) +
    (INT($A33/2) - IF(ISEVEN($A33),1,0))*39 + map!N$1-1
  ) &gt;= 62, "W", "")
))))</f>
        <v>W</v>
      </c>
      <c r="O33" t="str">
        <f ca="1">IF(AND($A33=VLOOKUP("start_y",symbols!$A:$E,5,FALSE),O$1=VLOOKUP("start_x",symbols!$A:$E,5,FALSE)),"S",
  IF(AND($A33=VLOOKUP("end_y",symbols!$A:$E,5,FALSE),O$1=VLOOKUP("end_x",symbols!$A:$E,5,FALSE)),"E",
  IF(AND(ISEVEN(O$1),ISEVEN($A33)),"W",
  IF(AND(ISODD(O$1),ISODD($A33)),"",
  IF(OFFSET(program!$A$1,0,VLOOKUP("mapdata",symbols!$A:$E,4,FALSE) +
    (INT($A33/2) - IF(ISEVEN($A33),1,0))*39 + map!O$1-1
  ) &gt;= 62, "W", "")
))))</f>
        <v/>
      </c>
      <c r="P33" t="str">
        <f ca="1">IF(AND($A33=VLOOKUP("start_y",symbols!$A:$E,5,FALSE),P$1=VLOOKUP("start_x",symbols!$A:$E,5,FALSE)),"S",
  IF(AND($A33=VLOOKUP("end_y",symbols!$A:$E,5,FALSE),P$1=VLOOKUP("end_x",symbols!$A:$E,5,FALSE)),"E",
  IF(AND(ISEVEN(P$1),ISEVEN($A33)),"W",
  IF(AND(ISODD(P$1),ISODD($A33)),"",
  IF(OFFSET(program!$A$1,0,VLOOKUP("mapdata",symbols!$A:$E,4,FALSE) +
    (INT($A33/2) - IF(ISEVEN($A33),1,0))*39 + map!P$1-1
  ) &gt;= 62, "W", "")
))))</f>
        <v/>
      </c>
      <c r="Q33" t="str">
        <f ca="1">IF(AND($A33=VLOOKUP("start_y",symbols!$A:$E,5,FALSE),Q$1=VLOOKUP("start_x",symbols!$A:$E,5,FALSE)),"S",
  IF(AND($A33=VLOOKUP("end_y",symbols!$A:$E,5,FALSE),Q$1=VLOOKUP("end_x",symbols!$A:$E,5,FALSE)),"E",
  IF(AND(ISEVEN(Q$1),ISEVEN($A33)),"W",
  IF(AND(ISODD(Q$1),ISODD($A33)),"",
  IF(OFFSET(program!$A$1,0,VLOOKUP("mapdata",symbols!$A:$E,4,FALSE) +
    (INT($A33/2) - IF(ISEVEN($A33),1,0))*39 + map!Q$1-1
  ) &gt;= 62, "W", "")
))))</f>
        <v/>
      </c>
      <c r="R33" t="str">
        <f ca="1">IF(AND($A33=VLOOKUP("start_y",symbols!$A:$E,5,FALSE),R$1=VLOOKUP("start_x",symbols!$A:$E,5,FALSE)),"S",
  IF(AND($A33=VLOOKUP("end_y",symbols!$A:$E,5,FALSE),R$1=VLOOKUP("end_x",symbols!$A:$E,5,FALSE)),"E",
  IF(AND(ISEVEN(R$1),ISEVEN($A33)),"W",
  IF(AND(ISODD(R$1),ISODD($A33)),"",
  IF(OFFSET(program!$A$1,0,VLOOKUP("mapdata",symbols!$A:$E,4,FALSE) +
    (INT($A33/2) - IF(ISEVEN($A33),1,0))*39 + map!R$1-1
  ) &gt;= 62, "W", "")
))))</f>
        <v/>
      </c>
      <c r="S33" t="str">
        <f ca="1">IF(AND($A33=VLOOKUP("start_y",symbols!$A:$E,5,FALSE),S$1=VLOOKUP("start_x",symbols!$A:$E,5,FALSE)),"S",
  IF(AND($A33=VLOOKUP("end_y",symbols!$A:$E,5,FALSE),S$1=VLOOKUP("end_x",symbols!$A:$E,5,FALSE)),"E",
  IF(AND(ISEVEN(S$1),ISEVEN($A33)),"W",
  IF(AND(ISODD(S$1),ISODD($A33)),"",
  IF(OFFSET(program!$A$1,0,VLOOKUP("mapdata",symbols!$A:$E,4,FALSE) +
    (INT($A33/2) - IF(ISEVEN($A33),1,0))*39 + map!S$1-1
  ) &gt;= 62, "W", "")
))))</f>
        <v/>
      </c>
      <c r="T33" t="str">
        <f ca="1">IF(AND($A33=VLOOKUP("start_y",symbols!$A:$E,5,FALSE),T$1=VLOOKUP("start_x",symbols!$A:$E,5,FALSE)),"S",
  IF(AND($A33=VLOOKUP("end_y",symbols!$A:$E,5,FALSE),T$1=VLOOKUP("end_x",symbols!$A:$E,5,FALSE)),"E",
  IF(AND(ISEVEN(T$1),ISEVEN($A33)),"W",
  IF(AND(ISODD(T$1),ISODD($A33)),"",
  IF(OFFSET(program!$A$1,0,VLOOKUP("mapdata",symbols!$A:$E,4,FALSE) +
    (INT($A33/2) - IF(ISEVEN($A33),1,0))*39 + map!T$1-1
  ) &gt;= 62, "W", "")
))))</f>
        <v>W</v>
      </c>
      <c r="U33" t="str">
        <f ca="1">IF(AND($A33=VLOOKUP("start_y",symbols!$A:$E,5,FALSE),U$1=VLOOKUP("start_x",symbols!$A:$E,5,FALSE)),"S",
  IF(AND($A33=VLOOKUP("end_y",symbols!$A:$E,5,FALSE),U$1=VLOOKUP("end_x",symbols!$A:$E,5,FALSE)),"E",
  IF(AND(ISEVEN(U$1),ISEVEN($A33)),"W",
  IF(AND(ISODD(U$1),ISODD($A33)),"",
  IF(OFFSET(program!$A$1,0,VLOOKUP("mapdata",symbols!$A:$E,4,FALSE) +
    (INT($A33/2) - IF(ISEVEN($A33),1,0))*39 + map!U$1-1
  ) &gt;= 62, "W", "")
))))</f>
        <v/>
      </c>
      <c r="V33" t="str">
        <f ca="1">IF(AND($A33=VLOOKUP("start_y",symbols!$A:$E,5,FALSE),V$1=VLOOKUP("start_x",symbols!$A:$E,5,FALSE)),"S",
  IF(AND($A33=VLOOKUP("end_y",symbols!$A:$E,5,FALSE),V$1=VLOOKUP("end_x",symbols!$A:$E,5,FALSE)),"E",
  IF(AND(ISEVEN(V$1),ISEVEN($A33)),"W",
  IF(AND(ISODD(V$1),ISODD($A33)),"",
  IF(OFFSET(program!$A$1,0,VLOOKUP("mapdata",symbols!$A:$E,4,FALSE) +
    (INT($A33/2) - IF(ISEVEN($A33),1,0))*39 + map!V$1-1
  ) &gt;= 62, "W", "")
))))</f>
        <v/>
      </c>
      <c r="W33" t="str">
        <f ca="1">IF(AND($A33=VLOOKUP("start_y",symbols!$A:$E,5,FALSE),W$1=VLOOKUP("start_x",symbols!$A:$E,5,FALSE)),"S",
  IF(AND($A33=VLOOKUP("end_y",symbols!$A:$E,5,FALSE),W$1=VLOOKUP("end_x",symbols!$A:$E,5,FALSE)),"E",
  IF(AND(ISEVEN(W$1),ISEVEN($A33)),"W",
  IF(AND(ISODD(W$1),ISODD($A33)),"",
  IF(OFFSET(program!$A$1,0,VLOOKUP("mapdata",symbols!$A:$E,4,FALSE) +
    (INT($A33/2) - IF(ISEVEN($A33),1,0))*39 + map!W$1-1
  ) &gt;= 62, "W", "")
))))</f>
        <v/>
      </c>
      <c r="X33" t="str">
        <f ca="1">IF(AND($A33=VLOOKUP("start_y",symbols!$A:$E,5,FALSE),X$1=VLOOKUP("start_x",symbols!$A:$E,5,FALSE)),"S",
  IF(AND($A33=VLOOKUP("end_y",symbols!$A:$E,5,FALSE),X$1=VLOOKUP("end_x",symbols!$A:$E,5,FALSE)),"E",
  IF(AND(ISEVEN(X$1),ISEVEN($A33)),"W",
  IF(AND(ISODD(X$1),ISODD($A33)),"",
  IF(OFFSET(program!$A$1,0,VLOOKUP("mapdata",symbols!$A:$E,4,FALSE) +
    (INT($A33/2) - IF(ISEVEN($A33),1,0))*39 + map!X$1-1
  ) &gt;= 62, "W", "")
))))</f>
        <v>W</v>
      </c>
      <c r="Y33" t="str">
        <f ca="1">IF(AND($A33=VLOOKUP("start_y",symbols!$A:$E,5,FALSE),Y$1=VLOOKUP("start_x",symbols!$A:$E,5,FALSE)),"S",
  IF(AND($A33=VLOOKUP("end_y",symbols!$A:$E,5,FALSE),Y$1=VLOOKUP("end_x",symbols!$A:$E,5,FALSE)),"E",
  IF(AND(ISEVEN(Y$1),ISEVEN($A33)),"W",
  IF(AND(ISODD(Y$1),ISODD($A33)),"",
  IF(OFFSET(program!$A$1,0,VLOOKUP("mapdata",symbols!$A:$E,4,FALSE) +
    (INT($A33/2) - IF(ISEVEN($A33),1,0))*39 + map!Y$1-1
  ) &gt;= 62, "W", "")
))))</f>
        <v/>
      </c>
      <c r="Z33" t="str">
        <f ca="1">IF(AND($A33=VLOOKUP("start_y",symbols!$A:$E,5,FALSE),Z$1=VLOOKUP("start_x",symbols!$A:$E,5,FALSE)),"S",
  IF(AND($A33=VLOOKUP("end_y",symbols!$A:$E,5,FALSE),Z$1=VLOOKUP("end_x",symbols!$A:$E,5,FALSE)),"E",
  IF(AND(ISEVEN(Z$1),ISEVEN($A33)),"W",
  IF(AND(ISODD(Z$1),ISODD($A33)),"",
  IF(OFFSET(program!$A$1,0,VLOOKUP("mapdata",symbols!$A:$E,4,FALSE) +
    (INT($A33/2) - IF(ISEVEN($A33),1,0))*39 + map!Z$1-1
  ) &gt;= 62, "W", "")
))))</f>
        <v/>
      </c>
      <c r="AA33" t="str">
        <f ca="1">IF(AND($A33=VLOOKUP("start_y",symbols!$A:$E,5,FALSE),AA$1=VLOOKUP("start_x",symbols!$A:$E,5,FALSE)),"S",
  IF(AND($A33=VLOOKUP("end_y",symbols!$A:$E,5,FALSE),AA$1=VLOOKUP("end_x",symbols!$A:$E,5,FALSE)),"E",
  IF(AND(ISEVEN(AA$1),ISEVEN($A33)),"W",
  IF(AND(ISODD(AA$1),ISODD($A33)),"",
  IF(OFFSET(program!$A$1,0,VLOOKUP("mapdata",symbols!$A:$E,4,FALSE) +
    (INT($A33/2) - IF(ISEVEN($A33),1,0))*39 + map!AA$1-1
  ) &gt;= 62, "W", "")
))))</f>
        <v/>
      </c>
      <c r="AB33" t="str">
        <f ca="1">IF(AND($A33=VLOOKUP("start_y",symbols!$A:$E,5,FALSE),AB$1=VLOOKUP("start_x",symbols!$A:$E,5,FALSE)),"S",
  IF(AND($A33=VLOOKUP("end_y",symbols!$A:$E,5,FALSE),AB$1=VLOOKUP("end_x",symbols!$A:$E,5,FALSE)),"E",
  IF(AND(ISEVEN(AB$1),ISEVEN($A33)),"W",
  IF(AND(ISODD(AB$1),ISODD($A33)),"",
  IF(OFFSET(program!$A$1,0,VLOOKUP("mapdata",symbols!$A:$E,4,FALSE) +
    (INT($A33/2) - IF(ISEVEN($A33),1,0))*39 + map!AB$1-1
  ) &gt;= 62, "W", "")
))))</f>
        <v/>
      </c>
      <c r="AC33" t="str">
        <f ca="1">IF(AND($A33=VLOOKUP("start_y",symbols!$A:$E,5,FALSE),AC$1=VLOOKUP("start_x",symbols!$A:$E,5,FALSE)),"S",
  IF(AND($A33=VLOOKUP("end_y",symbols!$A:$E,5,FALSE),AC$1=VLOOKUP("end_x",symbols!$A:$E,5,FALSE)),"E",
  IF(AND(ISEVEN(AC$1),ISEVEN($A33)),"W",
  IF(AND(ISODD(AC$1),ISODD($A33)),"",
  IF(OFFSET(program!$A$1,0,VLOOKUP("mapdata",symbols!$A:$E,4,FALSE) +
    (INT($A33/2) - IF(ISEVEN($A33),1,0))*39 + map!AC$1-1
  ) &gt;= 62, "W", "")
))))</f>
        <v/>
      </c>
      <c r="AD33" t="str">
        <f ca="1">IF(AND($A33=VLOOKUP("start_y",symbols!$A:$E,5,FALSE),AD$1=VLOOKUP("start_x",symbols!$A:$E,5,FALSE)),"S",
  IF(AND($A33=VLOOKUP("end_y",symbols!$A:$E,5,FALSE),AD$1=VLOOKUP("end_x",symbols!$A:$E,5,FALSE)),"E",
  IF(AND(ISEVEN(AD$1),ISEVEN($A33)),"W",
  IF(AND(ISODD(AD$1),ISODD($A33)),"",
  IF(OFFSET(program!$A$1,0,VLOOKUP("mapdata",symbols!$A:$E,4,FALSE) +
    (INT($A33/2) - IF(ISEVEN($A33),1,0))*39 + map!AD$1-1
  ) &gt;= 62, "W", "")
))))</f>
        <v>W</v>
      </c>
      <c r="AE33" t="str">
        <f ca="1">IF(AND($A33=VLOOKUP("start_y",symbols!$A:$E,5,FALSE),AE$1=VLOOKUP("start_x",symbols!$A:$E,5,FALSE)),"S",
  IF(AND($A33=VLOOKUP("end_y",symbols!$A:$E,5,FALSE),AE$1=VLOOKUP("end_x",symbols!$A:$E,5,FALSE)),"E",
  IF(AND(ISEVEN(AE$1),ISEVEN($A33)),"W",
  IF(AND(ISODD(AE$1),ISODD($A33)),"",
  IF(OFFSET(program!$A$1,0,VLOOKUP("mapdata",symbols!$A:$E,4,FALSE) +
    (INT($A33/2) - IF(ISEVEN($A33),1,0))*39 + map!AE$1-1
  ) &gt;= 62, "W", "")
))))</f>
        <v/>
      </c>
      <c r="AF33" t="str">
        <f ca="1">IF(AND($A33=VLOOKUP("start_y",symbols!$A:$E,5,FALSE),AF$1=VLOOKUP("start_x",symbols!$A:$E,5,FALSE)),"S",
  IF(AND($A33=VLOOKUP("end_y",symbols!$A:$E,5,FALSE),AF$1=VLOOKUP("end_x",symbols!$A:$E,5,FALSE)),"E",
  IF(AND(ISEVEN(AF$1),ISEVEN($A33)),"W",
  IF(AND(ISODD(AF$1),ISODD($A33)),"",
  IF(OFFSET(program!$A$1,0,VLOOKUP("mapdata",symbols!$A:$E,4,FALSE) +
    (INT($A33/2) - IF(ISEVEN($A33),1,0))*39 + map!AF$1-1
  ) &gt;= 62, "W", "")
))))</f>
        <v>W</v>
      </c>
      <c r="AG33" t="str">
        <f ca="1">IF(AND($A33=VLOOKUP("start_y",symbols!$A:$E,5,FALSE),AG$1=VLOOKUP("start_x",symbols!$A:$E,5,FALSE)),"S",
  IF(AND($A33=VLOOKUP("end_y",symbols!$A:$E,5,FALSE),AG$1=VLOOKUP("end_x",symbols!$A:$E,5,FALSE)),"E",
  IF(AND(ISEVEN(AG$1),ISEVEN($A33)),"W",
  IF(AND(ISODD(AG$1),ISODD($A33)),"",
  IF(OFFSET(program!$A$1,0,VLOOKUP("mapdata",symbols!$A:$E,4,FALSE) +
    (INT($A33/2) - IF(ISEVEN($A33),1,0))*39 + map!AG$1-1
  ) &gt;= 62, "W", "")
))))</f>
        <v/>
      </c>
      <c r="AH33" t="str">
        <f ca="1">IF(AND($A33=VLOOKUP("start_y",symbols!$A:$E,5,FALSE),AH$1=VLOOKUP("start_x",symbols!$A:$E,5,FALSE)),"S",
  IF(AND($A33=VLOOKUP("end_y",symbols!$A:$E,5,FALSE),AH$1=VLOOKUP("end_x",symbols!$A:$E,5,FALSE)),"E",
  IF(AND(ISEVEN(AH$1),ISEVEN($A33)),"W",
  IF(AND(ISODD(AH$1),ISODD($A33)),"",
  IF(OFFSET(program!$A$1,0,VLOOKUP("mapdata",symbols!$A:$E,4,FALSE) +
    (INT($A33/2) - IF(ISEVEN($A33),1,0))*39 + map!AH$1-1
  ) &gt;= 62, "W", "")
))))</f>
        <v/>
      </c>
      <c r="AI33" t="str">
        <f ca="1">IF(AND($A33=VLOOKUP("start_y",symbols!$A:$E,5,FALSE),AI$1=VLOOKUP("start_x",symbols!$A:$E,5,FALSE)),"S",
  IF(AND($A33=VLOOKUP("end_y",symbols!$A:$E,5,FALSE),AI$1=VLOOKUP("end_x",symbols!$A:$E,5,FALSE)),"E",
  IF(AND(ISEVEN(AI$1),ISEVEN($A33)),"W",
  IF(AND(ISODD(AI$1),ISODD($A33)),"",
  IF(OFFSET(program!$A$1,0,VLOOKUP("mapdata",symbols!$A:$E,4,FALSE) +
    (INT($A33/2) - IF(ISEVEN($A33),1,0))*39 + map!AI$1-1
  ) &gt;= 62, "W", "")
))))</f>
        <v/>
      </c>
      <c r="AJ33" t="str">
        <f ca="1">IF(AND($A33=VLOOKUP("start_y",symbols!$A:$E,5,FALSE),AJ$1=VLOOKUP("start_x",symbols!$A:$E,5,FALSE)),"S",
  IF(AND($A33=VLOOKUP("end_y",symbols!$A:$E,5,FALSE),AJ$1=VLOOKUP("end_x",symbols!$A:$E,5,FALSE)),"E",
  IF(AND(ISEVEN(AJ$1),ISEVEN($A33)),"W",
  IF(AND(ISODD(AJ$1),ISODD($A33)),"",
  IF(OFFSET(program!$A$1,0,VLOOKUP("mapdata",symbols!$A:$E,4,FALSE) +
    (INT($A33/2) - IF(ISEVEN($A33),1,0))*39 + map!AJ$1-1
  ) &gt;= 62, "W", "")
))))</f>
        <v>W</v>
      </c>
      <c r="AK33" t="str">
        <f ca="1">IF(AND($A33=VLOOKUP("start_y",symbols!$A:$E,5,FALSE),AK$1=VLOOKUP("start_x",symbols!$A:$E,5,FALSE)),"S",
  IF(AND($A33=VLOOKUP("end_y",symbols!$A:$E,5,FALSE),AK$1=VLOOKUP("end_x",symbols!$A:$E,5,FALSE)),"E",
  IF(AND(ISEVEN(AK$1),ISEVEN($A33)),"W",
  IF(AND(ISODD(AK$1),ISODD($A33)),"",
  IF(OFFSET(program!$A$1,0,VLOOKUP("mapdata",symbols!$A:$E,4,FALSE) +
    (INT($A33/2) - IF(ISEVEN($A33),1,0))*39 + map!AK$1-1
  ) &gt;= 62, "W", "")
))))</f>
        <v/>
      </c>
      <c r="AL33" t="str">
        <f ca="1">IF(AND($A33=VLOOKUP("start_y",symbols!$A:$E,5,FALSE),AL$1=VLOOKUP("start_x",symbols!$A:$E,5,FALSE)),"S",
  IF(AND($A33=VLOOKUP("end_y",symbols!$A:$E,5,FALSE),AL$1=VLOOKUP("end_x",symbols!$A:$E,5,FALSE)),"E",
  IF(AND(ISEVEN(AL$1),ISEVEN($A33)),"W",
  IF(AND(ISODD(AL$1),ISODD($A33)),"",
  IF(OFFSET(program!$A$1,0,VLOOKUP("mapdata",symbols!$A:$E,4,FALSE) +
    (INT($A33/2) - IF(ISEVEN($A33),1,0))*39 + map!AL$1-1
  ) &gt;= 62, "W", "")
))))</f>
        <v/>
      </c>
      <c r="AM33" t="str">
        <f ca="1">IF(AND($A33=VLOOKUP("start_y",symbols!$A:$E,5,FALSE),AM$1=VLOOKUP("start_x",symbols!$A:$E,5,FALSE)),"S",
  IF(AND($A33=VLOOKUP("end_y",symbols!$A:$E,5,FALSE),AM$1=VLOOKUP("end_x",symbols!$A:$E,5,FALSE)),"E",
  IF(AND(ISEVEN(AM$1),ISEVEN($A33)),"W",
  IF(AND(ISODD(AM$1),ISODD($A33)),"",
  IF(OFFSET(program!$A$1,0,VLOOKUP("mapdata",symbols!$A:$E,4,FALSE) +
    (INT($A33/2) - IF(ISEVEN($A33),1,0))*39 + map!AM$1-1
  ) &gt;= 62, "W", "")
))))</f>
        <v/>
      </c>
      <c r="AN33" t="str">
        <f ca="1">IF(AND($A33=VLOOKUP("start_y",symbols!$A:$E,5,FALSE),AN$1=VLOOKUP("start_x",symbols!$A:$E,5,FALSE)),"S",
  IF(AND($A33=VLOOKUP("end_y",symbols!$A:$E,5,FALSE),AN$1=VLOOKUP("end_x",symbols!$A:$E,5,FALSE)),"E",
  IF(AND(ISEVEN(AN$1),ISEVEN($A33)),"W",
  IF(AND(ISODD(AN$1),ISODD($A33)),"",
  IF(OFFSET(program!$A$1,0,VLOOKUP("mapdata",symbols!$A:$E,4,FALSE) +
    (INT($A33/2) - IF(ISEVEN($A33),1,0))*39 + map!AN$1-1
  ) &gt;= 62, "W", "")
))))</f>
        <v/>
      </c>
      <c r="AO33" t="str">
        <f ca="1">IF(AND($A33=VLOOKUP("start_y",symbols!$A:$E,5,FALSE),AO$1=VLOOKUP("start_x",symbols!$A:$E,5,FALSE)),"S",
  IF(AND($A33=VLOOKUP("end_y",symbols!$A:$E,5,FALSE),AO$1=VLOOKUP("end_x",symbols!$A:$E,5,FALSE)),"E",
  IF(AND(ISEVEN(AO$1),ISEVEN($A33)),"W",
  IF(AND(ISODD(AO$1),ISODD($A33)),"",
  IF(OFFSET(program!$A$1,0,VLOOKUP("mapdata",symbols!$A:$E,4,FALSE) +
    (INT($A33/2) - IF(ISEVEN($A33),1,0))*39 + map!AO$1-1
  ) &gt;= 62, "W", "")
))))</f>
        <v/>
      </c>
      <c r="AP33" s="21" t="s">
        <v>63</v>
      </c>
    </row>
    <row r="34" spans="1:42" x14ac:dyDescent="0.2">
      <c r="A34" s="21">
        <v>32</v>
      </c>
      <c r="B34" s="21" t="s">
        <v>63</v>
      </c>
      <c r="C34" t="str">
        <f ca="1">IF(AND($A34=VLOOKUP("start_y",symbols!$A:$E,5,FALSE),C$1=VLOOKUP("start_x",symbols!$A:$E,5,FALSE)),"S",
  IF(AND($A34=VLOOKUP("end_y",symbols!$A:$E,5,FALSE),C$1=VLOOKUP("end_x",symbols!$A:$E,5,FALSE)),"E",
  IF(AND(ISEVEN(C$1),ISEVEN($A34)),"W",
  IF(AND(ISODD(C$1),ISODD($A34)),"",
  IF(OFFSET(program!$A$1,0,VLOOKUP("mapdata",symbols!$A:$E,4,FALSE) +
    (INT($A34/2) - IF(ISEVEN($A34),1,0))*39 + map!C$1-1
  ) &gt;= 62, "W", "")
))))</f>
        <v/>
      </c>
      <c r="D34" t="str">
        <f ca="1">IF(AND($A34=VLOOKUP("start_y",symbols!$A:$E,5,FALSE),D$1=VLOOKUP("start_x",symbols!$A:$E,5,FALSE)),"S",
  IF(AND($A34=VLOOKUP("end_y",symbols!$A:$E,5,FALSE),D$1=VLOOKUP("end_x",symbols!$A:$E,5,FALSE)),"E",
  IF(AND(ISEVEN(D$1),ISEVEN($A34)),"W",
  IF(AND(ISODD(D$1),ISODD($A34)),"",
  IF(OFFSET(program!$A$1,0,VLOOKUP("mapdata",symbols!$A:$E,4,FALSE) +
    (INT($A34/2) - IF(ISEVEN($A34),1,0))*39 + map!D$1-1
  ) &gt;= 62, "W", "")
))))</f>
        <v>W</v>
      </c>
      <c r="E34" t="str">
        <f ca="1">IF(AND($A34=VLOOKUP("start_y",symbols!$A:$E,5,FALSE),E$1=VLOOKUP("start_x",symbols!$A:$E,5,FALSE)),"S",
  IF(AND($A34=VLOOKUP("end_y",symbols!$A:$E,5,FALSE),E$1=VLOOKUP("end_x",symbols!$A:$E,5,FALSE)),"E",
  IF(AND(ISEVEN(E$1),ISEVEN($A34)),"W",
  IF(AND(ISODD(E$1),ISODD($A34)),"",
  IF(OFFSET(program!$A$1,0,VLOOKUP("mapdata",symbols!$A:$E,4,FALSE) +
    (INT($A34/2) - IF(ISEVEN($A34),1,0))*39 + map!E$1-1
  ) &gt;= 62, "W", "")
))))</f>
        <v>W</v>
      </c>
      <c r="F34" t="str">
        <f ca="1">IF(AND($A34=VLOOKUP("start_y",symbols!$A:$E,5,FALSE),F$1=VLOOKUP("start_x",symbols!$A:$E,5,FALSE)),"S",
  IF(AND($A34=VLOOKUP("end_y",symbols!$A:$E,5,FALSE),F$1=VLOOKUP("end_x",symbols!$A:$E,5,FALSE)),"E",
  IF(AND(ISEVEN(F$1),ISEVEN($A34)),"W",
  IF(AND(ISODD(F$1),ISODD($A34)),"",
  IF(OFFSET(program!$A$1,0,VLOOKUP("mapdata",symbols!$A:$E,4,FALSE) +
    (INT($A34/2) - IF(ISEVEN($A34),1,0))*39 + map!F$1-1
  ) &gt;= 62, "W", "")
))))</f>
        <v>W</v>
      </c>
      <c r="G34" t="str">
        <f ca="1">IF(AND($A34=VLOOKUP("start_y",symbols!$A:$E,5,FALSE),G$1=VLOOKUP("start_x",symbols!$A:$E,5,FALSE)),"S",
  IF(AND($A34=VLOOKUP("end_y",symbols!$A:$E,5,FALSE),G$1=VLOOKUP("end_x",symbols!$A:$E,5,FALSE)),"E",
  IF(AND(ISEVEN(G$1),ISEVEN($A34)),"W",
  IF(AND(ISODD(G$1),ISODD($A34)),"",
  IF(OFFSET(program!$A$1,0,VLOOKUP("mapdata",symbols!$A:$E,4,FALSE) +
    (INT($A34/2) - IF(ISEVEN($A34),1,0))*39 + map!G$1-1
  ) &gt;= 62, "W", "")
))))</f>
        <v>W</v>
      </c>
      <c r="H34" t="str">
        <f ca="1">IF(AND($A34=VLOOKUP("start_y",symbols!$A:$E,5,FALSE),H$1=VLOOKUP("start_x",symbols!$A:$E,5,FALSE)),"S",
  IF(AND($A34=VLOOKUP("end_y",symbols!$A:$E,5,FALSE),H$1=VLOOKUP("end_x",symbols!$A:$E,5,FALSE)),"E",
  IF(AND(ISEVEN(H$1),ISEVEN($A34)),"W",
  IF(AND(ISODD(H$1),ISODD($A34)),"",
  IF(OFFSET(program!$A$1,0,VLOOKUP("mapdata",symbols!$A:$E,4,FALSE) +
    (INT($A34/2) - IF(ISEVEN($A34),1,0))*39 + map!H$1-1
  ) &gt;= 62, "W", "")
))))</f>
        <v>W</v>
      </c>
      <c r="I34" t="str">
        <f ca="1">IF(AND($A34=VLOOKUP("start_y",symbols!$A:$E,5,FALSE),I$1=VLOOKUP("start_x",symbols!$A:$E,5,FALSE)),"S",
  IF(AND($A34=VLOOKUP("end_y",symbols!$A:$E,5,FALSE),I$1=VLOOKUP("end_x",symbols!$A:$E,5,FALSE)),"E",
  IF(AND(ISEVEN(I$1),ISEVEN($A34)),"W",
  IF(AND(ISODD(I$1),ISODD($A34)),"",
  IF(OFFSET(program!$A$1,0,VLOOKUP("mapdata",symbols!$A:$E,4,FALSE) +
    (INT($A34/2) - IF(ISEVEN($A34),1,0))*39 + map!I$1-1
  ) &gt;= 62, "W", "")
))))</f>
        <v>W</v>
      </c>
      <c r="J34" t="str">
        <f ca="1">IF(AND($A34=VLOOKUP("start_y",symbols!$A:$E,5,FALSE),J$1=VLOOKUP("start_x",symbols!$A:$E,5,FALSE)),"S",
  IF(AND($A34=VLOOKUP("end_y",symbols!$A:$E,5,FALSE),J$1=VLOOKUP("end_x",symbols!$A:$E,5,FALSE)),"E",
  IF(AND(ISEVEN(J$1),ISEVEN($A34)),"W",
  IF(AND(ISODD(J$1),ISODD($A34)),"",
  IF(OFFSET(program!$A$1,0,VLOOKUP("mapdata",symbols!$A:$E,4,FALSE) +
    (INT($A34/2) - IF(ISEVEN($A34),1,0))*39 + map!J$1-1
  ) &gt;= 62, "W", "")
))))</f>
        <v>W</v>
      </c>
      <c r="K34" t="str">
        <f ca="1">IF(AND($A34=VLOOKUP("start_y",symbols!$A:$E,5,FALSE),K$1=VLOOKUP("start_x",symbols!$A:$E,5,FALSE)),"S",
  IF(AND($A34=VLOOKUP("end_y",symbols!$A:$E,5,FALSE),K$1=VLOOKUP("end_x",symbols!$A:$E,5,FALSE)),"E",
  IF(AND(ISEVEN(K$1),ISEVEN($A34)),"W",
  IF(AND(ISODD(K$1),ISODD($A34)),"",
  IF(OFFSET(program!$A$1,0,VLOOKUP("mapdata",symbols!$A:$E,4,FALSE) +
    (INT($A34/2) - IF(ISEVEN($A34),1,0))*39 + map!K$1-1
  ) &gt;= 62, "W", "")
))))</f>
        <v>W</v>
      </c>
      <c r="L34" t="str">
        <f ca="1">IF(AND($A34=VLOOKUP("start_y",symbols!$A:$E,5,FALSE),L$1=VLOOKUP("start_x",symbols!$A:$E,5,FALSE)),"S",
  IF(AND($A34=VLOOKUP("end_y",symbols!$A:$E,5,FALSE),L$1=VLOOKUP("end_x",symbols!$A:$E,5,FALSE)),"E",
  IF(AND(ISEVEN(L$1),ISEVEN($A34)),"W",
  IF(AND(ISODD(L$1),ISODD($A34)),"",
  IF(OFFSET(program!$A$1,0,VLOOKUP("mapdata",symbols!$A:$E,4,FALSE) +
    (INT($A34/2) - IF(ISEVEN($A34),1,0))*39 + map!L$1-1
  ) &gt;= 62, "W", "")
))))</f>
        <v>W</v>
      </c>
      <c r="M34" t="str">
        <f ca="1">IF(AND($A34=VLOOKUP("start_y",symbols!$A:$E,5,FALSE),M$1=VLOOKUP("start_x",symbols!$A:$E,5,FALSE)),"S",
  IF(AND($A34=VLOOKUP("end_y",symbols!$A:$E,5,FALSE),M$1=VLOOKUP("end_x",symbols!$A:$E,5,FALSE)),"E",
  IF(AND(ISEVEN(M$1),ISEVEN($A34)),"W",
  IF(AND(ISODD(M$1),ISODD($A34)),"",
  IF(OFFSET(program!$A$1,0,VLOOKUP("mapdata",symbols!$A:$E,4,FALSE) +
    (INT($A34/2) - IF(ISEVEN($A34),1,0))*39 + map!M$1-1
  ) &gt;= 62, "W", "")
))))</f>
        <v/>
      </c>
      <c r="N34" t="str">
        <f ca="1">IF(AND($A34=VLOOKUP("start_y",symbols!$A:$E,5,FALSE),N$1=VLOOKUP("start_x",symbols!$A:$E,5,FALSE)),"S",
  IF(AND($A34=VLOOKUP("end_y",symbols!$A:$E,5,FALSE),N$1=VLOOKUP("end_x",symbols!$A:$E,5,FALSE)),"E",
  IF(AND(ISEVEN(N$1),ISEVEN($A34)),"W",
  IF(AND(ISODD(N$1),ISODD($A34)),"",
  IF(OFFSET(program!$A$1,0,VLOOKUP("mapdata",symbols!$A:$E,4,FALSE) +
    (INT($A34/2) - IF(ISEVEN($A34),1,0))*39 + map!N$1-1
  ) &gt;= 62, "W", "")
))))</f>
        <v>W</v>
      </c>
      <c r="O34" t="str">
        <f ca="1">IF(AND($A34=VLOOKUP("start_y",symbols!$A:$E,5,FALSE),O$1=VLOOKUP("start_x",symbols!$A:$E,5,FALSE)),"S",
  IF(AND($A34=VLOOKUP("end_y",symbols!$A:$E,5,FALSE),O$1=VLOOKUP("end_x",symbols!$A:$E,5,FALSE)),"E",
  IF(AND(ISEVEN(O$1),ISEVEN($A34)),"W",
  IF(AND(ISODD(O$1),ISODD($A34)),"",
  IF(OFFSET(program!$A$1,0,VLOOKUP("mapdata",symbols!$A:$E,4,FALSE) +
    (INT($A34/2) - IF(ISEVEN($A34),1,0))*39 + map!O$1-1
  ) &gt;= 62, "W", "")
))))</f>
        <v>W</v>
      </c>
      <c r="P34" t="str">
        <f ca="1">IF(AND($A34=VLOOKUP("start_y",symbols!$A:$E,5,FALSE),P$1=VLOOKUP("start_x",symbols!$A:$E,5,FALSE)),"S",
  IF(AND($A34=VLOOKUP("end_y",symbols!$A:$E,5,FALSE),P$1=VLOOKUP("end_x",symbols!$A:$E,5,FALSE)),"E",
  IF(AND(ISEVEN(P$1),ISEVEN($A34)),"W",
  IF(AND(ISODD(P$1),ISODD($A34)),"",
  IF(OFFSET(program!$A$1,0,VLOOKUP("mapdata",symbols!$A:$E,4,FALSE) +
    (INT($A34/2) - IF(ISEVEN($A34),1,0))*39 + map!P$1-1
  ) &gt;= 62, "W", "")
))))</f>
        <v>W</v>
      </c>
      <c r="Q34" t="str">
        <f ca="1">IF(AND($A34=VLOOKUP("start_y",symbols!$A:$E,5,FALSE),Q$1=VLOOKUP("start_x",symbols!$A:$E,5,FALSE)),"S",
  IF(AND($A34=VLOOKUP("end_y",symbols!$A:$E,5,FALSE),Q$1=VLOOKUP("end_x",symbols!$A:$E,5,FALSE)),"E",
  IF(AND(ISEVEN(Q$1),ISEVEN($A34)),"W",
  IF(AND(ISODD(Q$1),ISODD($A34)),"",
  IF(OFFSET(program!$A$1,0,VLOOKUP("mapdata",symbols!$A:$E,4,FALSE) +
    (INT($A34/2) - IF(ISEVEN($A34),1,0))*39 + map!Q$1-1
  ) &gt;= 62, "W", "")
))))</f>
        <v>W</v>
      </c>
      <c r="R34" t="str">
        <f ca="1">IF(AND($A34=VLOOKUP("start_y",symbols!$A:$E,5,FALSE),R$1=VLOOKUP("start_x",symbols!$A:$E,5,FALSE)),"S",
  IF(AND($A34=VLOOKUP("end_y",symbols!$A:$E,5,FALSE),R$1=VLOOKUP("end_x",symbols!$A:$E,5,FALSE)),"E",
  IF(AND(ISEVEN(R$1),ISEVEN($A34)),"W",
  IF(AND(ISODD(R$1),ISODD($A34)),"",
  IF(OFFSET(program!$A$1,0,VLOOKUP("mapdata",symbols!$A:$E,4,FALSE) +
    (INT($A34/2) - IF(ISEVEN($A34),1,0))*39 + map!R$1-1
  ) &gt;= 62, "W", "")
))))</f>
        <v>W</v>
      </c>
      <c r="S34" t="str">
        <f ca="1">IF(AND($A34=VLOOKUP("start_y",symbols!$A:$E,5,FALSE),S$1=VLOOKUP("start_x",symbols!$A:$E,5,FALSE)),"S",
  IF(AND($A34=VLOOKUP("end_y",symbols!$A:$E,5,FALSE),S$1=VLOOKUP("end_x",symbols!$A:$E,5,FALSE)),"E",
  IF(AND(ISEVEN(S$1),ISEVEN($A34)),"W",
  IF(AND(ISODD(S$1),ISODD($A34)),"",
  IF(OFFSET(program!$A$1,0,VLOOKUP("mapdata",symbols!$A:$E,4,FALSE) +
    (INT($A34/2) - IF(ISEVEN($A34),1,0))*39 + map!S$1-1
  ) &gt;= 62, "W", "")
))))</f>
        <v/>
      </c>
      <c r="T34" t="str">
        <f ca="1">IF(AND($A34=VLOOKUP("start_y",symbols!$A:$E,5,FALSE),T$1=VLOOKUP("start_x",symbols!$A:$E,5,FALSE)),"S",
  IF(AND($A34=VLOOKUP("end_y",symbols!$A:$E,5,FALSE),T$1=VLOOKUP("end_x",symbols!$A:$E,5,FALSE)),"E",
  IF(AND(ISEVEN(T$1),ISEVEN($A34)),"W",
  IF(AND(ISODD(T$1),ISODD($A34)),"",
  IF(OFFSET(program!$A$1,0,VLOOKUP("mapdata",symbols!$A:$E,4,FALSE) +
    (INT($A34/2) - IF(ISEVEN($A34),1,0))*39 + map!T$1-1
  ) &gt;= 62, "W", "")
))))</f>
        <v>W</v>
      </c>
      <c r="U34" t="str">
        <f ca="1">IF(AND($A34=VLOOKUP("start_y",symbols!$A:$E,5,FALSE),U$1=VLOOKUP("start_x",symbols!$A:$E,5,FALSE)),"S",
  IF(AND($A34=VLOOKUP("end_y",symbols!$A:$E,5,FALSE),U$1=VLOOKUP("end_x",symbols!$A:$E,5,FALSE)),"E",
  IF(AND(ISEVEN(U$1),ISEVEN($A34)),"W",
  IF(AND(ISODD(U$1),ISODD($A34)),"",
  IF(OFFSET(program!$A$1,0,VLOOKUP("mapdata",symbols!$A:$E,4,FALSE) +
    (INT($A34/2) - IF(ISEVEN($A34),1,0))*39 + map!U$1-1
  ) &gt;= 62, "W", "")
))))</f>
        <v>W</v>
      </c>
      <c r="V34" t="str">
        <f ca="1">IF(AND($A34=VLOOKUP("start_y",symbols!$A:$E,5,FALSE),V$1=VLOOKUP("start_x",symbols!$A:$E,5,FALSE)),"S",
  IF(AND($A34=VLOOKUP("end_y",symbols!$A:$E,5,FALSE),V$1=VLOOKUP("end_x",symbols!$A:$E,5,FALSE)),"E",
  IF(AND(ISEVEN(V$1),ISEVEN($A34)),"W",
  IF(AND(ISODD(V$1),ISODD($A34)),"",
  IF(OFFSET(program!$A$1,0,VLOOKUP("mapdata",symbols!$A:$E,4,FALSE) +
    (INT($A34/2) - IF(ISEVEN($A34),1,0))*39 + map!V$1-1
  ) &gt;= 62, "W", "")
))))</f>
        <v>W</v>
      </c>
      <c r="W34" t="str">
        <f ca="1">IF(AND($A34=VLOOKUP("start_y",symbols!$A:$E,5,FALSE),W$1=VLOOKUP("start_x",symbols!$A:$E,5,FALSE)),"S",
  IF(AND($A34=VLOOKUP("end_y",symbols!$A:$E,5,FALSE),W$1=VLOOKUP("end_x",symbols!$A:$E,5,FALSE)),"E",
  IF(AND(ISEVEN(W$1),ISEVEN($A34)),"W",
  IF(AND(ISODD(W$1),ISODD($A34)),"",
  IF(OFFSET(program!$A$1,0,VLOOKUP("mapdata",symbols!$A:$E,4,FALSE) +
    (INT($A34/2) - IF(ISEVEN($A34),1,0))*39 + map!W$1-1
  ) &gt;= 62, "W", "")
))))</f>
        <v>W</v>
      </c>
      <c r="X34" t="str">
        <f ca="1">IF(AND($A34=VLOOKUP("start_y",symbols!$A:$E,5,FALSE),X$1=VLOOKUP("start_x",symbols!$A:$E,5,FALSE)),"S",
  IF(AND($A34=VLOOKUP("end_y",symbols!$A:$E,5,FALSE),X$1=VLOOKUP("end_x",symbols!$A:$E,5,FALSE)),"E",
  IF(AND(ISEVEN(X$1),ISEVEN($A34)),"W",
  IF(AND(ISODD(X$1),ISODD($A34)),"",
  IF(OFFSET(program!$A$1,0,VLOOKUP("mapdata",symbols!$A:$E,4,FALSE) +
    (INT($A34/2) - IF(ISEVEN($A34),1,0))*39 + map!X$1-1
  ) &gt;= 62, "W", "")
))))</f>
        <v>W</v>
      </c>
      <c r="Y34" t="str">
        <f ca="1">IF(AND($A34=VLOOKUP("start_y",symbols!$A:$E,5,FALSE),Y$1=VLOOKUP("start_x",symbols!$A:$E,5,FALSE)),"S",
  IF(AND($A34=VLOOKUP("end_y",symbols!$A:$E,5,FALSE),Y$1=VLOOKUP("end_x",symbols!$A:$E,5,FALSE)),"E",
  IF(AND(ISEVEN(Y$1),ISEVEN($A34)),"W",
  IF(AND(ISODD(Y$1),ISODD($A34)),"",
  IF(OFFSET(program!$A$1,0,VLOOKUP("mapdata",symbols!$A:$E,4,FALSE) +
    (INT($A34/2) - IF(ISEVEN($A34),1,0))*39 + map!Y$1-1
  ) &gt;= 62, "W", "")
))))</f>
        <v/>
      </c>
      <c r="Z34" t="str">
        <f ca="1">IF(AND($A34=VLOOKUP("start_y",symbols!$A:$E,5,FALSE),Z$1=VLOOKUP("start_x",symbols!$A:$E,5,FALSE)),"S",
  IF(AND($A34=VLOOKUP("end_y",symbols!$A:$E,5,FALSE),Z$1=VLOOKUP("end_x",symbols!$A:$E,5,FALSE)),"E",
  IF(AND(ISEVEN(Z$1),ISEVEN($A34)),"W",
  IF(AND(ISODD(Z$1),ISODD($A34)),"",
  IF(OFFSET(program!$A$1,0,VLOOKUP("mapdata",symbols!$A:$E,4,FALSE) +
    (INT($A34/2) - IF(ISEVEN($A34),1,0))*39 + map!Z$1-1
  ) &gt;= 62, "W", "")
))))</f>
        <v>W</v>
      </c>
      <c r="AA34" t="str">
        <f ca="1">IF(AND($A34=VLOOKUP("start_y",symbols!$A:$E,5,FALSE),AA$1=VLOOKUP("start_x",symbols!$A:$E,5,FALSE)),"S",
  IF(AND($A34=VLOOKUP("end_y",symbols!$A:$E,5,FALSE),AA$1=VLOOKUP("end_x",symbols!$A:$E,5,FALSE)),"E",
  IF(AND(ISEVEN(AA$1),ISEVEN($A34)),"W",
  IF(AND(ISODD(AA$1),ISODD($A34)),"",
  IF(OFFSET(program!$A$1,0,VLOOKUP("mapdata",symbols!$A:$E,4,FALSE) +
    (INT($A34/2) - IF(ISEVEN($A34),1,0))*39 + map!AA$1-1
  ) &gt;= 62, "W", "")
))))</f>
        <v>W</v>
      </c>
      <c r="AB34" t="str">
        <f ca="1">IF(AND($A34=VLOOKUP("start_y",symbols!$A:$E,5,FALSE),AB$1=VLOOKUP("start_x",symbols!$A:$E,5,FALSE)),"S",
  IF(AND($A34=VLOOKUP("end_y",symbols!$A:$E,5,FALSE),AB$1=VLOOKUP("end_x",symbols!$A:$E,5,FALSE)),"E",
  IF(AND(ISEVEN(AB$1),ISEVEN($A34)),"W",
  IF(AND(ISODD(AB$1),ISODD($A34)),"",
  IF(OFFSET(program!$A$1,0,VLOOKUP("mapdata",symbols!$A:$E,4,FALSE) +
    (INT($A34/2) - IF(ISEVEN($A34),1,0))*39 + map!AB$1-1
  ) &gt;= 62, "W", "")
))))</f>
        <v>W</v>
      </c>
      <c r="AC34" t="str">
        <f ca="1">IF(AND($A34=VLOOKUP("start_y",symbols!$A:$E,5,FALSE),AC$1=VLOOKUP("start_x",symbols!$A:$E,5,FALSE)),"S",
  IF(AND($A34=VLOOKUP("end_y",symbols!$A:$E,5,FALSE),AC$1=VLOOKUP("end_x",symbols!$A:$E,5,FALSE)),"E",
  IF(AND(ISEVEN(AC$1),ISEVEN($A34)),"W",
  IF(AND(ISODD(AC$1),ISODD($A34)),"",
  IF(OFFSET(program!$A$1,0,VLOOKUP("mapdata",symbols!$A:$E,4,FALSE) +
    (INT($A34/2) - IF(ISEVEN($A34),1,0))*39 + map!AC$1-1
  ) &gt;= 62, "W", "")
))))</f>
        <v/>
      </c>
      <c r="AD34" t="str">
        <f ca="1">IF(AND($A34=VLOOKUP("start_y",symbols!$A:$E,5,FALSE),AD$1=VLOOKUP("start_x",symbols!$A:$E,5,FALSE)),"S",
  IF(AND($A34=VLOOKUP("end_y",symbols!$A:$E,5,FALSE),AD$1=VLOOKUP("end_x",symbols!$A:$E,5,FALSE)),"E",
  IF(AND(ISEVEN(AD$1),ISEVEN($A34)),"W",
  IF(AND(ISODD(AD$1),ISODD($A34)),"",
  IF(OFFSET(program!$A$1,0,VLOOKUP("mapdata",symbols!$A:$E,4,FALSE) +
    (INT($A34/2) - IF(ISEVEN($A34),1,0))*39 + map!AD$1-1
  ) &gt;= 62, "W", "")
))))</f>
        <v>W</v>
      </c>
      <c r="AE34" t="str">
        <f ca="1">IF(AND($A34=VLOOKUP("start_y",symbols!$A:$E,5,FALSE),AE$1=VLOOKUP("start_x",symbols!$A:$E,5,FALSE)),"S",
  IF(AND($A34=VLOOKUP("end_y",symbols!$A:$E,5,FALSE),AE$1=VLOOKUP("end_x",symbols!$A:$E,5,FALSE)),"E",
  IF(AND(ISEVEN(AE$1),ISEVEN($A34)),"W",
  IF(AND(ISODD(AE$1),ISODD($A34)),"",
  IF(OFFSET(program!$A$1,0,VLOOKUP("mapdata",symbols!$A:$E,4,FALSE) +
    (INT($A34/2) - IF(ISEVEN($A34),1,0))*39 + map!AE$1-1
  ) &gt;= 62, "W", "")
))))</f>
        <v/>
      </c>
      <c r="AF34" t="str">
        <f ca="1">IF(AND($A34=VLOOKUP("start_y",symbols!$A:$E,5,FALSE),AF$1=VLOOKUP("start_x",symbols!$A:$E,5,FALSE)),"S",
  IF(AND($A34=VLOOKUP("end_y",symbols!$A:$E,5,FALSE),AF$1=VLOOKUP("end_x",symbols!$A:$E,5,FALSE)),"E",
  IF(AND(ISEVEN(AF$1),ISEVEN($A34)),"W",
  IF(AND(ISODD(AF$1),ISODD($A34)),"",
  IF(OFFSET(program!$A$1,0,VLOOKUP("mapdata",symbols!$A:$E,4,FALSE) +
    (INT($A34/2) - IF(ISEVEN($A34),1,0))*39 + map!AF$1-1
  ) &gt;= 62, "W", "")
))))</f>
        <v>W</v>
      </c>
      <c r="AG34" t="str">
        <f ca="1">IF(AND($A34=VLOOKUP("start_y",symbols!$A:$E,5,FALSE),AG$1=VLOOKUP("start_x",symbols!$A:$E,5,FALSE)),"S",
  IF(AND($A34=VLOOKUP("end_y",symbols!$A:$E,5,FALSE),AG$1=VLOOKUP("end_x",symbols!$A:$E,5,FALSE)),"E",
  IF(AND(ISEVEN(AG$1),ISEVEN($A34)),"W",
  IF(AND(ISODD(AG$1),ISODD($A34)),"",
  IF(OFFSET(program!$A$1,0,VLOOKUP("mapdata",symbols!$A:$E,4,FALSE) +
    (INT($A34/2) - IF(ISEVEN($A34),1,0))*39 + map!AG$1-1
  ) &gt;= 62, "W", "")
))))</f>
        <v/>
      </c>
      <c r="AH34" t="str">
        <f ca="1">IF(AND($A34=VLOOKUP("start_y",symbols!$A:$E,5,FALSE),AH$1=VLOOKUP("start_x",symbols!$A:$E,5,FALSE)),"S",
  IF(AND($A34=VLOOKUP("end_y",symbols!$A:$E,5,FALSE),AH$1=VLOOKUP("end_x",symbols!$A:$E,5,FALSE)),"E",
  IF(AND(ISEVEN(AH$1),ISEVEN($A34)),"W",
  IF(AND(ISODD(AH$1),ISODD($A34)),"",
  IF(OFFSET(program!$A$1,0,VLOOKUP("mapdata",symbols!$A:$E,4,FALSE) +
    (INT($A34/2) - IF(ISEVEN($A34),1,0))*39 + map!AH$1-1
  ) &gt;= 62, "W", "")
))))</f>
        <v>W</v>
      </c>
      <c r="AI34" t="str">
        <f ca="1">IF(AND($A34=VLOOKUP("start_y",symbols!$A:$E,5,FALSE),AI$1=VLOOKUP("start_x",symbols!$A:$E,5,FALSE)),"S",
  IF(AND($A34=VLOOKUP("end_y",symbols!$A:$E,5,FALSE),AI$1=VLOOKUP("end_x",symbols!$A:$E,5,FALSE)),"E",
  IF(AND(ISEVEN(AI$1),ISEVEN($A34)),"W",
  IF(AND(ISODD(AI$1),ISODD($A34)),"",
  IF(OFFSET(program!$A$1,0,VLOOKUP("mapdata",symbols!$A:$E,4,FALSE) +
    (INT($A34/2) - IF(ISEVEN($A34),1,0))*39 + map!AI$1-1
  ) &gt;= 62, "W", "")
))))</f>
        <v>W</v>
      </c>
      <c r="AJ34" t="str">
        <f ca="1">IF(AND($A34=VLOOKUP("start_y",symbols!$A:$E,5,FALSE),AJ$1=VLOOKUP("start_x",symbols!$A:$E,5,FALSE)),"S",
  IF(AND($A34=VLOOKUP("end_y",symbols!$A:$E,5,FALSE),AJ$1=VLOOKUP("end_x",symbols!$A:$E,5,FALSE)),"E",
  IF(AND(ISEVEN(AJ$1),ISEVEN($A34)),"W",
  IF(AND(ISODD(AJ$1),ISODD($A34)),"",
  IF(OFFSET(program!$A$1,0,VLOOKUP("mapdata",symbols!$A:$E,4,FALSE) +
    (INT($A34/2) - IF(ISEVEN($A34),1,0))*39 + map!AJ$1-1
  ) &gt;= 62, "W", "")
))))</f>
        <v>W</v>
      </c>
      <c r="AK34" t="str">
        <f ca="1">IF(AND($A34=VLOOKUP("start_y",symbols!$A:$E,5,FALSE),AK$1=VLOOKUP("start_x",symbols!$A:$E,5,FALSE)),"S",
  IF(AND($A34=VLOOKUP("end_y",symbols!$A:$E,5,FALSE),AK$1=VLOOKUP("end_x",symbols!$A:$E,5,FALSE)),"E",
  IF(AND(ISEVEN(AK$1),ISEVEN($A34)),"W",
  IF(AND(ISODD(AK$1),ISODD($A34)),"",
  IF(OFFSET(program!$A$1,0,VLOOKUP("mapdata",symbols!$A:$E,4,FALSE) +
    (INT($A34/2) - IF(ISEVEN($A34),1,0))*39 + map!AK$1-1
  ) &gt;= 62, "W", "")
))))</f>
        <v/>
      </c>
      <c r="AL34" t="str">
        <f ca="1">IF(AND($A34=VLOOKUP("start_y",symbols!$A:$E,5,FALSE),AL$1=VLOOKUP("start_x",symbols!$A:$E,5,FALSE)),"S",
  IF(AND($A34=VLOOKUP("end_y",symbols!$A:$E,5,FALSE),AL$1=VLOOKUP("end_x",symbols!$A:$E,5,FALSE)),"E",
  IF(AND(ISEVEN(AL$1),ISEVEN($A34)),"W",
  IF(AND(ISODD(AL$1),ISODD($A34)),"",
  IF(OFFSET(program!$A$1,0,VLOOKUP("mapdata",symbols!$A:$E,4,FALSE) +
    (INT($A34/2) - IF(ISEVEN($A34),1,0))*39 + map!AL$1-1
  ) &gt;= 62, "W", "")
))))</f>
        <v>W</v>
      </c>
      <c r="AM34" t="str">
        <f ca="1">IF(AND($A34=VLOOKUP("start_y",symbols!$A:$E,5,FALSE),AM$1=VLOOKUP("start_x",symbols!$A:$E,5,FALSE)),"S",
  IF(AND($A34=VLOOKUP("end_y",symbols!$A:$E,5,FALSE),AM$1=VLOOKUP("end_x",symbols!$A:$E,5,FALSE)),"E",
  IF(AND(ISEVEN(AM$1),ISEVEN($A34)),"W",
  IF(AND(ISODD(AM$1),ISODD($A34)),"",
  IF(OFFSET(program!$A$1,0,VLOOKUP("mapdata",symbols!$A:$E,4,FALSE) +
    (INT($A34/2) - IF(ISEVEN($A34),1,0))*39 + map!AM$1-1
  ) &gt;= 62, "W", "")
))))</f>
        <v>W</v>
      </c>
      <c r="AN34" t="str">
        <f ca="1">IF(AND($A34=VLOOKUP("start_y",symbols!$A:$E,5,FALSE),AN$1=VLOOKUP("start_x",symbols!$A:$E,5,FALSE)),"S",
  IF(AND($A34=VLOOKUP("end_y",symbols!$A:$E,5,FALSE),AN$1=VLOOKUP("end_x",symbols!$A:$E,5,FALSE)),"E",
  IF(AND(ISEVEN(AN$1),ISEVEN($A34)),"W",
  IF(AND(ISODD(AN$1),ISODD($A34)),"",
  IF(OFFSET(program!$A$1,0,VLOOKUP("mapdata",symbols!$A:$E,4,FALSE) +
    (INT($A34/2) - IF(ISEVEN($A34),1,0))*39 + map!AN$1-1
  ) &gt;= 62, "W", "")
))))</f>
        <v>W</v>
      </c>
      <c r="AO34" t="str">
        <f ca="1">IF(AND($A34=VLOOKUP("start_y",symbols!$A:$E,5,FALSE),AO$1=VLOOKUP("start_x",symbols!$A:$E,5,FALSE)),"S",
  IF(AND($A34=VLOOKUP("end_y",symbols!$A:$E,5,FALSE),AO$1=VLOOKUP("end_x",symbols!$A:$E,5,FALSE)),"E",
  IF(AND(ISEVEN(AO$1),ISEVEN($A34)),"W",
  IF(AND(ISODD(AO$1),ISODD($A34)),"",
  IF(OFFSET(program!$A$1,0,VLOOKUP("mapdata",symbols!$A:$E,4,FALSE) +
    (INT($A34/2) - IF(ISEVEN($A34),1,0))*39 + map!AO$1-1
  ) &gt;= 62, "W", "")
))))</f>
        <v/>
      </c>
      <c r="AP34" s="21" t="s">
        <v>63</v>
      </c>
    </row>
    <row r="35" spans="1:42" x14ac:dyDescent="0.2">
      <c r="A35" s="21">
        <v>33</v>
      </c>
      <c r="B35" s="21" t="s">
        <v>63</v>
      </c>
      <c r="C35" t="str">
        <f ca="1">IF(AND($A35=VLOOKUP("start_y",symbols!$A:$E,5,FALSE),C$1=VLOOKUP("start_x",symbols!$A:$E,5,FALSE)),"S",
  IF(AND($A35=VLOOKUP("end_y",symbols!$A:$E,5,FALSE),C$1=VLOOKUP("end_x",symbols!$A:$E,5,FALSE)),"E",
  IF(AND(ISEVEN(C$1),ISEVEN($A35)),"W",
  IF(AND(ISODD(C$1),ISODD($A35)),"",
  IF(OFFSET(program!$A$1,0,VLOOKUP("mapdata",symbols!$A:$E,4,FALSE) +
    (INT($A35/2) - IF(ISEVEN($A35),1,0))*39 + map!C$1-1
  ) &gt;= 62, "W", "")
))))</f>
        <v/>
      </c>
      <c r="D35" t="str">
        <f ca="1">IF(AND($A35=VLOOKUP("start_y",symbols!$A:$E,5,FALSE),D$1=VLOOKUP("start_x",symbols!$A:$E,5,FALSE)),"S",
  IF(AND($A35=VLOOKUP("end_y",symbols!$A:$E,5,FALSE),D$1=VLOOKUP("end_x",symbols!$A:$E,5,FALSE)),"E",
  IF(AND(ISEVEN(D$1),ISEVEN($A35)),"W",
  IF(AND(ISODD(D$1),ISODD($A35)),"",
  IF(OFFSET(program!$A$1,0,VLOOKUP("mapdata",symbols!$A:$E,4,FALSE) +
    (INT($A35/2) - IF(ISEVEN($A35),1,0))*39 + map!D$1-1
  ) &gt;= 62, "W", "")
))))</f>
        <v>W</v>
      </c>
      <c r="E35" t="str">
        <f ca="1">IF(AND($A35=VLOOKUP("start_y",symbols!$A:$E,5,FALSE),E$1=VLOOKUP("start_x",symbols!$A:$E,5,FALSE)),"S",
  IF(AND($A35=VLOOKUP("end_y",symbols!$A:$E,5,FALSE),E$1=VLOOKUP("end_x",symbols!$A:$E,5,FALSE)),"E",
  IF(AND(ISEVEN(E$1),ISEVEN($A35)),"W",
  IF(AND(ISODD(E$1),ISODD($A35)),"",
  IF(OFFSET(program!$A$1,0,VLOOKUP("mapdata",symbols!$A:$E,4,FALSE) +
    (INT($A35/2) - IF(ISEVEN($A35),1,0))*39 + map!E$1-1
  ) &gt;= 62, "W", "")
))))</f>
        <v/>
      </c>
      <c r="F35" t="str">
        <f ca="1">IF(AND($A35=VLOOKUP("start_y",symbols!$A:$E,5,FALSE),F$1=VLOOKUP("start_x",symbols!$A:$E,5,FALSE)),"S",
  IF(AND($A35=VLOOKUP("end_y",symbols!$A:$E,5,FALSE),F$1=VLOOKUP("end_x",symbols!$A:$E,5,FALSE)),"E",
  IF(AND(ISEVEN(F$1),ISEVEN($A35)),"W",
  IF(AND(ISODD(F$1),ISODD($A35)),"",
  IF(OFFSET(program!$A$1,0,VLOOKUP("mapdata",symbols!$A:$E,4,FALSE) +
    (INT($A35/2) - IF(ISEVEN($A35),1,0))*39 + map!F$1-1
  ) &gt;= 62, "W", "")
))))</f>
        <v/>
      </c>
      <c r="G35" t="str">
        <f ca="1">IF(AND($A35=VLOOKUP("start_y",symbols!$A:$E,5,FALSE),G$1=VLOOKUP("start_x",symbols!$A:$E,5,FALSE)),"S",
  IF(AND($A35=VLOOKUP("end_y",symbols!$A:$E,5,FALSE),G$1=VLOOKUP("end_x",symbols!$A:$E,5,FALSE)),"E",
  IF(AND(ISEVEN(G$1),ISEVEN($A35)),"W",
  IF(AND(ISODD(G$1),ISODD($A35)),"",
  IF(OFFSET(program!$A$1,0,VLOOKUP("mapdata",symbols!$A:$E,4,FALSE) +
    (INT($A35/2) - IF(ISEVEN($A35),1,0))*39 + map!G$1-1
  ) &gt;= 62, "W", "")
))))</f>
        <v/>
      </c>
      <c r="H35" t="str">
        <f ca="1">IF(AND($A35=VLOOKUP("start_y",symbols!$A:$E,5,FALSE),H$1=VLOOKUP("start_x",symbols!$A:$E,5,FALSE)),"S",
  IF(AND($A35=VLOOKUP("end_y",symbols!$A:$E,5,FALSE),H$1=VLOOKUP("end_x",symbols!$A:$E,5,FALSE)),"E",
  IF(AND(ISEVEN(H$1),ISEVEN($A35)),"W",
  IF(AND(ISODD(H$1),ISODD($A35)),"",
  IF(OFFSET(program!$A$1,0,VLOOKUP("mapdata",symbols!$A:$E,4,FALSE) +
    (INT($A35/2) - IF(ISEVEN($A35),1,0))*39 + map!H$1-1
  ) &gt;= 62, "W", "")
))))</f>
        <v/>
      </c>
      <c r="I35" t="str">
        <f ca="1">IF(AND($A35=VLOOKUP("start_y",symbols!$A:$E,5,FALSE),I$1=VLOOKUP("start_x",symbols!$A:$E,5,FALSE)),"S",
  IF(AND($A35=VLOOKUP("end_y",symbols!$A:$E,5,FALSE),I$1=VLOOKUP("end_x",symbols!$A:$E,5,FALSE)),"E",
  IF(AND(ISEVEN(I$1),ISEVEN($A35)),"W",
  IF(AND(ISODD(I$1),ISODD($A35)),"",
  IF(OFFSET(program!$A$1,0,VLOOKUP("mapdata",symbols!$A:$E,4,FALSE) +
    (INT($A35/2) - IF(ISEVEN($A35),1,0))*39 + map!I$1-1
  ) &gt;= 62, "W", "")
))))</f>
        <v/>
      </c>
      <c r="J35" t="str">
        <f ca="1">IF(AND($A35=VLOOKUP("start_y",symbols!$A:$E,5,FALSE),J$1=VLOOKUP("start_x",symbols!$A:$E,5,FALSE)),"S",
  IF(AND($A35=VLOOKUP("end_y",symbols!$A:$E,5,FALSE),J$1=VLOOKUP("end_x",symbols!$A:$E,5,FALSE)),"E",
  IF(AND(ISEVEN(J$1),ISEVEN($A35)),"W",
  IF(AND(ISODD(J$1),ISODD($A35)),"",
  IF(OFFSET(program!$A$1,0,VLOOKUP("mapdata",symbols!$A:$E,4,FALSE) +
    (INT($A35/2) - IF(ISEVEN($A35),1,0))*39 + map!J$1-1
  ) &gt;= 62, "W", "")
))))</f>
        <v/>
      </c>
      <c r="K35" t="str">
        <f ca="1">IF(AND($A35=VLOOKUP("start_y",symbols!$A:$E,5,FALSE),K$1=VLOOKUP("start_x",symbols!$A:$E,5,FALSE)),"S",
  IF(AND($A35=VLOOKUP("end_y",symbols!$A:$E,5,FALSE),K$1=VLOOKUP("end_x",symbols!$A:$E,5,FALSE)),"E",
  IF(AND(ISEVEN(K$1),ISEVEN($A35)),"W",
  IF(AND(ISODD(K$1),ISODD($A35)),"",
  IF(OFFSET(program!$A$1,0,VLOOKUP("mapdata",symbols!$A:$E,4,FALSE) +
    (INT($A35/2) - IF(ISEVEN($A35),1,0))*39 + map!K$1-1
  ) &gt;= 62, "W", "")
))))</f>
        <v/>
      </c>
      <c r="L35" t="str">
        <f ca="1">IF(AND($A35=VLOOKUP("start_y",symbols!$A:$E,5,FALSE),L$1=VLOOKUP("start_x",symbols!$A:$E,5,FALSE)),"S",
  IF(AND($A35=VLOOKUP("end_y",symbols!$A:$E,5,FALSE),L$1=VLOOKUP("end_x",symbols!$A:$E,5,FALSE)),"E",
  IF(AND(ISEVEN(L$1),ISEVEN($A35)),"W",
  IF(AND(ISODD(L$1),ISODD($A35)),"",
  IF(OFFSET(program!$A$1,0,VLOOKUP("mapdata",symbols!$A:$E,4,FALSE) +
    (INT($A35/2) - IF(ISEVEN($A35),1,0))*39 + map!L$1-1
  ) &gt;= 62, "W", "")
))))</f>
        <v/>
      </c>
      <c r="M35" t="str">
        <f ca="1">IF(AND($A35=VLOOKUP("start_y",symbols!$A:$E,5,FALSE),M$1=VLOOKUP("start_x",symbols!$A:$E,5,FALSE)),"S",
  IF(AND($A35=VLOOKUP("end_y",symbols!$A:$E,5,FALSE),M$1=VLOOKUP("end_x",symbols!$A:$E,5,FALSE)),"E",
  IF(AND(ISEVEN(M$1),ISEVEN($A35)),"W",
  IF(AND(ISODD(M$1),ISODD($A35)),"",
  IF(OFFSET(program!$A$1,0,VLOOKUP("mapdata",symbols!$A:$E,4,FALSE) +
    (INT($A35/2) - IF(ISEVEN($A35),1,0))*39 + map!M$1-1
  ) &gt;= 62, "W", "")
))))</f>
        <v/>
      </c>
      <c r="N35" t="str">
        <f ca="1">IF(AND($A35=VLOOKUP("start_y",symbols!$A:$E,5,FALSE),N$1=VLOOKUP("start_x",symbols!$A:$E,5,FALSE)),"S",
  IF(AND($A35=VLOOKUP("end_y",symbols!$A:$E,5,FALSE),N$1=VLOOKUP("end_x",symbols!$A:$E,5,FALSE)),"E",
  IF(AND(ISEVEN(N$1),ISEVEN($A35)),"W",
  IF(AND(ISODD(N$1),ISODD($A35)),"",
  IF(OFFSET(program!$A$1,0,VLOOKUP("mapdata",symbols!$A:$E,4,FALSE) +
    (INT($A35/2) - IF(ISEVEN($A35),1,0))*39 + map!N$1-1
  ) &gt;= 62, "W", "")
))))</f>
        <v>W</v>
      </c>
      <c r="O35" t="str">
        <f ca="1">IF(AND($A35=VLOOKUP("start_y",symbols!$A:$E,5,FALSE),O$1=VLOOKUP("start_x",symbols!$A:$E,5,FALSE)),"S",
  IF(AND($A35=VLOOKUP("end_y",symbols!$A:$E,5,FALSE),O$1=VLOOKUP("end_x",symbols!$A:$E,5,FALSE)),"E",
  IF(AND(ISEVEN(O$1),ISEVEN($A35)),"W",
  IF(AND(ISODD(O$1),ISODD($A35)),"",
  IF(OFFSET(program!$A$1,0,VLOOKUP("mapdata",symbols!$A:$E,4,FALSE) +
    (INT($A35/2) - IF(ISEVEN($A35),1,0))*39 + map!O$1-1
  ) &gt;= 62, "W", "")
))))</f>
        <v/>
      </c>
      <c r="P35" t="str">
        <f ca="1">IF(AND($A35=VLOOKUP("start_y",symbols!$A:$E,5,FALSE),P$1=VLOOKUP("start_x",symbols!$A:$E,5,FALSE)),"S",
  IF(AND($A35=VLOOKUP("end_y",symbols!$A:$E,5,FALSE),P$1=VLOOKUP("end_x",symbols!$A:$E,5,FALSE)),"E",
  IF(AND(ISEVEN(P$1),ISEVEN($A35)),"W",
  IF(AND(ISODD(P$1),ISODD($A35)),"",
  IF(OFFSET(program!$A$1,0,VLOOKUP("mapdata",symbols!$A:$E,4,FALSE) +
    (INT($A35/2) - IF(ISEVEN($A35),1,0))*39 + map!P$1-1
  ) &gt;= 62, "W", "")
))))</f>
        <v/>
      </c>
      <c r="Q35" t="str">
        <f ca="1">IF(AND($A35=VLOOKUP("start_y",symbols!$A:$E,5,FALSE),Q$1=VLOOKUP("start_x",symbols!$A:$E,5,FALSE)),"S",
  IF(AND($A35=VLOOKUP("end_y",symbols!$A:$E,5,FALSE),Q$1=VLOOKUP("end_x",symbols!$A:$E,5,FALSE)),"E",
  IF(AND(ISEVEN(Q$1),ISEVEN($A35)),"W",
  IF(AND(ISODD(Q$1),ISODD($A35)),"",
  IF(OFFSET(program!$A$1,0,VLOOKUP("mapdata",symbols!$A:$E,4,FALSE) +
    (INT($A35/2) - IF(ISEVEN($A35),1,0))*39 + map!Q$1-1
  ) &gt;= 62, "W", "")
))))</f>
        <v/>
      </c>
      <c r="R35" t="str">
        <f ca="1">IF(AND($A35=VLOOKUP("start_y",symbols!$A:$E,5,FALSE),R$1=VLOOKUP("start_x",symbols!$A:$E,5,FALSE)),"S",
  IF(AND($A35=VLOOKUP("end_y",symbols!$A:$E,5,FALSE),R$1=VLOOKUP("end_x",symbols!$A:$E,5,FALSE)),"E",
  IF(AND(ISEVEN(R$1),ISEVEN($A35)),"W",
  IF(AND(ISODD(R$1),ISODD($A35)),"",
  IF(OFFSET(program!$A$1,0,VLOOKUP("mapdata",symbols!$A:$E,4,FALSE) +
    (INT($A35/2) - IF(ISEVEN($A35),1,0))*39 + map!R$1-1
  ) &gt;= 62, "W", "")
))))</f>
        <v>W</v>
      </c>
      <c r="S35" t="str">
        <f ca="1">IF(AND($A35=VLOOKUP("start_y",symbols!$A:$E,5,FALSE),S$1=VLOOKUP("start_x",symbols!$A:$E,5,FALSE)),"S",
  IF(AND($A35=VLOOKUP("end_y",symbols!$A:$E,5,FALSE),S$1=VLOOKUP("end_x",symbols!$A:$E,5,FALSE)),"E",
  IF(AND(ISEVEN(S$1),ISEVEN($A35)),"W",
  IF(AND(ISODD(S$1),ISODD($A35)),"",
  IF(OFFSET(program!$A$1,0,VLOOKUP("mapdata",symbols!$A:$E,4,FALSE) +
    (INT($A35/2) - IF(ISEVEN($A35),1,0))*39 + map!S$1-1
  ) &gt;= 62, "W", "")
))))</f>
        <v/>
      </c>
      <c r="T35" t="str">
        <f ca="1">IF(AND($A35=VLOOKUP("start_y",symbols!$A:$E,5,FALSE),T$1=VLOOKUP("start_x",symbols!$A:$E,5,FALSE)),"S",
  IF(AND($A35=VLOOKUP("end_y",symbols!$A:$E,5,FALSE),T$1=VLOOKUP("end_x",symbols!$A:$E,5,FALSE)),"E",
  IF(AND(ISEVEN(T$1),ISEVEN($A35)),"W",
  IF(AND(ISODD(T$1),ISODD($A35)),"",
  IF(OFFSET(program!$A$1,0,VLOOKUP("mapdata",symbols!$A:$E,4,FALSE) +
    (INT($A35/2) - IF(ISEVEN($A35),1,0))*39 + map!T$1-1
  ) &gt;= 62, "W", "")
))))</f>
        <v/>
      </c>
      <c r="U35" t="str">
        <f ca="1">IF(AND($A35=VLOOKUP("start_y",symbols!$A:$E,5,FALSE),U$1=VLOOKUP("start_x",symbols!$A:$E,5,FALSE)),"S",
  IF(AND($A35=VLOOKUP("end_y",symbols!$A:$E,5,FALSE),U$1=VLOOKUP("end_x",symbols!$A:$E,5,FALSE)),"E",
  IF(AND(ISEVEN(U$1),ISEVEN($A35)),"W",
  IF(AND(ISODD(U$1),ISODD($A35)),"",
  IF(OFFSET(program!$A$1,0,VLOOKUP("mapdata",symbols!$A:$E,4,FALSE) +
    (INT($A35/2) - IF(ISEVEN($A35),1,0))*39 + map!U$1-1
  ) &gt;= 62, "W", "")
))))</f>
        <v/>
      </c>
      <c r="V35" t="str">
        <f ca="1">IF(AND($A35=VLOOKUP("start_y",symbols!$A:$E,5,FALSE),V$1=VLOOKUP("start_x",symbols!$A:$E,5,FALSE)),"S",
  IF(AND($A35=VLOOKUP("end_y",symbols!$A:$E,5,FALSE),V$1=VLOOKUP("end_x",symbols!$A:$E,5,FALSE)),"E",
  IF(AND(ISEVEN(V$1),ISEVEN($A35)),"W",
  IF(AND(ISODD(V$1),ISODD($A35)),"",
  IF(OFFSET(program!$A$1,0,VLOOKUP("mapdata",symbols!$A:$E,4,FALSE) +
    (INT($A35/2) - IF(ISEVEN($A35),1,0))*39 + map!V$1-1
  ) &gt;= 62, "W", "")
))))</f>
        <v/>
      </c>
      <c r="W35" t="str">
        <f ca="1">IF(AND($A35=VLOOKUP("start_y",symbols!$A:$E,5,FALSE),W$1=VLOOKUP("start_x",symbols!$A:$E,5,FALSE)),"S",
  IF(AND($A35=VLOOKUP("end_y",symbols!$A:$E,5,FALSE),W$1=VLOOKUP("end_x",symbols!$A:$E,5,FALSE)),"E",
  IF(AND(ISEVEN(W$1),ISEVEN($A35)),"W",
  IF(AND(ISODD(W$1),ISODD($A35)),"",
  IF(OFFSET(program!$A$1,0,VLOOKUP("mapdata",symbols!$A:$E,4,FALSE) +
    (INT($A35/2) - IF(ISEVEN($A35),1,0))*39 + map!W$1-1
  ) &gt;= 62, "W", "")
))))</f>
        <v/>
      </c>
      <c r="X35" t="str">
        <f ca="1">IF(AND($A35=VLOOKUP("start_y",symbols!$A:$E,5,FALSE),X$1=VLOOKUP("start_x",symbols!$A:$E,5,FALSE)),"S",
  IF(AND($A35=VLOOKUP("end_y",symbols!$A:$E,5,FALSE),X$1=VLOOKUP("end_x",symbols!$A:$E,5,FALSE)),"E",
  IF(AND(ISEVEN(X$1),ISEVEN($A35)),"W",
  IF(AND(ISODD(X$1),ISODD($A35)),"",
  IF(OFFSET(program!$A$1,0,VLOOKUP("mapdata",symbols!$A:$E,4,FALSE) +
    (INT($A35/2) - IF(ISEVEN($A35),1,0))*39 + map!X$1-1
  ) &gt;= 62, "W", "")
))))</f>
        <v/>
      </c>
      <c r="Y35" t="str">
        <f ca="1">IF(AND($A35=VLOOKUP("start_y",symbols!$A:$E,5,FALSE),Y$1=VLOOKUP("start_x",symbols!$A:$E,5,FALSE)),"S",
  IF(AND($A35=VLOOKUP("end_y",symbols!$A:$E,5,FALSE),Y$1=VLOOKUP("end_x",symbols!$A:$E,5,FALSE)),"E",
  IF(AND(ISEVEN(Y$1),ISEVEN($A35)),"W",
  IF(AND(ISODD(Y$1),ISODD($A35)),"",
  IF(OFFSET(program!$A$1,0,VLOOKUP("mapdata",symbols!$A:$E,4,FALSE) +
    (INT($A35/2) - IF(ISEVEN($A35),1,0))*39 + map!Y$1-1
  ) &gt;= 62, "W", "")
))))</f>
        <v/>
      </c>
      <c r="Z35" t="str">
        <f ca="1">IF(AND($A35=VLOOKUP("start_y",symbols!$A:$E,5,FALSE),Z$1=VLOOKUP("start_x",symbols!$A:$E,5,FALSE)),"S",
  IF(AND($A35=VLOOKUP("end_y",symbols!$A:$E,5,FALSE),Z$1=VLOOKUP("end_x",symbols!$A:$E,5,FALSE)),"E",
  IF(AND(ISEVEN(Z$1),ISEVEN($A35)),"W",
  IF(AND(ISODD(Z$1),ISODD($A35)),"",
  IF(OFFSET(program!$A$1,0,VLOOKUP("mapdata",symbols!$A:$E,4,FALSE) +
    (INT($A35/2) - IF(ISEVEN($A35),1,0))*39 + map!Z$1-1
  ) &gt;= 62, "W", "")
))))</f>
        <v>W</v>
      </c>
      <c r="AA35" t="str">
        <f ca="1">IF(AND($A35=VLOOKUP("start_y",symbols!$A:$E,5,FALSE),AA$1=VLOOKUP("start_x",symbols!$A:$E,5,FALSE)),"S",
  IF(AND($A35=VLOOKUP("end_y",symbols!$A:$E,5,FALSE),AA$1=VLOOKUP("end_x",symbols!$A:$E,5,FALSE)),"E",
  IF(AND(ISEVEN(AA$1),ISEVEN($A35)),"W",
  IF(AND(ISODD(AA$1),ISODD($A35)),"",
  IF(OFFSET(program!$A$1,0,VLOOKUP("mapdata",symbols!$A:$E,4,FALSE) +
    (INT($A35/2) - IF(ISEVEN($A35),1,0))*39 + map!AA$1-1
  ) &gt;= 62, "W", "")
))))</f>
        <v/>
      </c>
      <c r="AB35" t="str">
        <f ca="1">IF(AND($A35=VLOOKUP("start_y",symbols!$A:$E,5,FALSE),AB$1=VLOOKUP("start_x",symbols!$A:$E,5,FALSE)),"S",
  IF(AND($A35=VLOOKUP("end_y",symbols!$A:$E,5,FALSE),AB$1=VLOOKUP("end_x",symbols!$A:$E,5,FALSE)),"E",
  IF(AND(ISEVEN(AB$1),ISEVEN($A35)),"W",
  IF(AND(ISODD(AB$1),ISODD($A35)),"",
  IF(OFFSET(program!$A$1,0,VLOOKUP("mapdata",symbols!$A:$E,4,FALSE) +
    (INT($A35/2) - IF(ISEVEN($A35),1,0))*39 + map!AB$1-1
  ) &gt;= 62, "W", "")
))))</f>
        <v>W</v>
      </c>
      <c r="AC35" t="str">
        <f ca="1">IF(AND($A35=VLOOKUP("start_y",symbols!$A:$E,5,FALSE),AC$1=VLOOKUP("start_x",symbols!$A:$E,5,FALSE)),"S",
  IF(AND($A35=VLOOKUP("end_y",symbols!$A:$E,5,FALSE),AC$1=VLOOKUP("end_x",symbols!$A:$E,5,FALSE)),"E",
  IF(AND(ISEVEN(AC$1),ISEVEN($A35)),"W",
  IF(AND(ISODD(AC$1),ISODD($A35)),"",
  IF(OFFSET(program!$A$1,0,VLOOKUP("mapdata",symbols!$A:$E,4,FALSE) +
    (INT($A35/2) - IF(ISEVEN($A35),1,0))*39 + map!AC$1-1
  ) &gt;= 62, "W", "")
))))</f>
        <v/>
      </c>
      <c r="AD35" t="str">
        <f ca="1">IF(AND($A35=VLOOKUP("start_y",symbols!$A:$E,5,FALSE),AD$1=VLOOKUP("start_x",symbols!$A:$E,5,FALSE)),"S",
  IF(AND($A35=VLOOKUP("end_y",symbols!$A:$E,5,FALSE),AD$1=VLOOKUP("end_x",symbols!$A:$E,5,FALSE)),"E",
  IF(AND(ISEVEN(AD$1),ISEVEN($A35)),"W",
  IF(AND(ISODD(AD$1),ISODD($A35)),"",
  IF(OFFSET(program!$A$1,0,VLOOKUP("mapdata",symbols!$A:$E,4,FALSE) +
    (INT($A35/2) - IF(ISEVEN($A35),1,0))*39 + map!AD$1-1
  ) &gt;= 62, "W", "")
))))</f>
        <v>W</v>
      </c>
      <c r="AE35" t="str">
        <f ca="1">IF(AND($A35=VLOOKUP("start_y",symbols!$A:$E,5,FALSE),AE$1=VLOOKUP("start_x",symbols!$A:$E,5,FALSE)),"S",
  IF(AND($A35=VLOOKUP("end_y",symbols!$A:$E,5,FALSE),AE$1=VLOOKUP("end_x",symbols!$A:$E,5,FALSE)),"E",
  IF(AND(ISEVEN(AE$1),ISEVEN($A35)),"W",
  IF(AND(ISODD(AE$1),ISODD($A35)),"",
  IF(OFFSET(program!$A$1,0,VLOOKUP("mapdata",symbols!$A:$E,4,FALSE) +
    (INT($A35/2) - IF(ISEVEN($A35),1,0))*39 + map!AE$1-1
  ) &gt;= 62, "W", "")
))))</f>
        <v/>
      </c>
      <c r="AF35" t="str">
        <f ca="1">IF(AND($A35=VLOOKUP("start_y",symbols!$A:$E,5,FALSE),AF$1=VLOOKUP("start_x",symbols!$A:$E,5,FALSE)),"S",
  IF(AND($A35=VLOOKUP("end_y",symbols!$A:$E,5,FALSE),AF$1=VLOOKUP("end_x",symbols!$A:$E,5,FALSE)),"E",
  IF(AND(ISEVEN(AF$1),ISEVEN($A35)),"W",
  IF(AND(ISODD(AF$1),ISODD($A35)),"",
  IF(OFFSET(program!$A$1,0,VLOOKUP("mapdata",symbols!$A:$E,4,FALSE) +
    (INT($A35/2) - IF(ISEVEN($A35),1,0))*39 + map!AF$1-1
  ) &gt;= 62, "W", "")
))))</f>
        <v>W</v>
      </c>
      <c r="AG35" t="str">
        <f ca="1">IF(AND($A35=VLOOKUP("start_y",symbols!$A:$E,5,FALSE),AG$1=VLOOKUP("start_x",symbols!$A:$E,5,FALSE)),"S",
  IF(AND($A35=VLOOKUP("end_y",symbols!$A:$E,5,FALSE),AG$1=VLOOKUP("end_x",symbols!$A:$E,5,FALSE)),"E",
  IF(AND(ISEVEN(AG$1),ISEVEN($A35)),"W",
  IF(AND(ISODD(AG$1),ISODD($A35)),"",
  IF(OFFSET(program!$A$1,0,VLOOKUP("mapdata",symbols!$A:$E,4,FALSE) +
    (INT($A35/2) - IF(ISEVEN($A35),1,0))*39 + map!AG$1-1
  ) &gt;= 62, "W", "")
))))</f>
        <v/>
      </c>
      <c r="AH35" t="str">
        <f ca="1">IF(AND($A35=VLOOKUP("start_y",symbols!$A:$E,5,FALSE),AH$1=VLOOKUP("start_x",symbols!$A:$E,5,FALSE)),"S",
  IF(AND($A35=VLOOKUP("end_y",symbols!$A:$E,5,FALSE),AH$1=VLOOKUP("end_x",symbols!$A:$E,5,FALSE)),"E",
  IF(AND(ISEVEN(AH$1),ISEVEN($A35)),"W",
  IF(AND(ISODD(AH$1),ISODD($A35)),"",
  IF(OFFSET(program!$A$1,0,VLOOKUP("mapdata",symbols!$A:$E,4,FALSE) +
    (INT($A35/2) - IF(ISEVEN($A35),1,0))*39 + map!AH$1-1
  ) &gt;= 62, "W", "")
))))</f>
        <v/>
      </c>
      <c r="AI35" t="str">
        <f ca="1">IF(AND($A35=VLOOKUP("start_y",symbols!$A:$E,5,FALSE),AI$1=VLOOKUP("start_x",symbols!$A:$E,5,FALSE)),"S",
  IF(AND($A35=VLOOKUP("end_y",symbols!$A:$E,5,FALSE),AI$1=VLOOKUP("end_x",symbols!$A:$E,5,FALSE)),"E",
  IF(AND(ISEVEN(AI$1),ISEVEN($A35)),"W",
  IF(AND(ISODD(AI$1),ISODD($A35)),"",
  IF(OFFSET(program!$A$1,0,VLOOKUP("mapdata",symbols!$A:$E,4,FALSE) +
    (INT($A35/2) - IF(ISEVEN($A35),1,0))*39 + map!AI$1-1
  ) &gt;= 62, "W", "")
))))</f>
        <v/>
      </c>
      <c r="AJ35" t="str">
        <f ca="1">IF(AND($A35=VLOOKUP("start_y",symbols!$A:$E,5,FALSE),AJ$1=VLOOKUP("start_x",symbols!$A:$E,5,FALSE)),"S",
  IF(AND($A35=VLOOKUP("end_y",symbols!$A:$E,5,FALSE),AJ$1=VLOOKUP("end_x",symbols!$A:$E,5,FALSE)),"E",
  IF(AND(ISEVEN(AJ$1),ISEVEN($A35)),"W",
  IF(AND(ISODD(AJ$1),ISODD($A35)),"",
  IF(OFFSET(program!$A$1,0,VLOOKUP("mapdata",symbols!$A:$E,4,FALSE) +
    (INT($A35/2) - IF(ISEVEN($A35),1,0))*39 + map!AJ$1-1
  ) &gt;= 62, "W", "")
))))</f>
        <v/>
      </c>
      <c r="AK35" t="str">
        <f ca="1">IF(AND($A35=VLOOKUP("start_y",symbols!$A:$E,5,FALSE),AK$1=VLOOKUP("start_x",symbols!$A:$E,5,FALSE)),"S",
  IF(AND($A35=VLOOKUP("end_y",symbols!$A:$E,5,FALSE),AK$1=VLOOKUP("end_x",symbols!$A:$E,5,FALSE)),"E",
  IF(AND(ISEVEN(AK$1),ISEVEN($A35)),"W",
  IF(AND(ISODD(AK$1),ISODD($A35)),"",
  IF(OFFSET(program!$A$1,0,VLOOKUP("mapdata",symbols!$A:$E,4,FALSE) +
    (INT($A35/2) - IF(ISEVEN($A35),1,0))*39 + map!AK$1-1
  ) &gt;= 62, "W", "")
))))</f>
        <v/>
      </c>
      <c r="AL35" t="str">
        <f ca="1">IF(AND($A35=VLOOKUP("start_y",symbols!$A:$E,5,FALSE),AL$1=VLOOKUP("start_x",symbols!$A:$E,5,FALSE)),"S",
  IF(AND($A35=VLOOKUP("end_y",symbols!$A:$E,5,FALSE),AL$1=VLOOKUP("end_x",symbols!$A:$E,5,FALSE)),"E",
  IF(AND(ISEVEN(AL$1),ISEVEN($A35)),"W",
  IF(AND(ISODD(AL$1),ISODD($A35)),"",
  IF(OFFSET(program!$A$1,0,VLOOKUP("mapdata",symbols!$A:$E,4,FALSE) +
    (INT($A35/2) - IF(ISEVEN($A35),1,0))*39 + map!AL$1-1
  ) &gt;= 62, "W", "")
))))</f>
        <v>W</v>
      </c>
      <c r="AM35" t="str">
        <f ca="1">IF(AND($A35=VLOOKUP("start_y",symbols!$A:$E,5,FALSE),AM$1=VLOOKUP("start_x",symbols!$A:$E,5,FALSE)),"S",
  IF(AND($A35=VLOOKUP("end_y",symbols!$A:$E,5,FALSE),AM$1=VLOOKUP("end_x",symbols!$A:$E,5,FALSE)),"E",
  IF(AND(ISEVEN(AM$1),ISEVEN($A35)),"W",
  IF(AND(ISODD(AM$1),ISODD($A35)),"",
  IF(OFFSET(program!$A$1,0,VLOOKUP("mapdata",symbols!$A:$E,4,FALSE) +
    (INT($A35/2) - IF(ISEVEN($A35),1,0))*39 + map!AM$1-1
  ) &gt;= 62, "W", "")
))))</f>
        <v>E</v>
      </c>
      <c r="AN35" t="str">
        <f ca="1">IF(AND($A35=VLOOKUP("start_y",symbols!$A:$E,5,FALSE),AN$1=VLOOKUP("start_x",symbols!$A:$E,5,FALSE)),"S",
  IF(AND($A35=VLOOKUP("end_y",symbols!$A:$E,5,FALSE),AN$1=VLOOKUP("end_x",symbols!$A:$E,5,FALSE)),"E",
  IF(AND(ISEVEN(AN$1),ISEVEN($A35)),"W",
  IF(AND(ISODD(AN$1),ISODD($A35)),"",
  IF(OFFSET(program!$A$1,0,VLOOKUP("mapdata",symbols!$A:$E,4,FALSE) +
    (INT($A35/2) - IF(ISEVEN($A35),1,0))*39 + map!AN$1-1
  ) &gt;= 62, "W", "")
))))</f>
        <v>W</v>
      </c>
      <c r="AO35" t="str">
        <f ca="1">IF(AND($A35=VLOOKUP("start_y",symbols!$A:$E,5,FALSE),AO$1=VLOOKUP("start_x",symbols!$A:$E,5,FALSE)),"S",
  IF(AND($A35=VLOOKUP("end_y",symbols!$A:$E,5,FALSE),AO$1=VLOOKUP("end_x",symbols!$A:$E,5,FALSE)),"E",
  IF(AND(ISEVEN(AO$1),ISEVEN($A35)),"W",
  IF(AND(ISODD(AO$1),ISODD($A35)),"",
  IF(OFFSET(program!$A$1,0,VLOOKUP("mapdata",symbols!$A:$E,4,FALSE) +
    (INT($A35/2) - IF(ISEVEN($A35),1,0))*39 + map!AO$1-1
  ) &gt;= 62, "W", "")
))))</f>
        <v/>
      </c>
      <c r="AP35" s="21" t="s">
        <v>63</v>
      </c>
    </row>
    <row r="36" spans="1:42" x14ac:dyDescent="0.2">
      <c r="A36" s="21">
        <v>34</v>
      </c>
      <c r="B36" s="21" t="s">
        <v>63</v>
      </c>
      <c r="C36" t="str">
        <f ca="1">IF(AND($A36=VLOOKUP("start_y",symbols!$A:$E,5,FALSE),C$1=VLOOKUP("start_x",symbols!$A:$E,5,FALSE)),"S",
  IF(AND($A36=VLOOKUP("end_y",symbols!$A:$E,5,FALSE),C$1=VLOOKUP("end_x",symbols!$A:$E,5,FALSE)),"E",
  IF(AND(ISEVEN(C$1),ISEVEN($A36)),"W",
  IF(AND(ISODD(C$1),ISODD($A36)),"",
  IF(OFFSET(program!$A$1,0,VLOOKUP("mapdata",symbols!$A:$E,4,FALSE) +
    (INT($A36/2) - IF(ISEVEN($A36),1,0))*39 + map!C$1-1
  ) &gt;= 62, "W", "")
))))</f>
        <v>W</v>
      </c>
      <c r="D36" t="str">
        <f ca="1">IF(AND($A36=VLOOKUP("start_y",symbols!$A:$E,5,FALSE),D$1=VLOOKUP("start_x",symbols!$A:$E,5,FALSE)),"S",
  IF(AND($A36=VLOOKUP("end_y",symbols!$A:$E,5,FALSE),D$1=VLOOKUP("end_x",symbols!$A:$E,5,FALSE)),"E",
  IF(AND(ISEVEN(D$1),ISEVEN($A36)),"W",
  IF(AND(ISODD(D$1),ISODD($A36)),"",
  IF(OFFSET(program!$A$1,0,VLOOKUP("mapdata",symbols!$A:$E,4,FALSE) +
    (INT($A36/2) - IF(ISEVEN($A36),1,0))*39 + map!D$1-1
  ) &gt;= 62, "W", "")
))))</f>
        <v>W</v>
      </c>
      <c r="E36" t="str">
        <f ca="1">IF(AND($A36=VLOOKUP("start_y",symbols!$A:$E,5,FALSE),E$1=VLOOKUP("start_x",symbols!$A:$E,5,FALSE)),"S",
  IF(AND($A36=VLOOKUP("end_y",symbols!$A:$E,5,FALSE),E$1=VLOOKUP("end_x",symbols!$A:$E,5,FALSE)),"E",
  IF(AND(ISEVEN(E$1),ISEVEN($A36)),"W",
  IF(AND(ISODD(E$1),ISODD($A36)),"",
  IF(OFFSET(program!$A$1,0,VLOOKUP("mapdata",symbols!$A:$E,4,FALSE) +
    (INT($A36/2) - IF(ISEVEN($A36),1,0))*39 + map!E$1-1
  ) &gt;= 62, "W", "")
))))</f>
        <v/>
      </c>
      <c r="F36" t="str">
        <f ca="1">IF(AND($A36=VLOOKUP("start_y",symbols!$A:$E,5,FALSE),F$1=VLOOKUP("start_x",symbols!$A:$E,5,FALSE)),"S",
  IF(AND($A36=VLOOKUP("end_y",symbols!$A:$E,5,FALSE),F$1=VLOOKUP("end_x",symbols!$A:$E,5,FALSE)),"E",
  IF(AND(ISEVEN(F$1),ISEVEN($A36)),"W",
  IF(AND(ISODD(F$1),ISODD($A36)),"",
  IF(OFFSET(program!$A$1,0,VLOOKUP("mapdata",symbols!$A:$E,4,FALSE) +
    (INT($A36/2) - IF(ISEVEN($A36),1,0))*39 + map!F$1-1
  ) &gt;= 62, "W", "")
))))</f>
        <v>W</v>
      </c>
      <c r="G36" t="str">
        <f ca="1">IF(AND($A36=VLOOKUP("start_y",symbols!$A:$E,5,FALSE),G$1=VLOOKUP("start_x",symbols!$A:$E,5,FALSE)),"S",
  IF(AND($A36=VLOOKUP("end_y",symbols!$A:$E,5,FALSE),G$1=VLOOKUP("end_x",symbols!$A:$E,5,FALSE)),"E",
  IF(AND(ISEVEN(G$1),ISEVEN($A36)),"W",
  IF(AND(ISODD(G$1),ISODD($A36)),"",
  IF(OFFSET(program!$A$1,0,VLOOKUP("mapdata",symbols!$A:$E,4,FALSE) +
    (INT($A36/2) - IF(ISEVEN($A36),1,0))*39 + map!G$1-1
  ) &gt;= 62, "W", "")
))))</f>
        <v>W</v>
      </c>
      <c r="H36" t="str">
        <f ca="1">IF(AND($A36=VLOOKUP("start_y",symbols!$A:$E,5,FALSE),H$1=VLOOKUP("start_x",symbols!$A:$E,5,FALSE)),"S",
  IF(AND($A36=VLOOKUP("end_y",symbols!$A:$E,5,FALSE),H$1=VLOOKUP("end_x",symbols!$A:$E,5,FALSE)),"E",
  IF(AND(ISEVEN(H$1),ISEVEN($A36)),"W",
  IF(AND(ISODD(H$1),ISODD($A36)),"",
  IF(OFFSET(program!$A$1,0,VLOOKUP("mapdata",symbols!$A:$E,4,FALSE) +
    (INT($A36/2) - IF(ISEVEN($A36),1,0))*39 + map!H$1-1
  ) &gt;= 62, "W", "")
))))</f>
        <v>W</v>
      </c>
      <c r="I36" t="str">
        <f ca="1">IF(AND($A36=VLOOKUP("start_y",symbols!$A:$E,5,FALSE),I$1=VLOOKUP("start_x",symbols!$A:$E,5,FALSE)),"S",
  IF(AND($A36=VLOOKUP("end_y",symbols!$A:$E,5,FALSE),I$1=VLOOKUP("end_x",symbols!$A:$E,5,FALSE)),"E",
  IF(AND(ISEVEN(I$1),ISEVEN($A36)),"W",
  IF(AND(ISODD(I$1),ISODD($A36)),"",
  IF(OFFSET(program!$A$1,0,VLOOKUP("mapdata",symbols!$A:$E,4,FALSE) +
    (INT($A36/2) - IF(ISEVEN($A36),1,0))*39 + map!I$1-1
  ) &gt;= 62, "W", "")
))))</f>
        <v>W</v>
      </c>
      <c r="J36" t="str">
        <f ca="1">IF(AND($A36=VLOOKUP("start_y",symbols!$A:$E,5,FALSE),J$1=VLOOKUP("start_x",symbols!$A:$E,5,FALSE)),"S",
  IF(AND($A36=VLOOKUP("end_y",symbols!$A:$E,5,FALSE),J$1=VLOOKUP("end_x",symbols!$A:$E,5,FALSE)),"E",
  IF(AND(ISEVEN(J$1),ISEVEN($A36)),"W",
  IF(AND(ISODD(J$1),ISODD($A36)),"",
  IF(OFFSET(program!$A$1,0,VLOOKUP("mapdata",symbols!$A:$E,4,FALSE) +
    (INT($A36/2) - IF(ISEVEN($A36),1,0))*39 + map!J$1-1
  ) &gt;= 62, "W", "")
))))</f>
        <v>W</v>
      </c>
      <c r="K36" t="str">
        <f ca="1">IF(AND($A36=VLOOKUP("start_y",symbols!$A:$E,5,FALSE),K$1=VLOOKUP("start_x",symbols!$A:$E,5,FALSE)),"S",
  IF(AND($A36=VLOOKUP("end_y",symbols!$A:$E,5,FALSE),K$1=VLOOKUP("end_x",symbols!$A:$E,5,FALSE)),"E",
  IF(AND(ISEVEN(K$1),ISEVEN($A36)),"W",
  IF(AND(ISODD(K$1),ISODD($A36)),"",
  IF(OFFSET(program!$A$1,0,VLOOKUP("mapdata",symbols!$A:$E,4,FALSE) +
    (INT($A36/2) - IF(ISEVEN($A36),1,0))*39 + map!K$1-1
  ) &gt;= 62, "W", "")
))))</f>
        <v>W</v>
      </c>
      <c r="L36" t="str">
        <f ca="1">IF(AND($A36=VLOOKUP("start_y",symbols!$A:$E,5,FALSE),L$1=VLOOKUP("start_x",symbols!$A:$E,5,FALSE)),"S",
  IF(AND($A36=VLOOKUP("end_y",symbols!$A:$E,5,FALSE),L$1=VLOOKUP("end_x",symbols!$A:$E,5,FALSE)),"E",
  IF(AND(ISEVEN(L$1),ISEVEN($A36)),"W",
  IF(AND(ISODD(L$1),ISODD($A36)),"",
  IF(OFFSET(program!$A$1,0,VLOOKUP("mapdata",symbols!$A:$E,4,FALSE) +
    (INT($A36/2) - IF(ISEVEN($A36),1,0))*39 + map!L$1-1
  ) &gt;= 62, "W", "")
))))</f>
        <v>W</v>
      </c>
      <c r="M36" t="str">
        <f ca="1">IF(AND($A36=VLOOKUP("start_y",symbols!$A:$E,5,FALSE),M$1=VLOOKUP("start_x",symbols!$A:$E,5,FALSE)),"S",
  IF(AND($A36=VLOOKUP("end_y",symbols!$A:$E,5,FALSE),M$1=VLOOKUP("end_x",symbols!$A:$E,5,FALSE)),"E",
  IF(AND(ISEVEN(M$1),ISEVEN($A36)),"W",
  IF(AND(ISODD(M$1),ISODD($A36)),"",
  IF(OFFSET(program!$A$1,0,VLOOKUP("mapdata",symbols!$A:$E,4,FALSE) +
    (INT($A36/2) - IF(ISEVEN($A36),1,0))*39 + map!M$1-1
  ) &gt;= 62, "W", "")
))))</f>
        <v/>
      </c>
      <c r="N36" t="str">
        <f ca="1">IF(AND($A36=VLOOKUP("start_y",symbols!$A:$E,5,FALSE),N$1=VLOOKUP("start_x",symbols!$A:$E,5,FALSE)),"S",
  IF(AND($A36=VLOOKUP("end_y",symbols!$A:$E,5,FALSE),N$1=VLOOKUP("end_x",symbols!$A:$E,5,FALSE)),"E",
  IF(AND(ISEVEN(N$1),ISEVEN($A36)),"W",
  IF(AND(ISODD(N$1),ISODD($A36)),"",
  IF(OFFSET(program!$A$1,0,VLOOKUP("mapdata",symbols!$A:$E,4,FALSE) +
    (INT($A36/2) - IF(ISEVEN($A36),1,0))*39 + map!N$1-1
  ) &gt;= 62, "W", "")
))))</f>
        <v>W</v>
      </c>
      <c r="O36" t="str">
        <f ca="1">IF(AND($A36=VLOOKUP("start_y",symbols!$A:$E,5,FALSE),O$1=VLOOKUP("start_x",symbols!$A:$E,5,FALSE)),"S",
  IF(AND($A36=VLOOKUP("end_y",symbols!$A:$E,5,FALSE),O$1=VLOOKUP("end_x",symbols!$A:$E,5,FALSE)),"E",
  IF(AND(ISEVEN(O$1),ISEVEN($A36)),"W",
  IF(AND(ISODD(O$1),ISODD($A36)),"",
  IF(OFFSET(program!$A$1,0,VLOOKUP("mapdata",symbols!$A:$E,4,FALSE) +
    (INT($A36/2) - IF(ISEVEN($A36),1,0))*39 + map!O$1-1
  ) &gt;= 62, "W", "")
))))</f>
        <v/>
      </c>
      <c r="P36" t="str">
        <f ca="1">IF(AND($A36=VLOOKUP("start_y",symbols!$A:$E,5,FALSE),P$1=VLOOKUP("start_x",symbols!$A:$E,5,FALSE)),"S",
  IF(AND($A36=VLOOKUP("end_y",symbols!$A:$E,5,FALSE),P$1=VLOOKUP("end_x",symbols!$A:$E,5,FALSE)),"E",
  IF(AND(ISEVEN(P$1),ISEVEN($A36)),"W",
  IF(AND(ISODD(P$1),ISODD($A36)),"",
  IF(OFFSET(program!$A$1,0,VLOOKUP("mapdata",symbols!$A:$E,4,FALSE) +
    (INT($A36/2) - IF(ISEVEN($A36),1,0))*39 + map!P$1-1
  ) &gt;= 62, "W", "")
))))</f>
        <v>W</v>
      </c>
      <c r="Q36" t="str">
        <f ca="1">IF(AND($A36=VLOOKUP("start_y",symbols!$A:$E,5,FALSE),Q$1=VLOOKUP("start_x",symbols!$A:$E,5,FALSE)),"S",
  IF(AND($A36=VLOOKUP("end_y",symbols!$A:$E,5,FALSE),Q$1=VLOOKUP("end_x",symbols!$A:$E,5,FALSE)),"E",
  IF(AND(ISEVEN(Q$1),ISEVEN($A36)),"W",
  IF(AND(ISODD(Q$1),ISODD($A36)),"",
  IF(OFFSET(program!$A$1,0,VLOOKUP("mapdata",symbols!$A:$E,4,FALSE) +
    (INT($A36/2) - IF(ISEVEN($A36),1,0))*39 + map!Q$1-1
  ) &gt;= 62, "W", "")
))))</f>
        <v/>
      </c>
      <c r="R36" t="str">
        <f ca="1">IF(AND($A36=VLOOKUP("start_y",symbols!$A:$E,5,FALSE),R$1=VLOOKUP("start_x",symbols!$A:$E,5,FALSE)),"S",
  IF(AND($A36=VLOOKUP("end_y",symbols!$A:$E,5,FALSE),R$1=VLOOKUP("end_x",symbols!$A:$E,5,FALSE)),"E",
  IF(AND(ISEVEN(R$1),ISEVEN($A36)),"W",
  IF(AND(ISODD(R$1),ISODD($A36)),"",
  IF(OFFSET(program!$A$1,0,VLOOKUP("mapdata",symbols!$A:$E,4,FALSE) +
    (INT($A36/2) - IF(ISEVEN($A36),1,0))*39 + map!R$1-1
  ) &gt;= 62, "W", "")
))))</f>
        <v>W</v>
      </c>
      <c r="S36" t="str">
        <f ca="1">IF(AND($A36=VLOOKUP("start_y",symbols!$A:$E,5,FALSE),S$1=VLOOKUP("start_x",symbols!$A:$E,5,FALSE)),"S",
  IF(AND($A36=VLOOKUP("end_y",symbols!$A:$E,5,FALSE),S$1=VLOOKUP("end_x",symbols!$A:$E,5,FALSE)),"E",
  IF(AND(ISEVEN(S$1),ISEVEN($A36)),"W",
  IF(AND(ISODD(S$1),ISODD($A36)),"",
  IF(OFFSET(program!$A$1,0,VLOOKUP("mapdata",symbols!$A:$E,4,FALSE) +
    (INT($A36/2) - IF(ISEVEN($A36),1,0))*39 + map!S$1-1
  ) &gt;= 62, "W", "")
))))</f>
        <v>W</v>
      </c>
      <c r="T36" t="str">
        <f ca="1">IF(AND($A36=VLOOKUP("start_y",symbols!$A:$E,5,FALSE),T$1=VLOOKUP("start_x",symbols!$A:$E,5,FALSE)),"S",
  IF(AND($A36=VLOOKUP("end_y",symbols!$A:$E,5,FALSE),T$1=VLOOKUP("end_x",symbols!$A:$E,5,FALSE)),"E",
  IF(AND(ISEVEN(T$1),ISEVEN($A36)),"W",
  IF(AND(ISODD(T$1),ISODD($A36)),"",
  IF(OFFSET(program!$A$1,0,VLOOKUP("mapdata",symbols!$A:$E,4,FALSE) +
    (INT($A36/2) - IF(ISEVEN($A36),1,0))*39 + map!T$1-1
  ) &gt;= 62, "W", "")
))))</f>
        <v>W</v>
      </c>
      <c r="U36" t="str">
        <f ca="1">IF(AND($A36=VLOOKUP("start_y",symbols!$A:$E,5,FALSE),U$1=VLOOKUP("start_x",symbols!$A:$E,5,FALSE)),"S",
  IF(AND($A36=VLOOKUP("end_y",symbols!$A:$E,5,FALSE),U$1=VLOOKUP("end_x",symbols!$A:$E,5,FALSE)),"E",
  IF(AND(ISEVEN(U$1),ISEVEN($A36)),"W",
  IF(AND(ISODD(U$1),ISODD($A36)),"",
  IF(OFFSET(program!$A$1,0,VLOOKUP("mapdata",symbols!$A:$E,4,FALSE) +
    (INT($A36/2) - IF(ISEVEN($A36),1,0))*39 + map!U$1-1
  ) &gt;= 62, "W", "")
))))</f>
        <v>W</v>
      </c>
      <c r="V36" t="str">
        <f ca="1">IF(AND($A36=VLOOKUP("start_y",symbols!$A:$E,5,FALSE),V$1=VLOOKUP("start_x",symbols!$A:$E,5,FALSE)),"S",
  IF(AND($A36=VLOOKUP("end_y",symbols!$A:$E,5,FALSE),V$1=VLOOKUP("end_x",symbols!$A:$E,5,FALSE)),"E",
  IF(AND(ISEVEN(V$1),ISEVEN($A36)),"W",
  IF(AND(ISODD(V$1),ISODD($A36)),"",
  IF(OFFSET(program!$A$1,0,VLOOKUP("mapdata",symbols!$A:$E,4,FALSE) +
    (INT($A36/2) - IF(ISEVEN($A36),1,0))*39 + map!V$1-1
  ) &gt;= 62, "W", "")
))))</f>
        <v>W</v>
      </c>
      <c r="W36" t="str">
        <f ca="1">IF(AND($A36=VLOOKUP("start_y",symbols!$A:$E,5,FALSE),W$1=VLOOKUP("start_x",symbols!$A:$E,5,FALSE)),"S",
  IF(AND($A36=VLOOKUP("end_y",symbols!$A:$E,5,FALSE),W$1=VLOOKUP("end_x",symbols!$A:$E,5,FALSE)),"E",
  IF(AND(ISEVEN(W$1),ISEVEN($A36)),"W",
  IF(AND(ISODD(W$1),ISODD($A36)),"",
  IF(OFFSET(program!$A$1,0,VLOOKUP("mapdata",symbols!$A:$E,4,FALSE) +
    (INT($A36/2) - IF(ISEVEN($A36),1,0))*39 + map!W$1-1
  ) &gt;= 62, "W", "")
))))</f>
        <v>W</v>
      </c>
      <c r="X36" t="str">
        <f ca="1">IF(AND($A36=VLOOKUP("start_y",symbols!$A:$E,5,FALSE),X$1=VLOOKUP("start_x",symbols!$A:$E,5,FALSE)),"S",
  IF(AND($A36=VLOOKUP("end_y",symbols!$A:$E,5,FALSE),X$1=VLOOKUP("end_x",symbols!$A:$E,5,FALSE)),"E",
  IF(AND(ISEVEN(X$1),ISEVEN($A36)),"W",
  IF(AND(ISODD(X$1),ISODD($A36)),"",
  IF(OFFSET(program!$A$1,0,VLOOKUP("mapdata",symbols!$A:$E,4,FALSE) +
    (INT($A36/2) - IF(ISEVEN($A36),1,0))*39 + map!X$1-1
  ) &gt;= 62, "W", "")
))))</f>
        <v>W</v>
      </c>
      <c r="Y36" t="str">
        <f ca="1">IF(AND($A36=VLOOKUP("start_y",symbols!$A:$E,5,FALSE),Y$1=VLOOKUP("start_x",symbols!$A:$E,5,FALSE)),"S",
  IF(AND($A36=VLOOKUP("end_y",symbols!$A:$E,5,FALSE),Y$1=VLOOKUP("end_x",symbols!$A:$E,5,FALSE)),"E",
  IF(AND(ISEVEN(Y$1),ISEVEN($A36)),"W",
  IF(AND(ISODD(Y$1),ISODD($A36)),"",
  IF(OFFSET(program!$A$1,0,VLOOKUP("mapdata",symbols!$A:$E,4,FALSE) +
    (INT($A36/2) - IF(ISEVEN($A36),1,0))*39 + map!Y$1-1
  ) &gt;= 62, "W", "")
))))</f>
        <v>W</v>
      </c>
      <c r="Z36" t="str">
        <f ca="1">IF(AND($A36=VLOOKUP("start_y",symbols!$A:$E,5,FALSE),Z$1=VLOOKUP("start_x",symbols!$A:$E,5,FALSE)),"S",
  IF(AND($A36=VLOOKUP("end_y",symbols!$A:$E,5,FALSE),Z$1=VLOOKUP("end_x",symbols!$A:$E,5,FALSE)),"E",
  IF(AND(ISEVEN(Z$1),ISEVEN($A36)),"W",
  IF(AND(ISODD(Z$1),ISODD($A36)),"",
  IF(OFFSET(program!$A$1,0,VLOOKUP("mapdata",symbols!$A:$E,4,FALSE) +
    (INT($A36/2) - IF(ISEVEN($A36),1,0))*39 + map!Z$1-1
  ) &gt;= 62, "W", "")
))))</f>
        <v>W</v>
      </c>
      <c r="AA36" t="str">
        <f ca="1">IF(AND($A36=VLOOKUP("start_y",symbols!$A:$E,5,FALSE),AA$1=VLOOKUP("start_x",symbols!$A:$E,5,FALSE)),"S",
  IF(AND($A36=VLOOKUP("end_y",symbols!$A:$E,5,FALSE),AA$1=VLOOKUP("end_x",symbols!$A:$E,5,FALSE)),"E",
  IF(AND(ISEVEN(AA$1),ISEVEN($A36)),"W",
  IF(AND(ISODD(AA$1),ISODD($A36)),"",
  IF(OFFSET(program!$A$1,0,VLOOKUP("mapdata",symbols!$A:$E,4,FALSE) +
    (INT($A36/2) - IF(ISEVEN($A36),1,0))*39 + map!AA$1-1
  ) &gt;= 62, "W", "")
))))</f>
        <v/>
      </c>
      <c r="AB36" t="str">
        <f ca="1">IF(AND($A36=VLOOKUP("start_y",symbols!$A:$E,5,FALSE),AB$1=VLOOKUP("start_x",symbols!$A:$E,5,FALSE)),"S",
  IF(AND($A36=VLOOKUP("end_y",symbols!$A:$E,5,FALSE),AB$1=VLOOKUP("end_x",symbols!$A:$E,5,FALSE)),"E",
  IF(AND(ISEVEN(AB$1),ISEVEN($A36)),"W",
  IF(AND(ISODD(AB$1),ISODD($A36)),"",
  IF(OFFSET(program!$A$1,0,VLOOKUP("mapdata",symbols!$A:$E,4,FALSE) +
    (INT($A36/2) - IF(ISEVEN($A36),1,0))*39 + map!AB$1-1
  ) &gt;= 62, "W", "")
))))</f>
        <v>W</v>
      </c>
      <c r="AC36" t="str">
        <f ca="1">IF(AND($A36=VLOOKUP("start_y",symbols!$A:$E,5,FALSE),AC$1=VLOOKUP("start_x",symbols!$A:$E,5,FALSE)),"S",
  IF(AND($A36=VLOOKUP("end_y",symbols!$A:$E,5,FALSE),AC$1=VLOOKUP("end_x",symbols!$A:$E,5,FALSE)),"E",
  IF(AND(ISEVEN(AC$1),ISEVEN($A36)),"W",
  IF(AND(ISODD(AC$1),ISODD($A36)),"",
  IF(OFFSET(program!$A$1,0,VLOOKUP("mapdata",symbols!$A:$E,4,FALSE) +
    (INT($A36/2) - IF(ISEVEN($A36),1,0))*39 + map!AC$1-1
  ) &gt;= 62, "W", "")
))))</f>
        <v/>
      </c>
      <c r="AD36" t="str">
        <f ca="1">IF(AND($A36=VLOOKUP("start_y",symbols!$A:$E,5,FALSE),AD$1=VLOOKUP("start_x",symbols!$A:$E,5,FALSE)),"S",
  IF(AND($A36=VLOOKUP("end_y",symbols!$A:$E,5,FALSE),AD$1=VLOOKUP("end_x",symbols!$A:$E,5,FALSE)),"E",
  IF(AND(ISEVEN(AD$1),ISEVEN($A36)),"W",
  IF(AND(ISODD(AD$1),ISODD($A36)),"",
  IF(OFFSET(program!$A$1,0,VLOOKUP("mapdata",symbols!$A:$E,4,FALSE) +
    (INT($A36/2) - IF(ISEVEN($A36),1,0))*39 + map!AD$1-1
  ) &gt;= 62, "W", "")
))))</f>
        <v>W</v>
      </c>
      <c r="AE36" t="str">
        <f ca="1">IF(AND($A36=VLOOKUP("start_y",symbols!$A:$E,5,FALSE),AE$1=VLOOKUP("start_x",symbols!$A:$E,5,FALSE)),"S",
  IF(AND($A36=VLOOKUP("end_y",symbols!$A:$E,5,FALSE),AE$1=VLOOKUP("end_x",symbols!$A:$E,5,FALSE)),"E",
  IF(AND(ISEVEN(AE$1),ISEVEN($A36)),"W",
  IF(AND(ISODD(AE$1),ISODD($A36)),"",
  IF(OFFSET(program!$A$1,0,VLOOKUP("mapdata",symbols!$A:$E,4,FALSE) +
    (INT($A36/2) - IF(ISEVEN($A36),1,0))*39 + map!AE$1-1
  ) &gt;= 62, "W", "")
))))</f>
        <v/>
      </c>
      <c r="AF36" t="str">
        <f ca="1">IF(AND($A36=VLOOKUP("start_y",symbols!$A:$E,5,FALSE),AF$1=VLOOKUP("start_x",symbols!$A:$E,5,FALSE)),"S",
  IF(AND($A36=VLOOKUP("end_y",symbols!$A:$E,5,FALSE),AF$1=VLOOKUP("end_x",symbols!$A:$E,5,FALSE)),"E",
  IF(AND(ISEVEN(AF$1),ISEVEN($A36)),"W",
  IF(AND(ISODD(AF$1),ISODD($A36)),"",
  IF(OFFSET(program!$A$1,0,VLOOKUP("mapdata",symbols!$A:$E,4,FALSE) +
    (INT($A36/2) - IF(ISEVEN($A36),1,0))*39 + map!AF$1-1
  ) &gt;= 62, "W", "")
))))</f>
        <v>W</v>
      </c>
      <c r="AG36" t="str">
        <f ca="1">IF(AND($A36=VLOOKUP("start_y",symbols!$A:$E,5,FALSE),AG$1=VLOOKUP("start_x",symbols!$A:$E,5,FALSE)),"S",
  IF(AND($A36=VLOOKUP("end_y",symbols!$A:$E,5,FALSE),AG$1=VLOOKUP("end_x",symbols!$A:$E,5,FALSE)),"E",
  IF(AND(ISEVEN(AG$1),ISEVEN($A36)),"W",
  IF(AND(ISODD(AG$1),ISODD($A36)),"",
  IF(OFFSET(program!$A$1,0,VLOOKUP("mapdata",symbols!$A:$E,4,FALSE) +
    (INT($A36/2) - IF(ISEVEN($A36),1,0))*39 + map!AG$1-1
  ) &gt;= 62, "W", "")
))))</f>
        <v>W</v>
      </c>
      <c r="AH36" t="str">
        <f ca="1">IF(AND($A36=VLOOKUP("start_y",symbols!$A:$E,5,FALSE),AH$1=VLOOKUP("start_x",symbols!$A:$E,5,FALSE)),"S",
  IF(AND($A36=VLOOKUP("end_y",symbols!$A:$E,5,FALSE),AH$1=VLOOKUP("end_x",symbols!$A:$E,5,FALSE)),"E",
  IF(AND(ISEVEN(AH$1),ISEVEN($A36)),"W",
  IF(AND(ISODD(AH$1),ISODD($A36)),"",
  IF(OFFSET(program!$A$1,0,VLOOKUP("mapdata",symbols!$A:$E,4,FALSE) +
    (INT($A36/2) - IF(ISEVEN($A36),1,0))*39 + map!AH$1-1
  ) &gt;= 62, "W", "")
))))</f>
        <v>W</v>
      </c>
      <c r="AI36" t="str">
        <f ca="1">IF(AND($A36=VLOOKUP("start_y",symbols!$A:$E,5,FALSE),AI$1=VLOOKUP("start_x",symbols!$A:$E,5,FALSE)),"S",
  IF(AND($A36=VLOOKUP("end_y",symbols!$A:$E,5,FALSE),AI$1=VLOOKUP("end_x",symbols!$A:$E,5,FALSE)),"E",
  IF(AND(ISEVEN(AI$1),ISEVEN($A36)),"W",
  IF(AND(ISODD(AI$1),ISODD($A36)),"",
  IF(OFFSET(program!$A$1,0,VLOOKUP("mapdata",symbols!$A:$E,4,FALSE) +
    (INT($A36/2) - IF(ISEVEN($A36),1,0))*39 + map!AI$1-1
  ) &gt;= 62, "W", "")
))))</f>
        <v>W</v>
      </c>
      <c r="AJ36" t="str">
        <f ca="1">IF(AND($A36=VLOOKUP("start_y",symbols!$A:$E,5,FALSE),AJ$1=VLOOKUP("start_x",symbols!$A:$E,5,FALSE)),"S",
  IF(AND($A36=VLOOKUP("end_y",symbols!$A:$E,5,FALSE),AJ$1=VLOOKUP("end_x",symbols!$A:$E,5,FALSE)),"E",
  IF(AND(ISEVEN(AJ$1),ISEVEN($A36)),"W",
  IF(AND(ISODD(AJ$1),ISODD($A36)),"",
  IF(OFFSET(program!$A$1,0,VLOOKUP("mapdata",symbols!$A:$E,4,FALSE) +
    (INT($A36/2) - IF(ISEVEN($A36),1,0))*39 + map!AJ$1-1
  ) &gt;= 62, "W", "")
))))</f>
        <v>W</v>
      </c>
      <c r="AK36" t="str">
        <f ca="1">IF(AND($A36=VLOOKUP("start_y",symbols!$A:$E,5,FALSE),AK$1=VLOOKUP("start_x",symbols!$A:$E,5,FALSE)),"S",
  IF(AND($A36=VLOOKUP("end_y",symbols!$A:$E,5,FALSE),AK$1=VLOOKUP("end_x",symbols!$A:$E,5,FALSE)),"E",
  IF(AND(ISEVEN(AK$1),ISEVEN($A36)),"W",
  IF(AND(ISODD(AK$1),ISODD($A36)),"",
  IF(OFFSET(program!$A$1,0,VLOOKUP("mapdata",symbols!$A:$E,4,FALSE) +
    (INT($A36/2) - IF(ISEVEN($A36),1,0))*39 + map!AK$1-1
  ) &gt;= 62, "W", "")
))))</f>
        <v>W</v>
      </c>
      <c r="AL36" t="str">
        <f ca="1">IF(AND($A36=VLOOKUP("start_y",symbols!$A:$E,5,FALSE),AL$1=VLOOKUP("start_x",symbols!$A:$E,5,FALSE)),"S",
  IF(AND($A36=VLOOKUP("end_y",symbols!$A:$E,5,FALSE),AL$1=VLOOKUP("end_x",symbols!$A:$E,5,FALSE)),"E",
  IF(AND(ISEVEN(AL$1),ISEVEN($A36)),"W",
  IF(AND(ISODD(AL$1),ISODD($A36)),"",
  IF(OFFSET(program!$A$1,0,VLOOKUP("mapdata",symbols!$A:$E,4,FALSE) +
    (INT($A36/2) - IF(ISEVEN($A36),1,0))*39 + map!AL$1-1
  ) &gt;= 62, "W", "")
))))</f>
        <v>W</v>
      </c>
      <c r="AM36" t="str">
        <f ca="1">IF(AND($A36=VLOOKUP("start_y",symbols!$A:$E,5,FALSE),AM$1=VLOOKUP("start_x",symbols!$A:$E,5,FALSE)),"S",
  IF(AND($A36=VLOOKUP("end_y",symbols!$A:$E,5,FALSE),AM$1=VLOOKUP("end_x",symbols!$A:$E,5,FALSE)),"E",
  IF(AND(ISEVEN(AM$1),ISEVEN($A36)),"W",
  IF(AND(ISODD(AM$1),ISODD($A36)),"",
  IF(OFFSET(program!$A$1,0,VLOOKUP("mapdata",symbols!$A:$E,4,FALSE) +
    (INT($A36/2) - IF(ISEVEN($A36),1,0))*39 + map!AM$1-1
  ) &gt;= 62, "W", "")
))))</f>
        <v/>
      </c>
      <c r="AN36" t="str">
        <f ca="1">IF(AND($A36=VLOOKUP("start_y",symbols!$A:$E,5,FALSE),AN$1=VLOOKUP("start_x",symbols!$A:$E,5,FALSE)),"S",
  IF(AND($A36=VLOOKUP("end_y",symbols!$A:$E,5,FALSE),AN$1=VLOOKUP("end_x",symbols!$A:$E,5,FALSE)),"E",
  IF(AND(ISEVEN(AN$1),ISEVEN($A36)),"W",
  IF(AND(ISODD(AN$1),ISODD($A36)),"",
  IF(OFFSET(program!$A$1,0,VLOOKUP("mapdata",symbols!$A:$E,4,FALSE) +
    (INT($A36/2) - IF(ISEVEN($A36),1,0))*39 + map!AN$1-1
  ) &gt;= 62, "W", "")
))))</f>
        <v>W</v>
      </c>
      <c r="AO36" t="str">
        <f ca="1">IF(AND($A36=VLOOKUP("start_y",symbols!$A:$E,5,FALSE),AO$1=VLOOKUP("start_x",symbols!$A:$E,5,FALSE)),"S",
  IF(AND($A36=VLOOKUP("end_y",symbols!$A:$E,5,FALSE),AO$1=VLOOKUP("end_x",symbols!$A:$E,5,FALSE)),"E",
  IF(AND(ISEVEN(AO$1),ISEVEN($A36)),"W",
  IF(AND(ISODD(AO$1),ISODD($A36)),"",
  IF(OFFSET(program!$A$1,0,VLOOKUP("mapdata",symbols!$A:$E,4,FALSE) +
    (INT($A36/2) - IF(ISEVEN($A36),1,0))*39 + map!AO$1-1
  ) &gt;= 62, "W", "")
))))</f>
        <v/>
      </c>
      <c r="AP36" s="21" t="s">
        <v>63</v>
      </c>
    </row>
    <row r="37" spans="1:42" x14ac:dyDescent="0.2">
      <c r="A37" s="21">
        <v>35</v>
      </c>
      <c r="B37" s="21" t="s">
        <v>63</v>
      </c>
      <c r="C37" t="str">
        <f ca="1">IF(AND($A37=VLOOKUP("start_y",symbols!$A:$E,5,FALSE),C$1=VLOOKUP("start_x",symbols!$A:$E,5,FALSE)),"S",
  IF(AND($A37=VLOOKUP("end_y",symbols!$A:$E,5,FALSE),C$1=VLOOKUP("end_x",symbols!$A:$E,5,FALSE)),"E",
  IF(AND(ISEVEN(C$1),ISEVEN($A37)),"W",
  IF(AND(ISODD(C$1),ISODD($A37)),"",
  IF(OFFSET(program!$A$1,0,VLOOKUP("mapdata",symbols!$A:$E,4,FALSE) +
    (INT($A37/2) - IF(ISEVEN($A37),1,0))*39 + map!C$1-1
  ) &gt;= 62, "W", "")
))))</f>
        <v/>
      </c>
      <c r="D37" t="str">
        <f ca="1">IF(AND($A37=VLOOKUP("start_y",symbols!$A:$E,5,FALSE),D$1=VLOOKUP("start_x",symbols!$A:$E,5,FALSE)),"S",
  IF(AND($A37=VLOOKUP("end_y",symbols!$A:$E,5,FALSE),D$1=VLOOKUP("end_x",symbols!$A:$E,5,FALSE)),"E",
  IF(AND(ISEVEN(D$1),ISEVEN($A37)),"W",
  IF(AND(ISODD(D$1),ISODD($A37)),"",
  IF(OFFSET(program!$A$1,0,VLOOKUP("mapdata",symbols!$A:$E,4,FALSE) +
    (INT($A37/2) - IF(ISEVEN($A37),1,0))*39 + map!D$1-1
  ) &gt;= 62, "W", "")
))))</f>
        <v/>
      </c>
      <c r="E37" t="str">
        <f ca="1">IF(AND($A37=VLOOKUP("start_y",symbols!$A:$E,5,FALSE),E$1=VLOOKUP("start_x",symbols!$A:$E,5,FALSE)),"S",
  IF(AND($A37=VLOOKUP("end_y",symbols!$A:$E,5,FALSE),E$1=VLOOKUP("end_x",symbols!$A:$E,5,FALSE)),"E",
  IF(AND(ISEVEN(E$1),ISEVEN($A37)),"W",
  IF(AND(ISODD(E$1),ISODD($A37)),"",
  IF(OFFSET(program!$A$1,0,VLOOKUP("mapdata",symbols!$A:$E,4,FALSE) +
    (INT($A37/2) - IF(ISEVEN($A37),1,0))*39 + map!E$1-1
  ) &gt;= 62, "W", "")
))))</f>
        <v/>
      </c>
      <c r="F37" t="str">
        <f ca="1">IF(AND($A37=VLOOKUP("start_y",symbols!$A:$E,5,FALSE),F$1=VLOOKUP("start_x",symbols!$A:$E,5,FALSE)),"S",
  IF(AND($A37=VLOOKUP("end_y",symbols!$A:$E,5,FALSE),F$1=VLOOKUP("end_x",symbols!$A:$E,5,FALSE)),"E",
  IF(AND(ISEVEN(F$1),ISEVEN($A37)),"W",
  IF(AND(ISODD(F$1),ISODD($A37)),"",
  IF(OFFSET(program!$A$1,0,VLOOKUP("mapdata",symbols!$A:$E,4,FALSE) +
    (INT($A37/2) - IF(ISEVEN($A37),1,0))*39 + map!F$1-1
  ) &gt;= 62, "W", "")
))))</f>
        <v>W</v>
      </c>
      <c r="G37" t="str">
        <f ca="1">IF(AND($A37=VLOOKUP("start_y",symbols!$A:$E,5,FALSE),G$1=VLOOKUP("start_x",symbols!$A:$E,5,FALSE)),"S",
  IF(AND($A37=VLOOKUP("end_y",symbols!$A:$E,5,FALSE),G$1=VLOOKUP("end_x",symbols!$A:$E,5,FALSE)),"E",
  IF(AND(ISEVEN(G$1),ISEVEN($A37)),"W",
  IF(AND(ISODD(G$1),ISODD($A37)),"",
  IF(OFFSET(program!$A$1,0,VLOOKUP("mapdata",symbols!$A:$E,4,FALSE) +
    (INT($A37/2) - IF(ISEVEN($A37),1,0))*39 + map!G$1-1
  ) &gt;= 62, "W", "")
))))</f>
        <v/>
      </c>
      <c r="H37" t="str">
        <f ca="1">IF(AND($A37=VLOOKUP("start_y",symbols!$A:$E,5,FALSE),H$1=VLOOKUP("start_x",symbols!$A:$E,5,FALSE)),"S",
  IF(AND($A37=VLOOKUP("end_y",symbols!$A:$E,5,FALSE),H$1=VLOOKUP("end_x",symbols!$A:$E,5,FALSE)),"E",
  IF(AND(ISEVEN(H$1),ISEVEN($A37)),"W",
  IF(AND(ISODD(H$1),ISODD($A37)),"",
  IF(OFFSET(program!$A$1,0,VLOOKUP("mapdata",symbols!$A:$E,4,FALSE) +
    (INT($A37/2) - IF(ISEVEN($A37),1,0))*39 + map!H$1-1
  ) &gt;= 62, "W", "")
))))</f>
        <v/>
      </c>
      <c r="I37" t="str">
        <f ca="1">IF(AND($A37=VLOOKUP("start_y",symbols!$A:$E,5,FALSE),I$1=VLOOKUP("start_x",symbols!$A:$E,5,FALSE)),"S",
  IF(AND($A37=VLOOKUP("end_y",symbols!$A:$E,5,FALSE),I$1=VLOOKUP("end_x",symbols!$A:$E,5,FALSE)),"E",
  IF(AND(ISEVEN(I$1),ISEVEN($A37)),"W",
  IF(AND(ISODD(I$1),ISODD($A37)),"",
  IF(OFFSET(program!$A$1,0,VLOOKUP("mapdata",symbols!$A:$E,4,FALSE) +
    (INT($A37/2) - IF(ISEVEN($A37),1,0))*39 + map!I$1-1
  ) &gt;= 62, "W", "")
))))</f>
        <v/>
      </c>
      <c r="J37" t="str">
        <f ca="1">IF(AND($A37=VLOOKUP("start_y",symbols!$A:$E,5,FALSE),J$1=VLOOKUP("start_x",symbols!$A:$E,5,FALSE)),"S",
  IF(AND($A37=VLOOKUP("end_y",symbols!$A:$E,5,FALSE),J$1=VLOOKUP("end_x",symbols!$A:$E,5,FALSE)),"E",
  IF(AND(ISEVEN(J$1),ISEVEN($A37)),"W",
  IF(AND(ISODD(J$1),ISODD($A37)),"",
  IF(OFFSET(program!$A$1,0,VLOOKUP("mapdata",symbols!$A:$E,4,FALSE) +
    (INT($A37/2) - IF(ISEVEN($A37),1,0))*39 + map!J$1-1
  ) &gt;= 62, "W", "")
))))</f>
        <v>W</v>
      </c>
      <c r="K37" t="str">
        <f ca="1">IF(AND($A37=VLOOKUP("start_y",symbols!$A:$E,5,FALSE),K$1=VLOOKUP("start_x",symbols!$A:$E,5,FALSE)),"S",
  IF(AND($A37=VLOOKUP("end_y",symbols!$A:$E,5,FALSE),K$1=VLOOKUP("end_x",symbols!$A:$E,5,FALSE)),"E",
  IF(AND(ISEVEN(K$1),ISEVEN($A37)),"W",
  IF(AND(ISODD(K$1),ISODD($A37)),"",
  IF(OFFSET(program!$A$1,0,VLOOKUP("mapdata",symbols!$A:$E,4,FALSE) +
    (INT($A37/2) - IF(ISEVEN($A37),1,0))*39 + map!K$1-1
  ) &gt;= 62, "W", "")
))))</f>
        <v/>
      </c>
      <c r="L37" t="str">
        <f ca="1">IF(AND($A37=VLOOKUP("start_y",symbols!$A:$E,5,FALSE),L$1=VLOOKUP("start_x",symbols!$A:$E,5,FALSE)),"S",
  IF(AND($A37=VLOOKUP("end_y",symbols!$A:$E,5,FALSE),L$1=VLOOKUP("end_x",symbols!$A:$E,5,FALSE)),"E",
  IF(AND(ISEVEN(L$1),ISEVEN($A37)),"W",
  IF(AND(ISODD(L$1),ISODD($A37)),"",
  IF(OFFSET(program!$A$1,0,VLOOKUP("mapdata",symbols!$A:$E,4,FALSE) +
    (INT($A37/2) - IF(ISEVEN($A37),1,0))*39 + map!L$1-1
  ) &gt;= 62, "W", "")
))))</f>
        <v/>
      </c>
      <c r="M37" t="str">
        <f ca="1">IF(AND($A37=VLOOKUP("start_y",symbols!$A:$E,5,FALSE),M$1=VLOOKUP("start_x",symbols!$A:$E,5,FALSE)),"S",
  IF(AND($A37=VLOOKUP("end_y",symbols!$A:$E,5,FALSE),M$1=VLOOKUP("end_x",symbols!$A:$E,5,FALSE)),"E",
  IF(AND(ISEVEN(M$1),ISEVEN($A37)),"W",
  IF(AND(ISODD(M$1),ISODD($A37)),"",
  IF(OFFSET(program!$A$1,0,VLOOKUP("mapdata",symbols!$A:$E,4,FALSE) +
    (INT($A37/2) - IF(ISEVEN($A37),1,0))*39 + map!M$1-1
  ) &gt;= 62, "W", "")
))))</f>
        <v/>
      </c>
      <c r="N37" t="str">
        <f ca="1">IF(AND($A37=VLOOKUP("start_y",symbols!$A:$E,5,FALSE),N$1=VLOOKUP("start_x",symbols!$A:$E,5,FALSE)),"S",
  IF(AND($A37=VLOOKUP("end_y",symbols!$A:$E,5,FALSE),N$1=VLOOKUP("end_x",symbols!$A:$E,5,FALSE)),"E",
  IF(AND(ISEVEN(N$1),ISEVEN($A37)),"W",
  IF(AND(ISODD(N$1),ISODD($A37)),"",
  IF(OFFSET(program!$A$1,0,VLOOKUP("mapdata",symbols!$A:$E,4,FALSE) +
    (INT($A37/2) - IF(ISEVEN($A37),1,0))*39 + map!N$1-1
  ) &gt;= 62, "W", "")
))))</f>
        <v>W</v>
      </c>
      <c r="O37" t="str">
        <f ca="1">IF(AND($A37=VLOOKUP("start_y",symbols!$A:$E,5,FALSE),O$1=VLOOKUP("start_x",symbols!$A:$E,5,FALSE)),"S",
  IF(AND($A37=VLOOKUP("end_y",symbols!$A:$E,5,FALSE),O$1=VLOOKUP("end_x",symbols!$A:$E,5,FALSE)),"E",
  IF(AND(ISEVEN(O$1),ISEVEN($A37)),"W",
  IF(AND(ISODD(O$1),ISODD($A37)),"",
  IF(OFFSET(program!$A$1,0,VLOOKUP("mapdata",symbols!$A:$E,4,FALSE) +
    (INT($A37/2) - IF(ISEVEN($A37),1,0))*39 + map!O$1-1
  ) &gt;= 62, "W", "")
))))</f>
        <v/>
      </c>
      <c r="P37" t="str">
        <f ca="1">IF(AND($A37=VLOOKUP("start_y",symbols!$A:$E,5,FALSE),P$1=VLOOKUP("start_x",symbols!$A:$E,5,FALSE)),"S",
  IF(AND($A37=VLOOKUP("end_y",symbols!$A:$E,5,FALSE),P$1=VLOOKUP("end_x",symbols!$A:$E,5,FALSE)),"E",
  IF(AND(ISEVEN(P$1),ISEVEN($A37)),"W",
  IF(AND(ISODD(P$1),ISODD($A37)),"",
  IF(OFFSET(program!$A$1,0,VLOOKUP("mapdata",symbols!$A:$E,4,FALSE) +
    (INT($A37/2) - IF(ISEVEN($A37),1,0))*39 + map!P$1-1
  ) &gt;= 62, "W", "")
))))</f>
        <v>W</v>
      </c>
      <c r="Q37" t="str">
        <f ca="1">IF(AND($A37=VLOOKUP("start_y",symbols!$A:$E,5,FALSE),Q$1=VLOOKUP("start_x",symbols!$A:$E,5,FALSE)),"S",
  IF(AND($A37=VLOOKUP("end_y",symbols!$A:$E,5,FALSE),Q$1=VLOOKUP("end_x",symbols!$A:$E,5,FALSE)),"E",
  IF(AND(ISEVEN(Q$1),ISEVEN($A37)),"W",
  IF(AND(ISODD(Q$1),ISODD($A37)),"",
  IF(OFFSET(program!$A$1,0,VLOOKUP("mapdata",symbols!$A:$E,4,FALSE) +
    (INT($A37/2) - IF(ISEVEN($A37),1,0))*39 + map!Q$1-1
  ) &gt;= 62, "W", "")
))))</f>
        <v/>
      </c>
      <c r="R37" t="str">
        <f ca="1">IF(AND($A37=VLOOKUP("start_y",symbols!$A:$E,5,FALSE),R$1=VLOOKUP("start_x",symbols!$A:$E,5,FALSE)),"S",
  IF(AND($A37=VLOOKUP("end_y",symbols!$A:$E,5,FALSE),R$1=VLOOKUP("end_x",symbols!$A:$E,5,FALSE)),"E",
  IF(AND(ISEVEN(R$1),ISEVEN($A37)),"W",
  IF(AND(ISODD(R$1),ISODD($A37)),"",
  IF(OFFSET(program!$A$1,0,VLOOKUP("mapdata",symbols!$A:$E,4,FALSE) +
    (INT($A37/2) - IF(ISEVEN($A37),1,0))*39 + map!R$1-1
  ) &gt;= 62, "W", "")
))))</f>
        <v/>
      </c>
      <c r="S37" t="str">
        <f ca="1">IF(AND($A37=VLOOKUP("start_y",symbols!$A:$E,5,FALSE),S$1=VLOOKUP("start_x",symbols!$A:$E,5,FALSE)),"S",
  IF(AND($A37=VLOOKUP("end_y",symbols!$A:$E,5,FALSE),S$1=VLOOKUP("end_x",symbols!$A:$E,5,FALSE)),"E",
  IF(AND(ISEVEN(S$1),ISEVEN($A37)),"W",
  IF(AND(ISODD(S$1),ISODD($A37)),"",
  IF(OFFSET(program!$A$1,0,VLOOKUP("mapdata",symbols!$A:$E,4,FALSE) +
    (INT($A37/2) - IF(ISEVEN($A37),1,0))*39 + map!S$1-1
  ) &gt;= 62, "W", "")
))))</f>
        <v/>
      </c>
      <c r="T37" t="str">
        <f ca="1">IF(AND($A37=VLOOKUP("start_y",symbols!$A:$E,5,FALSE),T$1=VLOOKUP("start_x",symbols!$A:$E,5,FALSE)),"S",
  IF(AND($A37=VLOOKUP("end_y",symbols!$A:$E,5,FALSE),T$1=VLOOKUP("end_x",symbols!$A:$E,5,FALSE)),"E",
  IF(AND(ISEVEN(T$1),ISEVEN($A37)),"W",
  IF(AND(ISODD(T$1),ISODD($A37)),"",
  IF(OFFSET(program!$A$1,0,VLOOKUP("mapdata",symbols!$A:$E,4,FALSE) +
    (INT($A37/2) - IF(ISEVEN($A37),1,0))*39 + map!T$1-1
  ) &gt;= 62, "W", "")
))))</f>
        <v/>
      </c>
      <c r="U37" t="str">
        <f ca="1">IF(AND($A37=VLOOKUP("start_y",symbols!$A:$E,5,FALSE),U$1=VLOOKUP("start_x",symbols!$A:$E,5,FALSE)),"S",
  IF(AND($A37=VLOOKUP("end_y",symbols!$A:$E,5,FALSE),U$1=VLOOKUP("end_x",symbols!$A:$E,5,FALSE)),"E",
  IF(AND(ISEVEN(U$1),ISEVEN($A37)),"W",
  IF(AND(ISODD(U$1),ISODD($A37)),"",
  IF(OFFSET(program!$A$1,0,VLOOKUP("mapdata",symbols!$A:$E,4,FALSE) +
    (INT($A37/2) - IF(ISEVEN($A37),1,0))*39 + map!U$1-1
  ) &gt;= 62, "W", "")
))))</f>
        <v/>
      </c>
      <c r="V37" t="str">
        <f ca="1">IF(AND($A37=VLOOKUP("start_y",symbols!$A:$E,5,FALSE),V$1=VLOOKUP("start_x",symbols!$A:$E,5,FALSE)),"S",
  IF(AND($A37=VLOOKUP("end_y",symbols!$A:$E,5,FALSE),V$1=VLOOKUP("end_x",symbols!$A:$E,5,FALSE)),"E",
  IF(AND(ISEVEN(V$1),ISEVEN($A37)),"W",
  IF(AND(ISODD(V$1),ISODD($A37)),"",
  IF(OFFSET(program!$A$1,0,VLOOKUP("mapdata",symbols!$A:$E,4,FALSE) +
    (INT($A37/2) - IF(ISEVEN($A37),1,0))*39 + map!V$1-1
  ) &gt;= 62, "W", "")
))))</f>
        <v/>
      </c>
      <c r="W37" t="str">
        <f ca="1">IF(AND($A37=VLOOKUP("start_y",symbols!$A:$E,5,FALSE),W$1=VLOOKUP("start_x",symbols!$A:$E,5,FALSE)),"S",
  IF(AND($A37=VLOOKUP("end_y",symbols!$A:$E,5,FALSE),W$1=VLOOKUP("end_x",symbols!$A:$E,5,FALSE)),"E",
  IF(AND(ISEVEN(W$1),ISEVEN($A37)),"W",
  IF(AND(ISODD(W$1),ISODD($A37)),"",
  IF(OFFSET(program!$A$1,0,VLOOKUP("mapdata",symbols!$A:$E,4,FALSE) +
    (INT($A37/2) - IF(ISEVEN($A37),1,0))*39 + map!W$1-1
  ) &gt;= 62, "W", "")
))))</f>
        <v/>
      </c>
      <c r="X37" t="str">
        <f ca="1">IF(AND($A37=VLOOKUP("start_y",symbols!$A:$E,5,FALSE),X$1=VLOOKUP("start_x",symbols!$A:$E,5,FALSE)),"S",
  IF(AND($A37=VLOOKUP("end_y",symbols!$A:$E,5,FALSE),X$1=VLOOKUP("end_x",symbols!$A:$E,5,FALSE)),"E",
  IF(AND(ISEVEN(X$1),ISEVEN($A37)),"W",
  IF(AND(ISODD(X$1),ISODD($A37)),"",
  IF(OFFSET(program!$A$1,0,VLOOKUP("mapdata",symbols!$A:$E,4,FALSE) +
    (INT($A37/2) - IF(ISEVEN($A37),1,0))*39 + map!X$1-1
  ) &gt;= 62, "W", "")
))))</f>
        <v/>
      </c>
      <c r="Y37" t="str">
        <f ca="1">IF(AND($A37=VLOOKUP("start_y",symbols!$A:$E,5,FALSE),Y$1=VLOOKUP("start_x",symbols!$A:$E,5,FALSE)),"S",
  IF(AND($A37=VLOOKUP("end_y",symbols!$A:$E,5,FALSE),Y$1=VLOOKUP("end_x",symbols!$A:$E,5,FALSE)),"E",
  IF(AND(ISEVEN(Y$1),ISEVEN($A37)),"W",
  IF(AND(ISODD(Y$1),ISODD($A37)),"",
  IF(OFFSET(program!$A$1,0,VLOOKUP("mapdata",symbols!$A:$E,4,FALSE) +
    (INT($A37/2) - IF(ISEVEN($A37),1,0))*39 + map!Y$1-1
  ) &gt;= 62, "W", "")
))))</f>
        <v/>
      </c>
      <c r="Z37" t="str">
        <f ca="1">IF(AND($A37=VLOOKUP("start_y",symbols!$A:$E,5,FALSE),Z$1=VLOOKUP("start_x",symbols!$A:$E,5,FALSE)),"S",
  IF(AND($A37=VLOOKUP("end_y",symbols!$A:$E,5,FALSE),Z$1=VLOOKUP("end_x",symbols!$A:$E,5,FALSE)),"E",
  IF(AND(ISEVEN(Z$1),ISEVEN($A37)),"W",
  IF(AND(ISODD(Z$1),ISODD($A37)),"",
  IF(OFFSET(program!$A$1,0,VLOOKUP("mapdata",symbols!$A:$E,4,FALSE) +
    (INT($A37/2) - IF(ISEVEN($A37),1,0))*39 + map!Z$1-1
  ) &gt;= 62, "W", "")
))))</f>
        <v>W</v>
      </c>
      <c r="AA37" t="str">
        <f ca="1">IF(AND($A37=VLOOKUP("start_y",symbols!$A:$E,5,FALSE),AA$1=VLOOKUP("start_x",symbols!$A:$E,5,FALSE)),"S",
  IF(AND($A37=VLOOKUP("end_y",symbols!$A:$E,5,FALSE),AA$1=VLOOKUP("end_x",symbols!$A:$E,5,FALSE)),"E",
  IF(AND(ISEVEN(AA$1),ISEVEN($A37)),"W",
  IF(AND(ISODD(AA$1),ISODD($A37)),"",
  IF(OFFSET(program!$A$1,0,VLOOKUP("mapdata",symbols!$A:$E,4,FALSE) +
    (INT($A37/2) - IF(ISEVEN($A37),1,0))*39 + map!AA$1-1
  ) &gt;= 62, "W", "")
))))</f>
        <v/>
      </c>
      <c r="AB37" t="str">
        <f ca="1">IF(AND($A37=VLOOKUP("start_y",symbols!$A:$E,5,FALSE),AB$1=VLOOKUP("start_x",symbols!$A:$E,5,FALSE)),"S",
  IF(AND($A37=VLOOKUP("end_y",symbols!$A:$E,5,FALSE),AB$1=VLOOKUP("end_x",symbols!$A:$E,5,FALSE)),"E",
  IF(AND(ISEVEN(AB$1),ISEVEN($A37)),"W",
  IF(AND(ISODD(AB$1),ISODD($A37)),"",
  IF(OFFSET(program!$A$1,0,VLOOKUP("mapdata",symbols!$A:$E,4,FALSE) +
    (INT($A37/2) - IF(ISEVEN($A37),1,0))*39 + map!AB$1-1
  ) &gt;= 62, "W", "")
))))</f>
        <v/>
      </c>
      <c r="AC37" t="str">
        <f ca="1">IF(AND($A37=VLOOKUP("start_y",symbols!$A:$E,5,FALSE),AC$1=VLOOKUP("start_x",symbols!$A:$E,5,FALSE)),"S",
  IF(AND($A37=VLOOKUP("end_y",symbols!$A:$E,5,FALSE),AC$1=VLOOKUP("end_x",symbols!$A:$E,5,FALSE)),"E",
  IF(AND(ISEVEN(AC$1),ISEVEN($A37)),"W",
  IF(AND(ISODD(AC$1),ISODD($A37)),"",
  IF(OFFSET(program!$A$1,0,VLOOKUP("mapdata",symbols!$A:$E,4,FALSE) +
    (INT($A37/2) - IF(ISEVEN($A37),1,0))*39 + map!AC$1-1
  ) &gt;= 62, "W", "")
))))</f>
        <v/>
      </c>
      <c r="AD37" t="str">
        <f ca="1">IF(AND($A37=VLOOKUP("start_y",symbols!$A:$E,5,FALSE),AD$1=VLOOKUP("start_x",symbols!$A:$E,5,FALSE)),"S",
  IF(AND($A37=VLOOKUP("end_y",symbols!$A:$E,5,FALSE),AD$1=VLOOKUP("end_x",symbols!$A:$E,5,FALSE)),"E",
  IF(AND(ISEVEN(AD$1),ISEVEN($A37)),"W",
  IF(AND(ISODD(AD$1),ISODD($A37)),"",
  IF(OFFSET(program!$A$1,0,VLOOKUP("mapdata",symbols!$A:$E,4,FALSE) +
    (INT($A37/2) - IF(ISEVEN($A37),1,0))*39 + map!AD$1-1
  ) &gt;= 62, "W", "")
))))</f>
        <v>W</v>
      </c>
      <c r="AE37" t="str">
        <f ca="1">IF(AND($A37=VLOOKUP("start_y",symbols!$A:$E,5,FALSE),AE$1=VLOOKUP("start_x",symbols!$A:$E,5,FALSE)),"S",
  IF(AND($A37=VLOOKUP("end_y",symbols!$A:$E,5,FALSE),AE$1=VLOOKUP("end_x",symbols!$A:$E,5,FALSE)),"E",
  IF(AND(ISEVEN(AE$1),ISEVEN($A37)),"W",
  IF(AND(ISODD(AE$1),ISODD($A37)),"",
  IF(OFFSET(program!$A$1,0,VLOOKUP("mapdata",symbols!$A:$E,4,FALSE) +
    (INT($A37/2) - IF(ISEVEN($A37),1,0))*39 + map!AE$1-1
  ) &gt;= 62, "W", "")
))))</f>
        <v/>
      </c>
      <c r="AF37" t="str">
        <f ca="1">IF(AND($A37=VLOOKUP("start_y",symbols!$A:$E,5,FALSE),AF$1=VLOOKUP("start_x",symbols!$A:$E,5,FALSE)),"S",
  IF(AND($A37=VLOOKUP("end_y",symbols!$A:$E,5,FALSE),AF$1=VLOOKUP("end_x",symbols!$A:$E,5,FALSE)),"E",
  IF(AND(ISEVEN(AF$1),ISEVEN($A37)),"W",
  IF(AND(ISODD(AF$1),ISODD($A37)),"",
  IF(OFFSET(program!$A$1,0,VLOOKUP("mapdata",symbols!$A:$E,4,FALSE) +
    (INT($A37/2) - IF(ISEVEN($A37),1,0))*39 + map!AF$1-1
  ) &gt;= 62, "W", "")
))))</f>
        <v/>
      </c>
      <c r="AG37" t="str">
        <f ca="1">IF(AND($A37=VLOOKUP("start_y",symbols!$A:$E,5,FALSE),AG$1=VLOOKUP("start_x",symbols!$A:$E,5,FALSE)),"S",
  IF(AND($A37=VLOOKUP("end_y",symbols!$A:$E,5,FALSE),AG$1=VLOOKUP("end_x",symbols!$A:$E,5,FALSE)),"E",
  IF(AND(ISEVEN(AG$1),ISEVEN($A37)),"W",
  IF(AND(ISODD(AG$1),ISODD($A37)),"",
  IF(OFFSET(program!$A$1,0,VLOOKUP("mapdata",symbols!$A:$E,4,FALSE) +
    (INT($A37/2) - IF(ISEVEN($A37),1,0))*39 + map!AG$1-1
  ) &gt;= 62, "W", "")
))))</f>
        <v/>
      </c>
      <c r="AH37" t="str">
        <f ca="1">IF(AND($A37=VLOOKUP("start_y",symbols!$A:$E,5,FALSE),AH$1=VLOOKUP("start_x",symbols!$A:$E,5,FALSE)),"S",
  IF(AND($A37=VLOOKUP("end_y",symbols!$A:$E,5,FALSE),AH$1=VLOOKUP("end_x",symbols!$A:$E,5,FALSE)),"E",
  IF(AND(ISEVEN(AH$1),ISEVEN($A37)),"W",
  IF(AND(ISODD(AH$1),ISODD($A37)),"",
  IF(OFFSET(program!$A$1,0,VLOOKUP("mapdata",symbols!$A:$E,4,FALSE) +
    (INT($A37/2) - IF(ISEVEN($A37),1,0))*39 + map!AH$1-1
  ) &gt;= 62, "W", "")
))))</f>
        <v/>
      </c>
      <c r="AI37" t="str">
        <f ca="1">IF(AND($A37=VLOOKUP("start_y",symbols!$A:$E,5,FALSE),AI$1=VLOOKUP("start_x",symbols!$A:$E,5,FALSE)),"S",
  IF(AND($A37=VLOOKUP("end_y",symbols!$A:$E,5,FALSE),AI$1=VLOOKUP("end_x",symbols!$A:$E,5,FALSE)),"E",
  IF(AND(ISEVEN(AI$1),ISEVEN($A37)),"W",
  IF(AND(ISODD(AI$1),ISODD($A37)),"",
  IF(OFFSET(program!$A$1,0,VLOOKUP("mapdata",symbols!$A:$E,4,FALSE) +
    (INT($A37/2) - IF(ISEVEN($A37),1,0))*39 + map!AI$1-1
  ) &gt;= 62, "W", "")
))))</f>
        <v/>
      </c>
      <c r="AJ37" t="str">
        <f ca="1">IF(AND($A37=VLOOKUP("start_y",symbols!$A:$E,5,FALSE),AJ$1=VLOOKUP("start_x",symbols!$A:$E,5,FALSE)),"S",
  IF(AND($A37=VLOOKUP("end_y",symbols!$A:$E,5,FALSE),AJ$1=VLOOKUP("end_x",symbols!$A:$E,5,FALSE)),"E",
  IF(AND(ISEVEN(AJ$1),ISEVEN($A37)),"W",
  IF(AND(ISODD(AJ$1),ISODD($A37)),"",
  IF(OFFSET(program!$A$1,0,VLOOKUP("mapdata",symbols!$A:$E,4,FALSE) +
    (INT($A37/2) - IF(ISEVEN($A37),1,0))*39 + map!AJ$1-1
  ) &gt;= 62, "W", "")
))))</f>
        <v/>
      </c>
      <c r="AK37" t="str">
        <f ca="1">IF(AND($A37=VLOOKUP("start_y",symbols!$A:$E,5,FALSE),AK$1=VLOOKUP("start_x",symbols!$A:$E,5,FALSE)),"S",
  IF(AND($A37=VLOOKUP("end_y",symbols!$A:$E,5,FALSE),AK$1=VLOOKUP("end_x",symbols!$A:$E,5,FALSE)),"E",
  IF(AND(ISEVEN(AK$1),ISEVEN($A37)),"W",
  IF(AND(ISODD(AK$1),ISODD($A37)),"",
  IF(OFFSET(program!$A$1,0,VLOOKUP("mapdata",symbols!$A:$E,4,FALSE) +
    (INT($A37/2) - IF(ISEVEN($A37),1,0))*39 + map!AK$1-1
  ) &gt;= 62, "W", "")
))))</f>
        <v/>
      </c>
      <c r="AL37" t="str">
        <f ca="1">IF(AND($A37=VLOOKUP("start_y",symbols!$A:$E,5,FALSE),AL$1=VLOOKUP("start_x",symbols!$A:$E,5,FALSE)),"S",
  IF(AND($A37=VLOOKUP("end_y",symbols!$A:$E,5,FALSE),AL$1=VLOOKUP("end_x",symbols!$A:$E,5,FALSE)),"E",
  IF(AND(ISEVEN(AL$1),ISEVEN($A37)),"W",
  IF(AND(ISODD(AL$1),ISODD($A37)),"",
  IF(OFFSET(program!$A$1,0,VLOOKUP("mapdata",symbols!$A:$E,4,FALSE) +
    (INT($A37/2) - IF(ISEVEN($A37),1,0))*39 + map!AL$1-1
  ) &gt;= 62, "W", "")
))))</f>
        <v/>
      </c>
      <c r="AM37" t="str">
        <f ca="1">IF(AND($A37=VLOOKUP("start_y",symbols!$A:$E,5,FALSE),AM$1=VLOOKUP("start_x",symbols!$A:$E,5,FALSE)),"S",
  IF(AND($A37=VLOOKUP("end_y",symbols!$A:$E,5,FALSE),AM$1=VLOOKUP("end_x",symbols!$A:$E,5,FALSE)),"E",
  IF(AND(ISEVEN(AM$1),ISEVEN($A37)),"W",
  IF(AND(ISODD(AM$1),ISODD($A37)),"",
  IF(OFFSET(program!$A$1,0,VLOOKUP("mapdata",symbols!$A:$E,4,FALSE) +
    (INT($A37/2) - IF(ISEVEN($A37),1,0))*39 + map!AM$1-1
  ) &gt;= 62, "W", "")
))))</f>
        <v/>
      </c>
      <c r="AN37" t="str">
        <f ca="1">IF(AND($A37=VLOOKUP("start_y",symbols!$A:$E,5,FALSE),AN$1=VLOOKUP("start_x",symbols!$A:$E,5,FALSE)),"S",
  IF(AND($A37=VLOOKUP("end_y",symbols!$A:$E,5,FALSE),AN$1=VLOOKUP("end_x",symbols!$A:$E,5,FALSE)),"E",
  IF(AND(ISEVEN(AN$1),ISEVEN($A37)),"W",
  IF(AND(ISODD(AN$1),ISODD($A37)),"",
  IF(OFFSET(program!$A$1,0,VLOOKUP("mapdata",symbols!$A:$E,4,FALSE) +
    (INT($A37/2) - IF(ISEVEN($A37),1,0))*39 + map!AN$1-1
  ) &gt;= 62, "W", "")
))))</f>
        <v>W</v>
      </c>
      <c r="AO37" t="str">
        <f ca="1">IF(AND($A37=VLOOKUP("start_y",symbols!$A:$E,5,FALSE),AO$1=VLOOKUP("start_x",symbols!$A:$E,5,FALSE)),"S",
  IF(AND($A37=VLOOKUP("end_y",symbols!$A:$E,5,FALSE),AO$1=VLOOKUP("end_x",symbols!$A:$E,5,FALSE)),"E",
  IF(AND(ISEVEN(AO$1),ISEVEN($A37)),"W",
  IF(AND(ISODD(AO$1),ISODD($A37)),"",
  IF(OFFSET(program!$A$1,0,VLOOKUP("mapdata",symbols!$A:$E,4,FALSE) +
    (INT($A37/2) - IF(ISEVEN($A37),1,0))*39 + map!AO$1-1
  ) &gt;= 62, "W", "")
))))</f>
        <v/>
      </c>
      <c r="AP37" s="21" t="s">
        <v>63</v>
      </c>
    </row>
    <row r="38" spans="1:42" x14ac:dyDescent="0.2">
      <c r="A38" s="21">
        <v>36</v>
      </c>
      <c r="B38" s="21" t="s">
        <v>63</v>
      </c>
      <c r="C38" t="str">
        <f ca="1">IF(AND($A38=VLOOKUP("start_y",symbols!$A:$E,5,FALSE),C$1=VLOOKUP("start_x",symbols!$A:$E,5,FALSE)),"S",
  IF(AND($A38=VLOOKUP("end_y",symbols!$A:$E,5,FALSE),C$1=VLOOKUP("end_x",symbols!$A:$E,5,FALSE)),"E",
  IF(AND(ISEVEN(C$1),ISEVEN($A38)),"W",
  IF(AND(ISODD(C$1),ISODD($A38)),"",
  IF(OFFSET(program!$A$1,0,VLOOKUP("mapdata",symbols!$A:$E,4,FALSE) +
    (INT($A38/2) - IF(ISEVEN($A38),1,0))*39 + map!C$1-1
  ) &gt;= 62, "W", "")
))))</f>
        <v/>
      </c>
      <c r="D38" t="str">
        <f ca="1">IF(AND($A38=VLOOKUP("start_y",symbols!$A:$E,5,FALSE),D$1=VLOOKUP("start_x",symbols!$A:$E,5,FALSE)),"S",
  IF(AND($A38=VLOOKUP("end_y",symbols!$A:$E,5,FALSE),D$1=VLOOKUP("end_x",symbols!$A:$E,5,FALSE)),"E",
  IF(AND(ISEVEN(D$1),ISEVEN($A38)),"W",
  IF(AND(ISODD(D$1),ISODD($A38)),"",
  IF(OFFSET(program!$A$1,0,VLOOKUP("mapdata",symbols!$A:$E,4,FALSE) +
    (INT($A38/2) - IF(ISEVEN($A38),1,0))*39 + map!D$1-1
  ) &gt;= 62, "W", "")
))))</f>
        <v>W</v>
      </c>
      <c r="E38" t="str">
        <f ca="1">IF(AND($A38=VLOOKUP("start_y",symbols!$A:$E,5,FALSE),E$1=VLOOKUP("start_x",symbols!$A:$E,5,FALSE)),"S",
  IF(AND($A38=VLOOKUP("end_y",symbols!$A:$E,5,FALSE),E$1=VLOOKUP("end_x",symbols!$A:$E,5,FALSE)),"E",
  IF(AND(ISEVEN(E$1),ISEVEN($A38)),"W",
  IF(AND(ISODD(E$1),ISODD($A38)),"",
  IF(OFFSET(program!$A$1,0,VLOOKUP("mapdata",symbols!$A:$E,4,FALSE) +
    (INT($A38/2) - IF(ISEVEN($A38),1,0))*39 + map!E$1-1
  ) &gt;= 62, "W", "")
))))</f>
        <v>W</v>
      </c>
      <c r="F38" t="str">
        <f ca="1">IF(AND($A38=VLOOKUP("start_y",symbols!$A:$E,5,FALSE),F$1=VLOOKUP("start_x",symbols!$A:$E,5,FALSE)),"S",
  IF(AND($A38=VLOOKUP("end_y",symbols!$A:$E,5,FALSE),F$1=VLOOKUP("end_x",symbols!$A:$E,5,FALSE)),"E",
  IF(AND(ISEVEN(F$1),ISEVEN($A38)),"W",
  IF(AND(ISODD(F$1),ISODD($A38)),"",
  IF(OFFSET(program!$A$1,0,VLOOKUP("mapdata",symbols!$A:$E,4,FALSE) +
    (INT($A38/2) - IF(ISEVEN($A38),1,0))*39 + map!F$1-1
  ) &gt;= 62, "W", "")
))))</f>
        <v>W</v>
      </c>
      <c r="G38" t="str">
        <f ca="1">IF(AND($A38=VLOOKUP("start_y",symbols!$A:$E,5,FALSE),G$1=VLOOKUP("start_x",symbols!$A:$E,5,FALSE)),"S",
  IF(AND($A38=VLOOKUP("end_y",symbols!$A:$E,5,FALSE),G$1=VLOOKUP("end_x",symbols!$A:$E,5,FALSE)),"E",
  IF(AND(ISEVEN(G$1),ISEVEN($A38)),"W",
  IF(AND(ISODD(G$1),ISODD($A38)),"",
  IF(OFFSET(program!$A$1,0,VLOOKUP("mapdata",symbols!$A:$E,4,FALSE) +
    (INT($A38/2) - IF(ISEVEN($A38),1,0))*39 + map!G$1-1
  ) &gt;= 62, "W", "")
))))</f>
        <v/>
      </c>
      <c r="H38" t="str">
        <f ca="1">IF(AND($A38=VLOOKUP("start_y",symbols!$A:$E,5,FALSE),H$1=VLOOKUP("start_x",symbols!$A:$E,5,FALSE)),"S",
  IF(AND($A38=VLOOKUP("end_y",symbols!$A:$E,5,FALSE),H$1=VLOOKUP("end_x",symbols!$A:$E,5,FALSE)),"E",
  IF(AND(ISEVEN(H$1),ISEVEN($A38)),"W",
  IF(AND(ISODD(H$1),ISODD($A38)),"",
  IF(OFFSET(program!$A$1,0,VLOOKUP("mapdata",symbols!$A:$E,4,FALSE) +
    (INT($A38/2) - IF(ISEVEN($A38),1,0))*39 + map!H$1-1
  ) &gt;= 62, "W", "")
))))</f>
        <v>W</v>
      </c>
      <c r="I38" t="str">
        <f ca="1">IF(AND($A38=VLOOKUP("start_y",symbols!$A:$E,5,FALSE),I$1=VLOOKUP("start_x",symbols!$A:$E,5,FALSE)),"S",
  IF(AND($A38=VLOOKUP("end_y",symbols!$A:$E,5,FALSE),I$1=VLOOKUP("end_x",symbols!$A:$E,5,FALSE)),"E",
  IF(AND(ISEVEN(I$1),ISEVEN($A38)),"W",
  IF(AND(ISODD(I$1),ISODD($A38)),"",
  IF(OFFSET(program!$A$1,0,VLOOKUP("mapdata",symbols!$A:$E,4,FALSE) +
    (INT($A38/2) - IF(ISEVEN($A38),1,0))*39 + map!I$1-1
  ) &gt;= 62, "W", "")
))))</f>
        <v>W</v>
      </c>
      <c r="J38" t="str">
        <f ca="1">IF(AND($A38=VLOOKUP("start_y",symbols!$A:$E,5,FALSE),J$1=VLOOKUP("start_x",symbols!$A:$E,5,FALSE)),"S",
  IF(AND($A38=VLOOKUP("end_y",symbols!$A:$E,5,FALSE),J$1=VLOOKUP("end_x",symbols!$A:$E,5,FALSE)),"E",
  IF(AND(ISEVEN(J$1),ISEVEN($A38)),"W",
  IF(AND(ISODD(J$1),ISODD($A38)),"",
  IF(OFFSET(program!$A$1,0,VLOOKUP("mapdata",symbols!$A:$E,4,FALSE) +
    (INT($A38/2) - IF(ISEVEN($A38),1,0))*39 + map!J$1-1
  ) &gt;= 62, "W", "")
))))</f>
        <v>W</v>
      </c>
      <c r="K38" t="str">
        <f ca="1">IF(AND($A38=VLOOKUP("start_y",symbols!$A:$E,5,FALSE),K$1=VLOOKUP("start_x",symbols!$A:$E,5,FALSE)),"S",
  IF(AND($A38=VLOOKUP("end_y",symbols!$A:$E,5,FALSE),K$1=VLOOKUP("end_x",symbols!$A:$E,5,FALSE)),"E",
  IF(AND(ISEVEN(K$1),ISEVEN($A38)),"W",
  IF(AND(ISODD(K$1),ISODD($A38)),"",
  IF(OFFSET(program!$A$1,0,VLOOKUP("mapdata",symbols!$A:$E,4,FALSE) +
    (INT($A38/2) - IF(ISEVEN($A38),1,0))*39 + map!K$1-1
  ) &gt;= 62, "W", "")
))))</f>
        <v/>
      </c>
      <c r="L38" t="str">
        <f ca="1">IF(AND($A38=VLOOKUP("start_y",symbols!$A:$E,5,FALSE),L$1=VLOOKUP("start_x",symbols!$A:$E,5,FALSE)),"S",
  IF(AND($A38=VLOOKUP("end_y",symbols!$A:$E,5,FALSE),L$1=VLOOKUP("end_x",symbols!$A:$E,5,FALSE)),"E",
  IF(AND(ISEVEN(L$1),ISEVEN($A38)),"W",
  IF(AND(ISODD(L$1),ISODD($A38)),"",
  IF(OFFSET(program!$A$1,0,VLOOKUP("mapdata",symbols!$A:$E,4,FALSE) +
    (INT($A38/2) - IF(ISEVEN($A38),1,0))*39 + map!L$1-1
  ) &gt;= 62, "W", "")
))))</f>
        <v>W</v>
      </c>
      <c r="M38" t="str">
        <f ca="1">IF(AND($A38=VLOOKUP("start_y",symbols!$A:$E,5,FALSE),M$1=VLOOKUP("start_x",symbols!$A:$E,5,FALSE)),"S",
  IF(AND($A38=VLOOKUP("end_y",symbols!$A:$E,5,FALSE),M$1=VLOOKUP("end_x",symbols!$A:$E,5,FALSE)),"E",
  IF(AND(ISEVEN(M$1),ISEVEN($A38)),"W",
  IF(AND(ISODD(M$1),ISODD($A38)),"",
  IF(OFFSET(program!$A$1,0,VLOOKUP("mapdata",symbols!$A:$E,4,FALSE) +
    (INT($A38/2) - IF(ISEVEN($A38),1,0))*39 + map!M$1-1
  ) &gt;= 62, "W", "")
))))</f>
        <v>W</v>
      </c>
      <c r="N38" t="str">
        <f ca="1">IF(AND($A38=VLOOKUP("start_y",symbols!$A:$E,5,FALSE),N$1=VLOOKUP("start_x",symbols!$A:$E,5,FALSE)),"S",
  IF(AND($A38=VLOOKUP("end_y",symbols!$A:$E,5,FALSE),N$1=VLOOKUP("end_x",symbols!$A:$E,5,FALSE)),"E",
  IF(AND(ISEVEN(N$1),ISEVEN($A38)),"W",
  IF(AND(ISODD(N$1),ISODD($A38)),"",
  IF(OFFSET(program!$A$1,0,VLOOKUP("mapdata",symbols!$A:$E,4,FALSE) +
    (INT($A38/2) - IF(ISEVEN($A38),1,0))*39 + map!N$1-1
  ) &gt;= 62, "W", "")
))))</f>
        <v>W</v>
      </c>
      <c r="O38" t="str">
        <f ca="1">IF(AND($A38=VLOOKUP("start_y",symbols!$A:$E,5,FALSE),O$1=VLOOKUP("start_x",symbols!$A:$E,5,FALSE)),"S",
  IF(AND($A38=VLOOKUP("end_y",symbols!$A:$E,5,FALSE),O$1=VLOOKUP("end_x",symbols!$A:$E,5,FALSE)),"E",
  IF(AND(ISEVEN(O$1),ISEVEN($A38)),"W",
  IF(AND(ISODD(O$1),ISODD($A38)),"",
  IF(OFFSET(program!$A$1,0,VLOOKUP("mapdata",symbols!$A:$E,4,FALSE) +
    (INT($A38/2) - IF(ISEVEN($A38),1,0))*39 + map!O$1-1
  ) &gt;= 62, "W", "")
))))</f>
        <v/>
      </c>
      <c r="P38" t="str">
        <f ca="1">IF(AND($A38=VLOOKUP("start_y",symbols!$A:$E,5,FALSE),P$1=VLOOKUP("start_x",symbols!$A:$E,5,FALSE)),"S",
  IF(AND($A38=VLOOKUP("end_y",symbols!$A:$E,5,FALSE),P$1=VLOOKUP("end_x",symbols!$A:$E,5,FALSE)),"E",
  IF(AND(ISEVEN(P$1),ISEVEN($A38)),"W",
  IF(AND(ISODD(P$1),ISODD($A38)),"",
  IF(OFFSET(program!$A$1,0,VLOOKUP("mapdata",symbols!$A:$E,4,FALSE) +
    (INT($A38/2) - IF(ISEVEN($A38),1,0))*39 + map!P$1-1
  ) &gt;= 62, "W", "")
))))</f>
        <v>W</v>
      </c>
      <c r="Q38" t="str">
        <f ca="1">IF(AND($A38=VLOOKUP("start_y",symbols!$A:$E,5,FALSE),Q$1=VLOOKUP("start_x",symbols!$A:$E,5,FALSE)),"S",
  IF(AND($A38=VLOOKUP("end_y",symbols!$A:$E,5,FALSE),Q$1=VLOOKUP("end_x",symbols!$A:$E,5,FALSE)),"E",
  IF(AND(ISEVEN(Q$1),ISEVEN($A38)),"W",
  IF(AND(ISODD(Q$1),ISODD($A38)),"",
  IF(OFFSET(program!$A$1,0,VLOOKUP("mapdata",symbols!$A:$E,4,FALSE) +
    (INT($A38/2) - IF(ISEVEN($A38),1,0))*39 + map!Q$1-1
  ) &gt;= 62, "W", "")
))))</f>
        <v/>
      </c>
      <c r="R38" t="str">
        <f ca="1">IF(AND($A38=VLOOKUP("start_y",symbols!$A:$E,5,FALSE),R$1=VLOOKUP("start_x",symbols!$A:$E,5,FALSE)),"S",
  IF(AND($A38=VLOOKUP("end_y",symbols!$A:$E,5,FALSE),R$1=VLOOKUP("end_x",symbols!$A:$E,5,FALSE)),"E",
  IF(AND(ISEVEN(R$1),ISEVEN($A38)),"W",
  IF(AND(ISODD(R$1),ISODD($A38)),"",
  IF(OFFSET(program!$A$1,0,VLOOKUP("mapdata",symbols!$A:$E,4,FALSE) +
    (INT($A38/2) - IF(ISEVEN($A38),1,0))*39 + map!R$1-1
  ) &gt;= 62, "W", "")
))))</f>
        <v>W</v>
      </c>
      <c r="S38" t="str">
        <f ca="1">IF(AND($A38=VLOOKUP("start_y",symbols!$A:$E,5,FALSE),S$1=VLOOKUP("start_x",symbols!$A:$E,5,FALSE)),"S",
  IF(AND($A38=VLOOKUP("end_y",symbols!$A:$E,5,FALSE),S$1=VLOOKUP("end_x",symbols!$A:$E,5,FALSE)),"E",
  IF(AND(ISEVEN(S$1),ISEVEN($A38)),"W",
  IF(AND(ISODD(S$1),ISODD($A38)),"",
  IF(OFFSET(program!$A$1,0,VLOOKUP("mapdata",symbols!$A:$E,4,FALSE) +
    (INT($A38/2) - IF(ISEVEN($A38),1,0))*39 + map!S$1-1
  ) &gt;= 62, "W", "")
))))</f>
        <v>W</v>
      </c>
      <c r="T38" t="str">
        <f ca="1">IF(AND($A38=VLOOKUP("start_y",symbols!$A:$E,5,FALSE),T$1=VLOOKUP("start_x",symbols!$A:$E,5,FALSE)),"S",
  IF(AND($A38=VLOOKUP("end_y",symbols!$A:$E,5,FALSE),T$1=VLOOKUP("end_x",symbols!$A:$E,5,FALSE)),"E",
  IF(AND(ISEVEN(T$1),ISEVEN($A38)),"W",
  IF(AND(ISODD(T$1),ISODD($A38)),"",
  IF(OFFSET(program!$A$1,0,VLOOKUP("mapdata",symbols!$A:$E,4,FALSE) +
    (INT($A38/2) - IF(ISEVEN($A38),1,0))*39 + map!T$1-1
  ) &gt;= 62, "W", "")
))))</f>
        <v>W</v>
      </c>
      <c r="U38" t="str">
        <f ca="1">IF(AND($A38=VLOOKUP("start_y",symbols!$A:$E,5,FALSE),U$1=VLOOKUP("start_x",symbols!$A:$E,5,FALSE)),"S",
  IF(AND($A38=VLOOKUP("end_y",symbols!$A:$E,5,FALSE),U$1=VLOOKUP("end_x",symbols!$A:$E,5,FALSE)),"E",
  IF(AND(ISEVEN(U$1),ISEVEN($A38)),"W",
  IF(AND(ISODD(U$1),ISODD($A38)),"",
  IF(OFFSET(program!$A$1,0,VLOOKUP("mapdata",symbols!$A:$E,4,FALSE) +
    (INT($A38/2) - IF(ISEVEN($A38),1,0))*39 + map!U$1-1
  ) &gt;= 62, "W", "")
))))</f>
        <v>W</v>
      </c>
      <c r="V38" t="str">
        <f ca="1">IF(AND($A38=VLOOKUP("start_y",symbols!$A:$E,5,FALSE),V$1=VLOOKUP("start_x",symbols!$A:$E,5,FALSE)),"S",
  IF(AND($A38=VLOOKUP("end_y",symbols!$A:$E,5,FALSE),V$1=VLOOKUP("end_x",symbols!$A:$E,5,FALSE)),"E",
  IF(AND(ISEVEN(V$1),ISEVEN($A38)),"W",
  IF(AND(ISODD(V$1),ISODD($A38)),"",
  IF(OFFSET(program!$A$1,0,VLOOKUP("mapdata",symbols!$A:$E,4,FALSE) +
    (INT($A38/2) - IF(ISEVEN($A38),1,0))*39 + map!V$1-1
  ) &gt;= 62, "W", "")
))))</f>
        <v>W</v>
      </c>
      <c r="W38" t="str">
        <f ca="1">IF(AND($A38=VLOOKUP("start_y",symbols!$A:$E,5,FALSE),W$1=VLOOKUP("start_x",symbols!$A:$E,5,FALSE)),"S",
  IF(AND($A38=VLOOKUP("end_y",symbols!$A:$E,5,FALSE),W$1=VLOOKUP("end_x",symbols!$A:$E,5,FALSE)),"E",
  IF(AND(ISEVEN(W$1),ISEVEN($A38)),"W",
  IF(AND(ISODD(W$1),ISODD($A38)),"",
  IF(OFFSET(program!$A$1,0,VLOOKUP("mapdata",symbols!$A:$E,4,FALSE) +
    (INT($A38/2) - IF(ISEVEN($A38),1,0))*39 + map!W$1-1
  ) &gt;= 62, "W", "")
))))</f>
        <v>W</v>
      </c>
      <c r="X38" t="str">
        <f ca="1">IF(AND($A38=VLOOKUP("start_y",symbols!$A:$E,5,FALSE),X$1=VLOOKUP("start_x",symbols!$A:$E,5,FALSE)),"S",
  IF(AND($A38=VLOOKUP("end_y",symbols!$A:$E,5,FALSE),X$1=VLOOKUP("end_x",symbols!$A:$E,5,FALSE)),"E",
  IF(AND(ISEVEN(X$1),ISEVEN($A38)),"W",
  IF(AND(ISODD(X$1),ISODD($A38)),"",
  IF(OFFSET(program!$A$1,0,VLOOKUP("mapdata",symbols!$A:$E,4,FALSE) +
    (INT($A38/2) - IF(ISEVEN($A38),1,0))*39 + map!X$1-1
  ) &gt;= 62, "W", "")
))))</f>
        <v>W</v>
      </c>
      <c r="Y38" t="str">
        <f ca="1">IF(AND($A38=VLOOKUP("start_y",symbols!$A:$E,5,FALSE),Y$1=VLOOKUP("start_x",symbols!$A:$E,5,FALSE)),"S",
  IF(AND($A38=VLOOKUP("end_y",symbols!$A:$E,5,FALSE),Y$1=VLOOKUP("end_x",symbols!$A:$E,5,FALSE)),"E",
  IF(AND(ISEVEN(Y$1),ISEVEN($A38)),"W",
  IF(AND(ISODD(Y$1),ISODD($A38)),"",
  IF(OFFSET(program!$A$1,0,VLOOKUP("mapdata",symbols!$A:$E,4,FALSE) +
    (INT($A38/2) - IF(ISEVEN($A38),1,0))*39 + map!Y$1-1
  ) &gt;= 62, "W", "")
))))</f>
        <v>W</v>
      </c>
      <c r="Z38" t="str">
        <f ca="1">IF(AND($A38=VLOOKUP("start_y",symbols!$A:$E,5,FALSE),Z$1=VLOOKUP("start_x",symbols!$A:$E,5,FALSE)),"S",
  IF(AND($A38=VLOOKUP("end_y",symbols!$A:$E,5,FALSE),Z$1=VLOOKUP("end_x",symbols!$A:$E,5,FALSE)),"E",
  IF(AND(ISEVEN(Z$1),ISEVEN($A38)),"W",
  IF(AND(ISODD(Z$1),ISODD($A38)),"",
  IF(OFFSET(program!$A$1,0,VLOOKUP("mapdata",symbols!$A:$E,4,FALSE) +
    (INT($A38/2) - IF(ISEVEN($A38),1,0))*39 + map!Z$1-1
  ) &gt;= 62, "W", "")
))))</f>
        <v>W</v>
      </c>
      <c r="AA38" t="str">
        <f ca="1">IF(AND($A38=VLOOKUP("start_y",symbols!$A:$E,5,FALSE),AA$1=VLOOKUP("start_x",symbols!$A:$E,5,FALSE)),"S",
  IF(AND($A38=VLOOKUP("end_y",symbols!$A:$E,5,FALSE),AA$1=VLOOKUP("end_x",symbols!$A:$E,5,FALSE)),"E",
  IF(AND(ISEVEN(AA$1),ISEVEN($A38)),"W",
  IF(AND(ISODD(AA$1),ISODD($A38)),"",
  IF(OFFSET(program!$A$1,0,VLOOKUP("mapdata",symbols!$A:$E,4,FALSE) +
    (INT($A38/2) - IF(ISEVEN($A38),1,0))*39 + map!AA$1-1
  ) &gt;= 62, "W", "")
))))</f>
        <v/>
      </c>
      <c r="AB38" t="str">
        <f ca="1">IF(AND($A38=VLOOKUP("start_y",symbols!$A:$E,5,FALSE),AB$1=VLOOKUP("start_x",symbols!$A:$E,5,FALSE)),"S",
  IF(AND($A38=VLOOKUP("end_y",symbols!$A:$E,5,FALSE),AB$1=VLOOKUP("end_x",symbols!$A:$E,5,FALSE)),"E",
  IF(AND(ISEVEN(AB$1),ISEVEN($A38)),"W",
  IF(AND(ISODD(AB$1),ISODD($A38)),"",
  IF(OFFSET(program!$A$1,0,VLOOKUP("mapdata",symbols!$A:$E,4,FALSE) +
    (INT($A38/2) - IF(ISEVEN($A38),1,0))*39 + map!AB$1-1
  ) &gt;= 62, "W", "")
))))</f>
        <v>W</v>
      </c>
      <c r="AC38" t="str">
        <f ca="1">IF(AND($A38=VLOOKUP("start_y",symbols!$A:$E,5,FALSE),AC$1=VLOOKUP("start_x",symbols!$A:$E,5,FALSE)),"S",
  IF(AND($A38=VLOOKUP("end_y",symbols!$A:$E,5,FALSE),AC$1=VLOOKUP("end_x",symbols!$A:$E,5,FALSE)),"E",
  IF(AND(ISEVEN(AC$1),ISEVEN($A38)),"W",
  IF(AND(ISODD(AC$1),ISODD($A38)),"",
  IF(OFFSET(program!$A$1,0,VLOOKUP("mapdata",symbols!$A:$E,4,FALSE) +
    (INT($A38/2) - IF(ISEVEN($A38),1,0))*39 + map!AC$1-1
  ) &gt;= 62, "W", "")
))))</f>
        <v>W</v>
      </c>
      <c r="AD38" t="str">
        <f ca="1">IF(AND($A38=VLOOKUP("start_y",symbols!$A:$E,5,FALSE),AD$1=VLOOKUP("start_x",symbols!$A:$E,5,FALSE)),"S",
  IF(AND($A38=VLOOKUP("end_y",symbols!$A:$E,5,FALSE),AD$1=VLOOKUP("end_x",symbols!$A:$E,5,FALSE)),"E",
  IF(AND(ISEVEN(AD$1),ISEVEN($A38)),"W",
  IF(AND(ISODD(AD$1),ISODD($A38)),"",
  IF(OFFSET(program!$A$1,0,VLOOKUP("mapdata",symbols!$A:$E,4,FALSE) +
    (INT($A38/2) - IF(ISEVEN($A38),1,0))*39 + map!AD$1-1
  ) &gt;= 62, "W", "")
))))</f>
        <v>W</v>
      </c>
      <c r="AE38" t="str">
        <f ca="1">IF(AND($A38=VLOOKUP("start_y",symbols!$A:$E,5,FALSE),AE$1=VLOOKUP("start_x",symbols!$A:$E,5,FALSE)),"S",
  IF(AND($A38=VLOOKUP("end_y",symbols!$A:$E,5,FALSE),AE$1=VLOOKUP("end_x",symbols!$A:$E,5,FALSE)),"E",
  IF(AND(ISEVEN(AE$1),ISEVEN($A38)),"W",
  IF(AND(ISODD(AE$1),ISODD($A38)),"",
  IF(OFFSET(program!$A$1,0,VLOOKUP("mapdata",symbols!$A:$E,4,FALSE) +
    (INT($A38/2) - IF(ISEVEN($A38),1,0))*39 + map!AE$1-1
  ) &gt;= 62, "W", "")
))))</f>
        <v>W</v>
      </c>
      <c r="AF38" t="str">
        <f ca="1">IF(AND($A38=VLOOKUP("start_y",symbols!$A:$E,5,FALSE),AF$1=VLOOKUP("start_x",symbols!$A:$E,5,FALSE)),"S",
  IF(AND($A38=VLOOKUP("end_y",symbols!$A:$E,5,FALSE),AF$1=VLOOKUP("end_x",symbols!$A:$E,5,FALSE)),"E",
  IF(AND(ISEVEN(AF$1),ISEVEN($A38)),"W",
  IF(AND(ISODD(AF$1),ISODD($A38)),"",
  IF(OFFSET(program!$A$1,0,VLOOKUP("mapdata",symbols!$A:$E,4,FALSE) +
    (INT($A38/2) - IF(ISEVEN($A38),1,0))*39 + map!AF$1-1
  ) &gt;= 62, "W", "")
))))</f>
        <v>W</v>
      </c>
      <c r="AG38" t="str">
        <f ca="1">IF(AND($A38=VLOOKUP("start_y",symbols!$A:$E,5,FALSE),AG$1=VLOOKUP("start_x",symbols!$A:$E,5,FALSE)),"S",
  IF(AND($A38=VLOOKUP("end_y",symbols!$A:$E,5,FALSE),AG$1=VLOOKUP("end_x",symbols!$A:$E,5,FALSE)),"E",
  IF(AND(ISEVEN(AG$1),ISEVEN($A38)),"W",
  IF(AND(ISODD(AG$1),ISODD($A38)),"",
  IF(OFFSET(program!$A$1,0,VLOOKUP("mapdata",symbols!$A:$E,4,FALSE) +
    (INT($A38/2) - IF(ISEVEN($A38),1,0))*39 + map!AG$1-1
  ) &gt;= 62, "W", "")
))))</f>
        <v/>
      </c>
      <c r="AH38" t="str">
        <f ca="1">IF(AND($A38=VLOOKUP("start_y",symbols!$A:$E,5,FALSE),AH$1=VLOOKUP("start_x",symbols!$A:$E,5,FALSE)),"S",
  IF(AND($A38=VLOOKUP("end_y",symbols!$A:$E,5,FALSE),AH$1=VLOOKUP("end_x",symbols!$A:$E,5,FALSE)),"E",
  IF(AND(ISEVEN(AH$1),ISEVEN($A38)),"W",
  IF(AND(ISODD(AH$1),ISODD($A38)),"",
  IF(OFFSET(program!$A$1,0,VLOOKUP("mapdata",symbols!$A:$E,4,FALSE) +
    (INT($A38/2) - IF(ISEVEN($A38),1,0))*39 + map!AH$1-1
  ) &gt;= 62, "W", "")
))))</f>
        <v>W</v>
      </c>
      <c r="AI38" t="str">
        <f ca="1">IF(AND($A38=VLOOKUP("start_y",symbols!$A:$E,5,FALSE),AI$1=VLOOKUP("start_x",symbols!$A:$E,5,FALSE)),"S",
  IF(AND($A38=VLOOKUP("end_y",symbols!$A:$E,5,FALSE),AI$1=VLOOKUP("end_x",symbols!$A:$E,5,FALSE)),"E",
  IF(AND(ISEVEN(AI$1),ISEVEN($A38)),"W",
  IF(AND(ISODD(AI$1),ISODD($A38)),"",
  IF(OFFSET(program!$A$1,0,VLOOKUP("mapdata",symbols!$A:$E,4,FALSE) +
    (INT($A38/2) - IF(ISEVEN($A38),1,0))*39 + map!AI$1-1
  ) &gt;= 62, "W", "")
))))</f>
        <v>W</v>
      </c>
      <c r="AJ38" t="str">
        <f ca="1">IF(AND($A38=VLOOKUP("start_y",symbols!$A:$E,5,FALSE),AJ$1=VLOOKUP("start_x",symbols!$A:$E,5,FALSE)),"S",
  IF(AND($A38=VLOOKUP("end_y",symbols!$A:$E,5,FALSE),AJ$1=VLOOKUP("end_x",symbols!$A:$E,5,FALSE)),"E",
  IF(AND(ISEVEN(AJ$1),ISEVEN($A38)),"W",
  IF(AND(ISODD(AJ$1),ISODD($A38)),"",
  IF(OFFSET(program!$A$1,0,VLOOKUP("mapdata",symbols!$A:$E,4,FALSE) +
    (INT($A38/2) - IF(ISEVEN($A38),1,0))*39 + map!AJ$1-1
  ) &gt;= 62, "W", "")
))))</f>
        <v>W</v>
      </c>
      <c r="AK38" t="str">
        <f ca="1">IF(AND($A38=VLOOKUP("start_y",symbols!$A:$E,5,FALSE),AK$1=VLOOKUP("start_x",symbols!$A:$E,5,FALSE)),"S",
  IF(AND($A38=VLOOKUP("end_y",symbols!$A:$E,5,FALSE),AK$1=VLOOKUP("end_x",symbols!$A:$E,5,FALSE)),"E",
  IF(AND(ISEVEN(AK$1),ISEVEN($A38)),"W",
  IF(AND(ISODD(AK$1),ISODD($A38)),"",
  IF(OFFSET(program!$A$1,0,VLOOKUP("mapdata",symbols!$A:$E,4,FALSE) +
    (INT($A38/2) - IF(ISEVEN($A38),1,0))*39 + map!AK$1-1
  ) &gt;= 62, "W", "")
))))</f>
        <v>W</v>
      </c>
      <c r="AL38" t="str">
        <f ca="1">IF(AND($A38=VLOOKUP("start_y",symbols!$A:$E,5,FALSE),AL$1=VLOOKUP("start_x",symbols!$A:$E,5,FALSE)),"S",
  IF(AND($A38=VLOOKUP("end_y",symbols!$A:$E,5,FALSE),AL$1=VLOOKUP("end_x",symbols!$A:$E,5,FALSE)),"E",
  IF(AND(ISEVEN(AL$1),ISEVEN($A38)),"W",
  IF(AND(ISODD(AL$1),ISODD($A38)),"",
  IF(OFFSET(program!$A$1,0,VLOOKUP("mapdata",symbols!$A:$E,4,FALSE) +
    (INT($A38/2) - IF(ISEVEN($A38),1,0))*39 + map!AL$1-1
  ) &gt;= 62, "W", "")
))))</f>
        <v>W</v>
      </c>
      <c r="AM38" t="str">
        <f ca="1">IF(AND($A38=VLOOKUP("start_y",symbols!$A:$E,5,FALSE),AM$1=VLOOKUP("start_x",symbols!$A:$E,5,FALSE)),"S",
  IF(AND($A38=VLOOKUP("end_y",symbols!$A:$E,5,FALSE),AM$1=VLOOKUP("end_x",symbols!$A:$E,5,FALSE)),"E",
  IF(AND(ISEVEN(AM$1),ISEVEN($A38)),"W",
  IF(AND(ISODD(AM$1),ISODD($A38)),"",
  IF(OFFSET(program!$A$1,0,VLOOKUP("mapdata",symbols!$A:$E,4,FALSE) +
    (INT($A38/2) - IF(ISEVEN($A38),1,0))*39 + map!AM$1-1
  ) &gt;= 62, "W", "")
))))</f>
        <v>W</v>
      </c>
      <c r="AN38" t="str">
        <f ca="1">IF(AND($A38=VLOOKUP("start_y",symbols!$A:$E,5,FALSE),AN$1=VLOOKUP("start_x",symbols!$A:$E,5,FALSE)),"S",
  IF(AND($A38=VLOOKUP("end_y",symbols!$A:$E,5,FALSE),AN$1=VLOOKUP("end_x",symbols!$A:$E,5,FALSE)),"E",
  IF(AND(ISEVEN(AN$1),ISEVEN($A38)),"W",
  IF(AND(ISODD(AN$1),ISODD($A38)),"",
  IF(OFFSET(program!$A$1,0,VLOOKUP("mapdata",symbols!$A:$E,4,FALSE) +
    (INT($A38/2) - IF(ISEVEN($A38),1,0))*39 + map!AN$1-1
  ) &gt;= 62, "W", "")
))))</f>
        <v>W</v>
      </c>
      <c r="AO38" t="str">
        <f ca="1">IF(AND($A38=VLOOKUP("start_y",symbols!$A:$E,5,FALSE),AO$1=VLOOKUP("start_x",symbols!$A:$E,5,FALSE)),"S",
  IF(AND($A38=VLOOKUP("end_y",symbols!$A:$E,5,FALSE),AO$1=VLOOKUP("end_x",symbols!$A:$E,5,FALSE)),"E",
  IF(AND(ISEVEN(AO$1),ISEVEN($A38)),"W",
  IF(AND(ISODD(AO$1),ISODD($A38)),"",
  IF(OFFSET(program!$A$1,0,VLOOKUP("mapdata",symbols!$A:$E,4,FALSE) +
    (INT($A38/2) - IF(ISEVEN($A38),1,0))*39 + map!AO$1-1
  ) &gt;= 62, "W", "")
))))</f>
        <v/>
      </c>
      <c r="AP38" s="21" t="s">
        <v>63</v>
      </c>
    </row>
    <row r="39" spans="1:42" x14ac:dyDescent="0.2">
      <c r="A39" s="21">
        <v>37</v>
      </c>
      <c r="B39" s="21" t="s">
        <v>63</v>
      </c>
      <c r="C39" t="str">
        <f ca="1">IF(AND($A39=VLOOKUP("start_y",symbols!$A:$E,5,FALSE),C$1=VLOOKUP("start_x",symbols!$A:$E,5,FALSE)),"S",
  IF(AND($A39=VLOOKUP("end_y",symbols!$A:$E,5,FALSE),C$1=VLOOKUP("end_x",symbols!$A:$E,5,FALSE)),"E",
  IF(AND(ISEVEN(C$1),ISEVEN($A39)),"W",
  IF(AND(ISODD(C$1),ISODD($A39)),"",
  IF(OFFSET(program!$A$1,0,VLOOKUP("mapdata",symbols!$A:$E,4,FALSE) +
    (INT($A39/2) - IF(ISEVEN($A39),1,0))*39 + map!C$1-1
  ) &gt;= 62, "W", "")
))))</f>
        <v/>
      </c>
      <c r="D39" t="str">
        <f ca="1">IF(AND($A39=VLOOKUP("start_y",symbols!$A:$E,5,FALSE),D$1=VLOOKUP("start_x",symbols!$A:$E,5,FALSE)),"S",
  IF(AND($A39=VLOOKUP("end_y",symbols!$A:$E,5,FALSE),D$1=VLOOKUP("end_x",symbols!$A:$E,5,FALSE)),"E",
  IF(AND(ISEVEN(D$1),ISEVEN($A39)),"W",
  IF(AND(ISODD(D$1),ISODD($A39)),"",
  IF(OFFSET(program!$A$1,0,VLOOKUP("mapdata",symbols!$A:$E,4,FALSE) +
    (INT($A39/2) - IF(ISEVEN($A39),1,0))*39 + map!D$1-1
  ) &gt;= 62, "W", "")
))))</f>
        <v>W</v>
      </c>
      <c r="E39" t="str">
        <f ca="1">IF(AND($A39=VLOOKUP("start_y",symbols!$A:$E,5,FALSE),E$1=VLOOKUP("start_x",symbols!$A:$E,5,FALSE)),"S",
  IF(AND($A39=VLOOKUP("end_y",symbols!$A:$E,5,FALSE),E$1=VLOOKUP("end_x",symbols!$A:$E,5,FALSE)),"E",
  IF(AND(ISEVEN(E$1),ISEVEN($A39)),"W",
  IF(AND(ISODD(E$1),ISODD($A39)),"",
  IF(OFFSET(program!$A$1,0,VLOOKUP("mapdata",symbols!$A:$E,4,FALSE) +
    (INT($A39/2) - IF(ISEVEN($A39),1,0))*39 + map!E$1-1
  ) &gt;= 62, "W", "")
))))</f>
        <v/>
      </c>
      <c r="F39" t="str">
        <f ca="1">IF(AND($A39=VLOOKUP("start_y",symbols!$A:$E,5,FALSE),F$1=VLOOKUP("start_x",symbols!$A:$E,5,FALSE)),"S",
  IF(AND($A39=VLOOKUP("end_y",symbols!$A:$E,5,FALSE),F$1=VLOOKUP("end_x",symbols!$A:$E,5,FALSE)),"E",
  IF(AND(ISEVEN(F$1),ISEVEN($A39)),"W",
  IF(AND(ISODD(F$1),ISODD($A39)),"",
  IF(OFFSET(program!$A$1,0,VLOOKUP("mapdata",symbols!$A:$E,4,FALSE) +
    (INT($A39/2) - IF(ISEVEN($A39),1,0))*39 + map!F$1-1
  ) &gt;= 62, "W", "")
))))</f>
        <v/>
      </c>
      <c r="G39" t="str">
        <f ca="1">IF(AND($A39=VLOOKUP("start_y",symbols!$A:$E,5,FALSE),G$1=VLOOKUP("start_x",symbols!$A:$E,5,FALSE)),"S",
  IF(AND($A39=VLOOKUP("end_y",symbols!$A:$E,5,FALSE),G$1=VLOOKUP("end_x",symbols!$A:$E,5,FALSE)),"E",
  IF(AND(ISEVEN(G$1),ISEVEN($A39)),"W",
  IF(AND(ISODD(G$1),ISODD($A39)),"",
  IF(OFFSET(program!$A$1,0,VLOOKUP("mapdata",symbols!$A:$E,4,FALSE) +
    (INT($A39/2) - IF(ISEVEN($A39),1,0))*39 + map!G$1-1
  ) &gt;= 62, "W", "")
))))</f>
        <v/>
      </c>
      <c r="H39" t="str">
        <f ca="1">IF(AND($A39=VLOOKUP("start_y",symbols!$A:$E,5,FALSE),H$1=VLOOKUP("start_x",symbols!$A:$E,5,FALSE)),"S",
  IF(AND($A39=VLOOKUP("end_y",symbols!$A:$E,5,FALSE),H$1=VLOOKUP("end_x",symbols!$A:$E,5,FALSE)),"E",
  IF(AND(ISEVEN(H$1),ISEVEN($A39)),"W",
  IF(AND(ISODD(H$1),ISODD($A39)),"",
  IF(OFFSET(program!$A$1,0,VLOOKUP("mapdata",symbols!$A:$E,4,FALSE) +
    (INT($A39/2) - IF(ISEVEN($A39),1,0))*39 + map!H$1-1
  ) &gt;= 62, "W", "")
))))</f>
        <v/>
      </c>
      <c r="I39" t="str">
        <f ca="1">IF(AND($A39=VLOOKUP("start_y",symbols!$A:$E,5,FALSE),I$1=VLOOKUP("start_x",symbols!$A:$E,5,FALSE)),"S",
  IF(AND($A39=VLOOKUP("end_y",symbols!$A:$E,5,FALSE),I$1=VLOOKUP("end_x",symbols!$A:$E,5,FALSE)),"E",
  IF(AND(ISEVEN(I$1),ISEVEN($A39)),"W",
  IF(AND(ISODD(I$1),ISODD($A39)),"",
  IF(OFFSET(program!$A$1,0,VLOOKUP("mapdata",symbols!$A:$E,4,FALSE) +
    (INT($A39/2) - IF(ISEVEN($A39),1,0))*39 + map!I$1-1
  ) &gt;= 62, "W", "")
))))</f>
        <v/>
      </c>
      <c r="J39" t="str">
        <f ca="1">IF(AND($A39=VLOOKUP("start_y",symbols!$A:$E,5,FALSE),J$1=VLOOKUP("start_x",symbols!$A:$E,5,FALSE)),"S",
  IF(AND($A39=VLOOKUP("end_y",symbols!$A:$E,5,FALSE),J$1=VLOOKUP("end_x",symbols!$A:$E,5,FALSE)),"E",
  IF(AND(ISEVEN(J$1),ISEVEN($A39)),"W",
  IF(AND(ISODD(J$1),ISODD($A39)),"",
  IF(OFFSET(program!$A$1,0,VLOOKUP("mapdata",symbols!$A:$E,4,FALSE) +
    (INT($A39/2) - IF(ISEVEN($A39),1,0))*39 + map!J$1-1
  ) &gt;= 62, "W", "")
))))</f>
        <v/>
      </c>
      <c r="K39" t="str">
        <f ca="1">IF(AND($A39=VLOOKUP("start_y",symbols!$A:$E,5,FALSE),K$1=VLOOKUP("start_x",symbols!$A:$E,5,FALSE)),"S",
  IF(AND($A39=VLOOKUP("end_y",symbols!$A:$E,5,FALSE),K$1=VLOOKUP("end_x",symbols!$A:$E,5,FALSE)),"E",
  IF(AND(ISEVEN(K$1),ISEVEN($A39)),"W",
  IF(AND(ISODD(K$1),ISODD($A39)),"",
  IF(OFFSET(program!$A$1,0,VLOOKUP("mapdata",symbols!$A:$E,4,FALSE) +
    (INT($A39/2) - IF(ISEVEN($A39),1,0))*39 + map!K$1-1
  ) &gt;= 62, "W", "")
))))</f>
        <v/>
      </c>
      <c r="L39" t="str">
        <f ca="1">IF(AND($A39=VLOOKUP("start_y",symbols!$A:$E,5,FALSE),L$1=VLOOKUP("start_x",symbols!$A:$E,5,FALSE)),"S",
  IF(AND($A39=VLOOKUP("end_y",symbols!$A:$E,5,FALSE),L$1=VLOOKUP("end_x",symbols!$A:$E,5,FALSE)),"E",
  IF(AND(ISEVEN(L$1),ISEVEN($A39)),"W",
  IF(AND(ISODD(L$1),ISODD($A39)),"",
  IF(OFFSET(program!$A$1,0,VLOOKUP("mapdata",symbols!$A:$E,4,FALSE) +
    (INT($A39/2) - IF(ISEVEN($A39),1,0))*39 + map!L$1-1
  ) &gt;= 62, "W", "")
))))</f>
        <v/>
      </c>
      <c r="M39" t="str">
        <f ca="1">IF(AND($A39=VLOOKUP("start_y",symbols!$A:$E,5,FALSE),M$1=VLOOKUP("start_x",symbols!$A:$E,5,FALSE)),"S",
  IF(AND($A39=VLOOKUP("end_y",symbols!$A:$E,5,FALSE),M$1=VLOOKUP("end_x",symbols!$A:$E,5,FALSE)),"E",
  IF(AND(ISEVEN(M$1),ISEVEN($A39)),"W",
  IF(AND(ISODD(M$1),ISODD($A39)),"",
  IF(OFFSET(program!$A$1,0,VLOOKUP("mapdata",symbols!$A:$E,4,FALSE) +
    (INT($A39/2) - IF(ISEVEN($A39),1,0))*39 + map!M$1-1
  ) &gt;= 62, "W", "")
))))</f>
        <v/>
      </c>
      <c r="N39" t="str">
        <f ca="1">IF(AND($A39=VLOOKUP("start_y",symbols!$A:$E,5,FALSE),N$1=VLOOKUP("start_x",symbols!$A:$E,5,FALSE)),"S",
  IF(AND($A39=VLOOKUP("end_y",symbols!$A:$E,5,FALSE),N$1=VLOOKUP("end_x",symbols!$A:$E,5,FALSE)),"E",
  IF(AND(ISEVEN(N$1),ISEVEN($A39)),"W",
  IF(AND(ISODD(N$1),ISODD($A39)),"",
  IF(OFFSET(program!$A$1,0,VLOOKUP("mapdata",symbols!$A:$E,4,FALSE) +
    (INT($A39/2) - IF(ISEVEN($A39),1,0))*39 + map!N$1-1
  ) &gt;= 62, "W", "")
))))</f>
        <v/>
      </c>
      <c r="O39" t="str">
        <f ca="1">IF(AND($A39=VLOOKUP("start_y",symbols!$A:$E,5,FALSE),O$1=VLOOKUP("start_x",symbols!$A:$E,5,FALSE)),"S",
  IF(AND($A39=VLOOKUP("end_y",symbols!$A:$E,5,FALSE),O$1=VLOOKUP("end_x",symbols!$A:$E,5,FALSE)),"E",
  IF(AND(ISEVEN(O$1),ISEVEN($A39)),"W",
  IF(AND(ISODD(O$1),ISODD($A39)),"",
  IF(OFFSET(program!$A$1,0,VLOOKUP("mapdata",symbols!$A:$E,4,FALSE) +
    (INT($A39/2) - IF(ISEVEN($A39),1,0))*39 + map!O$1-1
  ) &gt;= 62, "W", "")
))))</f>
        <v/>
      </c>
      <c r="P39" t="str">
        <f ca="1">IF(AND($A39=VLOOKUP("start_y",symbols!$A:$E,5,FALSE),P$1=VLOOKUP("start_x",symbols!$A:$E,5,FALSE)),"S",
  IF(AND($A39=VLOOKUP("end_y",symbols!$A:$E,5,FALSE),P$1=VLOOKUP("end_x",symbols!$A:$E,5,FALSE)),"E",
  IF(AND(ISEVEN(P$1),ISEVEN($A39)),"W",
  IF(AND(ISODD(P$1),ISODD($A39)),"",
  IF(OFFSET(program!$A$1,0,VLOOKUP("mapdata",symbols!$A:$E,4,FALSE) +
    (INT($A39/2) - IF(ISEVEN($A39),1,0))*39 + map!P$1-1
  ) &gt;= 62, "W", "")
))))</f>
        <v>W</v>
      </c>
      <c r="Q39" t="str">
        <f ca="1">IF(AND($A39=VLOOKUP("start_y",symbols!$A:$E,5,FALSE),Q$1=VLOOKUP("start_x",symbols!$A:$E,5,FALSE)),"S",
  IF(AND($A39=VLOOKUP("end_y",symbols!$A:$E,5,FALSE),Q$1=VLOOKUP("end_x",symbols!$A:$E,5,FALSE)),"E",
  IF(AND(ISEVEN(Q$1),ISEVEN($A39)),"W",
  IF(AND(ISODD(Q$1),ISODD($A39)),"",
  IF(OFFSET(program!$A$1,0,VLOOKUP("mapdata",symbols!$A:$E,4,FALSE) +
    (INT($A39/2) - IF(ISEVEN($A39),1,0))*39 + map!Q$1-1
  ) &gt;= 62, "W", "")
))))</f>
        <v/>
      </c>
      <c r="R39" t="str">
        <f ca="1">IF(AND($A39=VLOOKUP("start_y",symbols!$A:$E,5,FALSE),R$1=VLOOKUP("start_x",symbols!$A:$E,5,FALSE)),"S",
  IF(AND($A39=VLOOKUP("end_y",symbols!$A:$E,5,FALSE),R$1=VLOOKUP("end_x",symbols!$A:$E,5,FALSE)),"E",
  IF(AND(ISEVEN(R$1),ISEVEN($A39)),"W",
  IF(AND(ISODD(R$1),ISODD($A39)),"",
  IF(OFFSET(program!$A$1,0,VLOOKUP("mapdata",symbols!$A:$E,4,FALSE) +
    (INT($A39/2) - IF(ISEVEN($A39),1,0))*39 + map!R$1-1
  ) &gt;= 62, "W", "")
))))</f>
        <v>W</v>
      </c>
      <c r="S39" t="str">
        <f ca="1">IF(AND($A39=VLOOKUP("start_y",symbols!$A:$E,5,FALSE),S$1=VLOOKUP("start_x",symbols!$A:$E,5,FALSE)),"S",
  IF(AND($A39=VLOOKUP("end_y",symbols!$A:$E,5,FALSE),S$1=VLOOKUP("end_x",symbols!$A:$E,5,FALSE)),"E",
  IF(AND(ISEVEN(S$1),ISEVEN($A39)),"W",
  IF(AND(ISODD(S$1),ISODD($A39)),"",
  IF(OFFSET(program!$A$1,0,VLOOKUP("mapdata",symbols!$A:$E,4,FALSE) +
    (INT($A39/2) - IF(ISEVEN($A39),1,0))*39 + map!S$1-1
  ) &gt;= 62, "W", "")
))))</f>
        <v/>
      </c>
      <c r="T39" t="str">
        <f ca="1">IF(AND($A39=VLOOKUP("start_y",symbols!$A:$E,5,FALSE),T$1=VLOOKUP("start_x",symbols!$A:$E,5,FALSE)),"S",
  IF(AND($A39=VLOOKUP("end_y",symbols!$A:$E,5,FALSE),T$1=VLOOKUP("end_x",symbols!$A:$E,5,FALSE)),"E",
  IF(AND(ISEVEN(T$1),ISEVEN($A39)),"W",
  IF(AND(ISODD(T$1),ISODD($A39)),"",
  IF(OFFSET(program!$A$1,0,VLOOKUP("mapdata",symbols!$A:$E,4,FALSE) +
    (INT($A39/2) - IF(ISEVEN($A39),1,0))*39 + map!T$1-1
  ) &gt;= 62, "W", "")
))))</f>
        <v/>
      </c>
      <c r="U39" t="str">
        <f ca="1">IF(AND($A39=VLOOKUP("start_y",symbols!$A:$E,5,FALSE),U$1=VLOOKUP("start_x",symbols!$A:$E,5,FALSE)),"S",
  IF(AND($A39=VLOOKUP("end_y",symbols!$A:$E,5,FALSE),U$1=VLOOKUP("end_x",symbols!$A:$E,5,FALSE)),"E",
  IF(AND(ISEVEN(U$1),ISEVEN($A39)),"W",
  IF(AND(ISODD(U$1),ISODD($A39)),"",
  IF(OFFSET(program!$A$1,0,VLOOKUP("mapdata",symbols!$A:$E,4,FALSE) +
    (INT($A39/2) - IF(ISEVEN($A39),1,0))*39 + map!U$1-1
  ) &gt;= 62, "W", "")
))))</f>
        <v/>
      </c>
      <c r="V39" t="str">
        <f ca="1">IF(AND($A39=VLOOKUP("start_y",symbols!$A:$E,5,FALSE),V$1=VLOOKUP("start_x",symbols!$A:$E,5,FALSE)),"S",
  IF(AND($A39=VLOOKUP("end_y",symbols!$A:$E,5,FALSE),V$1=VLOOKUP("end_x",symbols!$A:$E,5,FALSE)),"E",
  IF(AND(ISEVEN(V$1),ISEVEN($A39)),"W",
  IF(AND(ISODD(V$1),ISODD($A39)),"",
  IF(OFFSET(program!$A$1,0,VLOOKUP("mapdata",symbols!$A:$E,4,FALSE) +
    (INT($A39/2) - IF(ISEVEN($A39),1,0))*39 + map!V$1-1
  ) &gt;= 62, "W", "")
))))</f>
        <v>W</v>
      </c>
      <c r="W39" t="str">
        <f ca="1">IF(AND($A39=VLOOKUP("start_y",symbols!$A:$E,5,FALSE),W$1=VLOOKUP("start_x",symbols!$A:$E,5,FALSE)),"S",
  IF(AND($A39=VLOOKUP("end_y",symbols!$A:$E,5,FALSE),W$1=VLOOKUP("end_x",symbols!$A:$E,5,FALSE)),"E",
  IF(AND(ISEVEN(W$1),ISEVEN($A39)),"W",
  IF(AND(ISODD(W$1),ISODD($A39)),"",
  IF(OFFSET(program!$A$1,0,VLOOKUP("mapdata",symbols!$A:$E,4,FALSE) +
    (INT($A39/2) - IF(ISEVEN($A39),1,0))*39 + map!W$1-1
  ) &gt;= 62, "W", "")
))))</f>
        <v/>
      </c>
      <c r="X39" t="str">
        <f ca="1">IF(AND($A39=VLOOKUP("start_y",symbols!$A:$E,5,FALSE),X$1=VLOOKUP("start_x",symbols!$A:$E,5,FALSE)),"S",
  IF(AND($A39=VLOOKUP("end_y",symbols!$A:$E,5,FALSE),X$1=VLOOKUP("end_x",symbols!$A:$E,5,FALSE)),"E",
  IF(AND(ISEVEN(X$1),ISEVEN($A39)),"W",
  IF(AND(ISODD(X$1),ISODD($A39)),"",
  IF(OFFSET(program!$A$1,0,VLOOKUP("mapdata",symbols!$A:$E,4,FALSE) +
    (INT($A39/2) - IF(ISEVEN($A39),1,0))*39 + map!X$1-1
  ) &gt;= 62, "W", "")
))))</f>
        <v/>
      </c>
      <c r="Y39" t="str">
        <f ca="1">IF(AND($A39=VLOOKUP("start_y",symbols!$A:$E,5,FALSE),Y$1=VLOOKUP("start_x",symbols!$A:$E,5,FALSE)),"S",
  IF(AND($A39=VLOOKUP("end_y",symbols!$A:$E,5,FALSE),Y$1=VLOOKUP("end_x",symbols!$A:$E,5,FALSE)),"E",
  IF(AND(ISEVEN(Y$1),ISEVEN($A39)),"W",
  IF(AND(ISODD(Y$1),ISODD($A39)),"",
  IF(OFFSET(program!$A$1,0,VLOOKUP("mapdata",symbols!$A:$E,4,FALSE) +
    (INT($A39/2) - IF(ISEVEN($A39),1,0))*39 + map!Y$1-1
  ) &gt;= 62, "W", "")
))))</f>
        <v/>
      </c>
      <c r="Z39" t="str">
        <f ca="1">IF(AND($A39=VLOOKUP("start_y",symbols!$A:$E,5,FALSE),Z$1=VLOOKUP("start_x",symbols!$A:$E,5,FALSE)),"S",
  IF(AND($A39=VLOOKUP("end_y",symbols!$A:$E,5,FALSE),Z$1=VLOOKUP("end_x",symbols!$A:$E,5,FALSE)),"E",
  IF(AND(ISEVEN(Z$1),ISEVEN($A39)),"W",
  IF(AND(ISODD(Z$1),ISODD($A39)),"",
  IF(OFFSET(program!$A$1,0,VLOOKUP("mapdata",symbols!$A:$E,4,FALSE) +
    (INT($A39/2) - IF(ISEVEN($A39),1,0))*39 + map!Z$1-1
  ) &gt;= 62, "W", "")
))))</f>
        <v>W</v>
      </c>
      <c r="AA39" t="str">
        <f ca="1">IF(AND($A39=VLOOKUP("start_y",symbols!$A:$E,5,FALSE),AA$1=VLOOKUP("start_x",symbols!$A:$E,5,FALSE)),"S",
  IF(AND($A39=VLOOKUP("end_y",symbols!$A:$E,5,FALSE),AA$1=VLOOKUP("end_x",symbols!$A:$E,5,FALSE)),"E",
  IF(AND(ISEVEN(AA$1),ISEVEN($A39)),"W",
  IF(AND(ISODD(AA$1),ISODD($A39)),"",
  IF(OFFSET(program!$A$1,0,VLOOKUP("mapdata",symbols!$A:$E,4,FALSE) +
    (INT($A39/2) - IF(ISEVEN($A39),1,0))*39 + map!AA$1-1
  ) &gt;= 62, "W", "")
))))</f>
        <v/>
      </c>
      <c r="AB39" t="str">
        <f ca="1">IF(AND($A39=VLOOKUP("start_y",symbols!$A:$E,5,FALSE),AB$1=VLOOKUP("start_x",symbols!$A:$E,5,FALSE)),"S",
  IF(AND($A39=VLOOKUP("end_y",symbols!$A:$E,5,FALSE),AB$1=VLOOKUP("end_x",symbols!$A:$E,5,FALSE)),"E",
  IF(AND(ISEVEN(AB$1),ISEVEN($A39)),"W",
  IF(AND(ISODD(AB$1),ISODD($A39)),"",
  IF(OFFSET(program!$A$1,0,VLOOKUP("mapdata",symbols!$A:$E,4,FALSE) +
    (INT($A39/2) - IF(ISEVEN($A39),1,0))*39 + map!AB$1-1
  ) &gt;= 62, "W", "")
))))</f>
        <v>W</v>
      </c>
      <c r="AC39" t="str">
        <f ca="1">IF(AND($A39=VLOOKUP("start_y",symbols!$A:$E,5,FALSE),AC$1=VLOOKUP("start_x",symbols!$A:$E,5,FALSE)),"S",
  IF(AND($A39=VLOOKUP("end_y",symbols!$A:$E,5,FALSE),AC$1=VLOOKUP("end_x",symbols!$A:$E,5,FALSE)),"E",
  IF(AND(ISEVEN(AC$1),ISEVEN($A39)),"W",
  IF(AND(ISODD(AC$1),ISODD($A39)),"",
  IF(OFFSET(program!$A$1,0,VLOOKUP("mapdata",symbols!$A:$E,4,FALSE) +
    (INT($A39/2) - IF(ISEVEN($A39),1,0))*39 + map!AC$1-1
  ) &gt;= 62, "W", "")
))))</f>
        <v/>
      </c>
      <c r="AD39" t="str">
        <f ca="1">IF(AND($A39=VLOOKUP("start_y",symbols!$A:$E,5,FALSE),AD$1=VLOOKUP("start_x",symbols!$A:$E,5,FALSE)),"S",
  IF(AND($A39=VLOOKUP("end_y",symbols!$A:$E,5,FALSE),AD$1=VLOOKUP("end_x",symbols!$A:$E,5,FALSE)),"E",
  IF(AND(ISEVEN(AD$1),ISEVEN($A39)),"W",
  IF(AND(ISODD(AD$1),ISODD($A39)),"",
  IF(OFFSET(program!$A$1,0,VLOOKUP("mapdata",symbols!$A:$E,4,FALSE) +
    (INT($A39/2) - IF(ISEVEN($A39),1,0))*39 + map!AD$1-1
  ) &gt;= 62, "W", "")
))))</f>
        <v/>
      </c>
      <c r="AE39" t="str">
        <f ca="1">IF(AND($A39=VLOOKUP("start_y",symbols!$A:$E,5,FALSE),AE$1=VLOOKUP("start_x",symbols!$A:$E,5,FALSE)),"S",
  IF(AND($A39=VLOOKUP("end_y",symbols!$A:$E,5,FALSE),AE$1=VLOOKUP("end_x",symbols!$A:$E,5,FALSE)),"E",
  IF(AND(ISEVEN(AE$1),ISEVEN($A39)),"W",
  IF(AND(ISODD(AE$1),ISODD($A39)),"",
  IF(OFFSET(program!$A$1,0,VLOOKUP("mapdata",symbols!$A:$E,4,FALSE) +
    (INT($A39/2) - IF(ISEVEN($A39),1,0))*39 + map!AE$1-1
  ) &gt;= 62, "W", "")
))))</f>
        <v/>
      </c>
      <c r="AF39" t="str">
        <f ca="1">IF(AND($A39=VLOOKUP("start_y",symbols!$A:$E,5,FALSE),AF$1=VLOOKUP("start_x",symbols!$A:$E,5,FALSE)),"S",
  IF(AND($A39=VLOOKUP("end_y",symbols!$A:$E,5,FALSE),AF$1=VLOOKUP("end_x",symbols!$A:$E,5,FALSE)),"E",
  IF(AND(ISEVEN(AF$1),ISEVEN($A39)),"W",
  IF(AND(ISODD(AF$1),ISODD($A39)),"",
  IF(OFFSET(program!$A$1,0,VLOOKUP("mapdata",symbols!$A:$E,4,FALSE) +
    (INT($A39/2) - IF(ISEVEN($A39),1,0))*39 + map!AF$1-1
  ) &gt;= 62, "W", "")
))))</f>
        <v/>
      </c>
      <c r="AG39" t="str">
        <f ca="1">IF(AND($A39=VLOOKUP("start_y",symbols!$A:$E,5,FALSE),AG$1=VLOOKUP("start_x",symbols!$A:$E,5,FALSE)),"S",
  IF(AND($A39=VLOOKUP("end_y",symbols!$A:$E,5,FALSE),AG$1=VLOOKUP("end_x",symbols!$A:$E,5,FALSE)),"E",
  IF(AND(ISEVEN(AG$1),ISEVEN($A39)),"W",
  IF(AND(ISODD(AG$1),ISODD($A39)),"",
  IF(OFFSET(program!$A$1,0,VLOOKUP("mapdata",symbols!$A:$E,4,FALSE) +
    (INT($A39/2) - IF(ISEVEN($A39),1,0))*39 + map!AG$1-1
  ) &gt;= 62, "W", "")
))))</f>
        <v/>
      </c>
      <c r="AH39" t="str">
        <f ca="1">IF(AND($A39=VLOOKUP("start_y",symbols!$A:$E,5,FALSE),AH$1=VLOOKUP("start_x",symbols!$A:$E,5,FALSE)),"S",
  IF(AND($A39=VLOOKUP("end_y",symbols!$A:$E,5,FALSE),AH$1=VLOOKUP("end_x",symbols!$A:$E,5,FALSE)),"E",
  IF(AND(ISEVEN(AH$1),ISEVEN($A39)),"W",
  IF(AND(ISODD(AH$1),ISODD($A39)),"",
  IF(OFFSET(program!$A$1,0,VLOOKUP("mapdata",symbols!$A:$E,4,FALSE) +
    (INT($A39/2) - IF(ISEVEN($A39),1,0))*39 + map!AH$1-1
  ) &gt;= 62, "W", "")
))))</f>
        <v>W</v>
      </c>
      <c r="AI39" t="str">
        <f ca="1">IF(AND($A39=VLOOKUP("start_y",symbols!$A:$E,5,FALSE),AI$1=VLOOKUP("start_x",symbols!$A:$E,5,FALSE)),"S",
  IF(AND($A39=VLOOKUP("end_y",symbols!$A:$E,5,FALSE),AI$1=VLOOKUP("end_x",symbols!$A:$E,5,FALSE)),"E",
  IF(AND(ISEVEN(AI$1),ISEVEN($A39)),"W",
  IF(AND(ISODD(AI$1),ISODD($A39)),"",
  IF(OFFSET(program!$A$1,0,VLOOKUP("mapdata",symbols!$A:$E,4,FALSE) +
    (INT($A39/2) - IF(ISEVEN($A39),1,0))*39 + map!AI$1-1
  ) &gt;= 62, "W", "")
))))</f>
        <v/>
      </c>
      <c r="AJ39" t="str">
        <f ca="1">IF(AND($A39=VLOOKUP("start_y",symbols!$A:$E,5,FALSE),AJ$1=VLOOKUP("start_x",symbols!$A:$E,5,FALSE)),"S",
  IF(AND($A39=VLOOKUP("end_y",symbols!$A:$E,5,FALSE),AJ$1=VLOOKUP("end_x",symbols!$A:$E,5,FALSE)),"E",
  IF(AND(ISEVEN(AJ$1),ISEVEN($A39)),"W",
  IF(AND(ISODD(AJ$1),ISODD($A39)),"",
  IF(OFFSET(program!$A$1,0,VLOOKUP("mapdata",symbols!$A:$E,4,FALSE) +
    (INT($A39/2) - IF(ISEVEN($A39),1,0))*39 + map!AJ$1-1
  ) &gt;= 62, "W", "")
))))</f>
        <v/>
      </c>
      <c r="AK39" t="str">
        <f ca="1">IF(AND($A39=VLOOKUP("start_y",symbols!$A:$E,5,FALSE),AK$1=VLOOKUP("start_x",symbols!$A:$E,5,FALSE)),"S",
  IF(AND($A39=VLOOKUP("end_y",symbols!$A:$E,5,FALSE),AK$1=VLOOKUP("end_x",symbols!$A:$E,5,FALSE)),"E",
  IF(AND(ISEVEN(AK$1),ISEVEN($A39)),"W",
  IF(AND(ISODD(AK$1),ISODD($A39)),"",
  IF(OFFSET(program!$A$1,0,VLOOKUP("mapdata",symbols!$A:$E,4,FALSE) +
    (INT($A39/2) - IF(ISEVEN($A39),1,0))*39 + map!AK$1-1
  ) &gt;= 62, "W", "")
))))</f>
        <v/>
      </c>
      <c r="AL39" t="str">
        <f ca="1">IF(AND($A39=VLOOKUP("start_y",symbols!$A:$E,5,FALSE),AL$1=VLOOKUP("start_x",symbols!$A:$E,5,FALSE)),"S",
  IF(AND($A39=VLOOKUP("end_y",symbols!$A:$E,5,FALSE),AL$1=VLOOKUP("end_x",symbols!$A:$E,5,FALSE)),"E",
  IF(AND(ISEVEN(AL$1),ISEVEN($A39)),"W",
  IF(AND(ISODD(AL$1),ISODD($A39)),"",
  IF(OFFSET(program!$A$1,0,VLOOKUP("mapdata",symbols!$A:$E,4,FALSE) +
    (INT($A39/2) - IF(ISEVEN($A39),1,0))*39 + map!AL$1-1
  ) &gt;= 62, "W", "")
))))</f>
        <v/>
      </c>
      <c r="AM39" t="str">
        <f ca="1">IF(AND($A39=VLOOKUP("start_y",symbols!$A:$E,5,FALSE),AM$1=VLOOKUP("start_x",symbols!$A:$E,5,FALSE)),"S",
  IF(AND($A39=VLOOKUP("end_y",symbols!$A:$E,5,FALSE),AM$1=VLOOKUP("end_x",symbols!$A:$E,5,FALSE)),"E",
  IF(AND(ISEVEN(AM$1),ISEVEN($A39)),"W",
  IF(AND(ISODD(AM$1),ISODD($A39)),"",
  IF(OFFSET(program!$A$1,0,VLOOKUP("mapdata",symbols!$A:$E,4,FALSE) +
    (INT($A39/2) - IF(ISEVEN($A39),1,0))*39 + map!AM$1-1
  ) &gt;= 62, "W", "")
))))</f>
        <v/>
      </c>
      <c r="AN39" t="str">
        <f ca="1">IF(AND($A39=VLOOKUP("start_y",symbols!$A:$E,5,FALSE),AN$1=VLOOKUP("start_x",symbols!$A:$E,5,FALSE)),"S",
  IF(AND($A39=VLOOKUP("end_y",symbols!$A:$E,5,FALSE),AN$1=VLOOKUP("end_x",symbols!$A:$E,5,FALSE)),"E",
  IF(AND(ISEVEN(AN$1),ISEVEN($A39)),"W",
  IF(AND(ISODD(AN$1),ISODD($A39)),"",
  IF(OFFSET(program!$A$1,0,VLOOKUP("mapdata",symbols!$A:$E,4,FALSE) +
    (INT($A39/2) - IF(ISEVEN($A39),1,0))*39 + map!AN$1-1
  ) &gt;= 62, "W", "")
))))</f>
        <v/>
      </c>
      <c r="AO39" t="str">
        <f ca="1">IF(AND($A39=VLOOKUP("start_y",symbols!$A:$E,5,FALSE),AO$1=VLOOKUP("start_x",symbols!$A:$E,5,FALSE)),"S",
  IF(AND($A39=VLOOKUP("end_y",symbols!$A:$E,5,FALSE),AO$1=VLOOKUP("end_x",symbols!$A:$E,5,FALSE)),"E",
  IF(AND(ISEVEN(AO$1),ISEVEN($A39)),"W",
  IF(AND(ISODD(AO$1),ISODD($A39)),"",
  IF(OFFSET(program!$A$1,0,VLOOKUP("mapdata",symbols!$A:$E,4,FALSE) +
    (INT($A39/2) - IF(ISEVEN($A39),1,0))*39 + map!AO$1-1
  ) &gt;= 62, "W", "")
))))</f>
        <v/>
      </c>
      <c r="AP39" s="21" t="s">
        <v>63</v>
      </c>
    </row>
    <row r="40" spans="1:42" x14ac:dyDescent="0.2">
      <c r="A40" s="21">
        <v>38</v>
      </c>
      <c r="B40" s="21" t="s">
        <v>63</v>
      </c>
      <c r="C40" t="str">
        <f ca="1">IF(AND($A40=VLOOKUP("start_y",symbols!$A:$E,5,FALSE),C$1=VLOOKUP("start_x",symbols!$A:$E,5,FALSE)),"S",
  IF(AND($A40=VLOOKUP("end_y",symbols!$A:$E,5,FALSE),C$1=VLOOKUP("end_x",symbols!$A:$E,5,FALSE)),"E",
  IF(AND(ISEVEN(C$1),ISEVEN($A40)),"W",
  IF(AND(ISODD(C$1),ISODD($A40)),"",
  IF(OFFSET(program!$A$1,0,VLOOKUP("mapdata",symbols!$A:$E,4,FALSE) +
    (INT($A40/2) - IF(ISEVEN($A40),1,0))*39 + map!C$1-1
  ) &gt;= 62, "W", "")
))))</f>
        <v/>
      </c>
      <c r="D40" t="str">
        <f ca="1">IF(AND($A40=VLOOKUP("start_y",symbols!$A:$E,5,FALSE),D$1=VLOOKUP("start_x",symbols!$A:$E,5,FALSE)),"S",
  IF(AND($A40=VLOOKUP("end_y",symbols!$A:$E,5,FALSE),D$1=VLOOKUP("end_x",symbols!$A:$E,5,FALSE)),"E",
  IF(AND(ISEVEN(D$1),ISEVEN($A40)),"W",
  IF(AND(ISODD(D$1),ISODD($A40)),"",
  IF(OFFSET(program!$A$1,0,VLOOKUP("mapdata",symbols!$A:$E,4,FALSE) +
    (INT($A40/2) - IF(ISEVEN($A40),1,0))*39 + map!D$1-1
  ) &gt;= 62, "W", "")
))))</f>
        <v>W</v>
      </c>
      <c r="E40" t="str">
        <f ca="1">IF(AND($A40=VLOOKUP("start_y",symbols!$A:$E,5,FALSE),E$1=VLOOKUP("start_x",symbols!$A:$E,5,FALSE)),"S",
  IF(AND($A40=VLOOKUP("end_y",symbols!$A:$E,5,FALSE),E$1=VLOOKUP("end_x",symbols!$A:$E,5,FALSE)),"E",
  IF(AND(ISEVEN(E$1),ISEVEN($A40)),"W",
  IF(AND(ISODD(E$1),ISODD($A40)),"",
  IF(OFFSET(program!$A$1,0,VLOOKUP("mapdata",symbols!$A:$E,4,FALSE) +
    (INT($A40/2) - IF(ISEVEN($A40),1,0))*39 + map!E$1-1
  ) &gt;= 62, "W", "")
))))</f>
        <v>W</v>
      </c>
      <c r="F40" t="str">
        <f ca="1">IF(AND($A40=VLOOKUP("start_y",symbols!$A:$E,5,FALSE),F$1=VLOOKUP("start_x",symbols!$A:$E,5,FALSE)),"S",
  IF(AND($A40=VLOOKUP("end_y",symbols!$A:$E,5,FALSE),F$1=VLOOKUP("end_x",symbols!$A:$E,5,FALSE)),"E",
  IF(AND(ISEVEN(F$1),ISEVEN($A40)),"W",
  IF(AND(ISODD(F$1),ISODD($A40)),"",
  IF(OFFSET(program!$A$1,0,VLOOKUP("mapdata",symbols!$A:$E,4,FALSE) +
    (INT($A40/2) - IF(ISEVEN($A40),1,0))*39 + map!F$1-1
  ) &gt;= 62, "W", "")
))))</f>
        <v>W</v>
      </c>
      <c r="G40" t="str">
        <f ca="1">IF(AND($A40=VLOOKUP("start_y",symbols!$A:$E,5,FALSE),G$1=VLOOKUP("start_x",symbols!$A:$E,5,FALSE)),"S",
  IF(AND($A40=VLOOKUP("end_y",symbols!$A:$E,5,FALSE),G$1=VLOOKUP("end_x",symbols!$A:$E,5,FALSE)),"E",
  IF(AND(ISEVEN(G$1),ISEVEN($A40)),"W",
  IF(AND(ISODD(G$1),ISODD($A40)),"",
  IF(OFFSET(program!$A$1,0,VLOOKUP("mapdata",symbols!$A:$E,4,FALSE) +
    (INT($A40/2) - IF(ISEVEN($A40),1,0))*39 + map!G$1-1
  ) &gt;= 62, "W", "")
))))</f>
        <v>W</v>
      </c>
      <c r="H40" t="str">
        <f ca="1">IF(AND($A40=VLOOKUP("start_y",symbols!$A:$E,5,FALSE),H$1=VLOOKUP("start_x",symbols!$A:$E,5,FALSE)),"S",
  IF(AND($A40=VLOOKUP("end_y",symbols!$A:$E,5,FALSE),H$1=VLOOKUP("end_x",symbols!$A:$E,5,FALSE)),"E",
  IF(AND(ISEVEN(H$1),ISEVEN($A40)),"W",
  IF(AND(ISODD(H$1),ISODD($A40)),"",
  IF(OFFSET(program!$A$1,0,VLOOKUP("mapdata",symbols!$A:$E,4,FALSE) +
    (INT($A40/2) - IF(ISEVEN($A40),1,0))*39 + map!H$1-1
  ) &gt;= 62, "W", "")
))))</f>
        <v>W</v>
      </c>
      <c r="I40" t="str">
        <f ca="1">IF(AND($A40=VLOOKUP("start_y",symbols!$A:$E,5,FALSE),I$1=VLOOKUP("start_x",symbols!$A:$E,5,FALSE)),"S",
  IF(AND($A40=VLOOKUP("end_y",symbols!$A:$E,5,FALSE),I$1=VLOOKUP("end_x",symbols!$A:$E,5,FALSE)),"E",
  IF(AND(ISEVEN(I$1),ISEVEN($A40)),"W",
  IF(AND(ISODD(I$1),ISODD($A40)),"",
  IF(OFFSET(program!$A$1,0,VLOOKUP("mapdata",symbols!$A:$E,4,FALSE) +
    (INT($A40/2) - IF(ISEVEN($A40),1,0))*39 + map!I$1-1
  ) &gt;= 62, "W", "")
))))</f>
        <v>W</v>
      </c>
      <c r="J40" t="str">
        <f ca="1">IF(AND($A40=VLOOKUP("start_y",symbols!$A:$E,5,FALSE),J$1=VLOOKUP("start_x",symbols!$A:$E,5,FALSE)),"S",
  IF(AND($A40=VLOOKUP("end_y",symbols!$A:$E,5,FALSE),J$1=VLOOKUP("end_x",symbols!$A:$E,5,FALSE)),"E",
  IF(AND(ISEVEN(J$1),ISEVEN($A40)),"W",
  IF(AND(ISODD(J$1),ISODD($A40)),"",
  IF(OFFSET(program!$A$1,0,VLOOKUP("mapdata",symbols!$A:$E,4,FALSE) +
    (INT($A40/2) - IF(ISEVEN($A40),1,0))*39 + map!J$1-1
  ) &gt;= 62, "W", "")
))))</f>
        <v>W</v>
      </c>
      <c r="K40" t="str">
        <f ca="1">IF(AND($A40=VLOOKUP("start_y",symbols!$A:$E,5,FALSE),K$1=VLOOKUP("start_x",symbols!$A:$E,5,FALSE)),"S",
  IF(AND($A40=VLOOKUP("end_y",symbols!$A:$E,5,FALSE),K$1=VLOOKUP("end_x",symbols!$A:$E,5,FALSE)),"E",
  IF(AND(ISEVEN(K$1),ISEVEN($A40)),"W",
  IF(AND(ISODD(K$1),ISODD($A40)),"",
  IF(OFFSET(program!$A$1,0,VLOOKUP("mapdata",symbols!$A:$E,4,FALSE) +
    (INT($A40/2) - IF(ISEVEN($A40),1,0))*39 + map!K$1-1
  ) &gt;= 62, "W", "")
))))</f>
        <v>W</v>
      </c>
      <c r="L40" t="str">
        <f ca="1">IF(AND($A40=VLOOKUP("start_y",symbols!$A:$E,5,FALSE),L$1=VLOOKUP("start_x",symbols!$A:$E,5,FALSE)),"S",
  IF(AND($A40=VLOOKUP("end_y",symbols!$A:$E,5,FALSE),L$1=VLOOKUP("end_x",symbols!$A:$E,5,FALSE)),"E",
  IF(AND(ISEVEN(L$1),ISEVEN($A40)),"W",
  IF(AND(ISODD(L$1),ISODD($A40)),"",
  IF(OFFSET(program!$A$1,0,VLOOKUP("mapdata",symbols!$A:$E,4,FALSE) +
    (INT($A40/2) - IF(ISEVEN($A40),1,0))*39 + map!L$1-1
  ) &gt;= 62, "W", "")
))))</f>
        <v>W</v>
      </c>
      <c r="M40" t="str">
        <f ca="1">IF(AND($A40=VLOOKUP("start_y",symbols!$A:$E,5,FALSE),M$1=VLOOKUP("start_x",symbols!$A:$E,5,FALSE)),"S",
  IF(AND($A40=VLOOKUP("end_y",symbols!$A:$E,5,FALSE),M$1=VLOOKUP("end_x",symbols!$A:$E,5,FALSE)),"E",
  IF(AND(ISEVEN(M$1),ISEVEN($A40)),"W",
  IF(AND(ISODD(M$1),ISODD($A40)),"",
  IF(OFFSET(program!$A$1,0,VLOOKUP("mapdata",symbols!$A:$E,4,FALSE) +
    (INT($A40/2) - IF(ISEVEN($A40),1,0))*39 + map!M$1-1
  ) &gt;= 62, "W", "")
))))</f>
        <v>W</v>
      </c>
      <c r="N40" t="str">
        <f ca="1">IF(AND($A40=VLOOKUP("start_y",symbols!$A:$E,5,FALSE),N$1=VLOOKUP("start_x",symbols!$A:$E,5,FALSE)),"S",
  IF(AND($A40=VLOOKUP("end_y",symbols!$A:$E,5,FALSE),N$1=VLOOKUP("end_x",symbols!$A:$E,5,FALSE)),"E",
  IF(AND(ISEVEN(N$1),ISEVEN($A40)),"W",
  IF(AND(ISODD(N$1),ISODD($A40)),"",
  IF(OFFSET(program!$A$1,0,VLOOKUP("mapdata",symbols!$A:$E,4,FALSE) +
    (INT($A40/2) - IF(ISEVEN($A40),1,0))*39 + map!N$1-1
  ) &gt;= 62, "W", "")
))))</f>
        <v>W</v>
      </c>
      <c r="O40" t="str">
        <f ca="1">IF(AND($A40=VLOOKUP("start_y",symbols!$A:$E,5,FALSE),O$1=VLOOKUP("start_x",symbols!$A:$E,5,FALSE)),"S",
  IF(AND($A40=VLOOKUP("end_y",symbols!$A:$E,5,FALSE),O$1=VLOOKUP("end_x",symbols!$A:$E,5,FALSE)),"E",
  IF(AND(ISEVEN(O$1),ISEVEN($A40)),"W",
  IF(AND(ISODD(O$1),ISODD($A40)),"",
  IF(OFFSET(program!$A$1,0,VLOOKUP("mapdata",symbols!$A:$E,4,FALSE) +
    (INT($A40/2) - IF(ISEVEN($A40),1,0))*39 + map!O$1-1
  ) &gt;= 62, "W", "")
))))</f>
        <v>W</v>
      </c>
      <c r="P40" t="str">
        <f ca="1">IF(AND($A40=VLOOKUP("start_y",symbols!$A:$E,5,FALSE),P$1=VLOOKUP("start_x",symbols!$A:$E,5,FALSE)),"S",
  IF(AND($A40=VLOOKUP("end_y",symbols!$A:$E,5,FALSE),P$1=VLOOKUP("end_x",symbols!$A:$E,5,FALSE)),"E",
  IF(AND(ISEVEN(P$1),ISEVEN($A40)),"W",
  IF(AND(ISODD(P$1),ISODD($A40)),"",
  IF(OFFSET(program!$A$1,0,VLOOKUP("mapdata",symbols!$A:$E,4,FALSE) +
    (INT($A40/2) - IF(ISEVEN($A40),1,0))*39 + map!P$1-1
  ) &gt;= 62, "W", "")
))))</f>
        <v>W</v>
      </c>
      <c r="Q40" t="str">
        <f ca="1">IF(AND($A40=VLOOKUP("start_y",symbols!$A:$E,5,FALSE),Q$1=VLOOKUP("start_x",symbols!$A:$E,5,FALSE)),"S",
  IF(AND($A40=VLOOKUP("end_y",symbols!$A:$E,5,FALSE),Q$1=VLOOKUP("end_x",symbols!$A:$E,5,FALSE)),"E",
  IF(AND(ISEVEN(Q$1),ISEVEN($A40)),"W",
  IF(AND(ISODD(Q$1),ISODD($A40)),"",
  IF(OFFSET(program!$A$1,0,VLOOKUP("mapdata",symbols!$A:$E,4,FALSE) +
    (INT($A40/2) - IF(ISEVEN($A40),1,0))*39 + map!Q$1-1
  ) &gt;= 62, "W", "")
))))</f>
        <v>W</v>
      </c>
      <c r="R40" t="str">
        <f ca="1">IF(AND($A40=VLOOKUP("start_y",symbols!$A:$E,5,FALSE),R$1=VLOOKUP("start_x",symbols!$A:$E,5,FALSE)),"S",
  IF(AND($A40=VLOOKUP("end_y",symbols!$A:$E,5,FALSE),R$1=VLOOKUP("end_x",symbols!$A:$E,5,FALSE)),"E",
  IF(AND(ISEVEN(R$1),ISEVEN($A40)),"W",
  IF(AND(ISODD(R$1),ISODD($A40)),"",
  IF(OFFSET(program!$A$1,0,VLOOKUP("mapdata",symbols!$A:$E,4,FALSE) +
    (INT($A40/2) - IF(ISEVEN($A40),1,0))*39 + map!R$1-1
  ) &gt;= 62, "W", "")
))))</f>
        <v>W</v>
      </c>
      <c r="S40" t="str">
        <f ca="1">IF(AND($A40=VLOOKUP("start_y",symbols!$A:$E,5,FALSE),S$1=VLOOKUP("start_x",symbols!$A:$E,5,FALSE)),"S",
  IF(AND($A40=VLOOKUP("end_y",symbols!$A:$E,5,FALSE),S$1=VLOOKUP("end_x",symbols!$A:$E,5,FALSE)),"E",
  IF(AND(ISEVEN(S$1),ISEVEN($A40)),"W",
  IF(AND(ISODD(S$1),ISODD($A40)),"",
  IF(OFFSET(program!$A$1,0,VLOOKUP("mapdata",symbols!$A:$E,4,FALSE) +
    (INT($A40/2) - IF(ISEVEN($A40),1,0))*39 + map!S$1-1
  ) &gt;= 62, "W", "")
))))</f>
        <v/>
      </c>
      <c r="T40" t="str">
        <f ca="1">IF(AND($A40=VLOOKUP("start_y",symbols!$A:$E,5,FALSE),T$1=VLOOKUP("start_x",symbols!$A:$E,5,FALSE)),"S",
  IF(AND($A40=VLOOKUP("end_y",symbols!$A:$E,5,FALSE),T$1=VLOOKUP("end_x",symbols!$A:$E,5,FALSE)),"E",
  IF(AND(ISEVEN(T$1),ISEVEN($A40)),"W",
  IF(AND(ISODD(T$1),ISODD($A40)),"",
  IF(OFFSET(program!$A$1,0,VLOOKUP("mapdata",symbols!$A:$E,4,FALSE) +
    (INT($A40/2) - IF(ISEVEN($A40),1,0))*39 + map!T$1-1
  ) &gt;= 62, "W", "")
))))</f>
        <v>W</v>
      </c>
      <c r="U40" t="str">
        <f ca="1">IF(AND($A40=VLOOKUP("start_y",symbols!$A:$E,5,FALSE),U$1=VLOOKUP("start_x",symbols!$A:$E,5,FALSE)),"S",
  IF(AND($A40=VLOOKUP("end_y",symbols!$A:$E,5,FALSE),U$1=VLOOKUP("end_x",symbols!$A:$E,5,FALSE)),"E",
  IF(AND(ISEVEN(U$1),ISEVEN($A40)),"W",
  IF(AND(ISODD(U$1),ISODD($A40)),"",
  IF(OFFSET(program!$A$1,0,VLOOKUP("mapdata",symbols!$A:$E,4,FALSE) +
    (INT($A40/2) - IF(ISEVEN($A40),1,0))*39 + map!U$1-1
  ) &gt;= 62, "W", "")
))))</f>
        <v/>
      </c>
      <c r="V40" t="str">
        <f ca="1">IF(AND($A40=VLOOKUP("start_y",symbols!$A:$E,5,FALSE),V$1=VLOOKUP("start_x",symbols!$A:$E,5,FALSE)),"S",
  IF(AND($A40=VLOOKUP("end_y",symbols!$A:$E,5,FALSE),V$1=VLOOKUP("end_x",symbols!$A:$E,5,FALSE)),"E",
  IF(AND(ISEVEN(V$1),ISEVEN($A40)),"W",
  IF(AND(ISODD(V$1),ISODD($A40)),"",
  IF(OFFSET(program!$A$1,0,VLOOKUP("mapdata",symbols!$A:$E,4,FALSE) +
    (INT($A40/2) - IF(ISEVEN($A40),1,0))*39 + map!V$1-1
  ) &gt;= 62, "W", "")
))))</f>
        <v>W</v>
      </c>
      <c r="W40" t="str">
        <f ca="1">IF(AND($A40=VLOOKUP("start_y",symbols!$A:$E,5,FALSE),W$1=VLOOKUP("start_x",symbols!$A:$E,5,FALSE)),"S",
  IF(AND($A40=VLOOKUP("end_y",symbols!$A:$E,5,FALSE),W$1=VLOOKUP("end_x",symbols!$A:$E,5,FALSE)),"E",
  IF(AND(ISEVEN(W$1),ISEVEN($A40)),"W",
  IF(AND(ISODD(W$1),ISODD($A40)),"",
  IF(OFFSET(program!$A$1,0,VLOOKUP("mapdata",symbols!$A:$E,4,FALSE) +
    (INT($A40/2) - IF(ISEVEN($A40),1,0))*39 + map!W$1-1
  ) &gt;= 62, "W", "")
))))</f>
        <v/>
      </c>
      <c r="X40" t="str">
        <f ca="1">IF(AND($A40=VLOOKUP("start_y",symbols!$A:$E,5,FALSE),X$1=VLOOKUP("start_x",symbols!$A:$E,5,FALSE)),"S",
  IF(AND($A40=VLOOKUP("end_y",symbols!$A:$E,5,FALSE),X$1=VLOOKUP("end_x",symbols!$A:$E,5,FALSE)),"E",
  IF(AND(ISEVEN(X$1),ISEVEN($A40)),"W",
  IF(AND(ISODD(X$1),ISODD($A40)),"",
  IF(OFFSET(program!$A$1,0,VLOOKUP("mapdata",symbols!$A:$E,4,FALSE) +
    (INT($A40/2) - IF(ISEVEN($A40),1,0))*39 + map!X$1-1
  ) &gt;= 62, "W", "")
))))</f>
        <v>W</v>
      </c>
      <c r="Y40" t="str">
        <f ca="1">IF(AND($A40=VLOOKUP("start_y",symbols!$A:$E,5,FALSE),Y$1=VLOOKUP("start_x",symbols!$A:$E,5,FALSE)),"S",
  IF(AND($A40=VLOOKUP("end_y",symbols!$A:$E,5,FALSE),Y$1=VLOOKUP("end_x",symbols!$A:$E,5,FALSE)),"E",
  IF(AND(ISEVEN(Y$1),ISEVEN($A40)),"W",
  IF(AND(ISODD(Y$1),ISODD($A40)),"",
  IF(OFFSET(program!$A$1,0,VLOOKUP("mapdata",symbols!$A:$E,4,FALSE) +
    (INT($A40/2) - IF(ISEVEN($A40),1,0))*39 + map!Y$1-1
  ) &gt;= 62, "W", "")
))))</f>
        <v/>
      </c>
      <c r="Z40" t="str">
        <f ca="1">IF(AND($A40=VLOOKUP("start_y",symbols!$A:$E,5,FALSE),Z$1=VLOOKUP("start_x",symbols!$A:$E,5,FALSE)),"S",
  IF(AND($A40=VLOOKUP("end_y",symbols!$A:$E,5,FALSE),Z$1=VLOOKUP("end_x",symbols!$A:$E,5,FALSE)),"E",
  IF(AND(ISEVEN(Z$1),ISEVEN($A40)),"W",
  IF(AND(ISODD(Z$1),ISODD($A40)),"",
  IF(OFFSET(program!$A$1,0,VLOOKUP("mapdata",symbols!$A:$E,4,FALSE) +
    (INT($A40/2) - IF(ISEVEN($A40),1,0))*39 + map!Z$1-1
  ) &gt;= 62, "W", "")
))))</f>
        <v>W</v>
      </c>
      <c r="AA40" t="str">
        <f ca="1">IF(AND($A40=VLOOKUP("start_y",symbols!$A:$E,5,FALSE),AA$1=VLOOKUP("start_x",symbols!$A:$E,5,FALSE)),"S",
  IF(AND($A40=VLOOKUP("end_y",symbols!$A:$E,5,FALSE),AA$1=VLOOKUP("end_x",symbols!$A:$E,5,FALSE)),"E",
  IF(AND(ISEVEN(AA$1),ISEVEN($A40)),"W",
  IF(AND(ISODD(AA$1),ISODD($A40)),"",
  IF(OFFSET(program!$A$1,0,VLOOKUP("mapdata",symbols!$A:$E,4,FALSE) +
    (INT($A40/2) - IF(ISEVEN($A40),1,0))*39 + map!AA$1-1
  ) &gt;= 62, "W", "")
))))</f>
        <v/>
      </c>
      <c r="AB40" t="str">
        <f ca="1">IF(AND($A40=VLOOKUP("start_y",symbols!$A:$E,5,FALSE),AB$1=VLOOKUP("start_x",symbols!$A:$E,5,FALSE)),"S",
  IF(AND($A40=VLOOKUP("end_y",symbols!$A:$E,5,FALSE),AB$1=VLOOKUP("end_x",symbols!$A:$E,5,FALSE)),"E",
  IF(AND(ISEVEN(AB$1),ISEVEN($A40)),"W",
  IF(AND(ISODD(AB$1),ISODD($A40)),"",
  IF(OFFSET(program!$A$1,0,VLOOKUP("mapdata",symbols!$A:$E,4,FALSE) +
    (INT($A40/2) - IF(ISEVEN($A40),1,0))*39 + map!AB$1-1
  ) &gt;= 62, "W", "")
))))</f>
        <v>W</v>
      </c>
      <c r="AC40" t="str">
        <f ca="1">IF(AND($A40=VLOOKUP("start_y",symbols!$A:$E,5,FALSE),AC$1=VLOOKUP("start_x",symbols!$A:$E,5,FALSE)),"S",
  IF(AND($A40=VLOOKUP("end_y",symbols!$A:$E,5,FALSE),AC$1=VLOOKUP("end_x",symbols!$A:$E,5,FALSE)),"E",
  IF(AND(ISEVEN(AC$1),ISEVEN($A40)),"W",
  IF(AND(ISODD(AC$1),ISODD($A40)),"",
  IF(OFFSET(program!$A$1,0,VLOOKUP("mapdata",symbols!$A:$E,4,FALSE) +
    (INT($A40/2) - IF(ISEVEN($A40),1,0))*39 + map!AC$1-1
  ) &gt;= 62, "W", "")
))))</f>
        <v>W</v>
      </c>
      <c r="AD40" t="str">
        <f ca="1">IF(AND($A40=VLOOKUP("start_y",symbols!$A:$E,5,FALSE),AD$1=VLOOKUP("start_x",symbols!$A:$E,5,FALSE)),"S",
  IF(AND($A40=VLOOKUP("end_y",symbols!$A:$E,5,FALSE),AD$1=VLOOKUP("end_x",symbols!$A:$E,5,FALSE)),"E",
  IF(AND(ISEVEN(AD$1),ISEVEN($A40)),"W",
  IF(AND(ISODD(AD$1),ISODD($A40)),"",
  IF(OFFSET(program!$A$1,0,VLOOKUP("mapdata",symbols!$A:$E,4,FALSE) +
    (INT($A40/2) - IF(ISEVEN($A40),1,0))*39 + map!AD$1-1
  ) &gt;= 62, "W", "")
))))</f>
        <v>W</v>
      </c>
      <c r="AE40" t="str">
        <f ca="1">IF(AND($A40=VLOOKUP("start_y",symbols!$A:$E,5,FALSE),AE$1=VLOOKUP("start_x",symbols!$A:$E,5,FALSE)),"S",
  IF(AND($A40=VLOOKUP("end_y",symbols!$A:$E,5,FALSE),AE$1=VLOOKUP("end_x",symbols!$A:$E,5,FALSE)),"E",
  IF(AND(ISEVEN(AE$1),ISEVEN($A40)),"W",
  IF(AND(ISODD(AE$1),ISODD($A40)),"",
  IF(OFFSET(program!$A$1,0,VLOOKUP("mapdata",symbols!$A:$E,4,FALSE) +
    (INT($A40/2) - IF(ISEVEN($A40),1,0))*39 + map!AE$1-1
  ) &gt;= 62, "W", "")
))))</f>
        <v>W</v>
      </c>
      <c r="AF40" t="str">
        <f ca="1">IF(AND($A40=VLOOKUP("start_y",symbols!$A:$E,5,FALSE),AF$1=VLOOKUP("start_x",symbols!$A:$E,5,FALSE)),"S",
  IF(AND($A40=VLOOKUP("end_y",symbols!$A:$E,5,FALSE),AF$1=VLOOKUP("end_x",symbols!$A:$E,5,FALSE)),"E",
  IF(AND(ISEVEN(AF$1),ISEVEN($A40)),"W",
  IF(AND(ISODD(AF$1),ISODD($A40)),"",
  IF(OFFSET(program!$A$1,0,VLOOKUP("mapdata",symbols!$A:$E,4,FALSE) +
    (INT($A40/2) - IF(ISEVEN($A40),1,0))*39 + map!AF$1-1
  ) &gt;= 62, "W", "")
))))</f>
        <v>W</v>
      </c>
      <c r="AG40" t="str">
        <f ca="1">IF(AND($A40=VLOOKUP("start_y",symbols!$A:$E,5,FALSE),AG$1=VLOOKUP("start_x",symbols!$A:$E,5,FALSE)),"S",
  IF(AND($A40=VLOOKUP("end_y",symbols!$A:$E,5,FALSE),AG$1=VLOOKUP("end_x",symbols!$A:$E,5,FALSE)),"E",
  IF(AND(ISEVEN(AG$1),ISEVEN($A40)),"W",
  IF(AND(ISODD(AG$1),ISODD($A40)),"",
  IF(OFFSET(program!$A$1,0,VLOOKUP("mapdata",symbols!$A:$E,4,FALSE) +
    (INT($A40/2) - IF(ISEVEN($A40),1,0))*39 + map!AG$1-1
  ) &gt;= 62, "W", "")
))))</f>
        <v>W</v>
      </c>
      <c r="AH40" t="str">
        <f ca="1">IF(AND($A40=VLOOKUP("start_y",symbols!$A:$E,5,FALSE),AH$1=VLOOKUP("start_x",symbols!$A:$E,5,FALSE)),"S",
  IF(AND($A40=VLOOKUP("end_y",symbols!$A:$E,5,FALSE),AH$1=VLOOKUP("end_x",symbols!$A:$E,5,FALSE)),"E",
  IF(AND(ISEVEN(AH$1),ISEVEN($A40)),"W",
  IF(AND(ISODD(AH$1),ISODD($A40)),"",
  IF(OFFSET(program!$A$1,0,VLOOKUP("mapdata",symbols!$A:$E,4,FALSE) +
    (INT($A40/2) - IF(ISEVEN($A40),1,0))*39 + map!AH$1-1
  ) &gt;= 62, "W", "")
))))</f>
        <v>W</v>
      </c>
      <c r="AI40" t="str">
        <f ca="1">IF(AND($A40=VLOOKUP("start_y",symbols!$A:$E,5,FALSE),AI$1=VLOOKUP("start_x",symbols!$A:$E,5,FALSE)),"S",
  IF(AND($A40=VLOOKUP("end_y",symbols!$A:$E,5,FALSE),AI$1=VLOOKUP("end_x",symbols!$A:$E,5,FALSE)),"E",
  IF(AND(ISEVEN(AI$1),ISEVEN($A40)),"W",
  IF(AND(ISODD(AI$1),ISODD($A40)),"",
  IF(OFFSET(program!$A$1,0,VLOOKUP("mapdata",symbols!$A:$E,4,FALSE) +
    (INT($A40/2) - IF(ISEVEN($A40),1,0))*39 + map!AI$1-1
  ) &gt;= 62, "W", "")
))))</f>
        <v/>
      </c>
      <c r="AJ40" t="str">
        <f ca="1">IF(AND($A40=VLOOKUP("start_y",symbols!$A:$E,5,FALSE),AJ$1=VLOOKUP("start_x",symbols!$A:$E,5,FALSE)),"S",
  IF(AND($A40=VLOOKUP("end_y",symbols!$A:$E,5,FALSE),AJ$1=VLOOKUP("end_x",symbols!$A:$E,5,FALSE)),"E",
  IF(AND(ISEVEN(AJ$1),ISEVEN($A40)),"W",
  IF(AND(ISODD(AJ$1),ISODD($A40)),"",
  IF(OFFSET(program!$A$1,0,VLOOKUP("mapdata",symbols!$A:$E,4,FALSE) +
    (INT($A40/2) - IF(ISEVEN($A40),1,0))*39 + map!AJ$1-1
  ) &gt;= 62, "W", "")
))))</f>
        <v>W</v>
      </c>
      <c r="AK40" t="str">
        <f ca="1">IF(AND($A40=VLOOKUP("start_y",symbols!$A:$E,5,FALSE),AK$1=VLOOKUP("start_x",symbols!$A:$E,5,FALSE)),"S",
  IF(AND($A40=VLOOKUP("end_y",symbols!$A:$E,5,FALSE),AK$1=VLOOKUP("end_x",symbols!$A:$E,5,FALSE)),"E",
  IF(AND(ISEVEN(AK$1),ISEVEN($A40)),"W",
  IF(AND(ISODD(AK$1),ISODD($A40)),"",
  IF(OFFSET(program!$A$1,0,VLOOKUP("mapdata",symbols!$A:$E,4,FALSE) +
    (INT($A40/2) - IF(ISEVEN($A40),1,0))*39 + map!AK$1-1
  ) &gt;= 62, "W", "")
))))</f>
        <v>W</v>
      </c>
      <c r="AL40" t="str">
        <f ca="1">IF(AND($A40=VLOOKUP("start_y",symbols!$A:$E,5,FALSE),AL$1=VLOOKUP("start_x",symbols!$A:$E,5,FALSE)),"S",
  IF(AND($A40=VLOOKUP("end_y",symbols!$A:$E,5,FALSE),AL$1=VLOOKUP("end_x",symbols!$A:$E,5,FALSE)),"E",
  IF(AND(ISEVEN(AL$1),ISEVEN($A40)),"W",
  IF(AND(ISODD(AL$1),ISODD($A40)),"",
  IF(OFFSET(program!$A$1,0,VLOOKUP("mapdata",symbols!$A:$E,4,FALSE) +
    (INT($A40/2) - IF(ISEVEN($A40),1,0))*39 + map!AL$1-1
  ) &gt;= 62, "W", "")
))))</f>
        <v>W</v>
      </c>
      <c r="AM40" t="str">
        <f ca="1">IF(AND($A40=VLOOKUP("start_y",symbols!$A:$E,5,FALSE),AM$1=VLOOKUP("start_x",symbols!$A:$E,5,FALSE)),"S",
  IF(AND($A40=VLOOKUP("end_y",symbols!$A:$E,5,FALSE),AM$1=VLOOKUP("end_x",symbols!$A:$E,5,FALSE)),"E",
  IF(AND(ISEVEN(AM$1),ISEVEN($A40)),"W",
  IF(AND(ISODD(AM$1),ISODD($A40)),"",
  IF(OFFSET(program!$A$1,0,VLOOKUP("mapdata",symbols!$A:$E,4,FALSE) +
    (INT($A40/2) - IF(ISEVEN($A40),1,0))*39 + map!AM$1-1
  ) &gt;= 62, "W", "")
))))</f>
        <v>W</v>
      </c>
      <c r="AN40" t="str">
        <f ca="1">IF(AND($A40=VLOOKUP("start_y",symbols!$A:$E,5,FALSE),AN$1=VLOOKUP("start_x",symbols!$A:$E,5,FALSE)),"S",
  IF(AND($A40=VLOOKUP("end_y",symbols!$A:$E,5,FALSE),AN$1=VLOOKUP("end_x",symbols!$A:$E,5,FALSE)),"E",
  IF(AND(ISEVEN(AN$1),ISEVEN($A40)),"W",
  IF(AND(ISODD(AN$1),ISODD($A40)),"",
  IF(OFFSET(program!$A$1,0,VLOOKUP("mapdata",symbols!$A:$E,4,FALSE) +
    (INT($A40/2) - IF(ISEVEN($A40),1,0))*39 + map!AN$1-1
  ) &gt;= 62, "W", "")
))))</f>
        <v>W</v>
      </c>
      <c r="AO40" t="str">
        <f ca="1">IF(AND($A40=VLOOKUP("start_y",symbols!$A:$E,5,FALSE),AO$1=VLOOKUP("start_x",symbols!$A:$E,5,FALSE)),"S",
  IF(AND($A40=VLOOKUP("end_y",symbols!$A:$E,5,FALSE),AO$1=VLOOKUP("end_x",symbols!$A:$E,5,FALSE)),"E",
  IF(AND(ISEVEN(AO$1),ISEVEN($A40)),"W",
  IF(AND(ISODD(AO$1),ISODD($A40)),"",
  IF(OFFSET(program!$A$1,0,VLOOKUP("mapdata",symbols!$A:$E,4,FALSE) +
    (INT($A40/2) - IF(ISEVEN($A40),1,0))*39 + map!AO$1-1
  ) &gt;= 62, "W", "")
))))</f>
        <v/>
      </c>
      <c r="AP40" s="21" t="s">
        <v>63</v>
      </c>
    </row>
    <row r="41" spans="1:42" x14ac:dyDescent="0.2">
      <c r="A41" s="21">
        <v>39</v>
      </c>
      <c r="B41" s="21" t="s">
        <v>63</v>
      </c>
      <c r="C41" t="str">
        <f ca="1">IF(AND($A41=VLOOKUP("start_y",symbols!$A:$E,5,FALSE),C$1=VLOOKUP("start_x",symbols!$A:$E,5,FALSE)),"S",
  IF(AND($A41=VLOOKUP("end_y",symbols!$A:$E,5,FALSE),C$1=VLOOKUP("end_x",symbols!$A:$E,5,FALSE)),"E",
  IF(AND(ISEVEN(C$1),ISEVEN($A41)),"W",
  IF(AND(ISODD(C$1),ISODD($A41)),"",
  IF(OFFSET(program!$A$1,0,VLOOKUP("mapdata",symbols!$A:$E,4,FALSE) +
    (INT($A41/2) - IF(ISEVEN($A41),1,0))*39 + map!C$1-1
  ) &gt;= 62, "W", "")
))))</f>
        <v/>
      </c>
      <c r="D41" t="str">
        <f ca="1">IF(AND($A41=VLOOKUP("start_y",symbols!$A:$E,5,FALSE),D$1=VLOOKUP("start_x",symbols!$A:$E,5,FALSE)),"S",
  IF(AND($A41=VLOOKUP("end_y",symbols!$A:$E,5,FALSE),D$1=VLOOKUP("end_x",symbols!$A:$E,5,FALSE)),"E",
  IF(AND(ISEVEN(D$1),ISEVEN($A41)),"W",
  IF(AND(ISODD(D$1),ISODD($A41)),"",
  IF(OFFSET(program!$A$1,0,VLOOKUP("mapdata",symbols!$A:$E,4,FALSE) +
    (INT($A41/2) - IF(ISEVEN($A41),1,0))*39 + map!D$1-1
  ) &gt;= 62, "W", "")
))))</f>
        <v/>
      </c>
      <c r="E41" t="str">
        <f ca="1">IF(AND($A41=VLOOKUP("start_y",symbols!$A:$E,5,FALSE),E$1=VLOOKUP("start_x",symbols!$A:$E,5,FALSE)),"S",
  IF(AND($A41=VLOOKUP("end_y",symbols!$A:$E,5,FALSE),E$1=VLOOKUP("end_x",symbols!$A:$E,5,FALSE)),"E",
  IF(AND(ISEVEN(E$1),ISEVEN($A41)),"W",
  IF(AND(ISODD(E$1),ISODD($A41)),"",
  IF(OFFSET(program!$A$1,0,VLOOKUP("mapdata",symbols!$A:$E,4,FALSE) +
    (INT($A41/2) - IF(ISEVEN($A41),1,0))*39 + map!E$1-1
  ) &gt;= 62, "W", "")
))))</f>
        <v/>
      </c>
      <c r="F41" t="str">
        <f ca="1">IF(AND($A41=VLOOKUP("start_y",symbols!$A:$E,5,FALSE),F$1=VLOOKUP("start_x",symbols!$A:$E,5,FALSE)),"S",
  IF(AND($A41=VLOOKUP("end_y",symbols!$A:$E,5,FALSE),F$1=VLOOKUP("end_x",symbols!$A:$E,5,FALSE)),"E",
  IF(AND(ISEVEN(F$1),ISEVEN($A41)),"W",
  IF(AND(ISODD(F$1),ISODD($A41)),"",
  IF(OFFSET(program!$A$1,0,VLOOKUP("mapdata",symbols!$A:$E,4,FALSE) +
    (INT($A41/2) - IF(ISEVEN($A41),1,0))*39 + map!F$1-1
  ) &gt;= 62, "W", "")
))))</f>
        <v/>
      </c>
      <c r="G41" t="str">
        <f ca="1">IF(AND($A41=VLOOKUP("start_y",symbols!$A:$E,5,FALSE),G$1=VLOOKUP("start_x",symbols!$A:$E,5,FALSE)),"S",
  IF(AND($A41=VLOOKUP("end_y",symbols!$A:$E,5,FALSE),G$1=VLOOKUP("end_x",symbols!$A:$E,5,FALSE)),"E",
  IF(AND(ISEVEN(G$1),ISEVEN($A41)),"W",
  IF(AND(ISODD(G$1),ISODD($A41)),"",
  IF(OFFSET(program!$A$1,0,VLOOKUP("mapdata",symbols!$A:$E,4,FALSE) +
    (INT($A41/2) - IF(ISEVEN($A41),1,0))*39 + map!G$1-1
  ) &gt;= 62, "W", "")
))))</f>
        <v/>
      </c>
      <c r="H41" t="str">
        <f ca="1">IF(AND($A41=VLOOKUP("start_y",symbols!$A:$E,5,FALSE),H$1=VLOOKUP("start_x",symbols!$A:$E,5,FALSE)),"S",
  IF(AND($A41=VLOOKUP("end_y",symbols!$A:$E,5,FALSE),H$1=VLOOKUP("end_x",symbols!$A:$E,5,FALSE)),"E",
  IF(AND(ISEVEN(H$1),ISEVEN($A41)),"W",
  IF(AND(ISODD(H$1),ISODD($A41)),"",
  IF(OFFSET(program!$A$1,0,VLOOKUP("mapdata",symbols!$A:$E,4,FALSE) +
    (INT($A41/2) - IF(ISEVEN($A41),1,0))*39 + map!H$1-1
  ) &gt;= 62, "W", "")
))))</f>
        <v/>
      </c>
      <c r="I41" t="str">
        <f ca="1">IF(AND($A41=VLOOKUP("start_y",symbols!$A:$E,5,FALSE),I$1=VLOOKUP("start_x",symbols!$A:$E,5,FALSE)),"S",
  IF(AND($A41=VLOOKUP("end_y",symbols!$A:$E,5,FALSE),I$1=VLOOKUP("end_x",symbols!$A:$E,5,FALSE)),"E",
  IF(AND(ISEVEN(I$1),ISEVEN($A41)),"W",
  IF(AND(ISODD(I$1),ISODD($A41)),"",
  IF(OFFSET(program!$A$1,0,VLOOKUP("mapdata",symbols!$A:$E,4,FALSE) +
    (INT($A41/2) - IF(ISEVEN($A41),1,0))*39 + map!I$1-1
  ) &gt;= 62, "W", "")
))))</f>
        <v/>
      </c>
      <c r="J41" t="str">
        <f ca="1">IF(AND($A41=VLOOKUP("start_y",symbols!$A:$E,5,FALSE),J$1=VLOOKUP("start_x",symbols!$A:$E,5,FALSE)),"S",
  IF(AND($A41=VLOOKUP("end_y",symbols!$A:$E,5,FALSE),J$1=VLOOKUP("end_x",symbols!$A:$E,5,FALSE)),"E",
  IF(AND(ISEVEN(J$1),ISEVEN($A41)),"W",
  IF(AND(ISODD(J$1),ISODD($A41)),"",
  IF(OFFSET(program!$A$1,0,VLOOKUP("mapdata",symbols!$A:$E,4,FALSE) +
    (INT($A41/2) - IF(ISEVEN($A41),1,0))*39 + map!J$1-1
  ) &gt;= 62, "W", "")
))))</f>
        <v/>
      </c>
      <c r="K41" t="str">
        <f ca="1">IF(AND($A41=VLOOKUP("start_y",symbols!$A:$E,5,FALSE),K$1=VLOOKUP("start_x",symbols!$A:$E,5,FALSE)),"S",
  IF(AND($A41=VLOOKUP("end_y",symbols!$A:$E,5,FALSE),K$1=VLOOKUP("end_x",symbols!$A:$E,5,FALSE)),"E",
  IF(AND(ISEVEN(K$1),ISEVEN($A41)),"W",
  IF(AND(ISODD(K$1),ISODD($A41)),"",
  IF(OFFSET(program!$A$1,0,VLOOKUP("mapdata",symbols!$A:$E,4,FALSE) +
    (INT($A41/2) - IF(ISEVEN($A41),1,0))*39 + map!K$1-1
  ) &gt;= 62, "W", "")
))))</f>
        <v/>
      </c>
      <c r="L41" t="str">
        <f ca="1">IF(AND($A41=VLOOKUP("start_y",symbols!$A:$E,5,FALSE),L$1=VLOOKUP("start_x",symbols!$A:$E,5,FALSE)),"S",
  IF(AND($A41=VLOOKUP("end_y",symbols!$A:$E,5,FALSE),L$1=VLOOKUP("end_x",symbols!$A:$E,5,FALSE)),"E",
  IF(AND(ISEVEN(L$1),ISEVEN($A41)),"W",
  IF(AND(ISODD(L$1),ISODD($A41)),"",
  IF(OFFSET(program!$A$1,0,VLOOKUP("mapdata",symbols!$A:$E,4,FALSE) +
    (INT($A41/2) - IF(ISEVEN($A41),1,0))*39 + map!L$1-1
  ) &gt;= 62, "W", "")
))))</f>
        <v/>
      </c>
      <c r="M41" t="str">
        <f ca="1">IF(AND($A41=VLOOKUP("start_y",symbols!$A:$E,5,FALSE),M$1=VLOOKUP("start_x",symbols!$A:$E,5,FALSE)),"S",
  IF(AND($A41=VLOOKUP("end_y",symbols!$A:$E,5,FALSE),M$1=VLOOKUP("end_x",symbols!$A:$E,5,FALSE)),"E",
  IF(AND(ISEVEN(M$1),ISEVEN($A41)),"W",
  IF(AND(ISODD(M$1),ISODD($A41)),"",
  IF(OFFSET(program!$A$1,0,VLOOKUP("mapdata",symbols!$A:$E,4,FALSE) +
    (INT($A41/2) - IF(ISEVEN($A41),1,0))*39 + map!M$1-1
  ) &gt;= 62, "W", "")
))))</f>
        <v/>
      </c>
      <c r="N41" t="str">
        <f ca="1">IF(AND($A41=VLOOKUP("start_y",symbols!$A:$E,5,FALSE),N$1=VLOOKUP("start_x",symbols!$A:$E,5,FALSE)),"S",
  IF(AND($A41=VLOOKUP("end_y",symbols!$A:$E,5,FALSE),N$1=VLOOKUP("end_x",symbols!$A:$E,5,FALSE)),"E",
  IF(AND(ISEVEN(N$1),ISEVEN($A41)),"W",
  IF(AND(ISODD(N$1),ISODD($A41)),"",
  IF(OFFSET(program!$A$1,0,VLOOKUP("mapdata",symbols!$A:$E,4,FALSE) +
    (INT($A41/2) - IF(ISEVEN($A41),1,0))*39 + map!N$1-1
  ) &gt;= 62, "W", "")
))))</f>
        <v/>
      </c>
      <c r="O41" t="str">
        <f ca="1">IF(AND($A41=VLOOKUP("start_y",symbols!$A:$E,5,FALSE),O$1=VLOOKUP("start_x",symbols!$A:$E,5,FALSE)),"S",
  IF(AND($A41=VLOOKUP("end_y",symbols!$A:$E,5,FALSE),O$1=VLOOKUP("end_x",symbols!$A:$E,5,FALSE)),"E",
  IF(AND(ISEVEN(O$1),ISEVEN($A41)),"W",
  IF(AND(ISODD(O$1),ISODD($A41)),"",
  IF(OFFSET(program!$A$1,0,VLOOKUP("mapdata",symbols!$A:$E,4,FALSE) +
    (INT($A41/2) - IF(ISEVEN($A41),1,0))*39 + map!O$1-1
  ) &gt;= 62, "W", "")
))))</f>
        <v/>
      </c>
      <c r="P41" t="str">
        <f ca="1">IF(AND($A41=VLOOKUP("start_y",symbols!$A:$E,5,FALSE),P$1=VLOOKUP("start_x",symbols!$A:$E,5,FALSE)),"S",
  IF(AND($A41=VLOOKUP("end_y",symbols!$A:$E,5,FALSE),P$1=VLOOKUP("end_x",symbols!$A:$E,5,FALSE)),"E",
  IF(AND(ISEVEN(P$1),ISEVEN($A41)),"W",
  IF(AND(ISODD(P$1),ISODD($A41)),"",
  IF(OFFSET(program!$A$1,0,VLOOKUP("mapdata",symbols!$A:$E,4,FALSE) +
    (INT($A41/2) - IF(ISEVEN($A41),1,0))*39 + map!P$1-1
  ) &gt;= 62, "W", "")
))))</f>
        <v/>
      </c>
      <c r="Q41" t="str">
        <f ca="1">IF(AND($A41=VLOOKUP("start_y",symbols!$A:$E,5,FALSE),Q$1=VLOOKUP("start_x",symbols!$A:$E,5,FALSE)),"S",
  IF(AND($A41=VLOOKUP("end_y",symbols!$A:$E,5,FALSE),Q$1=VLOOKUP("end_x",symbols!$A:$E,5,FALSE)),"E",
  IF(AND(ISEVEN(Q$1),ISEVEN($A41)),"W",
  IF(AND(ISODD(Q$1),ISODD($A41)),"",
  IF(OFFSET(program!$A$1,0,VLOOKUP("mapdata",symbols!$A:$E,4,FALSE) +
    (INT($A41/2) - IF(ISEVEN($A41),1,0))*39 + map!Q$1-1
  ) &gt;= 62, "W", "")
))))</f>
        <v/>
      </c>
      <c r="R41" t="str">
        <f ca="1">IF(AND($A41=VLOOKUP("start_y",symbols!$A:$E,5,FALSE),R$1=VLOOKUP("start_x",symbols!$A:$E,5,FALSE)),"S",
  IF(AND($A41=VLOOKUP("end_y",symbols!$A:$E,5,FALSE),R$1=VLOOKUP("end_x",symbols!$A:$E,5,FALSE)),"E",
  IF(AND(ISEVEN(R$1),ISEVEN($A41)),"W",
  IF(AND(ISODD(R$1),ISODD($A41)),"",
  IF(OFFSET(program!$A$1,0,VLOOKUP("mapdata",symbols!$A:$E,4,FALSE) +
    (INT($A41/2) - IF(ISEVEN($A41),1,0))*39 + map!R$1-1
  ) &gt;= 62, "W", "")
))))</f>
        <v/>
      </c>
      <c r="S41" t="str">
        <f ca="1">IF(AND($A41=VLOOKUP("start_y",symbols!$A:$E,5,FALSE),S$1=VLOOKUP("start_x",symbols!$A:$E,5,FALSE)),"S",
  IF(AND($A41=VLOOKUP("end_y",symbols!$A:$E,5,FALSE),S$1=VLOOKUP("end_x",symbols!$A:$E,5,FALSE)),"E",
  IF(AND(ISEVEN(S$1),ISEVEN($A41)),"W",
  IF(AND(ISODD(S$1),ISODD($A41)),"",
  IF(OFFSET(program!$A$1,0,VLOOKUP("mapdata",symbols!$A:$E,4,FALSE) +
    (INT($A41/2) - IF(ISEVEN($A41),1,0))*39 + map!S$1-1
  ) &gt;= 62, "W", "")
))))</f>
        <v/>
      </c>
      <c r="T41" t="str">
        <f ca="1">IF(AND($A41=VLOOKUP("start_y",symbols!$A:$E,5,FALSE),T$1=VLOOKUP("start_x",symbols!$A:$E,5,FALSE)),"S",
  IF(AND($A41=VLOOKUP("end_y",symbols!$A:$E,5,FALSE),T$1=VLOOKUP("end_x",symbols!$A:$E,5,FALSE)),"E",
  IF(AND(ISEVEN(T$1),ISEVEN($A41)),"W",
  IF(AND(ISODD(T$1),ISODD($A41)),"",
  IF(OFFSET(program!$A$1,0,VLOOKUP("mapdata",symbols!$A:$E,4,FALSE) +
    (INT($A41/2) - IF(ISEVEN($A41),1,0))*39 + map!T$1-1
  ) &gt;= 62, "W", "")
))))</f>
        <v>W</v>
      </c>
      <c r="U41" t="str">
        <f ca="1">IF(AND($A41=VLOOKUP("start_y",symbols!$A:$E,5,FALSE),U$1=VLOOKUP("start_x",symbols!$A:$E,5,FALSE)),"S",
  IF(AND($A41=VLOOKUP("end_y",symbols!$A:$E,5,FALSE),U$1=VLOOKUP("end_x",symbols!$A:$E,5,FALSE)),"E",
  IF(AND(ISEVEN(U$1),ISEVEN($A41)),"W",
  IF(AND(ISODD(U$1),ISODD($A41)),"",
  IF(OFFSET(program!$A$1,0,VLOOKUP("mapdata",symbols!$A:$E,4,FALSE) +
    (INT($A41/2) - IF(ISEVEN($A41),1,0))*39 + map!U$1-1
  ) &gt;= 62, "W", "")
))))</f>
        <v/>
      </c>
      <c r="V41" t="str">
        <f ca="1">IF(AND($A41=VLOOKUP("start_y",symbols!$A:$E,5,FALSE),V$1=VLOOKUP("start_x",symbols!$A:$E,5,FALSE)),"S",
  IF(AND($A41=VLOOKUP("end_y",symbols!$A:$E,5,FALSE),V$1=VLOOKUP("end_x",symbols!$A:$E,5,FALSE)),"E",
  IF(AND(ISEVEN(V$1),ISEVEN($A41)),"W",
  IF(AND(ISODD(V$1),ISODD($A41)),"",
  IF(OFFSET(program!$A$1,0,VLOOKUP("mapdata",symbols!$A:$E,4,FALSE) +
    (INT($A41/2) - IF(ISEVEN($A41),1,0))*39 + map!V$1-1
  ) &gt;= 62, "W", "")
))))</f>
        <v/>
      </c>
      <c r="W41" t="str">
        <f ca="1">IF(AND($A41=VLOOKUP("start_y",symbols!$A:$E,5,FALSE),W$1=VLOOKUP("start_x",symbols!$A:$E,5,FALSE)),"S",
  IF(AND($A41=VLOOKUP("end_y",symbols!$A:$E,5,FALSE),W$1=VLOOKUP("end_x",symbols!$A:$E,5,FALSE)),"E",
  IF(AND(ISEVEN(W$1),ISEVEN($A41)),"W",
  IF(AND(ISODD(W$1),ISODD($A41)),"",
  IF(OFFSET(program!$A$1,0,VLOOKUP("mapdata",symbols!$A:$E,4,FALSE) +
    (INT($A41/2) - IF(ISEVEN($A41),1,0))*39 + map!W$1-1
  ) &gt;= 62, "W", "")
))))</f>
        <v/>
      </c>
      <c r="X41" t="str">
        <f ca="1">IF(AND($A41=VLOOKUP("start_y",symbols!$A:$E,5,FALSE),X$1=VLOOKUP("start_x",symbols!$A:$E,5,FALSE)),"S",
  IF(AND($A41=VLOOKUP("end_y",symbols!$A:$E,5,FALSE),X$1=VLOOKUP("end_x",symbols!$A:$E,5,FALSE)),"E",
  IF(AND(ISEVEN(X$1),ISEVEN($A41)),"W",
  IF(AND(ISODD(X$1),ISODD($A41)),"",
  IF(OFFSET(program!$A$1,0,VLOOKUP("mapdata",symbols!$A:$E,4,FALSE) +
    (INT($A41/2) - IF(ISEVEN($A41),1,0))*39 + map!X$1-1
  ) &gt;= 62, "W", "")
))))</f>
        <v>W</v>
      </c>
      <c r="Y41" t="str">
        <f ca="1">IF(AND($A41=VLOOKUP("start_y",symbols!$A:$E,5,FALSE),Y$1=VLOOKUP("start_x",symbols!$A:$E,5,FALSE)),"S",
  IF(AND($A41=VLOOKUP("end_y",symbols!$A:$E,5,FALSE),Y$1=VLOOKUP("end_x",symbols!$A:$E,5,FALSE)),"E",
  IF(AND(ISEVEN(Y$1),ISEVEN($A41)),"W",
  IF(AND(ISODD(Y$1),ISODD($A41)),"",
  IF(OFFSET(program!$A$1,0,VLOOKUP("mapdata",symbols!$A:$E,4,FALSE) +
    (INT($A41/2) - IF(ISEVEN($A41),1,0))*39 + map!Y$1-1
  ) &gt;= 62, "W", "")
))))</f>
        <v/>
      </c>
      <c r="Z41" t="str">
        <f ca="1">IF(AND($A41=VLOOKUP("start_y",symbols!$A:$E,5,FALSE),Z$1=VLOOKUP("start_x",symbols!$A:$E,5,FALSE)),"S",
  IF(AND($A41=VLOOKUP("end_y",symbols!$A:$E,5,FALSE),Z$1=VLOOKUP("end_x",symbols!$A:$E,5,FALSE)),"E",
  IF(AND(ISEVEN(Z$1),ISEVEN($A41)),"W",
  IF(AND(ISODD(Z$1),ISODD($A41)),"",
  IF(OFFSET(program!$A$1,0,VLOOKUP("mapdata",symbols!$A:$E,4,FALSE) +
    (INT($A41/2) - IF(ISEVEN($A41),1,0))*39 + map!Z$1-1
  ) &gt;= 62, "W", "")
))))</f>
        <v/>
      </c>
      <c r="AA41" t="str">
        <f ca="1">IF(AND($A41=VLOOKUP("start_y",symbols!$A:$E,5,FALSE),AA$1=VLOOKUP("start_x",symbols!$A:$E,5,FALSE)),"S",
  IF(AND($A41=VLOOKUP("end_y",symbols!$A:$E,5,FALSE),AA$1=VLOOKUP("end_x",symbols!$A:$E,5,FALSE)),"E",
  IF(AND(ISEVEN(AA$1),ISEVEN($A41)),"W",
  IF(AND(ISODD(AA$1),ISODD($A41)),"",
  IF(OFFSET(program!$A$1,0,VLOOKUP("mapdata",symbols!$A:$E,4,FALSE) +
    (INT($A41/2) - IF(ISEVEN($A41),1,0))*39 + map!AA$1-1
  ) &gt;= 62, "W", "")
))))</f>
        <v/>
      </c>
      <c r="AB41" t="str">
        <f ca="1">IF(AND($A41=VLOOKUP("start_y",symbols!$A:$E,5,FALSE),AB$1=VLOOKUP("start_x",symbols!$A:$E,5,FALSE)),"S",
  IF(AND($A41=VLOOKUP("end_y",symbols!$A:$E,5,FALSE),AB$1=VLOOKUP("end_x",symbols!$A:$E,5,FALSE)),"E",
  IF(AND(ISEVEN(AB$1),ISEVEN($A41)),"W",
  IF(AND(ISODD(AB$1),ISODD($A41)),"",
  IF(OFFSET(program!$A$1,0,VLOOKUP("mapdata",symbols!$A:$E,4,FALSE) +
    (INT($A41/2) - IF(ISEVEN($A41),1,0))*39 + map!AB$1-1
  ) &gt;= 62, "W", "")
))))</f>
        <v/>
      </c>
      <c r="AC41" t="str">
        <f ca="1">IF(AND($A41=VLOOKUP("start_y",symbols!$A:$E,5,FALSE),AC$1=VLOOKUP("start_x",symbols!$A:$E,5,FALSE)),"S",
  IF(AND($A41=VLOOKUP("end_y",symbols!$A:$E,5,FALSE),AC$1=VLOOKUP("end_x",symbols!$A:$E,5,FALSE)),"E",
  IF(AND(ISEVEN(AC$1),ISEVEN($A41)),"W",
  IF(AND(ISODD(AC$1),ISODD($A41)),"",
  IF(OFFSET(program!$A$1,0,VLOOKUP("mapdata",symbols!$A:$E,4,FALSE) +
    (INT($A41/2) - IF(ISEVEN($A41),1,0))*39 + map!AC$1-1
  ) &gt;= 62, "W", "")
))))</f>
        <v/>
      </c>
      <c r="AD41" t="str">
        <f ca="1">IF(AND($A41=VLOOKUP("start_y",symbols!$A:$E,5,FALSE),AD$1=VLOOKUP("start_x",symbols!$A:$E,5,FALSE)),"S",
  IF(AND($A41=VLOOKUP("end_y",symbols!$A:$E,5,FALSE),AD$1=VLOOKUP("end_x",symbols!$A:$E,5,FALSE)),"E",
  IF(AND(ISEVEN(AD$1),ISEVEN($A41)),"W",
  IF(AND(ISODD(AD$1),ISODD($A41)),"",
  IF(OFFSET(program!$A$1,0,VLOOKUP("mapdata",symbols!$A:$E,4,FALSE) +
    (INT($A41/2) - IF(ISEVEN($A41),1,0))*39 + map!AD$1-1
  ) &gt;= 62, "W", "")
))))</f>
        <v/>
      </c>
      <c r="AE41" t="str">
        <f ca="1">IF(AND($A41=VLOOKUP("start_y",symbols!$A:$E,5,FALSE),AE$1=VLOOKUP("start_x",symbols!$A:$E,5,FALSE)),"S",
  IF(AND($A41=VLOOKUP("end_y",symbols!$A:$E,5,FALSE),AE$1=VLOOKUP("end_x",symbols!$A:$E,5,FALSE)),"E",
  IF(AND(ISEVEN(AE$1),ISEVEN($A41)),"W",
  IF(AND(ISODD(AE$1),ISODD($A41)),"",
  IF(OFFSET(program!$A$1,0,VLOOKUP("mapdata",symbols!$A:$E,4,FALSE) +
    (INT($A41/2) - IF(ISEVEN($A41),1,0))*39 + map!AE$1-1
  ) &gt;= 62, "W", "")
))))</f>
        <v/>
      </c>
      <c r="AF41" t="str">
        <f ca="1">IF(AND($A41=VLOOKUP("start_y",symbols!$A:$E,5,FALSE),AF$1=VLOOKUP("start_x",symbols!$A:$E,5,FALSE)),"S",
  IF(AND($A41=VLOOKUP("end_y",symbols!$A:$E,5,FALSE),AF$1=VLOOKUP("end_x",symbols!$A:$E,5,FALSE)),"E",
  IF(AND(ISEVEN(AF$1),ISEVEN($A41)),"W",
  IF(AND(ISODD(AF$1),ISODD($A41)),"",
  IF(OFFSET(program!$A$1,0,VLOOKUP("mapdata",symbols!$A:$E,4,FALSE) +
    (INT($A41/2) - IF(ISEVEN($A41),1,0))*39 + map!AF$1-1
  ) &gt;= 62, "W", "")
))))</f>
        <v/>
      </c>
      <c r="AG41" t="str">
        <f ca="1">IF(AND($A41=VLOOKUP("start_y",symbols!$A:$E,5,FALSE),AG$1=VLOOKUP("start_x",symbols!$A:$E,5,FALSE)),"S",
  IF(AND($A41=VLOOKUP("end_y",symbols!$A:$E,5,FALSE),AG$1=VLOOKUP("end_x",symbols!$A:$E,5,FALSE)),"E",
  IF(AND(ISEVEN(AG$1),ISEVEN($A41)),"W",
  IF(AND(ISODD(AG$1),ISODD($A41)),"",
  IF(OFFSET(program!$A$1,0,VLOOKUP("mapdata",symbols!$A:$E,4,FALSE) +
    (INT($A41/2) - IF(ISEVEN($A41),1,0))*39 + map!AG$1-1
  ) &gt;= 62, "W", "")
))))</f>
        <v/>
      </c>
      <c r="AH41" t="str">
        <f ca="1">IF(AND($A41=VLOOKUP("start_y",symbols!$A:$E,5,FALSE),AH$1=VLOOKUP("start_x",symbols!$A:$E,5,FALSE)),"S",
  IF(AND($A41=VLOOKUP("end_y",symbols!$A:$E,5,FALSE),AH$1=VLOOKUP("end_x",symbols!$A:$E,5,FALSE)),"E",
  IF(AND(ISEVEN(AH$1),ISEVEN($A41)),"W",
  IF(AND(ISODD(AH$1),ISODD($A41)),"",
  IF(OFFSET(program!$A$1,0,VLOOKUP("mapdata",symbols!$A:$E,4,FALSE) +
    (INT($A41/2) - IF(ISEVEN($A41),1,0))*39 + map!AH$1-1
  ) &gt;= 62, "W", "")
))))</f>
        <v/>
      </c>
      <c r="AI41" t="str">
        <f ca="1">IF(AND($A41=VLOOKUP("start_y",symbols!$A:$E,5,FALSE),AI$1=VLOOKUP("start_x",symbols!$A:$E,5,FALSE)),"S",
  IF(AND($A41=VLOOKUP("end_y",symbols!$A:$E,5,FALSE),AI$1=VLOOKUP("end_x",symbols!$A:$E,5,FALSE)),"E",
  IF(AND(ISEVEN(AI$1),ISEVEN($A41)),"W",
  IF(AND(ISODD(AI$1),ISODD($A41)),"",
  IF(OFFSET(program!$A$1,0,VLOOKUP("mapdata",symbols!$A:$E,4,FALSE) +
    (INT($A41/2) - IF(ISEVEN($A41),1,0))*39 + map!AI$1-1
  ) &gt;= 62, "W", "")
))))</f>
        <v/>
      </c>
      <c r="AJ41" t="str">
        <f ca="1">IF(AND($A41=VLOOKUP("start_y",symbols!$A:$E,5,FALSE),AJ$1=VLOOKUP("start_x",symbols!$A:$E,5,FALSE)),"S",
  IF(AND($A41=VLOOKUP("end_y",symbols!$A:$E,5,FALSE),AJ$1=VLOOKUP("end_x",symbols!$A:$E,5,FALSE)),"E",
  IF(AND(ISEVEN(AJ$1),ISEVEN($A41)),"W",
  IF(AND(ISODD(AJ$1),ISODD($A41)),"",
  IF(OFFSET(program!$A$1,0,VLOOKUP("mapdata",symbols!$A:$E,4,FALSE) +
    (INT($A41/2) - IF(ISEVEN($A41),1,0))*39 + map!AJ$1-1
  ) &gt;= 62, "W", "")
))))</f>
        <v>W</v>
      </c>
      <c r="AK41" t="str">
        <f ca="1">IF(AND($A41=VLOOKUP("start_y",symbols!$A:$E,5,FALSE),AK$1=VLOOKUP("start_x",symbols!$A:$E,5,FALSE)),"S",
  IF(AND($A41=VLOOKUP("end_y",symbols!$A:$E,5,FALSE),AK$1=VLOOKUP("end_x",symbols!$A:$E,5,FALSE)),"E",
  IF(AND(ISEVEN(AK$1),ISEVEN($A41)),"W",
  IF(AND(ISODD(AK$1),ISODD($A41)),"",
  IF(OFFSET(program!$A$1,0,VLOOKUP("mapdata",symbols!$A:$E,4,FALSE) +
    (INT($A41/2) - IF(ISEVEN($A41),1,0))*39 + map!AK$1-1
  ) &gt;= 62, "W", "")
))))</f>
        <v/>
      </c>
      <c r="AL41" t="str">
        <f ca="1">IF(AND($A41=VLOOKUP("start_y",symbols!$A:$E,5,FALSE),AL$1=VLOOKUP("start_x",symbols!$A:$E,5,FALSE)),"S",
  IF(AND($A41=VLOOKUP("end_y",symbols!$A:$E,5,FALSE),AL$1=VLOOKUP("end_x",symbols!$A:$E,5,FALSE)),"E",
  IF(AND(ISEVEN(AL$1),ISEVEN($A41)),"W",
  IF(AND(ISODD(AL$1),ISODD($A41)),"",
  IF(OFFSET(program!$A$1,0,VLOOKUP("mapdata",symbols!$A:$E,4,FALSE) +
    (INT($A41/2) - IF(ISEVEN($A41),1,0))*39 + map!AL$1-1
  ) &gt;= 62, "W", "")
))))</f>
        <v/>
      </c>
      <c r="AM41" t="str">
        <f ca="1">IF(AND($A41=VLOOKUP("start_y",symbols!$A:$E,5,FALSE),AM$1=VLOOKUP("start_x",symbols!$A:$E,5,FALSE)),"S",
  IF(AND($A41=VLOOKUP("end_y",symbols!$A:$E,5,FALSE),AM$1=VLOOKUP("end_x",symbols!$A:$E,5,FALSE)),"E",
  IF(AND(ISEVEN(AM$1),ISEVEN($A41)),"W",
  IF(AND(ISODD(AM$1),ISODD($A41)),"",
  IF(OFFSET(program!$A$1,0,VLOOKUP("mapdata",symbols!$A:$E,4,FALSE) +
    (INT($A41/2) - IF(ISEVEN($A41),1,0))*39 + map!AM$1-1
  ) &gt;= 62, "W", "")
))))</f>
        <v/>
      </c>
      <c r="AN41" t="str">
        <f ca="1">IF(AND($A41=VLOOKUP("start_y",symbols!$A:$E,5,FALSE),AN$1=VLOOKUP("start_x",symbols!$A:$E,5,FALSE)),"S",
  IF(AND($A41=VLOOKUP("end_y",symbols!$A:$E,5,FALSE),AN$1=VLOOKUP("end_x",symbols!$A:$E,5,FALSE)),"E",
  IF(AND(ISEVEN(AN$1),ISEVEN($A41)),"W",
  IF(AND(ISODD(AN$1),ISODD($A41)),"",
  IF(OFFSET(program!$A$1,0,VLOOKUP("mapdata",symbols!$A:$E,4,FALSE) +
    (INT($A41/2) - IF(ISEVEN($A41),1,0))*39 + map!AN$1-1
  ) &gt;= 62, "W", "")
))))</f>
        <v/>
      </c>
      <c r="AO41" t="str">
        <f ca="1">IF(AND($A41=VLOOKUP("start_y",symbols!$A:$E,5,FALSE),AO$1=VLOOKUP("start_x",symbols!$A:$E,5,FALSE)),"S",
  IF(AND($A41=VLOOKUP("end_y",symbols!$A:$E,5,FALSE),AO$1=VLOOKUP("end_x",symbols!$A:$E,5,FALSE)),"E",
  IF(AND(ISEVEN(AO$1),ISEVEN($A41)),"W",
  IF(AND(ISODD(AO$1),ISODD($A41)),"",
  IF(OFFSET(program!$A$1,0,VLOOKUP("mapdata",symbols!$A:$E,4,FALSE) +
    (INT($A41/2) - IF(ISEVEN($A41),1,0))*39 + map!AO$1-1
  ) &gt;= 62, "W", "")
))))</f>
        <v/>
      </c>
      <c r="AP41" s="21" t="s">
        <v>63</v>
      </c>
    </row>
    <row r="42" spans="1:42" x14ac:dyDescent="0.2">
      <c r="A42" s="21">
        <v>40</v>
      </c>
      <c r="B42" s="21" t="s">
        <v>63</v>
      </c>
      <c r="C42" s="21" t="s">
        <v>63</v>
      </c>
      <c r="D42" s="21" t="s">
        <v>63</v>
      </c>
      <c r="E42" s="21" t="s">
        <v>63</v>
      </c>
      <c r="F42" s="21" t="s">
        <v>63</v>
      </c>
      <c r="G42" s="21" t="s">
        <v>63</v>
      </c>
      <c r="H42" s="21" t="s">
        <v>63</v>
      </c>
      <c r="I42" s="21" t="s">
        <v>63</v>
      </c>
      <c r="J42" s="21" t="s">
        <v>63</v>
      </c>
      <c r="K42" s="21" t="s">
        <v>63</v>
      </c>
      <c r="L42" s="21" t="s">
        <v>63</v>
      </c>
      <c r="M42" s="21" t="s">
        <v>63</v>
      </c>
      <c r="N42" s="21" t="s">
        <v>63</v>
      </c>
      <c r="O42" s="21" t="s">
        <v>63</v>
      </c>
      <c r="P42" s="21" t="s">
        <v>63</v>
      </c>
      <c r="Q42" s="21" t="s">
        <v>63</v>
      </c>
      <c r="R42" s="21" t="s">
        <v>63</v>
      </c>
      <c r="S42" s="21" t="s">
        <v>63</v>
      </c>
      <c r="T42" s="21" t="s">
        <v>63</v>
      </c>
      <c r="U42" s="21" t="s">
        <v>63</v>
      </c>
      <c r="V42" s="21" t="s">
        <v>63</v>
      </c>
      <c r="W42" s="21" t="s">
        <v>63</v>
      </c>
      <c r="X42" s="21" t="s">
        <v>63</v>
      </c>
      <c r="Y42" s="21" t="s">
        <v>63</v>
      </c>
      <c r="Z42" s="21" t="s">
        <v>63</v>
      </c>
      <c r="AA42" s="21" t="s">
        <v>63</v>
      </c>
      <c r="AB42" s="21" t="s">
        <v>63</v>
      </c>
      <c r="AC42" s="21" t="s">
        <v>63</v>
      </c>
      <c r="AD42" s="21" t="s">
        <v>63</v>
      </c>
      <c r="AE42" s="21" t="s">
        <v>63</v>
      </c>
      <c r="AF42" s="21" t="s">
        <v>63</v>
      </c>
      <c r="AG42" s="21" t="s">
        <v>63</v>
      </c>
      <c r="AH42" s="21" t="s">
        <v>63</v>
      </c>
      <c r="AI42" s="21" t="s">
        <v>63</v>
      </c>
      <c r="AJ42" s="21" t="s">
        <v>63</v>
      </c>
      <c r="AK42" s="21" t="s">
        <v>63</v>
      </c>
      <c r="AL42" s="21" t="s">
        <v>63</v>
      </c>
      <c r="AM42" s="21" t="s">
        <v>63</v>
      </c>
      <c r="AN42" s="21" t="s">
        <v>63</v>
      </c>
      <c r="AO42" s="21" t="s">
        <v>63</v>
      </c>
      <c r="AP42" s="21" t="s">
        <v>63</v>
      </c>
    </row>
  </sheetData>
  <conditionalFormatting sqref="A1:AP42">
    <cfRule type="containsText" dxfId="2" priority="1" operator="containsText" text="E">
      <formula>NOT(ISERROR(SEARCH("E",A1)))</formula>
    </cfRule>
    <cfRule type="containsText" dxfId="1" priority="2" operator="containsText" text="S">
      <formula>NOT(ISERROR(SEARCH("S",A1)))</formula>
    </cfRule>
    <cfRule type="containsText" dxfId="0" priority="3" operator="containsText" text="W">
      <formula>NOT(ISERROR(SEARCH("W",A1)))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49763-2107-864B-9B82-D4E74D3EE8D6}">
  <dimension ref="A1:N264"/>
  <sheetViews>
    <sheetView zoomScale="125" workbookViewId="0">
      <selection activeCell="J256" sqref="J256"/>
    </sheetView>
  </sheetViews>
  <sheetFormatPr baseColWidth="10" defaultRowHeight="15" x14ac:dyDescent="0.2"/>
  <cols>
    <col min="3" max="3" width="7.1640625" customWidth="1"/>
    <col min="5" max="5" width="7.83203125" customWidth="1"/>
    <col min="6" max="9" width="5.1640625" customWidth="1"/>
    <col min="12" max="14" width="5.1640625" customWidth="1"/>
  </cols>
  <sheetData>
    <row r="1" spans="1:14" x14ac:dyDescent="0.2">
      <c r="A1" s="21" t="s">
        <v>66</v>
      </c>
      <c r="B1" s="21" t="s">
        <v>67</v>
      </c>
      <c r="C1" s="21" t="s">
        <v>71</v>
      </c>
      <c r="D1" s="21" t="s">
        <v>72</v>
      </c>
      <c r="E1" s="21" t="s">
        <v>74</v>
      </c>
      <c r="F1" s="21" t="s">
        <v>78</v>
      </c>
      <c r="G1" s="21" t="s">
        <v>79</v>
      </c>
      <c r="H1" s="21" t="s">
        <v>80</v>
      </c>
      <c r="I1" s="21" t="s">
        <v>81</v>
      </c>
      <c r="J1" s="21"/>
      <c r="M1" s="21" t="s">
        <v>68</v>
      </c>
      <c r="N1" s="21" t="s">
        <v>69</v>
      </c>
    </row>
    <row r="2" spans="1:14" x14ac:dyDescent="0.2">
      <c r="A2">
        <f ca="1">VLOOKUP("start_x",symbols!$A:$E,5,FALSE)</f>
        <v>21</v>
      </c>
      <c r="B2">
        <f ca="1">VLOOKUP("start_y",symbols!$A:$E,5,FALSE)</f>
        <v>21</v>
      </c>
      <c r="C2" t="str">
        <f ca="1">OFFSET(map!$B$2,$B2,$A2)</f>
        <v>S</v>
      </c>
      <c r="D2">
        <f ca="1">A2*100+B2</f>
        <v>2121</v>
      </c>
      <c r="E2">
        <v>0</v>
      </c>
      <c r="F2">
        <v>0</v>
      </c>
      <c r="G2">
        <f ca="1">IF(OFFSET(map!$B$2,$B2+OFFSET($N$2,F2,0),$A2+OFFSET($M$2,F2,0)) = "W",MOD(F2-1,4),F2)</f>
        <v>0</v>
      </c>
      <c r="H2">
        <f ca="1">IF(OFFSET(map!$B$2,$B2+OFFSET($N$2,G2,0),$A2+OFFSET($M$2,G2,0)) = "W",MOD(G2-1,4),G2)</f>
        <v>0</v>
      </c>
      <c r="I2">
        <f ca="1">IF(OFFSET(map!$B$2,$B2+OFFSET($N$2,H2,0),$A2+OFFSET($M$2,H2,0)) = "W",MOD(H2-1,4),H2)</f>
        <v>0</v>
      </c>
      <c r="L2" s="21" t="s">
        <v>65</v>
      </c>
      <c r="M2">
        <v>1</v>
      </c>
      <c r="N2">
        <v>0</v>
      </c>
    </row>
    <row r="3" spans="1:14" x14ac:dyDescent="0.2">
      <c r="A3">
        <f ca="1">A2+OFFSET(M$2,$I2,0)</f>
        <v>22</v>
      </c>
      <c r="B3">
        <f ca="1">B2+OFFSET(N$2,$I2,0)</f>
        <v>21</v>
      </c>
      <c r="C3" t="str">
        <f ca="1">OFFSET(map!$B$2,$B3,$A3)</f>
        <v/>
      </c>
      <c r="D3">
        <f t="shared" ref="D3:D66" ca="1" si="0">A3*100+B3</f>
        <v>2221</v>
      </c>
      <c r="E3">
        <f ca="1">IFERROR(INDEX(E$2:E2,MATCH(D3,D$2:D2,0)),E2+1)</f>
        <v>1</v>
      </c>
      <c r="F3">
        <f ca="1">MOD(I2+1,4)</f>
        <v>1</v>
      </c>
      <c r="G3">
        <f ca="1">IF(OFFSET(map!$B$2,$B3+OFFSET($N$2,F3,0),$A3+OFFSET($M$2,F3,0)) = "W",MOD(F3-1,4),F3)</f>
        <v>0</v>
      </c>
      <c r="H3">
        <f ca="1">IF(OFFSET(map!$B$2,$B3+OFFSET($N$2,G3,0),$A3+OFFSET($M$2,G3,0)) = "W",MOD(G3-1,4),G3)</f>
        <v>0</v>
      </c>
      <c r="I3">
        <f ca="1">IF(OFFSET(map!$B$2,$B3+OFFSET($N$2,H3,0),$A3+OFFSET($M$2,H3,0)) = "W",MOD(H3-1,4),H3)</f>
        <v>0</v>
      </c>
      <c r="L3" s="21" t="s">
        <v>70</v>
      </c>
      <c r="M3">
        <v>0</v>
      </c>
      <c r="N3">
        <v>-1</v>
      </c>
    </row>
    <row r="4" spans="1:14" x14ac:dyDescent="0.2">
      <c r="A4">
        <f t="shared" ref="A4:A67" ca="1" si="1">A3+OFFSET(M$2,$I3,0)</f>
        <v>23</v>
      </c>
      <c r="B4">
        <f t="shared" ref="B4:B67" ca="1" si="2">B3+OFFSET(N$2,$I3,0)</f>
        <v>21</v>
      </c>
      <c r="C4" t="str">
        <f ca="1">OFFSET(map!$B$2,$B4,$A4)</f>
        <v/>
      </c>
      <c r="D4">
        <f t="shared" ca="1" si="0"/>
        <v>2321</v>
      </c>
      <c r="E4">
        <f ca="1">IFERROR(INDEX(E$2:E3,MATCH(D4,D$2:D3,0)),E3+1)</f>
        <v>2</v>
      </c>
      <c r="F4">
        <f t="shared" ref="F4:F67" ca="1" si="3">MOD(I3+1,4)</f>
        <v>1</v>
      </c>
      <c r="G4">
        <f ca="1">IF(OFFSET(map!$B$2,$B4+OFFSET($N$2,F4,0),$A4+OFFSET($M$2,F4,0)) = "W",MOD(F4-1,4),F4)</f>
        <v>0</v>
      </c>
      <c r="H4">
        <f ca="1">IF(OFFSET(map!$B$2,$B4+OFFSET($N$2,G4,0),$A4+OFFSET($M$2,G4,0)) = "W",MOD(G4-1,4),G4)</f>
        <v>3</v>
      </c>
      <c r="I4">
        <f ca="1">IF(OFFSET(map!$B$2,$B4+OFFSET($N$2,H4,0),$A4+OFFSET($M$2,H4,0)) = "W",MOD(H4-1,4),H4)</f>
        <v>3</v>
      </c>
      <c r="L4" s="21" t="s">
        <v>63</v>
      </c>
      <c r="M4">
        <v>-1</v>
      </c>
      <c r="N4">
        <v>0</v>
      </c>
    </row>
    <row r="5" spans="1:14" x14ac:dyDescent="0.2">
      <c r="A5">
        <f t="shared" ca="1" si="1"/>
        <v>23</v>
      </c>
      <c r="B5">
        <f t="shared" ca="1" si="2"/>
        <v>22</v>
      </c>
      <c r="C5" t="str">
        <f ca="1">OFFSET(map!$B$2,$B5,$A5)</f>
        <v/>
      </c>
      <c r="D5">
        <f t="shared" ca="1" si="0"/>
        <v>2322</v>
      </c>
      <c r="E5">
        <f ca="1">IFERROR(INDEX(E$2:E4,MATCH(D5,D$2:D4,0)),E4+1)</f>
        <v>3</v>
      </c>
      <c r="F5">
        <f t="shared" ca="1" si="3"/>
        <v>0</v>
      </c>
      <c r="G5">
        <f ca="1">IF(OFFSET(map!$B$2,$B5+OFFSET($N$2,F5,0),$A5+OFFSET($M$2,F5,0)) = "W",MOD(F5-1,4),F5)</f>
        <v>3</v>
      </c>
      <c r="H5">
        <f ca="1">IF(OFFSET(map!$B$2,$B5+OFFSET($N$2,G5,0),$A5+OFFSET($M$2,G5,0)) = "W",MOD(G5-1,4),G5)</f>
        <v>3</v>
      </c>
      <c r="I5">
        <f ca="1">IF(OFFSET(map!$B$2,$B5+OFFSET($N$2,H5,0),$A5+OFFSET($M$2,H5,0)) = "W",MOD(H5-1,4),H5)</f>
        <v>3</v>
      </c>
      <c r="L5" s="21" t="s">
        <v>64</v>
      </c>
      <c r="M5">
        <v>0</v>
      </c>
      <c r="N5">
        <v>1</v>
      </c>
    </row>
    <row r="6" spans="1:14" x14ac:dyDescent="0.2">
      <c r="A6">
        <f t="shared" ca="1" si="1"/>
        <v>23</v>
      </c>
      <c r="B6">
        <f t="shared" ca="1" si="2"/>
        <v>23</v>
      </c>
      <c r="C6" t="str">
        <f ca="1">OFFSET(map!$B$2,$B6,$A6)</f>
        <v/>
      </c>
      <c r="D6">
        <f t="shared" ca="1" si="0"/>
        <v>2323</v>
      </c>
      <c r="E6">
        <f ca="1">IFERROR(INDEX(E$2:E5,MATCH(D6,D$2:D5,0)),E5+1)</f>
        <v>4</v>
      </c>
      <c r="F6">
        <f t="shared" ca="1" si="3"/>
        <v>0</v>
      </c>
      <c r="G6">
        <f ca="1">IF(OFFSET(map!$B$2,$B6+OFFSET($N$2,F6,0),$A6+OFFSET($M$2,F6,0)) = "W",MOD(F6-1,4),F6)</f>
        <v>3</v>
      </c>
      <c r="H6">
        <f ca="1">IF(OFFSET(map!$B$2,$B6+OFFSET($N$2,G6,0),$A6+OFFSET($M$2,G6,0)) = "W",MOD(G6-1,4),G6)</f>
        <v>2</v>
      </c>
      <c r="I6">
        <f ca="1">IF(OFFSET(map!$B$2,$B6+OFFSET($N$2,H6,0),$A6+OFFSET($M$2,H6,0)) = "W",MOD(H6-1,4),H6)</f>
        <v>2</v>
      </c>
    </row>
    <row r="7" spans="1:14" x14ac:dyDescent="0.2">
      <c r="A7">
        <f t="shared" ca="1" si="1"/>
        <v>22</v>
      </c>
      <c r="B7">
        <f t="shared" ca="1" si="2"/>
        <v>23</v>
      </c>
      <c r="C7" t="str">
        <f ca="1">OFFSET(map!$B$2,$B7,$A7)</f>
        <v/>
      </c>
      <c r="D7">
        <f t="shared" ca="1" si="0"/>
        <v>2223</v>
      </c>
      <c r="E7">
        <f ca="1">IFERROR(INDEX(E$2:E6,MATCH(D7,D$2:D6,0)),E6+1)</f>
        <v>5</v>
      </c>
      <c r="F7">
        <f t="shared" ca="1" si="3"/>
        <v>3</v>
      </c>
      <c r="G7">
        <f ca="1">IF(OFFSET(map!$B$2,$B7+OFFSET($N$2,F7,0),$A7+OFFSET($M$2,F7,0)) = "W",MOD(F7-1,4),F7)</f>
        <v>2</v>
      </c>
      <c r="H7">
        <f ca="1">IF(OFFSET(map!$B$2,$B7+OFFSET($N$2,G7,0),$A7+OFFSET($M$2,G7,0)) = "W",MOD(G7-1,4),G7)</f>
        <v>2</v>
      </c>
      <c r="I7">
        <f ca="1">IF(OFFSET(map!$B$2,$B7+OFFSET($N$2,H7,0),$A7+OFFSET($M$2,H7,0)) = "W",MOD(H7-1,4),H7)</f>
        <v>2</v>
      </c>
    </row>
    <row r="8" spans="1:14" x14ac:dyDescent="0.2">
      <c r="A8">
        <f t="shared" ca="1" si="1"/>
        <v>21</v>
      </c>
      <c r="B8">
        <f t="shared" ca="1" si="2"/>
        <v>23</v>
      </c>
      <c r="C8" t="str">
        <f ca="1">OFFSET(map!$B$2,$B8,$A8)</f>
        <v/>
      </c>
      <c r="D8">
        <f t="shared" ca="1" si="0"/>
        <v>2123</v>
      </c>
      <c r="E8">
        <f ca="1">IFERROR(INDEX(E$2:E7,MATCH(D8,D$2:D7,0)),E7+1)</f>
        <v>6</v>
      </c>
      <c r="F8">
        <f t="shared" ca="1" si="3"/>
        <v>3</v>
      </c>
      <c r="G8">
        <f ca="1">IF(OFFSET(map!$B$2,$B8+OFFSET($N$2,F8,0),$A8+OFFSET($M$2,F8,0)) = "W",MOD(F8-1,4),F8)</f>
        <v>2</v>
      </c>
      <c r="H8">
        <f ca="1">IF(OFFSET(map!$B$2,$B8+OFFSET($N$2,G8,0),$A8+OFFSET($M$2,G8,0)) = "W",MOD(G8-1,4),G8)</f>
        <v>2</v>
      </c>
      <c r="I8">
        <f ca="1">IF(OFFSET(map!$B$2,$B8+OFFSET($N$2,H8,0),$A8+OFFSET($M$2,H8,0)) = "W",MOD(H8-1,4),H8)</f>
        <v>2</v>
      </c>
    </row>
    <row r="9" spans="1:14" x14ac:dyDescent="0.2">
      <c r="A9">
        <f t="shared" ca="1" si="1"/>
        <v>20</v>
      </c>
      <c r="B9">
        <f t="shared" ca="1" si="2"/>
        <v>23</v>
      </c>
      <c r="C9" t="str">
        <f ca="1">OFFSET(map!$B$2,$B9,$A9)</f>
        <v/>
      </c>
      <c r="D9">
        <f t="shared" ca="1" si="0"/>
        <v>2023</v>
      </c>
      <c r="E9">
        <f ca="1">IFERROR(INDEX(E$2:E8,MATCH(D9,D$2:D8,0)),E8+1)</f>
        <v>7</v>
      </c>
      <c r="F9">
        <f t="shared" ca="1" si="3"/>
        <v>3</v>
      </c>
      <c r="G9">
        <f ca="1">IF(OFFSET(map!$B$2,$B9+OFFSET($N$2,F9,0),$A9+OFFSET($M$2,F9,0)) = "W",MOD(F9-1,4),F9)</f>
        <v>2</v>
      </c>
      <c r="H9">
        <f ca="1">IF(OFFSET(map!$B$2,$B9+OFFSET($N$2,G9,0),$A9+OFFSET($M$2,G9,0)) = "W",MOD(G9-1,4),G9)</f>
        <v>2</v>
      </c>
      <c r="I9">
        <f ca="1">IF(OFFSET(map!$B$2,$B9+OFFSET($N$2,H9,0),$A9+OFFSET($M$2,H9,0)) = "W",MOD(H9-1,4),H9)</f>
        <v>2</v>
      </c>
    </row>
    <row r="10" spans="1:14" x14ac:dyDescent="0.2">
      <c r="A10">
        <f t="shared" ca="1" si="1"/>
        <v>19</v>
      </c>
      <c r="B10">
        <f t="shared" ca="1" si="2"/>
        <v>23</v>
      </c>
      <c r="C10" t="str">
        <f ca="1">OFFSET(map!$B$2,$B10,$A10)</f>
        <v/>
      </c>
      <c r="D10">
        <f t="shared" ca="1" si="0"/>
        <v>1923</v>
      </c>
      <c r="E10">
        <f ca="1">IFERROR(INDEX(E$2:E9,MATCH(D10,D$2:D9,0)),E9+1)</f>
        <v>8</v>
      </c>
      <c r="F10">
        <f t="shared" ca="1" si="3"/>
        <v>3</v>
      </c>
      <c r="G10">
        <f ca="1">IF(OFFSET(map!$B$2,$B10+OFFSET($N$2,F10,0),$A10+OFFSET($M$2,F10,0)) = "W",MOD(F10-1,4),F10)</f>
        <v>2</v>
      </c>
      <c r="H10">
        <f ca="1">IF(OFFSET(map!$B$2,$B10+OFFSET($N$2,G10,0),$A10+OFFSET($M$2,G10,0)) = "W",MOD(G10-1,4),G10)</f>
        <v>1</v>
      </c>
      <c r="I10">
        <f ca="1">IF(OFFSET(map!$B$2,$B10+OFFSET($N$2,H10,0),$A10+OFFSET($M$2,H10,0)) = "W",MOD(H10-1,4),H10)</f>
        <v>1</v>
      </c>
    </row>
    <row r="11" spans="1:14" x14ac:dyDescent="0.2">
      <c r="A11">
        <f t="shared" ca="1" si="1"/>
        <v>19</v>
      </c>
      <c r="B11">
        <f t="shared" ca="1" si="2"/>
        <v>22</v>
      </c>
      <c r="C11" t="str">
        <f ca="1">OFFSET(map!$B$2,$B11,$A11)</f>
        <v/>
      </c>
      <c r="D11">
        <f t="shared" ca="1" si="0"/>
        <v>1922</v>
      </c>
      <c r="E11">
        <f ca="1">IFERROR(INDEX(E$2:E10,MATCH(D11,D$2:D10,0)),E10+1)</f>
        <v>9</v>
      </c>
      <c r="F11">
        <f t="shared" ca="1" si="3"/>
        <v>2</v>
      </c>
      <c r="G11">
        <f ca="1">IF(OFFSET(map!$B$2,$B11+OFFSET($N$2,F11,0),$A11+OFFSET($M$2,F11,0)) = "W",MOD(F11-1,4),F11)</f>
        <v>1</v>
      </c>
      <c r="H11">
        <f ca="1">IF(OFFSET(map!$B$2,$B11+OFFSET($N$2,G11,0),$A11+OFFSET($M$2,G11,0)) = "W",MOD(G11-1,4),G11)</f>
        <v>1</v>
      </c>
      <c r="I11">
        <f ca="1">IF(OFFSET(map!$B$2,$B11+OFFSET($N$2,H11,0),$A11+OFFSET($M$2,H11,0)) = "W",MOD(H11-1,4),H11)</f>
        <v>1</v>
      </c>
    </row>
    <row r="12" spans="1:14" x14ac:dyDescent="0.2">
      <c r="A12">
        <f t="shared" ca="1" si="1"/>
        <v>19</v>
      </c>
      <c r="B12">
        <f t="shared" ca="1" si="2"/>
        <v>21</v>
      </c>
      <c r="C12" t="str">
        <f ca="1">OFFSET(map!$B$2,$B12,$A12)</f>
        <v/>
      </c>
      <c r="D12">
        <f t="shared" ca="1" si="0"/>
        <v>1921</v>
      </c>
      <c r="E12">
        <f ca="1">IFERROR(INDEX(E$2:E11,MATCH(D12,D$2:D11,0)),E11+1)</f>
        <v>10</v>
      </c>
      <c r="F12">
        <f t="shared" ca="1" si="3"/>
        <v>2</v>
      </c>
      <c r="G12">
        <f ca="1">IF(OFFSET(map!$B$2,$B12+OFFSET($N$2,F12,0),$A12+OFFSET($M$2,F12,0)) = "W",MOD(F12-1,4),F12)</f>
        <v>1</v>
      </c>
      <c r="H12">
        <f ca="1">IF(OFFSET(map!$B$2,$B12+OFFSET($N$2,G12,0),$A12+OFFSET($M$2,G12,0)) = "W",MOD(G12-1,4),G12)</f>
        <v>1</v>
      </c>
      <c r="I12">
        <f ca="1">IF(OFFSET(map!$B$2,$B12+OFFSET($N$2,H12,0),$A12+OFFSET($M$2,H12,0)) = "W",MOD(H12-1,4),H12)</f>
        <v>1</v>
      </c>
    </row>
    <row r="13" spans="1:14" x14ac:dyDescent="0.2">
      <c r="A13">
        <f t="shared" ca="1" si="1"/>
        <v>19</v>
      </c>
      <c r="B13">
        <f t="shared" ca="1" si="2"/>
        <v>20</v>
      </c>
      <c r="C13" t="str">
        <f ca="1">OFFSET(map!$B$2,$B13,$A13)</f>
        <v/>
      </c>
      <c r="D13">
        <f t="shared" ca="1" si="0"/>
        <v>1920</v>
      </c>
      <c r="E13">
        <f ca="1">IFERROR(INDEX(E$2:E12,MATCH(D13,D$2:D12,0)),E12+1)</f>
        <v>11</v>
      </c>
      <c r="F13">
        <f t="shared" ca="1" si="3"/>
        <v>2</v>
      </c>
      <c r="G13">
        <f ca="1">IF(OFFSET(map!$B$2,$B13+OFFSET($N$2,F13,0),$A13+OFFSET($M$2,F13,0)) = "W",MOD(F13-1,4),F13)</f>
        <v>1</v>
      </c>
      <c r="H13">
        <f ca="1">IF(OFFSET(map!$B$2,$B13+OFFSET($N$2,G13,0),$A13+OFFSET($M$2,G13,0)) = "W",MOD(G13-1,4),G13)</f>
        <v>1</v>
      </c>
      <c r="I13">
        <f ca="1">IF(OFFSET(map!$B$2,$B13+OFFSET($N$2,H13,0),$A13+OFFSET($M$2,H13,0)) = "W",MOD(H13-1,4),H13)</f>
        <v>1</v>
      </c>
    </row>
    <row r="14" spans="1:14" x14ac:dyDescent="0.2">
      <c r="A14">
        <f t="shared" ca="1" si="1"/>
        <v>19</v>
      </c>
      <c r="B14">
        <f t="shared" ca="1" si="2"/>
        <v>19</v>
      </c>
      <c r="C14" t="str">
        <f ca="1">OFFSET(map!$B$2,$B14,$A14)</f>
        <v/>
      </c>
      <c r="D14">
        <f t="shared" ca="1" si="0"/>
        <v>1919</v>
      </c>
      <c r="E14">
        <f ca="1">IFERROR(INDEX(E$2:E13,MATCH(D14,D$2:D13,0)),E13+1)</f>
        <v>12</v>
      </c>
      <c r="F14">
        <f t="shared" ca="1" si="3"/>
        <v>2</v>
      </c>
      <c r="G14">
        <f ca="1">IF(OFFSET(map!$B$2,$B14+OFFSET($N$2,F14,0),$A14+OFFSET($M$2,F14,0)) = "W",MOD(F14-1,4),F14)</f>
        <v>1</v>
      </c>
      <c r="H14">
        <f ca="1">IF(OFFSET(map!$B$2,$B14+OFFSET($N$2,G14,0),$A14+OFFSET($M$2,G14,0)) = "W",MOD(G14-1,4),G14)</f>
        <v>1</v>
      </c>
      <c r="I14">
        <f ca="1">IF(OFFSET(map!$B$2,$B14+OFFSET($N$2,H14,0),$A14+OFFSET($M$2,H14,0)) = "W",MOD(H14-1,4),H14)</f>
        <v>1</v>
      </c>
    </row>
    <row r="15" spans="1:14" x14ac:dyDescent="0.2">
      <c r="A15">
        <f t="shared" ca="1" si="1"/>
        <v>19</v>
      </c>
      <c r="B15">
        <f t="shared" ca="1" si="2"/>
        <v>18</v>
      </c>
      <c r="C15" t="str">
        <f ca="1">OFFSET(map!$B$2,$B15,$A15)</f>
        <v/>
      </c>
      <c r="D15">
        <f t="shared" ca="1" si="0"/>
        <v>1918</v>
      </c>
      <c r="E15">
        <f ca="1">IFERROR(INDEX(E$2:E14,MATCH(D15,D$2:D14,0)),E14+1)</f>
        <v>13</v>
      </c>
      <c r="F15">
        <f t="shared" ca="1" si="3"/>
        <v>2</v>
      </c>
      <c r="G15">
        <f ca="1">IF(OFFSET(map!$B$2,$B15+OFFSET($N$2,F15,0),$A15+OFFSET($M$2,F15,0)) = "W",MOD(F15-1,4),F15)</f>
        <v>1</v>
      </c>
      <c r="H15">
        <f ca="1">IF(OFFSET(map!$B$2,$B15+OFFSET($N$2,G15,0),$A15+OFFSET($M$2,G15,0)) = "W",MOD(G15-1,4),G15)</f>
        <v>1</v>
      </c>
      <c r="I15">
        <f ca="1">IF(OFFSET(map!$B$2,$B15+OFFSET($N$2,H15,0),$A15+OFFSET($M$2,H15,0)) = "W",MOD(H15-1,4),H15)</f>
        <v>1</v>
      </c>
    </row>
    <row r="16" spans="1:14" x14ac:dyDescent="0.2">
      <c r="A16">
        <f t="shared" ca="1" si="1"/>
        <v>19</v>
      </c>
      <c r="B16">
        <f t="shared" ca="1" si="2"/>
        <v>17</v>
      </c>
      <c r="C16" t="str">
        <f ca="1">OFFSET(map!$B$2,$B16,$A16)</f>
        <v/>
      </c>
      <c r="D16">
        <f t="shared" ca="1" si="0"/>
        <v>1917</v>
      </c>
      <c r="E16">
        <f ca="1">IFERROR(INDEX(E$2:E15,MATCH(D16,D$2:D15,0)),E15+1)</f>
        <v>14</v>
      </c>
      <c r="F16">
        <f t="shared" ca="1" si="3"/>
        <v>2</v>
      </c>
      <c r="G16">
        <f ca="1">IF(OFFSET(map!$B$2,$B16+OFFSET($N$2,F16,0),$A16+OFFSET($M$2,F16,0)) = "W",MOD(F16-1,4),F16)</f>
        <v>1</v>
      </c>
      <c r="H16">
        <f ca="1">IF(OFFSET(map!$B$2,$B16+OFFSET($N$2,G16,0),$A16+OFFSET($M$2,G16,0)) = "W",MOD(G16-1,4),G16)</f>
        <v>0</v>
      </c>
      <c r="I16">
        <f ca="1">IF(OFFSET(map!$B$2,$B16+OFFSET($N$2,H16,0),$A16+OFFSET($M$2,H16,0)) = "W",MOD(H16-1,4),H16)</f>
        <v>0</v>
      </c>
    </row>
    <row r="17" spans="1:9" x14ac:dyDescent="0.2">
      <c r="A17">
        <f t="shared" ca="1" si="1"/>
        <v>20</v>
      </c>
      <c r="B17">
        <f t="shared" ca="1" si="2"/>
        <v>17</v>
      </c>
      <c r="C17" t="str">
        <f ca="1">OFFSET(map!$B$2,$B17,$A17)</f>
        <v/>
      </c>
      <c r="D17">
        <f t="shared" ca="1" si="0"/>
        <v>2017</v>
      </c>
      <c r="E17">
        <f ca="1">IFERROR(INDEX(E$2:E16,MATCH(D17,D$2:D16,0)),E16+1)</f>
        <v>15</v>
      </c>
      <c r="F17">
        <f t="shared" ca="1" si="3"/>
        <v>1</v>
      </c>
      <c r="G17">
        <f ca="1">IF(OFFSET(map!$B$2,$B17+OFFSET($N$2,F17,0),$A17+OFFSET($M$2,F17,0)) = "W",MOD(F17-1,4),F17)</f>
        <v>0</v>
      </c>
      <c r="H17">
        <f ca="1">IF(OFFSET(map!$B$2,$B17+OFFSET($N$2,G17,0),$A17+OFFSET($M$2,G17,0)) = "W",MOD(G17-1,4),G17)</f>
        <v>0</v>
      </c>
      <c r="I17">
        <f ca="1">IF(OFFSET(map!$B$2,$B17+OFFSET($N$2,H17,0),$A17+OFFSET($M$2,H17,0)) = "W",MOD(H17-1,4),H17)</f>
        <v>0</v>
      </c>
    </row>
    <row r="18" spans="1:9" x14ac:dyDescent="0.2">
      <c r="A18">
        <f t="shared" ca="1" si="1"/>
        <v>21</v>
      </c>
      <c r="B18">
        <f t="shared" ca="1" si="2"/>
        <v>17</v>
      </c>
      <c r="C18" t="str">
        <f ca="1">OFFSET(map!$B$2,$B18,$A18)</f>
        <v/>
      </c>
      <c r="D18">
        <f t="shared" ca="1" si="0"/>
        <v>2117</v>
      </c>
      <c r="E18">
        <f ca="1">IFERROR(INDEX(E$2:E17,MATCH(D18,D$2:D17,0)),E17+1)</f>
        <v>16</v>
      </c>
      <c r="F18">
        <f t="shared" ca="1" si="3"/>
        <v>1</v>
      </c>
      <c r="G18">
        <f ca="1">IF(OFFSET(map!$B$2,$B18+OFFSET($N$2,F18,0),$A18+OFFSET($M$2,F18,0)) = "W",MOD(F18-1,4),F18)</f>
        <v>0</v>
      </c>
      <c r="H18">
        <f ca="1">IF(OFFSET(map!$B$2,$B18+OFFSET($N$2,G18,0),$A18+OFFSET($M$2,G18,0)) = "W",MOD(G18-1,4),G18)</f>
        <v>3</v>
      </c>
      <c r="I18">
        <f ca="1">IF(OFFSET(map!$B$2,$B18+OFFSET($N$2,H18,0),$A18+OFFSET($M$2,H18,0)) = "W",MOD(H18-1,4),H18)</f>
        <v>3</v>
      </c>
    </row>
    <row r="19" spans="1:9" x14ac:dyDescent="0.2">
      <c r="A19">
        <f t="shared" ca="1" si="1"/>
        <v>21</v>
      </c>
      <c r="B19">
        <f t="shared" ca="1" si="2"/>
        <v>18</v>
      </c>
      <c r="C19" t="str">
        <f ca="1">OFFSET(map!$B$2,$B19,$A19)</f>
        <v/>
      </c>
      <c r="D19">
        <f t="shared" ca="1" si="0"/>
        <v>2118</v>
      </c>
      <c r="E19">
        <f ca="1">IFERROR(INDEX(E$2:E18,MATCH(D19,D$2:D18,0)),E18+1)</f>
        <v>17</v>
      </c>
      <c r="F19">
        <f t="shared" ca="1" si="3"/>
        <v>0</v>
      </c>
      <c r="G19">
        <f ca="1">IF(OFFSET(map!$B$2,$B19+OFFSET($N$2,F19,0),$A19+OFFSET($M$2,F19,0)) = "W",MOD(F19-1,4),F19)</f>
        <v>3</v>
      </c>
      <c r="H19">
        <f ca="1">IF(OFFSET(map!$B$2,$B19+OFFSET($N$2,G19,0),$A19+OFFSET($M$2,G19,0)) = "W",MOD(G19-1,4),G19)</f>
        <v>3</v>
      </c>
      <c r="I19">
        <f ca="1">IF(OFFSET(map!$B$2,$B19+OFFSET($N$2,H19,0),$A19+OFFSET($M$2,H19,0)) = "W",MOD(H19-1,4),H19)</f>
        <v>3</v>
      </c>
    </row>
    <row r="20" spans="1:9" x14ac:dyDescent="0.2">
      <c r="A20">
        <f t="shared" ca="1" si="1"/>
        <v>21</v>
      </c>
      <c r="B20">
        <f t="shared" ca="1" si="2"/>
        <v>19</v>
      </c>
      <c r="C20" t="str">
        <f ca="1">OFFSET(map!$B$2,$B20,$A20)</f>
        <v/>
      </c>
      <c r="D20">
        <f t="shared" ca="1" si="0"/>
        <v>2119</v>
      </c>
      <c r="E20">
        <f ca="1">IFERROR(INDEX(E$2:E19,MATCH(D20,D$2:D19,0)),E19+1)</f>
        <v>18</v>
      </c>
      <c r="F20">
        <f t="shared" ca="1" si="3"/>
        <v>0</v>
      </c>
      <c r="G20">
        <f ca="1">IF(OFFSET(map!$B$2,$B20+OFFSET($N$2,F20,0),$A20+OFFSET($M$2,F20,0)) = "W",MOD(F20-1,4),F20)</f>
        <v>0</v>
      </c>
      <c r="H20">
        <f ca="1">IF(OFFSET(map!$B$2,$B20+OFFSET($N$2,G20,0),$A20+OFFSET($M$2,G20,0)) = "W",MOD(G20-1,4),G20)</f>
        <v>0</v>
      </c>
      <c r="I20">
        <f ca="1">IF(OFFSET(map!$B$2,$B20+OFFSET($N$2,H20,0),$A20+OFFSET($M$2,H20,0)) = "W",MOD(H20-1,4),H20)</f>
        <v>0</v>
      </c>
    </row>
    <row r="21" spans="1:9" x14ac:dyDescent="0.2">
      <c r="A21">
        <f t="shared" ca="1" si="1"/>
        <v>22</v>
      </c>
      <c r="B21">
        <f t="shared" ca="1" si="2"/>
        <v>19</v>
      </c>
      <c r="C21" t="str">
        <f ca="1">OFFSET(map!$B$2,$B21,$A21)</f>
        <v/>
      </c>
      <c r="D21">
        <f t="shared" ca="1" si="0"/>
        <v>2219</v>
      </c>
      <c r="E21">
        <f ca="1">IFERROR(INDEX(E$2:E20,MATCH(D21,D$2:D20,0)),E20+1)</f>
        <v>19</v>
      </c>
      <c r="F21">
        <f t="shared" ca="1" si="3"/>
        <v>1</v>
      </c>
      <c r="G21">
        <f ca="1">IF(OFFSET(map!$B$2,$B21+OFFSET($N$2,F21,0),$A21+OFFSET($M$2,F21,0)) = "W",MOD(F21-1,4),F21)</f>
        <v>0</v>
      </c>
      <c r="H21">
        <f ca="1">IF(OFFSET(map!$B$2,$B21+OFFSET($N$2,G21,0),$A21+OFFSET($M$2,G21,0)) = "W",MOD(G21-1,4),G21)</f>
        <v>0</v>
      </c>
      <c r="I21">
        <f ca="1">IF(OFFSET(map!$B$2,$B21+OFFSET($N$2,H21,0),$A21+OFFSET($M$2,H21,0)) = "W",MOD(H21-1,4),H21)</f>
        <v>0</v>
      </c>
    </row>
    <row r="22" spans="1:9" x14ac:dyDescent="0.2">
      <c r="A22">
        <f t="shared" ca="1" si="1"/>
        <v>23</v>
      </c>
      <c r="B22">
        <f t="shared" ca="1" si="2"/>
        <v>19</v>
      </c>
      <c r="C22" t="str">
        <f ca="1">OFFSET(map!$B$2,$B22,$A22)</f>
        <v/>
      </c>
      <c r="D22">
        <f t="shared" ca="1" si="0"/>
        <v>2319</v>
      </c>
      <c r="E22">
        <f ca="1">IFERROR(INDEX(E$2:E21,MATCH(D22,D$2:D21,0)),E21+1)</f>
        <v>20</v>
      </c>
      <c r="F22">
        <f t="shared" ca="1" si="3"/>
        <v>1</v>
      </c>
      <c r="G22">
        <f ca="1">IF(OFFSET(map!$B$2,$B22+OFFSET($N$2,F22,0),$A22+OFFSET($M$2,F22,0)) = "W",MOD(F22-1,4),F22)</f>
        <v>1</v>
      </c>
      <c r="H22">
        <f ca="1">IF(OFFSET(map!$B$2,$B22+OFFSET($N$2,G22,0),$A22+OFFSET($M$2,G22,0)) = "W",MOD(G22-1,4),G22)</f>
        <v>1</v>
      </c>
      <c r="I22">
        <f ca="1">IF(OFFSET(map!$B$2,$B22+OFFSET($N$2,H22,0),$A22+OFFSET($M$2,H22,0)) = "W",MOD(H22-1,4),H22)</f>
        <v>1</v>
      </c>
    </row>
    <row r="23" spans="1:9" x14ac:dyDescent="0.2">
      <c r="A23">
        <f t="shared" ca="1" si="1"/>
        <v>23</v>
      </c>
      <c r="B23">
        <f t="shared" ca="1" si="2"/>
        <v>18</v>
      </c>
      <c r="C23" t="str">
        <f ca="1">OFFSET(map!$B$2,$B23,$A23)</f>
        <v/>
      </c>
      <c r="D23">
        <f t="shared" ca="1" si="0"/>
        <v>2318</v>
      </c>
      <c r="E23">
        <f ca="1">IFERROR(INDEX(E$2:E22,MATCH(D23,D$2:D22,0)),E22+1)</f>
        <v>21</v>
      </c>
      <c r="F23">
        <f t="shared" ca="1" si="3"/>
        <v>2</v>
      </c>
      <c r="G23">
        <f ca="1">IF(OFFSET(map!$B$2,$B23+OFFSET($N$2,F23,0),$A23+OFFSET($M$2,F23,0)) = "W",MOD(F23-1,4),F23)</f>
        <v>1</v>
      </c>
      <c r="H23">
        <f ca="1">IF(OFFSET(map!$B$2,$B23+OFFSET($N$2,G23,0),$A23+OFFSET($M$2,G23,0)) = "W",MOD(G23-1,4),G23)</f>
        <v>1</v>
      </c>
      <c r="I23">
        <f ca="1">IF(OFFSET(map!$B$2,$B23+OFFSET($N$2,H23,0),$A23+OFFSET($M$2,H23,0)) = "W",MOD(H23-1,4),H23)</f>
        <v>1</v>
      </c>
    </row>
    <row r="24" spans="1:9" x14ac:dyDescent="0.2">
      <c r="A24">
        <f t="shared" ca="1" si="1"/>
        <v>23</v>
      </c>
      <c r="B24">
        <f t="shared" ca="1" si="2"/>
        <v>17</v>
      </c>
      <c r="C24" t="str">
        <f ca="1">OFFSET(map!$B$2,$B24,$A24)</f>
        <v/>
      </c>
      <c r="D24">
        <f t="shared" ca="1" si="0"/>
        <v>2317</v>
      </c>
      <c r="E24">
        <f ca="1">IFERROR(INDEX(E$2:E23,MATCH(D24,D$2:D23,0)),E23+1)</f>
        <v>22</v>
      </c>
      <c r="F24">
        <f t="shared" ca="1" si="3"/>
        <v>2</v>
      </c>
      <c r="G24">
        <f ca="1">IF(OFFSET(map!$B$2,$B24+OFFSET($N$2,F24,0),$A24+OFFSET($M$2,F24,0)) = "W",MOD(F24-1,4),F24)</f>
        <v>1</v>
      </c>
      <c r="H24">
        <f ca="1">IF(OFFSET(map!$B$2,$B24+OFFSET($N$2,G24,0),$A24+OFFSET($M$2,G24,0)) = "W",MOD(G24-1,4),G24)</f>
        <v>0</v>
      </c>
      <c r="I24">
        <f ca="1">IF(OFFSET(map!$B$2,$B24+OFFSET($N$2,H24,0),$A24+OFFSET($M$2,H24,0)) = "W",MOD(H24-1,4),H24)</f>
        <v>0</v>
      </c>
    </row>
    <row r="25" spans="1:9" x14ac:dyDescent="0.2">
      <c r="A25">
        <f t="shared" ca="1" si="1"/>
        <v>24</v>
      </c>
      <c r="B25">
        <f t="shared" ca="1" si="2"/>
        <v>17</v>
      </c>
      <c r="C25" t="str">
        <f ca="1">OFFSET(map!$B$2,$B25,$A25)</f>
        <v/>
      </c>
      <c r="D25">
        <f t="shared" ca="1" si="0"/>
        <v>2417</v>
      </c>
      <c r="E25">
        <f ca="1">IFERROR(INDEX(E$2:E24,MATCH(D25,D$2:D24,0)),E24+1)</f>
        <v>23</v>
      </c>
      <c r="F25">
        <f t="shared" ca="1" si="3"/>
        <v>1</v>
      </c>
      <c r="G25">
        <f ca="1">IF(OFFSET(map!$B$2,$B25+OFFSET($N$2,F25,0),$A25+OFFSET($M$2,F25,0)) = "W",MOD(F25-1,4),F25)</f>
        <v>0</v>
      </c>
      <c r="H25">
        <f ca="1">IF(OFFSET(map!$B$2,$B25+OFFSET($N$2,G25,0),$A25+OFFSET($M$2,G25,0)) = "W",MOD(G25-1,4),G25)</f>
        <v>0</v>
      </c>
      <c r="I25">
        <f ca="1">IF(OFFSET(map!$B$2,$B25+OFFSET($N$2,H25,0),$A25+OFFSET($M$2,H25,0)) = "W",MOD(H25-1,4),H25)</f>
        <v>0</v>
      </c>
    </row>
    <row r="26" spans="1:9" x14ac:dyDescent="0.2">
      <c r="A26">
        <f t="shared" ca="1" si="1"/>
        <v>25</v>
      </c>
      <c r="B26">
        <f t="shared" ca="1" si="2"/>
        <v>17</v>
      </c>
      <c r="C26" t="str">
        <f ca="1">OFFSET(map!$B$2,$B26,$A26)</f>
        <v/>
      </c>
      <c r="D26">
        <f t="shared" ca="1" si="0"/>
        <v>2517</v>
      </c>
      <c r="E26">
        <f ca="1">IFERROR(INDEX(E$2:E25,MATCH(D26,D$2:D25,0)),E25+1)</f>
        <v>24</v>
      </c>
      <c r="F26">
        <f t="shared" ca="1" si="3"/>
        <v>1</v>
      </c>
      <c r="G26">
        <f ca="1">IF(OFFSET(map!$B$2,$B26+OFFSET($N$2,F26,0),$A26+OFFSET($M$2,F26,0)) = "W",MOD(F26-1,4),F26)</f>
        <v>1</v>
      </c>
      <c r="H26">
        <f ca="1">IF(OFFSET(map!$B$2,$B26+OFFSET($N$2,G26,0),$A26+OFFSET($M$2,G26,0)) = "W",MOD(G26-1,4),G26)</f>
        <v>1</v>
      </c>
      <c r="I26">
        <f ca="1">IF(OFFSET(map!$B$2,$B26+OFFSET($N$2,H26,0),$A26+OFFSET($M$2,H26,0)) = "W",MOD(H26-1,4),H26)</f>
        <v>1</v>
      </c>
    </row>
    <row r="27" spans="1:9" x14ac:dyDescent="0.2">
      <c r="A27">
        <f t="shared" ca="1" si="1"/>
        <v>25</v>
      </c>
      <c r="B27">
        <f t="shared" ca="1" si="2"/>
        <v>16</v>
      </c>
      <c r="C27" t="str">
        <f ca="1">OFFSET(map!$B$2,$B27,$A27)</f>
        <v/>
      </c>
      <c r="D27">
        <f t="shared" ca="1" si="0"/>
        <v>2516</v>
      </c>
      <c r="E27">
        <f ca="1">IFERROR(INDEX(E$2:E26,MATCH(D27,D$2:D26,0)),E26+1)</f>
        <v>25</v>
      </c>
      <c r="F27">
        <f t="shared" ca="1" si="3"/>
        <v>2</v>
      </c>
      <c r="G27">
        <f ca="1">IF(OFFSET(map!$B$2,$B27+OFFSET($N$2,F27,0),$A27+OFFSET($M$2,F27,0)) = "W",MOD(F27-1,4),F27)</f>
        <v>1</v>
      </c>
      <c r="H27">
        <f ca="1">IF(OFFSET(map!$B$2,$B27+OFFSET($N$2,G27,0),$A27+OFFSET($M$2,G27,0)) = "W",MOD(G27-1,4),G27)</f>
        <v>1</v>
      </c>
      <c r="I27">
        <f ca="1">IF(OFFSET(map!$B$2,$B27+OFFSET($N$2,H27,0),$A27+OFFSET($M$2,H27,0)) = "W",MOD(H27-1,4),H27)</f>
        <v>1</v>
      </c>
    </row>
    <row r="28" spans="1:9" x14ac:dyDescent="0.2">
      <c r="A28">
        <f t="shared" ca="1" si="1"/>
        <v>25</v>
      </c>
      <c r="B28">
        <f t="shared" ca="1" si="2"/>
        <v>15</v>
      </c>
      <c r="C28" t="str">
        <f ca="1">OFFSET(map!$B$2,$B28,$A28)</f>
        <v/>
      </c>
      <c r="D28">
        <f t="shared" ca="1" si="0"/>
        <v>2515</v>
      </c>
      <c r="E28">
        <f ca="1">IFERROR(INDEX(E$2:E27,MATCH(D28,D$2:D27,0)),E27+1)</f>
        <v>26</v>
      </c>
      <c r="F28">
        <f t="shared" ca="1" si="3"/>
        <v>2</v>
      </c>
      <c r="G28">
        <f ca="1">IF(OFFSET(map!$B$2,$B28+OFFSET($N$2,F28,0),$A28+OFFSET($M$2,F28,0)) = "W",MOD(F28-1,4),F28)</f>
        <v>1</v>
      </c>
      <c r="H28">
        <f ca="1">IF(OFFSET(map!$B$2,$B28+OFFSET($N$2,G28,0),$A28+OFFSET($M$2,G28,0)) = "W",MOD(G28-1,4),G28)</f>
        <v>0</v>
      </c>
      <c r="I28">
        <f ca="1">IF(OFFSET(map!$B$2,$B28+OFFSET($N$2,H28,0),$A28+OFFSET($M$2,H28,0)) = "W",MOD(H28-1,4),H28)</f>
        <v>0</v>
      </c>
    </row>
    <row r="29" spans="1:9" x14ac:dyDescent="0.2">
      <c r="A29">
        <f t="shared" ca="1" si="1"/>
        <v>26</v>
      </c>
      <c r="B29">
        <f t="shared" ca="1" si="2"/>
        <v>15</v>
      </c>
      <c r="C29" t="str">
        <f ca="1">OFFSET(map!$B$2,$B29,$A29)</f>
        <v/>
      </c>
      <c r="D29">
        <f t="shared" ca="1" si="0"/>
        <v>2615</v>
      </c>
      <c r="E29">
        <f ca="1">IFERROR(INDEX(E$2:E28,MATCH(D29,D$2:D28,0)),E28+1)</f>
        <v>27</v>
      </c>
      <c r="F29">
        <f t="shared" ca="1" si="3"/>
        <v>1</v>
      </c>
      <c r="G29">
        <f ca="1">IF(OFFSET(map!$B$2,$B29+OFFSET($N$2,F29,0),$A29+OFFSET($M$2,F29,0)) = "W",MOD(F29-1,4),F29)</f>
        <v>0</v>
      </c>
      <c r="H29">
        <f ca="1">IF(OFFSET(map!$B$2,$B29+OFFSET($N$2,G29,0),$A29+OFFSET($M$2,G29,0)) = "W",MOD(G29-1,4),G29)</f>
        <v>0</v>
      </c>
      <c r="I29">
        <f ca="1">IF(OFFSET(map!$B$2,$B29+OFFSET($N$2,H29,0),$A29+OFFSET($M$2,H29,0)) = "W",MOD(H29-1,4),H29)</f>
        <v>0</v>
      </c>
    </row>
    <row r="30" spans="1:9" x14ac:dyDescent="0.2">
      <c r="A30">
        <f t="shared" ca="1" si="1"/>
        <v>27</v>
      </c>
      <c r="B30">
        <f t="shared" ca="1" si="2"/>
        <v>15</v>
      </c>
      <c r="C30" t="str">
        <f ca="1">OFFSET(map!$B$2,$B30,$A30)</f>
        <v/>
      </c>
      <c r="D30">
        <f t="shared" ca="1" si="0"/>
        <v>2715</v>
      </c>
      <c r="E30">
        <f ca="1">IFERROR(INDEX(E$2:E29,MATCH(D30,D$2:D29,0)),E29+1)</f>
        <v>28</v>
      </c>
      <c r="F30">
        <f t="shared" ca="1" si="3"/>
        <v>1</v>
      </c>
      <c r="G30">
        <f ca="1">IF(OFFSET(map!$B$2,$B30+OFFSET($N$2,F30,0),$A30+OFFSET($M$2,F30,0)) = "W",MOD(F30-1,4),F30)</f>
        <v>0</v>
      </c>
      <c r="H30">
        <f ca="1">IF(OFFSET(map!$B$2,$B30+OFFSET($N$2,G30,0),$A30+OFFSET($M$2,G30,0)) = "W",MOD(G30-1,4),G30)</f>
        <v>3</v>
      </c>
      <c r="I30">
        <f ca="1">IF(OFFSET(map!$B$2,$B30+OFFSET($N$2,H30,0),$A30+OFFSET($M$2,H30,0)) = "W",MOD(H30-1,4),H30)</f>
        <v>3</v>
      </c>
    </row>
    <row r="31" spans="1:9" x14ac:dyDescent="0.2">
      <c r="A31">
        <f t="shared" ca="1" si="1"/>
        <v>27</v>
      </c>
      <c r="B31">
        <f t="shared" ca="1" si="2"/>
        <v>16</v>
      </c>
      <c r="C31" t="str">
        <f ca="1">OFFSET(map!$B$2,$B31,$A31)</f>
        <v/>
      </c>
      <c r="D31">
        <f t="shared" ca="1" si="0"/>
        <v>2716</v>
      </c>
      <c r="E31">
        <f ca="1">IFERROR(INDEX(E$2:E30,MATCH(D31,D$2:D30,0)),E30+1)</f>
        <v>29</v>
      </c>
      <c r="F31">
        <f t="shared" ca="1" si="3"/>
        <v>0</v>
      </c>
      <c r="G31">
        <f ca="1">IF(OFFSET(map!$B$2,$B31+OFFSET($N$2,F31,0),$A31+OFFSET($M$2,F31,0)) = "W",MOD(F31-1,4),F31)</f>
        <v>3</v>
      </c>
      <c r="H31">
        <f ca="1">IF(OFFSET(map!$B$2,$B31+OFFSET($N$2,G31,0),$A31+OFFSET($M$2,G31,0)) = "W",MOD(G31-1,4),G31)</f>
        <v>3</v>
      </c>
      <c r="I31">
        <f ca="1">IF(OFFSET(map!$B$2,$B31+OFFSET($N$2,H31,0),$A31+OFFSET($M$2,H31,0)) = "W",MOD(H31-1,4),H31)</f>
        <v>3</v>
      </c>
    </row>
    <row r="32" spans="1:9" x14ac:dyDescent="0.2">
      <c r="A32">
        <f t="shared" ca="1" si="1"/>
        <v>27</v>
      </c>
      <c r="B32">
        <f t="shared" ca="1" si="2"/>
        <v>17</v>
      </c>
      <c r="C32" t="str">
        <f ca="1">OFFSET(map!$B$2,$B32,$A32)</f>
        <v/>
      </c>
      <c r="D32">
        <f t="shared" ca="1" si="0"/>
        <v>2717</v>
      </c>
      <c r="E32">
        <f ca="1">IFERROR(INDEX(E$2:E31,MATCH(D32,D$2:D31,0)),E31+1)</f>
        <v>30</v>
      </c>
      <c r="F32">
        <f t="shared" ca="1" si="3"/>
        <v>0</v>
      </c>
      <c r="G32">
        <f ca="1">IF(OFFSET(map!$B$2,$B32+OFFSET($N$2,F32,0),$A32+OFFSET($M$2,F32,0)) = "W",MOD(F32-1,4),F32)</f>
        <v>0</v>
      </c>
      <c r="H32">
        <f ca="1">IF(OFFSET(map!$B$2,$B32+OFFSET($N$2,G32,0),$A32+OFFSET($M$2,G32,0)) = "W",MOD(G32-1,4),G32)</f>
        <v>0</v>
      </c>
      <c r="I32">
        <f ca="1">IF(OFFSET(map!$B$2,$B32+OFFSET($N$2,H32,0),$A32+OFFSET($M$2,H32,0)) = "W",MOD(H32-1,4),H32)</f>
        <v>0</v>
      </c>
    </row>
    <row r="33" spans="1:9" x14ac:dyDescent="0.2">
      <c r="A33">
        <f t="shared" ca="1" si="1"/>
        <v>28</v>
      </c>
      <c r="B33">
        <f t="shared" ca="1" si="2"/>
        <v>17</v>
      </c>
      <c r="C33" t="str">
        <f ca="1">OFFSET(map!$B$2,$B33,$A33)</f>
        <v/>
      </c>
      <c r="D33">
        <f t="shared" ca="1" si="0"/>
        <v>2817</v>
      </c>
      <c r="E33">
        <f ca="1">IFERROR(INDEX(E$2:E32,MATCH(D33,D$2:D32,0)),E32+1)</f>
        <v>31</v>
      </c>
      <c r="F33">
        <f t="shared" ca="1" si="3"/>
        <v>1</v>
      </c>
      <c r="G33">
        <f ca="1">IF(OFFSET(map!$B$2,$B33+OFFSET($N$2,F33,0),$A33+OFFSET($M$2,F33,0)) = "W",MOD(F33-1,4),F33)</f>
        <v>0</v>
      </c>
      <c r="H33">
        <f ca="1">IF(OFFSET(map!$B$2,$B33+OFFSET($N$2,G33,0),$A33+OFFSET($M$2,G33,0)) = "W",MOD(G33-1,4),G33)</f>
        <v>0</v>
      </c>
      <c r="I33">
        <f ca="1">IF(OFFSET(map!$B$2,$B33+OFFSET($N$2,H33,0),$A33+OFFSET($M$2,H33,0)) = "W",MOD(H33-1,4),H33)</f>
        <v>0</v>
      </c>
    </row>
    <row r="34" spans="1:9" x14ac:dyDescent="0.2">
      <c r="A34">
        <f t="shared" ca="1" si="1"/>
        <v>29</v>
      </c>
      <c r="B34">
        <f t="shared" ca="1" si="2"/>
        <v>17</v>
      </c>
      <c r="C34" t="str">
        <f ca="1">OFFSET(map!$B$2,$B34,$A34)</f>
        <v/>
      </c>
      <c r="D34">
        <f t="shared" ca="1" si="0"/>
        <v>2917</v>
      </c>
      <c r="E34">
        <f ca="1">IFERROR(INDEX(E$2:E33,MATCH(D34,D$2:D33,0)),E33+1)</f>
        <v>32</v>
      </c>
      <c r="F34">
        <f t="shared" ca="1" si="3"/>
        <v>1</v>
      </c>
      <c r="G34">
        <f ca="1">IF(OFFSET(map!$B$2,$B34+OFFSET($N$2,F34,0),$A34+OFFSET($M$2,F34,0)) = "W",MOD(F34-1,4),F34)</f>
        <v>1</v>
      </c>
      <c r="H34">
        <f ca="1">IF(OFFSET(map!$B$2,$B34+OFFSET($N$2,G34,0),$A34+OFFSET($M$2,G34,0)) = "W",MOD(G34-1,4),G34)</f>
        <v>1</v>
      </c>
      <c r="I34">
        <f ca="1">IF(OFFSET(map!$B$2,$B34+OFFSET($N$2,H34,0),$A34+OFFSET($M$2,H34,0)) = "W",MOD(H34-1,4),H34)</f>
        <v>1</v>
      </c>
    </row>
    <row r="35" spans="1:9" x14ac:dyDescent="0.2">
      <c r="A35">
        <f t="shared" ca="1" si="1"/>
        <v>29</v>
      </c>
      <c r="B35">
        <f t="shared" ca="1" si="2"/>
        <v>16</v>
      </c>
      <c r="C35" t="str">
        <f ca="1">OFFSET(map!$B$2,$B35,$A35)</f>
        <v/>
      </c>
      <c r="D35">
        <f t="shared" ca="1" si="0"/>
        <v>2916</v>
      </c>
      <c r="E35">
        <f ca="1">IFERROR(INDEX(E$2:E34,MATCH(D35,D$2:D34,0)),E34+1)</f>
        <v>33</v>
      </c>
      <c r="F35">
        <f t="shared" ca="1" si="3"/>
        <v>2</v>
      </c>
      <c r="G35">
        <f ca="1">IF(OFFSET(map!$B$2,$B35+OFFSET($N$2,F35,0),$A35+OFFSET($M$2,F35,0)) = "W",MOD(F35-1,4),F35)</f>
        <v>1</v>
      </c>
      <c r="H35">
        <f ca="1">IF(OFFSET(map!$B$2,$B35+OFFSET($N$2,G35,0),$A35+OFFSET($M$2,G35,0)) = "W",MOD(G35-1,4),G35)</f>
        <v>1</v>
      </c>
      <c r="I35">
        <f ca="1">IF(OFFSET(map!$B$2,$B35+OFFSET($N$2,H35,0),$A35+OFFSET($M$2,H35,0)) = "W",MOD(H35-1,4),H35)</f>
        <v>1</v>
      </c>
    </row>
    <row r="36" spans="1:9" x14ac:dyDescent="0.2">
      <c r="A36">
        <f t="shared" ca="1" si="1"/>
        <v>29</v>
      </c>
      <c r="B36">
        <f t="shared" ca="1" si="2"/>
        <v>15</v>
      </c>
      <c r="C36" t="str">
        <f ca="1">OFFSET(map!$B$2,$B36,$A36)</f>
        <v/>
      </c>
      <c r="D36">
        <f t="shared" ca="1" si="0"/>
        <v>2915</v>
      </c>
      <c r="E36">
        <f ca="1">IFERROR(INDEX(E$2:E35,MATCH(D36,D$2:D35,0)),E35+1)</f>
        <v>34</v>
      </c>
      <c r="F36">
        <f t="shared" ca="1" si="3"/>
        <v>2</v>
      </c>
      <c r="G36">
        <f ca="1">IF(OFFSET(map!$B$2,$B36+OFFSET($N$2,F36,0),$A36+OFFSET($M$2,F36,0)) = "W",MOD(F36-1,4),F36)</f>
        <v>1</v>
      </c>
      <c r="H36">
        <f ca="1">IF(OFFSET(map!$B$2,$B36+OFFSET($N$2,G36,0),$A36+OFFSET($M$2,G36,0)) = "W",MOD(G36-1,4),G36)</f>
        <v>0</v>
      </c>
      <c r="I36">
        <f ca="1">IF(OFFSET(map!$B$2,$B36+OFFSET($N$2,H36,0),$A36+OFFSET($M$2,H36,0)) = "W",MOD(H36-1,4),H36)</f>
        <v>0</v>
      </c>
    </row>
    <row r="37" spans="1:9" x14ac:dyDescent="0.2">
      <c r="A37">
        <f t="shared" ca="1" si="1"/>
        <v>30</v>
      </c>
      <c r="B37">
        <f t="shared" ca="1" si="2"/>
        <v>15</v>
      </c>
      <c r="C37" t="str">
        <f ca="1">OFFSET(map!$B$2,$B37,$A37)</f>
        <v/>
      </c>
      <c r="D37">
        <f t="shared" ca="1" si="0"/>
        <v>3015</v>
      </c>
      <c r="E37">
        <f ca="1">IFERROR(INDEX(E$2:E36,MATCH(D37,D$2:D36,0)),E36+1)</f>
        <v>35</v>
      </c>
      <c r="F37">
        <f t="shared" ca="1" si="3"/>
        <v>1</v>
      </c>
      <c r="G37">
        <f ca="1">IF(OFFSET(map!$B$2,$B37+OFFSET($N$2,F37,0),$A37+OFFSET($M$2,F37,0)) = "W",MOD(F37-1,4),F37)</f>
        <v>0</v>
      </c>
      <c r="H37">
        <f ca="1">IF(OFFSET(map!$B$2,$B37+OFFSET($N$2,G37,0),$A37+OFFSET($M$2,G37,0)) = "W",MOD(G37-1,4),G37)</f>
        <v>0</v>
      </c>
      <c r="I37">
        <f ca="1">IF(OFFSET(map!$B$2,$B37+OFFSET($N$2,H37,0),$A37+OFFSET($M$2,H37,0)) = "W",MOD(H37-1,4),H37)</f>
        <v>0</v>
      </c>
    </row>
    <row r="38" spans="1:9" x14ac:dyDescent="0.2">
      <c r="A38">
        <f t="shared" ca="1" si="1"/>
        <v>31</v>
      </c>
      <c r="B38">
        <f t="shared" ca="1" si="2"/>
        <v>15</v>
      </c>
      <c r="C38" t="str">
        <f ca="1">OFFSET(map!$B$2,$B38,$A38)</f>
        <v/>
      </c>
      <c r="D38">
        <f t="shared" ca="1" si="0"/>
        <v>3115</v>
      </c>
      <c r="E38">
        <f ca="1">IFERROR(INDEX(E$2:E37,MATCH(D38,D$2:D37,0)),E37+1)</f>
        <v>36</v>
      </c>
      <c r="F38">
        <f t="shared" ca="1" si="3"/>
        <v>1</v>
      </c>
      <c r="G38">
        <f ca="1">IF(OFFSET(map!$B$2,$B38+OFFSET($N$2,F38,0),$A38+OFFSET($M$2,F38,0)) = "W",MOD(F38-1,4),F38)</f>
        <v>1</v>
      </c>
      <c r="H38">
        <f ca="1">IF(OFFSET(map!$B$2,$B38+OFFSET($N$2,G38,0),$A38+OFFSET($M$2,G38,0)) = "W",MOD(G38-1,4),G38)</f>
        <v>1</v>
      </c>
      <c r="I38">
        <f ca="1">IF(OFFSET(map!$B$2,$B38+OFFSET($N$2,H38,0),$A38+OFFSET($M$2,H38,0)) = "W",MOD(H38-1,4),H38)</f>
        <v>1</v>
      </c>
    </row>
    <row r="39" spans="1:9" x14ac:dyDescent="0.2">
      <c r="A39">
        <f t="shared" ca="1" si="1"/>
        <v>31</v>
      </c>
      <c r="B39">
        <f t="shared" ca="1" si="2"/>
        <v>14</v>
      </c>
      <c r="C39" t="str">
        <f ca="1">OFFSET(map!$B$2,$B39,$A39)</f>
        <v/>
      </c>
      <c r="D39">
        <f t="shared" ca="1" si="0"/>
        <v>3114</v>
      </c>
      <c r="E39">
        <f ca="1">IFERROR(INDEX(E$2:E38,MATCH(D39,D$2:D38,0)),E38+1)</f>
        <v>37</v>
      </c>
      <c r="F39">
        <f t="shared" ca="1" si="3"/>
        <v>2</v>
      </c>
      <c r="G39">
        <f ca="1">IF(OFFSET(map!$B$2,$B39+OFFSET($N$2,F39,0),$A39+OFFSET($M$2,F39,0)) = "W",MOD(F39-1,4),F39)</f>
        <v>1</v>
      </c>
      <c r="H39">
        <f ca="1">IF(OFFSET(map!$B$2,$B39+OFFSET($N$2,G39,0),$A39+OFFSET($M$2,G39,0)) = "W",MOD(G39-1,4),G39)</f>
        <v>1</v>
      </c>
      <c r="I39">
        <f ca="1">IF(OFFSET(map!$B$2,$B39+OFFSET($N$2,H39,0),$A39+OFFSET($M$2,H39,0)) = "W",MOD(H39-1,4),H39)</f>
        <v>1</v>
      </c>
    </row>
    <row r="40" spans="1:9" x14ac:dyDescent="0.2">
      <c r="A40">
        <f t="shared" ca="1" si="1"/>
        <v>31</v>
      </c>
      <c r="B40">
        <f t="shared" ca="1" si="2"/>
        <v>13</v>
      </c>
      <c r="C40" t="str">
        <f ca="1">OFFSET(map!$B$2,$B40,$A40)</f>
        <v/>
      </c>
      <c r="D40">
        <f t="shared" ca="1" si="0"/>
        <v>3113</v>
      </c>
      <c r="E40">
        <f ca="1">IFERROR(INDEX(E$2:E39,MATCH(D40,D$2:D39,0)),E39+1)</f>
        <v>38</v>
      </c>
      <c r="F40">
        <f t="shared" ca="1" si="3"/>
        <v>2</v>
      </c>
      <c r="G40">
        <f ca="1">IF(OFFSET(map!$B$2,$B40+OFFSET($N$2,F40,0),$A40+OFFSET($M$2,F40,0)) = "W",MOD(F40-1,4),F40)</f>
        <v>1</v>
      </c>
      <c r="H40">
        <f ca="1">IF(OFFSET(map!$B$2,$B40+OFFSET($N$2,G40,0),$A40+OFFSET($M$2,G40,0)) = "W",MOD(G40-1,4),G40)</f>
        <v>1</v>
      </c>
      <c r="I40">
        <f ca="1">IF(OFFSET(map!$B$2,$B40+OFFSET($N$2,H40,0),$A40+OFFSET($M$2,H40,0)) = "W",MOD(H40-1,4),H40)</f>
        <v>1</v>
      </c>
    </row>
    <row r="41" spans="1:9" x14ac:dyDescent="0.2">
      <c r="A41">
        <f t="shared" ca="1" si="1"/>
        <v>31</v>
      </c>
      <c r="B41">
        <f t="shared" ca="1" si="2"/>
        <v>12</v>
      </c>
      <c r="C41" t="str">
        <f ca="1">OFFSET(map!$B$2,$B41,$A41)</f>
        <v/>
      </c>
      <c r="D41">
        <f t="shared" ca="1" si="0"/>
        <v>3112</v>
      </c>
      <c r="E41">
        <f ca="1">IFERROR(INDEX(E$2:E40,MATCH(D41,D$2:D40,0)),E40+1)</f>
        <v>39</v>
      </c>
      <c r="F41">
        <f t="shared" ca="1" si="3"/>
        <v>2</v>
      </c>
      <c r="G41">
        <f ca="1">IF(OFFSET(map!$B$2,$B41+OFFSET($N$2,F41,0),$A41+OFFSET($M$2,F41,0)) = "W",MOD(F41-1,4),F41)</f>
        <v>1</v>
      </c>
      <c r="H41">
        <f ca="1">IF(OFFSET(map!$B$2,$B41+OFFSET($N$2,G41,0),$A41+OFFSET($M$2,G41,0)) = "W",MOD(G41-1,4),G41)</f>
        <v>1</v>
      </c>
      <c r="I41">
        <f ca="1">IF(OFFSET(map!$B$2,$B41+OFFSET($N$2,H41,0),$A41+OFFSET($M$2,H41,0)) = "W",MOD(H41-1,4),H41)</f>
        <v>1</v>
      </c>
    </row>
    <row r="42" spans="1:9" x14ac:dyDescent="0.2">
      <c r="A42">
        <f t="shared" ca="1" si="1"/>
        <v>31</v>
      </c>
      <c r="B42">
        <f t="shared" ca="1" si="2"/>
        <v>11</v>
      </c>
      <c r="C42" t="str">
        <f ca="1">OFFSET(map!$B$2,$B42,$A42)</f>
        <v/>
      </c>
      <c r="D42">
        <f t="shared" ca="1" si="0"/>
        <v>3111</v>
      </c>
      <c r="E42">
        <f ca="1">IFERROR(INDEX(E$2:E41,MATCH(D42,D$2:D41,0)),E41+1)</f>
        <v>40</v>
      </c>
      <c r="F42">
        <f t="shared" ca="1" si="3"/>
        <v>2</v>
      </c>
      <c r="G42">
        <f ca="1">IF(OFFSET(map!$B$2,$B42+OFFSET($N$2,F42,0),$A42+OFFSET($M$2,F42,0)) = "W",MOD(F42-1,4),F42)</f>
        <v>1</v>
      </c>
      <c r="H42">
        <f ca="1">IF(OFFSET(map!$B$2,$B42+OFFSET($N$2,G42,0),$A42+OFFSET($M$2,G42,0)) = "W",MOD(G42-1,4),G42)</f>
        <v>0</v>
      </c>
      <c r="I42">
        <f ca="1">IF(OFFSET(map!$B$2,$B42+OFFSET($N$2,H42,0),$A42+OFFSET($M$2,H42,0)) = "W",MOD(H42-1,4),H42)</f>
        <v>0</v>
      </c>
    </row>
    <row r="43" spans="1:9" x14ac:dyDescent="0.2">
      <c r="A43">
        <f t="shared" ca="1" si="1"/>
        <v>32</v>
      </c>
      <c r="B43">
        <f t="shared" ca="1" si="2"/>
        <v>11</v>
      </c>
      <c r="C43" t="str">
        <f ca="1">OFFSET(map!$B$2,$B43,$A43)</f>
        <v/>
      </c>
      <c r="D43">
        <f t="shared" ca="1" si="0"/>
        <v>3211</v>
      </c>
      <c r="E43">
        <f ca="1">IFERROR(INDEX(E$2:E42,MATCH(D43,D$2:D42,0)),E42+1)</f>
        <v>41</v>
      </c>
      <c r="F43">
        <f t="shared" ca="1" si="3"/>
        <v>1</v>
      </c>
      <c r="G43">
        <f ca="1">IF(OFFSET(map!$B$2,$B43+OFFSET($N$2,F43,0),$A43+OFFSET($M$2,F43,0)) = "W",MOD(F43-1,4),F43)</f>
        <v>0</v>
      </c>
      <c r="H43">
        <f ca="1">IF(OFFSET(map!$B$2,$B43+OFFSET($N$2,G43,0),$A43+OFFSET($M$2,G43,0)) = "W",MOD(G43-1,4),G43)</f>
        <v>0</v>
      </c>
      <c r="I43">
        <f ca="1">IF(OFFSET(map!$B$2,$B43+OFFSET($N$2,H43,0),$A43+OFFSET($M$2,H43,0)) = "W",MOD(H43-1,4),H43)</f>
        <v>0</v>
      </c>
    </row>
    <row r="44" spans="1:9" x14ac:dyDescent="0.2">
      <c r="A44">
        <f t="shared" ca="1" si="1"/>
        <v>33</v>
      </c>
      <c r="B44">
        <f t="shared" ca="1" si="2"/>
        <v>11</v>
      </c>
      <c r="C44" t="str">
        <f ca="1">OFFSET(map!$B$2,$B44,$A44)</f>
        <v/>
      </c>
      <c r="D44">
        <f t="shared" ca="1" si="0"/>
        <v>3311</v>
      </c>
      <c r="E44">
        <f ca="1">IFERROR(INDEX(E$2:E43,MATCH(D44,D$2:D43,0)),E43+1)</f>
        <v>42</v>
      </c>
      <c r="F44">
        <f t="shared" ca="1" si="3"/>
        <v>1</v>
      </c>
      <c r="G44">
        <f ca="1">IF(OFFSET(map!$B$2,$B44+OFFSET($N$2,F44,0),$A44+OFFSET($M$2,F44,0)) = "W",MOD(F44-1,4),F44)</f>
        <v>0</v>
      </c>
      <c r="H44">
        <f ca="1">IF(OFFSET(map!$B$2,$B44+OFFSET($N$2,G44,0),$A44+OFFSET($M$2,G44,0)) = "W",MOD(G44-1,4),G44)</f>
        <v>0</v>
      </c>
      <c r="I44">
        <f ca="1">IF(OFFSET(map!$B$2,$B44+OFFSET($N$2,H44,0),$A44+OFFSET($M$2,H44,0)) = "W",MOD(H44-1,4),H44)</f>
        <v>0</v>
      </c>
    </row>
    <row r="45" spans="1:9" x14ac:dyDescent="0.2">
      <c r="A45">
        <f t="shared" ca="1" si="1"/>
        <v>34</v>
      </c>
      <c r="B45">
        <f t="shared" ca="1" si="2"/>
        <v>11</v>
      </c>
      <c r="C45" t="str">
        <f ca="1">OFFSET(map!$B$2,$B45,$A45)</f>
        <v/>
      </c>
      <c r="D45">
        <f t="shared" ca="1" si="0"/>
        <v>3411</v>
      </c>
      <c r="E45">
        <f ca="1">IFERROR(INDEX(E$2:E44,MATCH(D45,D$2:D44,0)),E44+1)</f>
        <v>43</v>
      </c>
      <c r="F45">
        <f t="shared" ca="1" si="3"/>
        <v>1</v>
      </c>
      <c r="G45">
        <f ca="1">IF(OFFSET(map!$B$2,$B45+OFFSET($N$2,F45,0),$A45+OFFSET($M$2,F45,0)) = "W",MOD(F45-1,4),F45)</f>
        <v>0</v>
      </c>
      <c r="H45">
        <f ca="1">IF(OFFSET(map!$B$2,$B45+OFFSET($N$2,G45,0),$A45+OFFSET($M$2,G45,0)) = "W",MOD(G45-1,4),G45)</f>
        <v>0</v>
      </c>
      <c r="I45">
        <f ca="1">IF(OFFSET(map!$B$2,$B45+OFFSET($N$2,H45,0),$A45+OFFSET($M$2,H45,0)) = "W",MOD(H45-1,4),H45)</f>
        <v>0</v>
      </c>
    </row>
    <row r="46" spans="1:9" x14ac:dyDescent="0.2">
      <c r="A46">
        <f t="shared" ca="1" si="1"/>
        <v>35</v>
      </c>
      <c r="B46">
        <f t="shared" ca="1" si="2"/>
        <v>11</v>
      </c>
      <c r="C46" t="str">
        <f ca="1">OFFSET(map!$B$2,$B46,$A46)</f>
        <v/>
      </c>
      <c r="D46">
        <f t="shared" ca="1" si="0"/>
        <v>3511</v>
      </c>
      <c r="E46">
        <f ca="1">IFERROR(INDEX(E$2:E45,MATCH(D46,D$2:D45,0)),E45+1)</f>
        <v>44</v>
      </c>
      <c r="F46">
        <f t="shared" ca="1" si="3"/>
        <v>1</v>
      </c>
      <c r="G46">
        <f ca="1">IF(OFFSET(map!$B$2,$B46+OFFSET($N$2,F46,0),$A46+OFFSET($M$2,F46,0)) = "W",MOD(F46-1,4),F46)</f>
        <v>0</v>
      </c>
      <c r="H46">
        <f ca="1">IF(OFFSET(map!$B$2,$B46+OFFSET($N$2,G46,0),$A46+OFFSET($M$2,G46,0)) = "W",MOD(G46-1,4),G46)</f>
        <v>0</v>
      </c>
      <c r="I46">
        <f ca="1">IF(OFFSET(map!$B$2,$B46+OFFSET($N$2,H46,0),$A46+OFFSET($M$2,H46,0)) = "W",MOD(H46-1,4),H46)</f>
        <v>0</v>
      </c>
    </row>
    <row r="47" spans="1:9" x14ac:dyDescent="0.2">
      <c r="A47">
        <f t="shared" ca="1" si="1"/>
        <v>36</v>
      </c>
      <c r="B47">
        <f t="shared" ca="1" si="2"/>
        <v>11</v>
      </c>
      <c r="C47" t="str">
        <f ca="1">OFFSET(map!$B$2,$B47,$A47)</f>
        <v/>
      </c>
      <c r="D47">
        <f t="shared" ca="1" si="0"/>
        <v>3611</v>
      </c>
      <c r="E47">
        <f ca="1">IFERROR(INDEX(E$2:E46,MATCH(D47,D$2:D46,0)),E46+1)</f>
        <v>45</v>
      </c>
      <c r="F47">
        <f t="shared" ca="1" si="3"/>
        <v>1</v>
      </c>
      <c r="G47">
        <f ca="1">IF(OFFSET(map!$B$2,$B47+OFFSET($N$2,F47,0),$A47+OFFSET($M$2,F47,0)) = "W",MOD(F47-1,4),F47)</f>
        <v>0</v>
      </c>
      <c r="H47">
        <f ca="1">IF(OFFSET(map!$B$2,$B47+OFFSET($N$2,G47,0),$A47+OFFSET($M$2,G47,0)) = "W",MOD(G47-1,4),G47)</f>
        <v>0</v>
      </c>
      <c r="I47">
        <f ca="1">IF(OFFSET(map!$B$2,$B47+OFFSET($N$2,H47,0),$A47+OFFSET($M$2,H47,0)) = "W",MOD(H47-1,4),H47)</f>
        <v>0</v>
      </c>
    </row>
    <row r="48" spans="1:9" x14ac:dyDescent="0.2">
      <c r="A48">
        <f t="shared" ca="1" si="1"/>
        <v>37</v>
      </c>
      <c r="B48">
        <f t="shared" ca="1" si="2"/>
        <v>11</v>
      </c>
      <c r="C48" t="str">
        <f ca="1">OFFSET(map!$B$2,$B48,$A48)</f>
        <v/>
      </c>
      <c r="D48">
        <f t="shared" ca="1" si="0"/>
        <v>3711</v>
      </c>
      <c r="E48">
        <f ca="1">IFERROR(INDEX(E$2:E47,MATCH(D48,D$2:D47,0)),E47+1)</f>
        <v>46</v>
      </c>
      <c r="F48">
        <f t="shared" ca="1" si="3"/>
        <v>1</v>
      </c>
      <c r="G48">
        <f ca="1">IF(OFFSET(map!$B$2,$B48+OFFSET($N$2,F48,0),$A48+OFFSET($M$2,F48,0)) = "W",MOD(F48-1,4),F48)</f>
        <v>0</v>
      </c>
      <c r="H48">
        <f ca="1">IF(OFFSET(map!$B$2,$B48+OFFSET($N$2,G48,0),$A48+OFFSET($M$2,G48,0)) = "W",MOD(G48-1,4),G48)</f>
        <v>3</v>
      </c>
      <c r="I48">
        <f ca="1">IF(OFFSET(map!$B$2,$B48+OFFSET($N$2,H48,0),$A48+OFFSET($M$2,H48,0)) = "W",MOD(H48-1,4),H48)</f>
        <v>3</v>
      </c>
    </row>
    <row r="49" spans="1:9" x14ac:dyDescent="0.2">
      <c r="A49">
        <f t="shared" ca="1" si="1"/>
        <v>37</v>
      </c>
      <c r="B49">
        <f t="shared" ca="1" si="2"/>
        <v>12</v>
      </c>
      <c r="C49" t="str">
        <f ca="1">OFFSET(map!$B$2,$B49,$A49)</f>
        <v/>
      </c>
      <c r="D49">
        <f t="shared" ca="1" si="0"/>
        <v>3712</v>
      </c>
      <c r="E49">
        <f ca="1">IFERROR(INDEX(E$2:E48,MATCH(D49,D$2:D48,0)),E48+1)</f>
        <v>47</v>
      </c>
      <c r="F49">
        <f t="shared" ca="1" si="3"/>
        <v>0</v>
      </c>
      <c r="G49">
        <f ca="1">IF(OFFSET(map!$B$2,$B49+OFFSET($N$2,F49,0),$A49+OFFSET($M$2,F49,0)) = "W",MOD(F49-1,4),F49)</f>
        <v>3</v>
      </c>
      <c r="H49">
        <f ca="1">IF(OFFSET(map!$B$2,$B49+OFFSET($N$2,G49,0),$A49+OFFSET($M$2,G49,0)) = "W",MOD(G49-1,4),G49)</f>
        <v>3</v>
      </c>
      <c r="I49">
        <f ca="1">IF(OFFSET(map!$B$2,$B49+OFFSET($N$2,H49,0),$A49+OFFSET($M$2,H49,0)) = "W",MOD(H49-1,4),H49)</f>
        <v>3</v>
      </c>
    </row>
    <row r="50" spans="1:9" x14ac:dyDescent="0.2">
      <c r="A50">
        <f t="shared" ca="1" si="1"/>
        <v>37</v>
      </c>
      <c r="B50">
        <f t="shared" ca="1" si="2"/>
        <v>13</v>
      </c>
      <c r="C50" t="str">
        <f ca="1">OFFSET(map!$B$2,$B50,$A50)</f>
        <v/>
      </c>
      <c r="D50">
        <f t="shared" ca="1" si="0"/>
        <v>3713</v>
      </c>
      <c r="E50">
        <f ca="1">IFERROR(INDEX(E$2:E49,MATCH(D50,D$2:D49,0)),E49+1)</f>
        <v>48</v>
      </c>
      <c r="F50">
        <f t="shared" ca="1" si="3"/>
        <v>0</v>
      </c>
      <c r="G50">
        <f ca="1">IF(OFFSET(map!$B$2,$B50+OFFSET($N$2,F50,0),$A50+OFFSET($M$2,F50,0)) = "W",MOD(F50-1,4),F50)</f>
        <v>3</v>
      </c>
      <c r="H50">
        <f ca="1">IF(OFFSET(map!$B$2,$B50+OFFSET($N$2,G50,0),$A50+OFFSET($M$2,G50,0)) = "W",MOD(G50-1,4),G50)</f>
        <v>3</v>
      </c>
      <c r="I50">
        <f ca="1">IF(OFFSET(map!$B$2,$B50+OFFSET($N$2,H50,0),$A50+OFFSET($M$2,H50,0)) = "W",MOD(H50-1,4),H50)</f>
        <v>3</v>
      </c>
    </row>
    <row r="51" spans="1:9" x14ac:dyDescent="0.2">
      <c r="A51">
        <f t="shared" ca="1" si="1"/>
        <v>37</v>
      </c>
      <c r="B51">
        <f t="shared" ca="1" si="2"/>
        <v>14</v>
      </c>
      <c r="C51" t="str">
        <f ca="1">OFFSET(map!$B$2,$B51,$A51)</f>
        <v/>
      </c>
      <c r="D51">
        <f t="shared" ca="1" si="0"/>
        <v>3714</v>
      </c>
      <c r="E51">
        <f ca="1">IFERROR(INDEX(E$2:E50,MATCH(D51,D$2:D50,0)),E50+1)</f>
        <v>49</v>
      </c>
      <c r="F51">
        <f t="shared" ca="1" si="3"/>
        <v>0</v>
      </c>
      <c r="G51">
        <f ca="1">IF(OFFSET(map!$B$2,$B51+OFFSET($N$2,F51,0),$A51+OFFSET($M$2,F51,0)) = "W",MOD(F51-1,4),F51)</f>
        <v>3</v>
      </c>
      <c r="H51">
        <f ca="1">IF(OFFSET(map!$B$2,$B51+OFFSET($N$2,G51,0),$A51+OFFSET($M$2,G51,0)) = "W",MOD(G51-1,4),G51)</f>
        <v>3</v>
      </c>
      <c r="I51">
        <f ca="1">IF(OFFSET(map!$B$2,$B51+OFFSET($N$2,H51,0),$A51+OFFSET($M$2,H51,0)) = "W",MOD(H51-1,4),H51)</f>
        <v>3</v>
      </c>
    </row>
    <row r="52" spans="1:9" x14ac:dyDescent="0.2">
      <c r="A52">
        <f t="shared" ca="1" si="1"/>
        <v>37</v>
      </c>
      <c r="B52">
        <f t="shared" ca="1" si="2"/>
        <v>15</v>
      </c>
      <c r="C52" t="str">
        <f ca="1">OFFSET(map!$B$2,$B52,$A52)</f>
        <v/>
      </c>
      <c r="D52">
        <f t="shared" ca="1" si="0"/>
        <v>3715</v>
      </c>
      <c r="E52">
        <f ca="1">IFERROR(INDEX(E$2:E51,MATCH(D52,D$2:D51,0)),E51+1)</f>
        <v>50</v>
      </c>
      <c r="F52">
        <f t="shared" ca="1" si="3"/>
        <v>0</v>
      </c>
      <c r="G52">
        <f ca="1">IF(OFFSET(map!$B$2,$B52+OFFSET($N$2,F52,0),$A52+OFFSET($M$2,F52,0)) = "W",MOD(F52-1,4),F52)</f>
        <v>3</v>
      </c>
      <c r="H52">
        <f ca="1">IF(OFFSET(map!$B$2,$B52+OFFSET($N$2,G52,0),$A52+OFFSET($M$2,G52,0)) = "W",MOD(G52-1,4),G52)</f>
        <v>3</v>
      </c>
      <c r="I52">
        <f ca="1">IF(OFFSET(map!$B$2,$B52+OFFSET($N$2,H52,0),$A52+OFFSET($M$2,H52,0)) = "W",MOD(H52-1,4),H52)</f>
        <v>3</v>
      </c>
    </row>
    <row r="53" spans="1:9" x14ac:dyDescent="0.2">
      <c r="A53">
        <f t="shared" ca="1" si="1"/>
        <v>37</v>
      </c>
      <c r="B53">
        <f t="shared" ca="1" si="2"/>
        <v>16</v>
      </c>
      <c r="C53" t="str">
        <f ca="1">OFFSET(map!$B$2,$B53,$A53)</f>
        <v/>
      </c>
      <c r="D53">
        <f t="shared" ca="1" si="0"/>
        <v>3716</v>
      </c>
      <c r="E53">
        <f ca="1">IFERROR(INDEX(E$2:E52,MATCH(D53,D$2:D52,0)),E52+1)</f>
        <v>51</v>
      </c>
      <c r="F53">
        <f t="shared" ca="1" si="3"/>
        <v>0</v>
      </c>
      <c r="G53">
        <f ca="1">IF(OFFSET(map!$B$2,$B53+OFFSET($N$2,F53,0),$A53+OFFSET($M$2,F53,0)) = "W",MOD(F53-1,4),F53)</f>
        <v>3</v>
      </c>
      <c r="H53">
        <f ca="1">IF(OFFSET(map!$B$2,$B53+OFFSET($N$2,G53,0),$A53+OFFSET($M$2,G53,0)) = "W",MOD(G53-1,4),G53)</f>
        <v>3</v>
      </c>
      <c r="I53">
        <f ca="1">IF(OFFSET(map!$B$2,$B53+OFFSET($N$2,H53,0),$A53+OFFSET($M$2,H53,0)) = "W",MOD(H53-1,4),H53)</f>
        <v>3</v>
      </c>
    </row>
    <row r="54" spans="1:9" x14ac:dyDescent="0.2">
      <c r="A54">
        <f t="shared" ca="1" si="1"/>
        <v>37</v>
      </c>
      <c r="B54">
        <f t="shared" ca="1" si="2"/>
        <v>17</v>
      </c>
      <c r="C54" t="str">
        <f ca="1">OFFSET(map!$B$2,$B54,$A54)</f>
        <v/>
      </c>
      <c r="D54">
        <f t="shared" ca="1" si="0"/>
        <v>3717</v>
      </c>
      <c r="E54">
        <f ca="1">IFERROR(INDEX(E$2:E53,MATCH(D54,D$2:D53,0)),E53+1)</f>
        <v>52</v>
      </c>
      <c r="F54">
        <f t="shared" ca="1" si="3"/>
        <v>0</v>
      </c>
      <c r="G54">
        <f ca="1">IF(OFFSET(map!$B$2,$B54+OFFSET($N$2,F54,0),$A54+OFFSET($M$2,F54,0)) = "W",MOD(F54-1,4),F54)</f>
        <v>3</v>
      </c>
      <c r="H54">
        <f ca="1">IF(OFFSET(map!$B$2,$B54+OFFSET($N$2,G54,0),$A54+OFFSET($M$2,G54,0)) = "W",MOD(G54-1,4),G54)</f>
        <v>2</v>
      </c>
      <c r="I54">
        <f ca="1">IF(OFFSET(map!$B$2,$B54+OFFSET($N$2,H54,0),$A54+OFFSET($M$2,H54,0)) = "W",MOD(H54-1,4),H54)</f>
        <v>2</v>
      </c>
    </row>
    <row r="55" spans="1:9" x14ac:dyDescent="0.2">
      <c r="A55">
        <f t="shared" ca="1" si="1"/>
        <v>36</v>
      </c>
      <c r="B55">
        <f t="shared" ca="1" si="2"/>
        <v>17</v>
      </c>
      <c r="C55" t="str">
        <f ca="1">OFFSET(map!$B$2,$B55,$A55)</f>
        <v/>
      </c>
      <c r="D55">
        <f t="shared" ca="1" si="0"/>
        <v>3617</v>
      </c>
      <c r="E55">
        <f ca="1">IFERROR(INDEX(E$2:E54,MATCH(D55,D$2:D54,0)),E54+1)</f>
        <v>53</v>
      </c>
      <c r="F55">
        <f t="shared" ca="1" si="3"/>
        <v>3</v>
      </c>
      <c r="G55">
        <f ca="1">IF(OFFSET(map!$B$2,$B55+OFFSET($N$2,F55,0),$A55+OFFSET($M$2,F55,0)) = "W",MOD(F55-1,4),F55)</f>
        <v>2</v>
      </c>
      <c r="H55">
        <f ca="1">IF(OFFSET(map!$B$2,$B55+OFFSET($N$2,G55,0),$A55+OFFSET($M$2,G55,0)) = "W",MOD(G55-1,4),G55)</f>
        <v>2</v>
      </c>
      <c r="I55">
        <f ca="1">IF(OFFSET(map!$B$2,$B55+OFFSET($N$2,H55,0),$A55+OFFSET($M$2,H55,0)) = "W",MOD(H55-1,4),H55)</f>
        <v>2</v>
      </c>
    </row>
    <row r="56" spans="1:9" x14ac:dyDescent="0.2">
      <c r="A56">
        <f t="shared" ca="1" si="1"/>
        <v>35</v>
      </c>
      <c r="B56">
        <f t="shared" ca="1" si="2"/>
        <v>17</v>
      </c>
      <c r="C56" t="str">
        <f ca="1">OFFSET(map!$B$2,$B56,$A56)</f>
        <v/>
      </c>
      <c r="D56">
        <f t="shared" ca="1" si="0"/>
        <v>3517</v>
      </c>
      <c r="E56">
        <f ca="1">IFERROR(INDEX(E$2:E55,MATCH(D56,D$2:D55,0)),E55+1)</f>
        <v>54</v>
      </c>
      <c r="F56">
        <f t="shared" ca="1" si="3"/>
        <v>3</v>
      </c>
      <c r="G56">
        <f ca="1">IF(OFFSET(map!$B$2,$B56+OFFSET($N$2,F56,0),$A56+OFFSET($M$2,F56,0)) = "W",MOD(F56-1,4),F56)</f>
        <v>2</v>
      </c>
      <c r="H56">
        <f ca="1">IF(OFFSET(map!$B$2,$B56+OFFSET($N$2,G56,0),$A56+OFFSET($M$2,G56,0)) = "W",MOD(G56-1,4),G56)</f>
        <v>2</v>
      </c>
      <c r="I56">
        <f ca="1">IF(OFFSET(map!$B$2,$B56+OFFSET($N$2,H56,0),$A56+OFFSET($M$2,H56,0)) = "W",MOD(H56-1,4),H56)</f>
        <v>2</v>
      </c>
    </row>
    <row r="57" spans="1:9" x14ac:dyDescent="0.2">
      <c r="A57">
        <f t="shared" ca="1" si="1"/>
        <v>34</v>
      </c>
      <c r="B57">
        <f t="shared" ca="1" si="2"/>
        <v>17</v>
      </c>
      <c r="C57" t="str">
        <f ca="1">OFFSET(map!$B$2,$B57,$A57)</f>
        <v/>
      </c>
      <c r="D57">
        <f t="shared" ca="1" si="0"/>
        <v>3417</v>
      </c>
      <c r="E57">
        <f ca="1">IFERROR(INDEX(E$2:E56,MATCH(D57,D$2:D56,0)),E56+1)</f>
        <v>55</v>
      </c>
      <c r="F57">
        <f t="shared" ca="1" si="3"/>
        <v>3</v>
      </c>
      <c r="G57">
        <f ca="1">IF(OFFSET(map!$B$2,$B57+OFFSET($N$2,F57,0),$A57+OFFSET($M$2,F57,0)) = "W",MOD(F57-1,4),F57)</f>
        <v>2</v>
      </c>
      <c r="H57">
        <f ca="1">IF(OFFSET(map!$B$2,$B57+OFFSET($N$2,G57,0),$A57+OFFSET($M$2,G57,0)) = "W",MOD(G57-1,4),G57)</f>
        <v>2</v>
      </c>
      <c r="I57">
        <f ca="1">IF(OFFSET(map!$B$2,$B57+OFFSET($N$2,H57,0),$A57+OFFSET($M$2,H57,0)) = "W",MOD(H57-1,4),H57)</f>
        <v>2</v>
      </c>
    </row>
    <row r="58" spans="1:9" x14ac:dyDescent="0.2">
      <c r="A58">
        <f t="shared" ca="1" si="1"/>
        <v>33</v>
      </c>
      <c r="B58">
        <f t="shared" ca="1" si="2"/>
        <v>17</v>
      </c>
      <c r="C58" t="str">
        <f ca="1">OFFSET(map!$B$2,$B58,$A58)</f>
        <v/>
      </c>
      <c r="D58">
        <f t="shared" ca="1" si="0"/>
        <v>3317</v>
      </c>
      <c r="E58">
        <f ca="1">IFERROR(INDEX(E$2:E57,MATCH(D58,D$2:D57,0)),E57+1)</f>
        <v>56</v>
      </c>
      <c r="F58">
        <f t="shared" ca="1" si="3"/>
        <v>3</v>
      </c>
      <c r="G58">
        <f ca="1">IF(OFFSET(map!$B$2,$B58+OFFSET($N$2,F58,0),$A58+OFFSET($M$2,F58,0)) = "W",MOD(F58-1,4),F58)</f>
        <v>3</v>
      </c>
      <c r="H58">
        <f ca="1">IF(OFFSET(map!$B$2,$B58+OFFSET($N$2,G58,0),$A58+OFFSET($M$2,G58,0)) = "W",MOD(G58-1,4),G58)</f>
        <v>3</v>
      </c>
      <c r="I58">
        <f ca="1">IF(OFFSET(map!$B$2,$B58+OFFSET($N$2,H58,0),$A58+OFFSET($M$2,H58,0)) = "W",MOD(H58-1,4),H58)</f>
        <v>3</v>
      </c>
    </row>
    <row r="59" spans="1:9" x14ac:dyDescent="0.2">
      <c r="A59">
        <f t="shared" ca="1" si="1"/>
        <v>33</v>
      </c>
      <c r="B59">
        <f t="shared" ca="1" si="2"/>
        <v>18</v>
      </c>
      <c r="C59" t="str">
        <f ca="1">OFFSET(map!$B$2,$B59,$A59)</f>
        <v/>
      </c>
      <c r="D59">
        <f t="shared" ca="1" si="0"/>
        <v>3318</v>
      </c>
      <c r="E59">
        <f ca="1">IFERROR(INDEX(E$2:E58,MATCH(D59,D$2:D58,0)),E58+1)</f>
        <v>57</v>
      </c>
      <c r="F59">
        <f t="shared" ca="1" si="3"/>
        <v>0</v>
      </c>
      <c r="G59">
        <f ca="1">IF(OFFSET(map!$B$2,$B59+OFFSET($N$2,F59,0),$A59+OFFSET($M$2,F59,0)) = "W",MOD(F59-1,4),F59)</f>
        <v>3</v>
      </c>
      <c r="H59">
        <f ca="1">IF(OFFSET(map!$B$2,$B59+OFFSET($N$2,G59,0),$A59+OFFSET($M$2,G59,0)) = "W",MOD(G59-1,4),G59)</f>
        <v>3</v>
      </c>
      <c r="I59">
        <f ca="1">IF(OFFSET(map!$B$2,$B59+OFFSET($N$2,H59,0),$A59+OFFSET($M$2,H59,0)) = "W",MOD(H59-1,4),H59)</f>
        <v>3</v>
      </c>
    </row>
    <row r="60" spans="1:9" x14ac:dyDescent="0.2">
      <c r="A60">
        <f t="shared" ca="1" si="1"/>
        <v>33</v>
      </c>
      <c r="B60">
        <f t="shared" ca="1" si="2"/>
        <v>19</v>
      </c>
      <c r="C60" t="str">
        <f ca="1">OFFSET(map!$B$2,$B60,$A60)</f>
        <v/>
      </c>
      <c r="D60">
        <f t="shared" ca="1" si="0"/>
        <v>3319</v>
      </c>
      <c r="E60">
        <f ca="1">IFERROR(INDEX(E$2:E59,MATCH(D60,D$2:D59,0)),E59+1)</f>
        <v>58</v>
      </c>
      <c r="F60">
        <f t="shared" ca="1" si="3"/>
        <v>0</v>
      </c>
      <c r="G60">
        <f ca="1">IF(OFFSET(map!$B$2,$B60+OFFSET($N$2,F60,0),$A60+OFFSET($M$2,F60,0)) = "W",MOD(F60-1,4),F60)</f>
        <v>3</v>
      </c>
      <c r="H60">
        <f ca="1">IF(OFFSET(map!$B$2,$B60+OFFSET($N$2,G60,0),$A60+OFFSET($M$2,G60,0)) = "W",MOD(G60-1,4),G60)</f>
        <v>3</v>
      </c>
      <c r="I60">
        <f ca="1">IF(OFFSET(map!$B$2,$B60+OFFSET($N$2,H60,0),$A60+OFFSET($M$2,H60,0)) = "W",MOD(H60-1,4),H60)</f>
        <v>3</v>
      </c>
    </row>
    <row r="61" spans="1:9" x14ac:dyDescent="0.2">
      <c r="A61">
        <f t="shared" ca="1" si="1"/>
        <v>33</v>
      </c>
      <c r="B61">
        <f t="shared" ca="1" si="2"/>
        <v>20</v>
      </c>
      <c r="C61" t="str">
        <f ca="1">OFFSET(map!$B$2,$B61,$A61)</f>
        <v/>
      </c>
      <c r="D61">
        <f t="shared" ca="1" si="0"/>
        <v>3320</v>
      </c>
      <c r="E61">
        <f ca="1">IFERROR(INDEX(E$2:E60,MATCH(D61,D$2:D60,0)),E60+1)</f>
        <v>59</v>
      </c>
      <c r="F61">
        <f t="shared" ca="1" si="3"/>
        <v>0</v>
      </c>
      <c r="G61">
        <f ca="1">IF(OFFSET(map!$B$2,$B61+OFFSET($N$2,F61,0),$A61+OFFSET($M$2,F61,0)) = "W",MOD(F61-1,4),F61)</f>
        <v>3</v>
      </c>
      <c r="H61">
        <f ca="1">IF(OFFSET(map!$B$2,$B61+OFFSET($N$2,G61,0),$A61+OFFSET($M$2,G61,0)) = "W",MOD(G61-1,4),G61)</f>
        <v>3</v>
      </c>
      <c r="I61">
        <f ca="1">IF(OFFSET(map!$B$2,$B61+OFFSET($N$2,H61,0),$A61+OFFSET($M$2,H61,0)) = "W",MOD(H61-1,4),H61)</f>
        <v>3</v>
      </c>
    </row>
    <row r="62" spans="1:9" x14ac:dyDescent="0.2">
      <c r="A62">
        <f t="shared" ca="1" si="1"/>
        <v>33</v>
      </c>
      <c r="B62">
        <f t="shared" ca="1" si="2"/>
        <v>21</v>
      </c>
      <c r="C62" t="str">
        <f ca="1">OFFSET(map!$B$2,$B62,$A62)</f>
        <v/>
      </c>
      <c r="D62">
        <f t="shared" ca="1" si="0"/>
        <v>3321</v>
      </c>
      <c r="E62">
        <f ca="1">IFERROR(INDEX(E$2:E61,MATCH(D62,D$2:D61,0)),E61+1)</f>
        <v>60</v>
      </c>
      <c r="F62">
        <f t="shared" ca="1" si="3"/>
        <v>0</v>
      </c>
      <c r="G62">
        <f ca="1">IF(OFFSET(map!$B$2,$B62+OFFSET($N$2,F62,0),$A62+OFFSET($M$2,F62,0)) = "W",MOD(F62-1,4),F62)</f>
        <v>0</v>
      </c>
      <c r="H62">
        <f ca="1">IF(OFFSET(map!$B$2,$B62+OFFSET($N$2,G62,0),$A62+OFFSET($M$2,G62,0)) = "W",MOD(G62-1,4),G62)</f>
        <v>0</v>
      </c>
      <c r="I62">
        <f ca="1">IF(OFFSET(map!$B$2,$B62+OFFSET($N$2,H62,0),$A62+OFFSET($M$2,H62,0)) = "W",MOD(H62-1,4),H62)</f>
        <v>0</v>
      </c>
    </row>
    <row r="63" spans="1:9" x14ac:dyDescent="0.2">
      <c r="A63">
        <f t="shared" ca="1" si="1"/>
        <v>34</v>
      </c>
      <c r="B63">
        <f t="shared" ca="1" si="2"/>
        <v>21</v>
      </c>
      <c r="C63" t="str">
        <f ca="1">OFFSET(map!$B$2,$B63,$A63)</f>
        <v/>
      </c>
      <c r="D63">
        <f t="shared" ca="1" si="0"/>
        <v>3421</v>
      </c>
      <c r="E63">
        <f ca="1">IFERROR(INDEX(E$2:E62,MATCH(D63,D$2:D62,0)),E62+1)</f>
        <v>61</v>
      </c>
      <c r="F63">
        <f t="shared" ca="1" si="3"/>
        <v>1</v>
      </c>
      <c r="G63">
        <f ca="1">IF(OFFSET(map!$B$2,$B63+OFFSET($N$2,F63,0),$A63+OFFSET($M$2,F63,0)) = "W",MOD(F63-1,4),F63)</f>
        <v>0</v>
      </c>
      <c r="H63">
        <f ca="1">IF(OFFSET(map!$B$2,$B63+OFFSET($N$2,G63,0),$A63+OFFSET($M$2,G63,0)) = "W",MOD(G63-1,4),G63)</f>
        <v>0</v>
      </c>
      <c r="I63">
        <f ca="1">IF(OFFSET(map!$B$2,$B63+OFFSET($N$2,H63,0),$A63+OFFSET($M$2,H63,0)) = "W",MOD(H63-1,4),H63)</f>
        <v>0</v>
      </c>
    </row>
    <row r="64" spans="1:9" x14ac:dyDescent="0.2">
      <c r="A64">
        <f t="shared" ca="1" si="1"/>
        <v>35</v>
      </c>
      <c r="B64">
        <f t="shared" ca="1" si="2"/>
        <v>21</v>
      </c>
      <c r="C64" t="str">
        <f ca="1">OFFSET(map!$B$2,$B64,$A64)</f>
        <v/>
      </c>
      <c r="D64">
        <f t="shared" ca="1" si="0"/>
        <v>3521</v>
      </c>
      <c r="E64">
        <f ca="1">IFERROR(INDEX(E$2:E63,MATCH(D64,D$2:D63,0)),E63+1)</f>
        <v>62</v>
      </c>
      <c r="F64">
        <f t="shared" ca="1" si="3"/>
        <v>1</v>
      </c>
      <c r="G64">
        <f ca="1">IF(OFFSET(map!$B$2,$B64+OFFSET($N$2,F64,0),$A64+OFFSET($M$2,F64,0)) = "W",MOD(F64-1,4),F64)</f>
        <v>1</v>
      </c>
      <c r="H64">
        <f ca="1">IF(OFFSET(map!$B$2,$B64+OFFSET($N$2,G64,0),$A64+OFFSET($M$2,G64,0)) = "W",MOD(G64-1,4),G64)</f>
        <v>1</v>
      </c>
      <c r="I64">
        <f ca="1">IF(OFFSET(map!$B$2,$B64+OFFSET($N$2,H64,0),$A64+OFFSET($M$2,H64,0)) = "W",MOD(H64-1,4),H64)</f>
        <v>1</v>
      </c>
    </row>
    <row r="65" spans="1:9" x14ac:dyDescent="0.2">
      <c r="A65">
        <f t="shared" ca="1" si="1"/>
        <v>35</v>
      </c>
      <c r="B65">
        <f t="shared" ca="1" si="2"/>
        <v>20</v>
      </c>
      <c r="C65" t="str">
        <f ca="1">OFFSET(map!$B$2,$B65,$A65)</f>
        <v/>
      </c>
      <c r="D65">
        <f t="shared" ca="1" si="0"/>
        <v>3520</v>
      </c>
      <c r="E65">
        <f ca="1">IFERROR(INDEX(E$2:E64,MATCH(D65,D$2:D64,0)),E64+1)</f>
        <v>63</v>
      </c>
      <c r="F65">
        <f t="shared" ca="1" si="3"/>
        <v>2</v>
      </c>
      <c r="G65">
        <f ca="1">IF(OFFSET(map!$B$2,$B65+OFFSET($N$2,F65,0),$A65+OFFSET($M$2,F65,0)) = "W",MOD(F65-1,4),F65)</f>
        <v>1</v>
      </c>
      <c r="H65">
        <f ca="1">IF(OFFSET(map!$B$2,$B65+OFFSET($N$2,G65,0),$A65+OFFSET($M$2,G65,0)) = "W",MOD(G65-1,4),G65)</f>
        <v>1</v>
      </c>
      <c r="I65">
        <f ca="1">IF(OFFSET(map!$B$2,$B65+OFFSET($N$2,H65,0),$A65+OFFSET($M$2,H65,0)) = "W",MOD(H65-1,4),H65)</f>
        <v>1</v>
      </c>
    </row>
    <row r="66" spans="1:9" x14ac:dyDescent="0.2">
      <c r="A66">
        <f t="shared" ca="1" si="1"/>
        <v>35</v>
      </c>
      <c r="B66">
        <f t="shared" ca="1" si="2"/>
        <v>19</v>
      </c>
      <c r="C66" t="str">
        <f ca="1">OFFSET(map!$B$2,$B66,$A66)</f>
        <v/>
      </c>
      <c r="D66">
        <f t="shared" ca="1" si="0"/>
        <v>3519</v>
      </c>
      <c r="E66">
        <f ca="1">IFERROR(INDEX(E$2:E65,MATCH(D66,D$2:D65,0)),E65+1)</f>
        <v>64</v>
      </c>
      <c r="F66">
        <f t="shared" ca="1" si="3"/>
        <v>2</v>
      </c>
      <c r="G66">
        <f ca="1">IF(OFFSET(map!$B$2,$B66+OFFSET($N$2,F66,0),$A66+OFFSET($M$2,F66,0)) = "W",MOD(F66-1,4),F66)</f>
        <v>1</v>
      </c>
      <c r="H66">
        <f ca="1">IF(OFFSET(map!$B$2,$B66+OFFSET($N$2,G66,0),$A66+OFFSET($M$2,G66,0)) = "W",MOD(G66-1,4),G66)</f>
        <v>0</v>
      </c>
      <c r="I66">
        <f ca="1">IF(OFFSET(map!$B$2,$B66+OFFSET($N$2,H66,0),$A66+OFFSET($M$2,H66,0)) = "W",MOD(H66-1,4),H66)</f>
        <v>0</v>
      </c>
    </row>
    <row r="67" spans="1:9" x14ac:dyDescent="0.2">
      <c r="A67">
        <f t="shared" ca="1" si="1"/>
        <v>36</v>
      </c>
      <c r="B67">
        <f t="shared" ca="1" si="2"/>
        <v>19</v>
      </c>
      <c r="C67" t="str">
        <f ca="1">OFFSET(map!$B$2,$B67,$A67)</f>
        <v/>
      </c>
      <c r="D67">
        <f t="shared" ref="D67:D130" ca="1" si="4">A67*100+B67</f>
        <v>3619</v>
      </c>
      <c r="E67">
        <f ca="1">IFERROR(INDEX(E$2:E66,MATCH(D67,D$2:D66,0)),E66+1)</f>
        <v>65</v>
      </c>
      <c r="F67">
        <f t="shared" ca="1" si="3"/>
        <v>1</v>
      </c>
      <c r="G67">
        <f ca="1">IF(OFFSET(map!$B$2,$B67+OFFSET($N$2,F67,0),$A67+OFFSET($M$2,F67,0)) = "W",MOD(F67-1,4),F67)</f>
        <v>0</v>
      </c>
      <c r="H67">
        <f ca="1">IF(OFFSET(map!$B$2,$B67+OFFSET($N$2,G67,0),$A67+OFFSET($M$2,G67,0)) = "W",MOD(G67-1,4),G67)</f>
        <v>0</v>
      </c>
      <c r="I67">
        <f ca="1">IF(OFFSET(map!$B$2,$B67+OFFSET($N$2,H67,0),$A67+OFFSET($M$2,H67,0)) = "W",MOD(H67-1,4),H67)</f>
        <v>0</v>
      </c>
    </row>
    <row r="68" spans="1:9" x14ac:dyDescent="0.2">
      <c r="A68">
        <f t="shared" ref="A68:A131" ca="1" si="5">A67+OFFSET(M$2,$I67,0)</f>
        <v>37</v>
      </c>
      <c r="B68">
        <f t="shared" ref="B68:B131" ca="1" si="6">B67+OFFSET(N$2,$I67,0)</f>
        <v>19</v>
      </c>
      <c r="C68" t="str">
        <f ca="1">OFFSET(map!$B$2,$B68,$A68)</f>
        <v/>
      </c>
      <c r="D68">
        <f t="shared" ca="1" si="4"/>
        <v>3719</v>
      </c>
      <c r="E68">
        <f ca="1">IFERROR(INDEX(E$2:E67,MATCH(D68,D$2:D67,0)),E67+1)</f>
        <v>66</v>
      </c>
      <c r="F68">
        <f t="shared" ref="F68:F131" ca="1" si="7">MOD(I67+1,4)</f>
        <v>1</v>
      </c>
      <c r="G68">
        <f ca="1">IF(OFFSET(map!$B$2,$B68+OFFSET($N$2,F68,0),$A68+OFFSET($M$2,F68,0)) = "W",MOD(F68-1,4),F68)</f>
        <v>0</v>
      </c>
      <c r="H68">
        <f ca="1">IF(OFFSET(map!$B$2,$B68+OFFSET($N$2,G68,0),$A68+OFFSET($M$2,G68,0)) = "W",MOD(G68-1,4),G68)</f>
        <v>0</v>
      </c>
      <c r="I68">
        <f ca="1">IF(OFFSET(map!$B$2,$B68+OFFSET($N$2,H68,0),$A68+OFFSET($M$2,H68,0)) = "W",MOD(H68-1,4),H68)</f>
        <v>0</v>
      </c>
    </row>
    <row r="69" spans="1:9" x14ac:dyDescent="0.2">
      <c r="A69">
        <f t="shared" ca="1" si="5"/>
        <v>38</v>
      </c>
      <c r="B69">
        <f t="shared" ca="1" si="6"/>
        <v>19</v>
      </c>
      <c r="C69" t="str">
        <f ca="1">OFFSET(map!$B$2,$B69,$A69)</f>
        <v/>
      </c>
      <c r="D69">
        <f t="shared" ca="1" si="4"/>
        <v>3819</v>
      </c>
      <c r="E69">
        <f ca="1">IFERROR(INDEX(E$2:E68,MATCH(D69,D$2:D68,0)),E68+1)</f>
        <v>67</v>
      </c>
      <c r="F69">
        <f t="shared" ca="1" si="7"/>
        <v>1</v>
      </c>
      <c r="G69">
        <f ca="1">IF(OFFSET(map!$B$2,$B69+OFFSET($N$2,F69,0),$A69+OFFSET($M$2,F69,0)) = "W",MOD(F69-1,4),F69)</f>
        <v>0</v>
      </c>
      <c r="H69">
        <f ca="1">IF(OFFSET(map!$B$2,$B69+OFFSET($N$2,G69,0),$A69+OFFSET($M$2,G69,0)) = "W",MOD(G69-1,4),G69)</f>
        <v>0</v>
      </c>
      <c r="I69">
        <f ca="1">IF(OFFSET(map!$B$2,$B69+OFFSET($N$2,H69,0),$A69+OFFSET($M$2,H69,0)) = "W",MOD(H69-1,4),H69)</f>
        <v>0</v>
      </c>
    </row>
    <row r="70" spans="1:9" x14ac:dyDescent="0.2">
      <c r="A70">
        <f t="shared" ca="1" si="5"/>
        <v>39</v>
      </c>
      <c r="B70">
        <f t="shared" ca="1" si="6"/>
        <v>19</v>
      </c>
      <c r="C70" t="str">
        <f ca="1">OFFSET(map!$B$2,$B70,$A70)</f>
        <v/>
      </c>
      <c r="D70">
        <f t="shared" ca="1" si="4"/>
        <v>3919</v>
      </c>
      <c r="E70">
        <f ca="1">IFERROR(INDEX(E$2:E69,MATCH(D70,D$2:D69,0)),E69+1)</f>
        <v>68</v>
      </c>
      <c r="F70">
        <f t="shared" ca="1" si="7"/>
        <v>1</v>
      </c>
      <c r="G70">
        <f ca="1">IF(OFFSET(map!$B$2,$B70+OFFSET($N$2,F70,0),$A70+OFFSET($M$2,F70,0)) = "W",MOD(F70-1,4),F70)</f>
        <v>0</v>
      </c>
      <c r="H70">
        <f ca="1">IF(OFFSET(map!$B$2,$B70+OFFSET($N$2,G70,0),$A70+OFFSET($M$2,G70,0)) = "W",MOD(G70-1,4),G70)</f>
        <v>3</v>
      </c>
      <c r="I70">
        <f ca="1">IF(OFFSET(map!$B$2,$B70+OFFSET($N$2,H70,0),$A70+OFFSET($M$2,H70,0)) = "W",MOD(H70-1,4),H70)</f>
        <v>3</v>
      </c>
    </row>
    <row r="71" spans="1:9" x14ac:dyDescent="0.2">
      <c r="A71">
        <f t="shared" ca="1" si="5"/>
        <v>39</v>
      </c>
      <c r="B71">
        <f t="shared" ca="1" si="6"/>
        <v>20</v>
      </c>
      <c r="C71" t="str">
        <f ca="1">OFFSET(map!$B$2,$B71,$A71)</f>
        <v/>
      </c>
      <c r="D71">
        <f t="shared" ca="1" si="4"/>
        <v>3920</v>
      </c>
      <c r="E71">
        <f ca="1">IFERROR(INDEX(E$2:E70,MATCH(D71,D$2:D70,0)),E70+1)</f>
        <v>69</v>
      </c>
      <c r="F71">
        <f t="shared" ca="1" si="7"/>
        <v>0</v>
      </c>
      <c r="G71">
        <f ca="1">IF(OFFSET(map!$B$2,$B71+OFFSET($N$2,F71,0),$A71+OFFSET($M$2,F71,0)) = "W",MOD(F71-1,4),F71)</f>
        <v>3</v>
      </c>
      <c r="H71">
        <f ca="1">IF(OFFSET(map!$B$2,$B71+OFFSET($N$2,G71,0),$A71+OFFSET($M$2,G71,0)) = "W",MOD(G71-1,4),G71)</f>
        <v>3</v>
      </c>
      <c r="I71">
        <f ca="1">IF(OFFSET(map!$B$2,$B71+OFFSET($N$2,H71,0),$A71+OFFSET($M$2,H71,0)) = "W",MOD(H71-1,4),H71)</f>
        <v>3</v>
      </c>
    </row>
    <row r="72" spans="1:9" x14ac:dyDescent="0.2">
      <c r="A72">
        <f t="shared" ca="1" si="5"/>
        <v>39</v>
      </c>
      <c r="B72">
        <f t="shared" ca="1" si="6"/>
        <v>21</v>
      </c>
      <c r="C72" t="str">
        <f ca="1">OFFSET(map!$B$2,$B72,$A72)</f>
        <v/>
      </c>
      <c r="D72">
        <f t="shared" ca="1" si="4"/>
        <v>3921</v>
      </c>
      <c r="E72">
        <f ca="1">IFERROR(INDEX(E$2:E71,MATCH(D72,D$2:D71,0)),E71+1)</f>
        <v>70</v>
      </c>
      <c r="F72">
        <f t="shared" ca="1" si="7"/>
        <v>0</v>
      </c>
      <c r="G72">
        <f ca="1">IF(OFFSET(map!$B$2,$B72+OFFSET($N$2,F72,0),$A72+OFFSET($M$2,F72,0)) = "W",MOD(F72-1,4),F72)</f>
        <v>3</v>
      </c>
      <c r="H72">
        <f ca="1">IF(OFFSET(map!$B$2,$B72+OFFSET($N$2,G72,0),$A72+OFFSET($M$2,G72,0)) = "W",MOD(G72-1,4),G72)</f>
        <v>3</v>
      </c>
      <c r="I72">
        <f ca="1">IF(OFFSET(map!$B$2,$B72+OFFSET($N$2,H72,0),$A72+OFFSET($M$2,H72,0)) = "W",MOD(H72-1,4),H72)</f>
        <v>3</v>
      </c>
    </row>
    <row r="73" spans="1:9" x14ac:dyDescent="0.2">
      <c r="A73">
        <f t="shared" ca="1" si="5"/>
        <v>39</v>
      </c>
      <c r="B73">
        <f t="shared" ca="1" si="6"/>
        <v>22</v>
      </c>
      <c r="C73" t="str">
        <f ca="1">OFFSET(map!$B$2,$B73,$A73)</f>
        <v/>
      </c>
      <c r="D73">
        <f t="shared" ca="1" si="4"/>
        <v>3922</v>
      </c>
      <c r="E73">
        <f ca="1">IFERROR(INDEX(E$2:E72,MATCH(D73,D$2:D72,0)),E72+1)</f>
        <v>71</v>
      </c>
      <c r="F73">
        <f t="shared" ca="1" si="7"/>
        <v>0</v>
      </c>
      <c r="G73">
        <f ca="1">IF(OFFSET(map!$B$2,$B73+OFFSET($N$2,F73,0),$A73+OFFSET($M$2,F73,0)) = "W",MOD(F73-1,4),F73)</f>
        <v>3</v>
      </c>
      <c r="H73">
        <f ca="1">IF(OFFSET(map!$B$2,$B73+OFFSET($N$2,G73,0),$A73+OFFSET($M$2,G73,0)) = "W",MOD(G73-1,4),G73)</f>
        <v>3</v>
      </c>
      <c r="I73">
        <f ca="1">IF(OFFSET(map!$B$2,$B73+OFFSET($N$2,H73,0),$A73+OFFSET($M$2,H73,0)) = "W",MOD(H73-1,4),H73)</f>
        <v>3</v>
      </c>
    </row>
    <row r="74" spans="1:9" x14ac:dyDescent="0.2">
      <c r="A74">
        <f t="shared" ca="1" si="5"/>
        <v>39</v>
      </c>
      <c r="B74">
        <f t="shared" ca="1" si="6"/>
        <v>23</v>
      </c>
      <c r="C74" t="str">
        <f ca="1">OFFSET(map!$B$2,$B74,$A74)</f>
        <v/>
      </c>
      <c r="D74">
        <f t="shared" ca="1" si="4"/>
        <v>3923</v>
      </c>
      <c r="E74">
        <f ca="1">IFERROR(INDEX(E$2:E73,MATCH(D74,D$2:D73,0)),E73+1)</f>
        <v>72</v>
      </c>
      <c r="F74">
        <f t="shared" ca="1" si="7"/>
        <v>0</v>
      </c>
      <c r="G74">
        <f ca="1">IF(OFFSET(map!$B$2,$B74+OFFSET($N$2,F74,0),$A74+OFFSET($M$2,F74,0)) = "W",MOD(F74-1,4),F74)</f>
        <v>3</v>
      </c>
      <c r="H74">
        <f ca="1">IF(OFFSET(map!$B$2,$B74+OFFSET($N$2,G74,0),$A74+OFFSET($M$2,G74,0)) = "W",MOD(G74-1,4),G74)</f>
        <v>2</v>
      </c>
      <c r="I74">
        <f ca="1">IF(OFFSET(map!$B$2,$B74+OFFSET($N$2,H74,0),$A74+OFFSET($M$2,H74,0)) = "W",MOD(H74-1,4),H74)</f>
        <v>2</v>
      </c>
    </row>
    <row r="75" spans="1:9" x14ac:dyDescent="0.2">
      <c r="A75">
        <f t="shared" ca="1" si="5"/>
        <v>38</v>
      </c>
      <c r="B75">
        <f t="shared" ca="1" si="6"/>
        <v>23</v>
      </c>
      <c r="C75" t="str">
        <f ca="1">OFFSET(map!$B$2,$B75,$A75)</f>
        <v/>
      </c>
      <c r="D75">
        <f t="shared" ca="1" si="4"/>
        <v>3823</v>
      </c>
      <c r="E75">
        <f ca="1">IFERROR(INDEX(E$2:E74,MATCH(D75,D$2:D74,0)),E74+1)</f>
        <v>73</v>
      </c>
      <c r="F75">
        <f t="shared" ca="1" si="7"/>
        <v>3</v>
      </c>
      <c r="G75">
        <f ca="1">IF(OFFSET(map!$B$2,$B75+OFFSET($N$2,F75,0),$A75+OFFSET($M$2,F75,0)) = "W",MOD(F75-1,4),F75)</f>
        <v>2</v>
      </c>
      <c r="H75">
        <f ca="1">IF(OFFSET(map!$B$2,$B75+OFFSET($N$2,G75,0),$A75+OFFSET($M$2,G75,0)) = "W",MOD(G75-1,4),G75)</f>
        <v>2</v>
      </c>
      <c r="I75">
        <f ca="1">IF(OFFSET(map!$B$2,$B75+OFFSET($N$2,H75,0),$A75+OFFSET($M$2,H75,0)) = "W",MOD(H75-1,4),H75)</f>
        <v>2</v>
      </c>
    </row>
    <row r="76" spans="1:9" x14ac:dyDescent="0.2">
      <c r="A76">
        <f t="shared" ca="1" si="5"/>
        <v>37</v>
      </c>
      <c r="B76">
        <f t="shared" ca="1" si="6"/>
        <v>23</v>
      </c>
      <c r="C76" t="str">
        <f ca="1">OFFSET(map!$B$2,$B76,$A76)</f>
        <v/>
      </c>
      <c r="D76">
        <f t="shared" ca="1" si="4"/>
        <v>3723</v>
      </c>
      <c r="E76">
        <f ca="1">IFERROR(INDEX(E$2:E75,MATCH(D76,D$2:D75,0)),E75+1)</f>
        <v>74</v>
      </c>
      <c r="F76">
        <f t="shared" ca="1" si="7"/>
        <v>3</v>
      </c>
      <c r="G76">
        <f ca="1">IF(OFFSET(map!$B$2,$B76+OFFSET($N$2,F76,0),$A76+OFFSET($M$2,F76,0)) = "W",MOD(F76-1,4),F76)</f>
        <v>2</v>
      </c>
      <c r="H76">
        <f ca="1">IF(OFFSET(map!$B$2,$B76+OFFSET($N$2,G76,0),$A76+OFFSET($M$2,G76,0)) = "W",MOD(G76-1,4),G76)</f>
        <v>2</v>
      </c>
      <c r="I76">
        <f ca="1">IF(OFFSET(map!$B$2,$B76+OFFSET($N$2,H76,0),$A76+OFFSET($M$2,H76,0)) = "W",MOD(H76-1,4),H76)</f>
        <v>2</v>
      </c>
    </row>
    <row r="77" spans="1:9" x14ac:dyDescent="0.2">
      <c r="A77">
        <f t="shared" ca="1" si="5"/>
        <v>36</v>
      </c>
      <c r="B77">
        <f t="shared" ca="1" si="6"/>
        <v>23</v>
      </c>
      <c r="C77" t="str">
        <f ca="1">OFFSET(map!$B$2,$B77,$A77)</f>
        <v/>
      </c>
      <c r="D77">
        <f t="shared" ca="1" si="4"/>
        <v>3623</v>
      </c>
      <c r="E77">
        <f ca="1">IFERROR(INDEX(E$2:E76,MATCH(D77,D$2:D76,0)),E76+1)</f>
        <v>75</v>
      </c>
      <c r="F77">
        <f t="shared" ca="1" si="7"/>
        <v>3</v>
      </c>
      <c r="G77">
        <f ca="1">IF(OFFSET(map!$B$2,$B77+OFFSET($N$2,F77,0),$A77+OFFSET($M$2,F77,0)) = "W",MOD(F77-1,4),F77)</f>
        <v>2</v>
      </c>
      <c r="H77">
        <f ca="1">IF(OFFSET(map!$B$2,$B77+OFFSET($N$2,G77,0),$A77+OFFSET($M$2,G77,0)) = "W",MOD(G77-1,4),G77)</f>
        <v>2</v>
      </c>
      <c r="I77">
        <f ca="1">IF(OFFSET(map!$B$2,$B77+OFFSET($N$2,H77,0),$A77+OFFSET($M$2,H77,0)) = "W",MOD(H77-1,4),H77)</f>
        <v>2</v>
      </c>
    </row>
    <row r="78" spans="1:9" x14ac:dyDescent="0.2">
      <c r="A78">
        <f t="shared" ca="1" si="5"/>
        <v>35</v>
      </c>
      <c r="B78">
        <f t="shared" ca="1" si="6"/>
        <v>23</v>
      </c>
      <c r="C78" t="str">
        <f ca="1">OFFSET(map!$B$2,$B78,$A78)</f>
        <v/>
      </c>
      <c r="D78">
        <f t="shared" ca="1" si="4"/>
        <v>3523</v>
      </c>
      <c r="E78">
        <f ca="1">IFERROR(INDEX(E$2:E77,MATCH(D78,D$2:D77,0)),E77+1)</f>
        <v>76</v>
      </c>
      <c r="F78">
        <f t="shared" ca="1" si="7"/>
        <v>3</v>
      </c>
      <c r="G78">
        <f ca="1">IF(OFFSET(map!$B$2,$B78+OFFSET($N$2,F78,0),$A78+OFFSET($M$2,F78,0)) = "W",MOD(F78-1,4),F78)</f>
        <v>3</v>
      </c>
      <c r="H78">
        <f ca="1">IF(OFFSET(map!$B$2,$B78+OFFSET($N$2,G78,0),$A78+OFFSET($M$2,G78,0)) = "W",MOD(G78-1,4),G78)</f>
        <v>3</v>
      </c>
      <c r="I78">
        <f ca="1">IF(OFFSET(map!$B$2,$B78+OFFSET($N$2,H78,0),$A78+OFFSET($M$2,H78,0)) = "W",MOD(H78-1,4),H78)</f>
        <v>3</v>
      </c>
    </row>
    <row r="79" spans="1:9" x14ac:dyDescent="0.2">
      <c r="A79">
        <f t="shared" ca="1" si="5"/>
        <v>35</v>
      </c>
      <c r="B79">
        <f t="shared" ca="1" si="6"/>
        <v>24</v>
      </c>
      <c r="C79" t="str">
        <f ca="1">OFFSET(map!$B$2,$B79,$A79)</f>
        <v/>
      </c>
      <c r="D79">
        <f t="shared" ca="1" si="4"/>
        <v>3524</v>
      </c>
      <c r="E79">
        <f ca="1">IFERROR(INDEX(E$2:E78,MATCH(D79,D$2:D78,0)),E78+1)</f>
        <v>77</v>
      </c>
      <c r="F79">
        <f t="shared" ca="1" si="7"/>
        <v>0</v>
      </c>
      <c r="G79">
        <f ca="1">IF(OFFSET(map!$B$2,$B79+OFFSET($N$2,F79,0),$A79+OFFSET($M$2,F79,0)) = "W",MOD(F79-1,4),F79)</f>
        <v>3</v>
      </c>
      <c r="H79">
        <f ca="1">IF(OFFSET(map!$B$2,$B79+OFFSET($N$2,G79,0),$A79+OFFSET($M$2,G79,0)) = "W",MOD(G79-1,4),G79)</f>
        <v>3</v>
      </c>
      <c r="I79">
        <f ca="1">IF(OFFSET(map!$B$2,$B79+OFFSET($N$2,H79,0),$A79+OFFSET($M$2,H79,0)) = "W",MOD(H79-1,4),H79)</f>
        <v>3</v>
      </c>
    </row>
    <row r="80" spans="1:9" x14ac:dyDescent="0.2">
      <c r="A80">
        <f t="shared" ca="1" si="5"/>
        <v>35</v>
      </c>
      <c r="B80">
        <f t="shared" ca="1" si="6"/>
        <v>25</v>
      </c>
      <c r="C80" t="str">
        <f ca="1">OFFSET(map!$B$2,$B80,$A80)</f>
        <v/>
      </c>
      <c r="D80">
        <f t="shared" ca="1" si="4"/>
        <v>3525</v>
      </c>
      <c r="E80">
        <f ca="1">IFERROR(INDEX(E$2:E79,MATCH(D80,D$2:D79,0)),E79+1)</f>
        <v>78</v>
      </c>
      <c r="F80">
        <f t="shared" ca="1" si="7"/>
        <v>0</v>
      </c>
      <c r="G80">
        <f ca="1">IF(OFFSET(map!$B$2,$B80+OFFSET($N$2,F80,0),$A80+OFFSET($M$2,F80,0)) = "W",MOD(F80-1,4),F80)</f>
        <v>0</v>
      </c>
      <c r="H80">
        <f ca="1">IF(OFFSET(map!$B$2,$B80+OFFSET($N$2,G80,0),$A80+OFFSET($M$2,G80,0)) = "W",MOD(G80-1,4),G80)</f>
        <v>0</v>
      </c>
      <c r="I80">
        <f ca="1">IF(OFFSET(map!$B$2,$B80+OFFSET($N$2,H80,0),$A80+OFFSET($M$2,H80,0)) = "W",MOD(H80-1,4),H80)</f>
        <v>0</v>
      </c>
    </row>
    <row r="81" spans="1:9" x14ac:dyDescent="0.2">
      <c r="A81">
        <f t="shared" ca="1" si="5"/>
        <v>36</v>
      </c>
      <c r="B81">
        <f t="shared" ca="1" si="6"/>
        <v>25</v>
      </c>
      <c r="C81" t="str">
        <f ca="1">OFFSET(map!$B$2,$B81,$A81)</f>
        <v/>
      </c>
      <c r="D81">
        <f t="shared" ca="1" si="4"/>
        <v>3625</v>
      </c>
      <c r="E81">
        <f ca="1">IFERROR(INDEX(E$2:E80,MATCH(D81,D$2:D80,0)),E80+1)</f>
        <v>79</v>
      </c>
      <c r="F81">
        <f t="shared" ca="1" si="7"/>
        <v>1</v>
      </c>
      <c r="G81">
        <f ca="1">IF(OFFSET(map!$B$2,$B81+OFFSET($N$2,F81,0),$A81+OFFSET($M$2,F81,0)) = "W",MOD(F81-1,4),F81)</f>
        <v>0</v>
      </c>
      <c r="H81">
        <f ca="1">IF(OFFSET(map!$B$2,$B81+OFFSET($N$2,G81,0),$A81+OFFSET($M$2,G81,0)) = "W",MOD(G81-1,4),G81)</f>
        <v>0</v>
      </c>
      <c r="I81">
        <f ca="1">IF(OFFSET(map!$B$2,$B81+OFFSET($N$2,H81,0),$A81+OFFSET($M$2,H81,0)) = "W",MOD(H81-1,4),H81)</f>
        <v>0</v>
      </c>
    </row>
    <row r="82" spans="1:9" x14ac:dyDescent="0.2">
      <c r="A82">
        <f t="shared" ca="1" si="5"/>
        <v>37</v>
      </c>
      <c r="B82">
        <f t="shared" ca="1" si="6"/>
        <v>25</v>
      </c>
      <c r="C82" t="str">
        <f ca="1">OFFSET(map!$B$2,$B82,$A82)</f>
        <v/>
      </c>
      <c r="D82">
        <f t="shared" ca="1" si="4"/>
        <v>3725</v>
      </c>
      <c r="E82">
        <f ca="1">IFERROR(INDEX(E$2:E81,MATCH(D82,D$2:D81,0)),E81+1)</f>
        <v>80</v>
      </c>
      <c r="F82">
        <f t="shared" ca="1" si="7"/>
        <v>1</v>
      </c>
      <c r="G82">
        <f ca="1">IF(OFFSET(map!$B$2,$B82+OFFSET($N$2,F82,0),$A82+OFFSET($M$2,F82,0)) = "W",MOD(F82-1,4),F82)</f>
        <v>0</v>
      </c>
      <c r="H82">
        <f ca="1">IF(OFFSET(map!$B$2,$B82+OFFSET($N$2,G82,0),$A82+OFFSET($M$2,G82,0)) = "W",MOD(G82-1,4),G82)</f>
        <v>0</v>
      </c>
      <c r="I82">
        <f ca="1">IF(OFFSET(map!$B$2,$B82+OFFSET($N$2,H82,0),$A82+OFFSET($M$2,H82,0)) = "W",MOD(H82-1,4),H82)</f>
        <v>0</v>
      </c>
    </row>
    <row r="83" spans="1:9" x14ac:dyDescent="0.2">
      <c r="A83">
        <f t="shared" ca="1" si="5"/>
        <v>38</v>
      </c>
      <c r="B83">
        <f t="shared" ca="1" si="6"/>
        <v>25</v>
      </c>
      <c r="C83" t="str">
        <f ca="1">OFFSET(map!$B$2,$B83,$A83)</f>
        <v/>
      </c>
      <c r="D83">
        <f t="shared" ca="1" si="4"/>
        <v>3825</v>
      </c>
      <c r="E83">
        <f ca="1">IFERROR(INDEX(E$2:E82,MATCH(D83,D$2:D82,0)),E82+1)</f>
        <v>81</v>
      </c>
      <c r="F83">
        <f t="shared" ca="1" si="7"/>
        <v>1</v>
      </c>
      <c r="G83">
        <f ca="1">IF(OFFSET(map!$B$2,$B83+OFFSET($N$2,F83,0),$A83+OFFSET($M$2,F83,0)) = "W",MOD(F83-1,4),F83)</f>
        <v>0</v>
      </c>
      <c r="H83">
        <f ca="1">IF(OFFSET(map!$B$2,$B83+OFFSET($N$2,G83,0),$A83+OFFSET($M$2,G83,0)) = "W",MOD(G83-1,4),G83)</f>
        <v>0</v>
      </c>
      <c r="I83">
        <f ca="1">IF(OFFSET(map!$B$2,$B83+OFFSET($N$2,H83,0),$A83+OFFSET($M$2,H83,0)) = "W",MOD(H83-1,4),H83)</f>
        <v>0</v>
      </c>
    </row>
    <row r="84" spans="1:9" x14ac:dyDescent="0.2">
      <c r="A84">
        <f t="shared" ca="1" si="5"/>
        <v>39</v>
      </c>
      <c r="B84">
        <f t="shared" ca="1" si="6"/>
        <v>25</v>
      </c>
      <c r="C84" t="str">
        <f ca="1">OFFSET(map!$B$2,$B84,$A84)</f>
        <v/>
      </c>
      <c r="D84">
        <f t="shared" ca="1" si="4"/>
        <v>3925</v>
      </c>
      <c r="E84">
        <f ca="1">IFERROR(INDEX(E$2:E83,MATCH(D84,D$2:D83,0)),E83+1)</f>
        <v>82</v>
      </c>
      <c r="F84">
        <f t="shared" ca="1" si="7"/>
        <v>1</v>
      </c>
      <c r="G84">
        <f ca="1">IF(OFFSET(map!$B$2,$B84+OFFSET($N$2,F84,0),$A84+OFFSET($M$2,F84,0)) = "W",MOD(F84-1,4),F84)</f>
        <v>0</v>
      </c>
      <c r="H84">
        <f ca="1">IF(OFFSET(map!$B$2,$B84+OFFSET($N$2,G84,0),$A84+OFFSET($M$2,G84,0)) = "W",MOD(G84-1,4),G84)</f>
        <v>3</v>
      </c>
      <c r="I84">
        <f ca="1">IF(OFFSET(map!$B$2,$B84+OFFSET($N$2,H84,0),$A84+OFFSET($M$2,H84,0)) = "W",MOD(H84-1,4),H84)</f>
        <v>3</v>
      </c>
    </row>
    <row r="85" spans="1:9" x14ac:dyDescent="0.2">
      <c r="A85">
        <f t="shared" ca="1" si="5"/>
        <v>39</v>
      </c>
      <c r="B85">
        <f t="shared" ca="1" si="6"/>
        <v>26</v>
      </c>
      <c r="C85" t="str">
        <f ca="1">OFFSET(map!$B$2,$B85,$A85)</f>
        <v/>
      </c>
      <c r="D85">
        <f t="shared" ca="1" si="4"/>
        <v>3926</v>
      </c>
      <c r="E85">
        <f ca="1">IFERROR(INDEX(E$2:E84,MATCH(D85,D$2:D84,0)),E84+1)</f>
        <v>83</v>
      </c>
      <c r="F85">
        <f t="shared" ca="1" si="7"/>
        <v>0</v>
      </c>
      <c r="G85">
        <f ca="1">IF(OFFSET(map!$B$2,$B85+OFFSET($N$2,F85,0),$A85+OFFSET($M$2,F85,0)) = "W",MOD(F85-1,4),F85)</f>
        <v>3</v>
      </c>
      <c r="H85">
        <f ca="1">IF(OFFSET(map!$B$2,$B85+OFFSET($N$2,G85,0),$A85+OFFSET($M$2,G85,0)) = "W",MOD(G85-1,4),G85)</f>
        <v>3</v>
      </c>
      <c r="I85">
        <f ca="1">IF(OFFSET(map!$B$2,$B85+OFFSET($N$2,H85,0),$A85+OFFSET($M$2,H85,0)) = "W",MOD(H85-1,4),H85)</f>
        <v>3</v>
      </c>
    </row>
    <row r="86" spans="1:9" x14ac:dyDescent="0.2">
      <c r="A86">
        <f t="shared" ca="1" si="5"/>
        <v>39</v>
      </c>
      <c r="B86">
        <f t="shared" ca="1" si="6"/>
        <v>27</v>
      </c>
      <c r="C86" t="str">
        <f ca="1">OFFSET(map!$B$2,$B86,$A86)</f>
        <v/>
      </c>
      <c r="D86">
        <f t="shared" ca="1" si="4"/>
        <v>3927</v>
      </c>
      <c r="E86">
        <f ca="1">IFERROR(INDEX(E$2:E85,MATCH(D86,D$2:D85,0)),E85+1)</f>
        <v>84</v>
      </c>
      <c r="F86">
        <f t="shared" ca="1" si="7"/>
        <v>0</v>
      </c>
      <c r="G86">
        <f ca="1">IF(OFFSET(map!$B$2,$B86+OFFSET($N$2,F86,0),$A86+OFFSET($M$2,F86,0)) = "W",MOD(F86-1,4),F86)</f>
        <v>3</v>
      </c>
      <c r="H86">
        <f ca="1">IF(OFFSET(map!$B$2,$B86+OFFSET($N$2,G86,0),$A86+OFFSET($M$2,G86,0)) = "W",MOD(G86-1,4),G86)</f>
        <v>3</v>
      </c>
      <c r="I86">
        <f ca="1">IF(OFFSET(map!$B$2,$B86+OFFSET($N$2,H86,0),$A86+OFFSET($M$2,H86,0)) = "W",MOD(H86-1,4),H86)</f>
        <v>3</v>
      </c>
    </row>
    <row r="87" spans="1:9" x14ac:dyDescent="0.2">
      <c r="A87">
        <f t="shared" ca="1" si="5"/>
        <v>39</v>
      </c>
      <c r="B87">
        <f t="shared" ca="1" si="6"/>
        <v>28</v>
      </c>
      <c r="C87" t="str">
        <f ca="1">OFFSET(map!$B$2,$B87,$A87)</f>
        <v/>
      </c>
      <c r="D87">
        <f t="shared" ca="1" si="4"/>
        <v>3928</v>
      </c>
      <c r="E87">
        <f ca="1">IFERROR(INDEX(E$2:E86,MATCH(D87,D$2:D86,0)),E86+1)</f>
        <v>85</v>
      </c>
      <c r="F87">
        <f t="shared" ca="1" si="7"/>
        <v>0</v>
      </c>
      <c r="G87">
        <f ca="1">IF(OFFSET(map!$B$2,$B87+OFFSET($N$2,F87,0),$A87+OFFSET($M$2,F87,0)) = "W",MOD(F87-1,4),F87)</f>
        <v>3</v>
      </c>
      <c r="H87">
        <f ca="1">IF(OFFSET(map!$B$2,$B87+OFFSET($N$2,G87,0),$A87+OFFSET($M$2,G87,0)) = "W",MOD(G87-1,4),G87)</f>
        <v>3</v>
      </c>
      <c r="I87">
        <f ca="1">IF(OFFSET(map!$B$2,$B87+OFFSET($N$2,H87,0),$A87+OFFSET($M$2,H87,0)) = "W",MOD(H87-1,4),H87)</f>
        <v>3</v>
      </c>
    </row>
    <row r="88" spans="1:9" x14ac:dyDescent="0.2">
      <c r="A88">
        <f t="shared" ca="1" si="5"/>
        <v>39</v>
      </c>
      <c r="B88">
        <f t="shared" ca="1" si="6"/>
        <v>29</v>
      </c>
      <c r="C88" t="str">
        <f ca="1">OFFSET(map!$B$2,$B88,$A88)</f>
        <v/>
      </c>
      <c r="D88">
        <f t="shared" ca="1" si="4"/>
        <v>3929</v>
      </c>
      <c r="E88">
        <f ca="1">IFERROR(INDEX(E$2:E87,MATCH(D88,D$2:D87,0)),E87+1)</f>
        <v>86</v>
      </c>
      <c r="F88">
        <f t="shared" ca="1" si="7"/>
        <v>0</v>
      </c>
      <c r="G88">
        <f ca="1">IF(OFFSET(map!$B$2,$B88+OFFSET($N$2,F88,0),$A88+OFFSET($M$2,F88,0)) = "W",MOD(F88-1,4),F88)</f>
        <v>3</v>
      </c>
      <c r="H88">
        <f ca="1">IF(OFFSET(map!$B$2,$B88+OFFSET($N$2,G88,0),$A88+OFFSET($M$2,G88,0)) = "W",MOD(G88-1,4),G88)</f>
        <v>2</v>
      </c>
      <c r="I88">
        <f ca="1">IF(OFFSET(map!$B$2,$B88+OFFSET($N$2,H88,0),$A88+OFFSET($M$2,H88,0)) = "W",MOD(H88-1,4),H88)</f>
        <v>2</v>
      </c>
    </row>
    <row r="89" spans="1:9" x14ac:dyDescent="0.2">
      <c r="A89">
        <f t="shared" ca="1" si="5"/>
        <v>38</v>
      </c>
      <c r="B89">
        <f t="shared" ca="1" si="6"/>
        <v>29</v>
      </c>
      <c r="C89" t="str">
        <f ca="1">OFFSET(map!$B$2,$B89,$A89)</f>
        <v/>
      </c>
      <c r="D89">
        <f t="shared" ca="1" si="4"/>
        <v>3829</v>
      </c>
      <c r="E89">
        <f ca="1">IFERROR(INDEX(E$2:E88,MATCH(D89,D$2:D88,0)),E88+1)</f>
        <v>87</v>
      </c>
      <c r="F89">
        <f t="shared" ca="1" si="7"/>
        <v>3</v>
      </c>
      <c r="G89">
        <f ca="1">IF(OFFSET(map!$B$2,$B89+OFFSET($N$2,F89,0),$A89+OFFSET($M$2,F89,0)) = "W",MOD(F89-1,4),F89)</f>
        <v>2</v>
      </c>
      <c r="H89">
        <f ca="1">IF(OFFSET(map!$B$2,$B89+OFFSET($N$2,G89,0),$A89+OFFSET($M$2,G89,0)) = "W",MOD(G89-1,4),G89)</f>
        <v>2</v>
      </c>
      <c r="I89">
        <f ca="1">IF(OFFSET(map!$B$2,$B89+OFFSET($N$2,H89,0),$A89+OFFSET($M$2,H89,0)) = "W",MOD(H89-1,4),H89)</f>
        <v>2</v>
      </c>
    </row>
    <row r="90" spans="1:9" x14ac:dyDescent="0.2">
      <c r="A90">
        <f t="shared" ca="1" si="5"/>
        <v>37</v>
      </c>
      <c r="B90">
        <f t="shared" ca="1" si="6"/>
        <v>29</v>
      </c>
      <c r="C90" t="str">
        <f ca="1">OFFSET(map!$B$2,$B90,$A90)</f>
        <v/>
      </c>
      <c r="D90">
        <f t="shared" ca="1" si="4"/>
        <v>3729</v>
      </c>
      <c r="E90">
        <f ca="1">IFERROR(INDEX(E$2:E89,MATCH(D90,D$2:D89,0)),E89+1)</f>
        <v>88</v>
      </c>
      <c r="F90">
        <f t="shared" ca="1" si="7"/>
        <v>3</v>
      </c>
      <c r="G90">
        <f ca="1">IF(OFFSET(map!$B$2,$B90+OFFSET($N$2,F90,0),$A90+OFFSET($M$2,F90,0)) = "W",MOD(F90-1,4),F90)</f>
        <v>2</v>
      </c>
      <c r="H90">
        <f ca="1">IF(OFFSET(map!$B$2,$B90+OFFSET($N$2,G90,0),$A90+OFFSET($M$2,G90,0)) = "W",MOD(G90-1,4),G90)</f>
        <v>2</v>
      </c>
      <c r="I90">
        <f ca="1">IF(OFFSET(map!$B$2,$B90+OFFSET($N$2,H90,0),$A90+OFFSET($M$2,H90,0)) = "W",MOD(H90-1,4),H90)</f>
        <v>2</v>
      </c>
    </row>
    <row r="91" spans="1:9" x14ac:dyDescent="0.2">
      <c r="A91">
        <f t="shared" ca="1" si="5"/>
        <v>36</v>
      </c>
      <c r="B91">
        <f t="shared" ca="1" si="6"/>
        <v>29</v>
      </c>
      <c r="C91" t="str">
        <f ca="1">OFFSET(map!$B$2,$B91,$A91)</f>
        <v/>
      </c>
      <c r="D91">
        <f t="shared" ca="1" si="4"/>
        <v>3629</v>
      </c>
      <c r="E91">
        <f ca="1">IFERROR(INDEX(E$2:E90,MATCH(D91,D$2:D90,0)),E90+1)</f>
        <v>89</v>
      </c>
      <c r="F91">
        <f t="shared" ca="1" si="7"/>
        <v>3</v>
      </c>
      <c r="G91">
        <f ca="1">IF(OFFSET(map!$B$2,$B91+OFFSET($N$2,F91,0),$A91+OFFSET($M$2,F91,0)) = "W",MOD(F91-1,4),F91)</f>
        <v>2</v>
      </c>
      <c r="H91">
        <f ca="1">IF(OFFSET(map!$B$2,$B91+OFFSET($N$2,G91,0),$A91+OFFSET($M$2,G91,0)) = "W",MOD(G91-1,4),G91)</f>
        <v>2</v>
      </c>
      <c r="I91">
        <f ca="1">IF(OFFSET(map!$B$2,$B91+OFFSET($N$2,H91,0),$A91+OFFSET($M$2,H91,0)) = "W",MOD(H91-1,4),H91)</f>
        <v>2</v>
      </c>
    </row>
    <row r="92" spans="1:9" x14ac:dyDescent="0.2">
      <c r="A92">
        <f t="shared" ca="1" si="5"/>
        <v>35</v>
      </c>
      <c r="B92">
        <f t="shared" ca="1" si="6"/>
        <v>29</v>
      </c>
      <c r="C92" t="str">
        <f ca="1">OFFSET(map!$B$2,$B92,$A92)</f>
        <v/>
      </c>
      <c r="D92">
        <f t="shared" ca="1" si="4"/>
        <v>3529</v>
      </c>
      <c r="E92">
        <f ca="1">IFERROR(INDEX(E$2:E91,MATCH(D92,D$2:D91,0)),E91+1)</f>
        <v>90</v>
      </c>
      <c r="F92">
        <f t="shared" ca="1" si="7"/>
        <v>3</v>
      </c>
      <c r="G92">
        <f ca="1">IF(OFFSET(map!$B$2,$B92+OFFSET($N$2,F92,0),$A92+OFFSET($M$2,F92,0)) = "W",MOD(F92-1,4),F92)</f>
        <v>2</v>
      </c>
      <c r="H92">
        <f ca="1">IF(OFFSET(map!$B$2,$B92+OFFSET($N$2,G92,0),$A92+OFFSET($M$2,G92,0)) = "W",MOD(G92-1,4),G92)</f>
        <v>2</v>
      </c>
      <c r="I92">
        <f ca="1">IF(OFFSET(map!$B$2,$B92+OFFSET($N$2,H92,0),$A92+OFFSET($M$2,H92,0)) = "W",MOD(H92-1,4),H92)</f>
        <v>2</v>
      </c>
    </row>
    <row r="93" spans="1:9" x14ac:dyDescent="0.2">
      <c r="A93">
        <f t="shared" ca="1" si="5"/>
        <v>34</v>
      </c>
      <c r="B93">
        <f t="shared" ca="1" si="6"/>
        <v>29</v>
      </c>
      <c r="C93" t="str">
        <f ca="1">OFFSET(map!$B$2,$B93,$A93)</f>
        <v/>
      </c>
      <c r="D93">
        <f t="shared" ca="1" si="4"/>
        <v>3429</v>
      </c>
      <c r="E93">
        <f ca="1">IFERROR(INDEX(E$2:E92,MATCH(D93,D$2:D92,0)),E92+1)</f>
        <v>91</v>
      </c>
      <c r="F93">
        <f t="shared" ca="1" si="7"/>
        <v>3</v>
      </c>
      <c r="G93">
        <f ca="1">IF(OFFSET(map!$B$2,$B93+OFFSET($N$2,F93,0),$A93+OFFSET($M$2,F93,0)) = "W",MOD(F93-1,4),F93)</f>
        <v>2</v>
      </c>
      <c r="H93">
        <f ca="1">IF(OFFSET(map!$B$2,$B93+OFFSET($N$2,G93,0),$A93+OFFSET($M$2,G93,0)) = "W",MOD(G93-1,4),G93)</f>
        <v>2</v>
      </c>
      <c r="I93">
        <f ca="1">IF(OFFSET(map!$B$2,$B93+OFFSET($N$2,H93,0),$A93+OFFSET($M$2,H93,0)) = "W",MOD(H93-1,4),H93)</f>
        <v>2</v>
      </c>
    </row>
    <row r="94" spans="1:9" x14ac:dyDescent="0.2">
      <c r="A94">
        <f t="shared" ca="1" si="5"/>
        <v>33</v>
      </c>
      <c r="B94">
        <f t="shared" ca="1" si="6"/>
        <v>29</v>
      </c>
      <c r="C94" t="str">
        <f ca="1">OFFSET(map!$B$2,$B94,$A94)</f>
        <v/>
      </c>
      <c r="D94">
        <f t="shared" ca="1" si="4"/>
        <v>3329</v>
      </c>
      <c r="E94">
        <f ca="1">IFERROR(INDEX(E$2:E93,MATCH(D94,D$2:D93,0)),E93+1)</f>
        <v>92</v>
      </c>
      <c r="F94">
        <f t="shared" ca="1" si="7"/>
        <v>3</v>
      </c>
      <c r="G94">
        <f ca="1">IF(OFFSET(map!$B$2,$B94+OFFSET($N$2,F94,0),$A94+OFFSET($M$2,F94,0)) = "W",MOD(F94-1,4),F94)</f>
        <v>2</v>
      </c>
      <c r="H94">
        <f ca="1">IF(OFFSET(map!$B$2,$B94+OFFSET($N$2,G94,0),$A94+OFFSET($M$2,G94,0)) = "W",MOD(G94-1,4),G94)</f>
        <v>1</v>
      </c>
      <c r="I94">
        <f ca="1">IF(OFFSET(map!$B$2,$B94+OFFSET($N$2,H94,0),$A94+OFFSET($M$2,H94,0)) = "W",MOD(H94-1,4),H94)</f>
        <v>1</v>
      </c>
    </row>
    <row r="95" spans="1:9" x14ac:dyDescent="0.2">
      <c r="A95">
        <f t="shared" ca="1" si="5"/>
        <v>33</v>
      </c>
      <c r="B95">
        <f t="shared" ca="1" si="6"/>
        <v>28</v>
      </c>
      <c r="C95" t="str">
        <f ca="1">OFFSET(map!$B$2,$B95,$A95)</f>
        <v/>
      </c>
      <c r="D95">
        <f t="shared" ca="1" si="4"/>
        <v>3328</v>
      </c>
      <c r="E95">
        <f ca="1">IFERROR(INDEX(E$2:E94,MATCH(D95,D$2:D94,0)),E94+1)</f>
        <v>93</v>
      </c>
      <c r="F95">
        <f t="shared" ca="1" si="7"/>
        <v>2</v>
      </c>
      <c r="G95">
        <f ca="1">IF(OFFSET(map!$B$2,$B95+OFFSET($N$2,F95,0),$A95+OFFSET($M$2,F95,0)) = "W",MOD(F95-1,4),F95)</f>
        <v>1</v>
      </c>
      <c r="H95">
        <f ca="1">IF(OFFSET(map!$B$2,$B95+OFFSET($N$2,G95,0),$A95+OFFSET($M$2,G95,0)) = "W",MOD(G95-1,4),G95)</f>
        <v>1</v>
      </c>
      <c r="I95">
        <f ca="1">IF(OFFSET(map!$B$2,$B95+OFFSET($N$2,H95,0),$A95+OFFSET($M$2,H95,0)) = "W",MOD(H95-1,4),H95)</f>
        <v>1</v>
      </c>
    </row>
    <row r="96" spans="1:9" x14ac:dyDescent="0.2">
      <c r="A96">
        <f t="shared" ca="1" si="5"/>
        <v>33</v>
      </c>
      <c r="B96">
        <f t="shared" ca="1" si="6"/>
        <v>27</v>
      </c>
      <c r="C96" t="str">
        <f ca="1">OFFSET(map!$B$2,$B96,$A96)</f>
        <v/>
      </c>
      <c r="D96">
        <f t="shared" ca="1" si="4"/>
        <v>3327</v>
      </c>
      <c r="E96">
        <f ca="1">IFERROR(INDEX(E$2:E95,MATCH(D96,D$2:D95,0)),E95+1)</f>
        <v>94</v>
      </c>
      <c r="F96">
        <f t="shared" ca="1" si="7"/>
        <v>2</v>
      </c>
      <c r="G96">
        <f ca="1">IF(OFFSET(map!$B$2,$B96+OFFSET($N$2,F96,0),$A96+OFFSET($M$2,F96,0)) = "W",MOD(F96-1,4),F96)</f>
        <v>1</v>
      </c>
      <c r="H96">
        <f ca="1">IF(OFFSET(map!$B$2,$B96+OFFSET($N$2,G96,0),$A96+OFFSET($M$2,G96,0)) = "W",MOD(G96-1,4),G96)</f>
        <v>1</v>
      </c>
      <c r="I96">
        <f ca="1">IF(OFFSET(map!$B$2,$B96+OFFSET($N$2,H96,0),$A96+OFFSET($M$2,H96,0)) = "W",MOD(H96-1,4),H96)</f>
        <v>1</v>
      </c>
    </row>
    <row r="97" spans="1:9" x14ac:dyDescent="0.2">
      <c r="A97">
        <f t="shared" ca="1" si="5"/>
        <v>33</v>
      </c>
      <c r="B97">
        <f t="shared" ca="1" si="6"/>
        <v>26</v>
      </c>
      <c r="C97" t="str">
        <f ca="1">OFFSET(map!$B$2,$B97,$A97)</f>
        <v/>
      </c>
      <c r="D97">
        <f t="shared" ca="1" si="4"/>
        <v>3326</v>
      </c>
      <c r="E97">
        <f ca="1">IFERROR(INDEX(E$2:E96,MATCH(D97,D$2:D96,0)),E96+1)</f>
        <v>95</v>
      </c>
      <c r="F97">
        <f t="shared" ca="1" si="7"/>
        <v>2</v>
      </c>
      <c r="G97">
        <f ca="1">IF(OFFSET(map!$B$2,$B97+OFFSET($N$2,F97,0),$A97+OFFSET($M$2,F97,0)) = "W",MOD(F97-1,4),F97)</f>
        <v>1</v>
      </c>
      <c r="H97">
        <f ca="1">IF(OFFSET(map!$B$2,$B97+OFFSET($N$2,G97,0),$A97+OFFSET($M$2,G97,0)) = "W",MOD(G97-1,4),G97)</f>
        <v>1</v>
      </c>
      <c r="I97">
        <f ca="1">IF(OFFSET(map!$B$2,$B97+OFFSET($N$2,H97,0),$A97+OFFSET($M$2,H97,0)) = "W",MOD(H97-1,4),H97)</f>
        <v>1</v>
      </c>
    </row>
    <row r="98" spans="1:9" x14ac:dyDescent="0.2">
      <c r="A98">
        <f t="shared" ca="1" si="5"/>
        <v>33</v>
      </c>
      <c r="B98">
        <f t="shared" ca="1" si="6"/>
        <v>25</v>
      </c>
      <c r="C98" t="str">
        <f ca="1">OFFSET(map!$B$2,$B98,$A98)</f>
        <v/>
      </c>
      <c r="D98">
        <f t="shared" ca="1" si="4"/>
        <v>3325</v>
      </c>
      <c r="E98">
        <f ca="1">IFERROR(INDEX(E$2:E97,MATCH(D98,D$2:D97,0)),E97+1)</f>
        <v>96</v>
      </c>
      <c r="F98">
        <f t="shared" ca="1" si="7"/>
        <v>2</v>
      </c>
      <c r="G98">
        <f ca="1">IF(OFFSET(map!$B$2,$B98+OFFSET($N$2,F98,0),$A98+OFFSET($M$2,F98,0)) = "W",MOD(F98-1,4),F98)</f>
        <v>1</v>
      </c>
      <c r="H98">
        <f ca="1">IF(OFFSET(map!$B$2,$B98+OFFSET($N$2,G98,0),$A98+OFFSET($M$2,G98,0)) = "W",MOD(G98-1,4),G98)</f>
        <v>1</v>
      </c>
      <c r="I98">
        <f ca="1">IF(OFFSET(map!$B$2,$B98+OFFSET($N$2,H98,0),$A98+OFFSET($M$2,H98,0)) = "W",MOD(H98-1,4),H98)</f>
        <v>1</v>
      </c>
    </row>
    <row r="99" spans="1:9" x14ac:dyDescent="0.2">
      <c r="A99">
        <f t="shared" ca="1" si="5"/>
        <v>33</v>
      </c>
      <c r="B99">
        <f t="shared" ca="1" si="6"/>
        <v>24</v>
      </c>
      <c r="C99" t="str">
        <f ca="1">OFFSET(map!$B$2,$B99,$A99)</f>
        <v/>
      </c>
      <c r="D99">
        <f t="shared" ca="1" si="4"/>
        <v>3324</v>
      </c>
      <c r="E99">
        <f ca="1">IFERROR(INDEX(E$2:E98,MATCH(D99,D$2:D98,0)),E98+1)</f>
        <v>97</v>
      </c>
      <c r="F99">
        <f t="shared" ca="1" si="7"/>
        <v>2</v>
      </c>
      <c r="G99">
        <f ca="1">IF(OFFSET(map!$B$2,$B99+OFFSET($N$2,F99,0),$A99+OFFSET($M$2,F99,0)) = "W",MOD(F99-1,4),F99)</f>
        <v>1</v>
      </c>
      <c r="H99">
        <f ca="1">IF(OFFSET(map!$B$2,$B99+OFFSET($N$2,G99,0),$A99+OFFSET($M$2,G99,0)) = "W",MOD(G99-1,4),G99)</f>
        <v>1</v>
      </c>
      <c r="I99">
        <f ca="1">IF(OFFSET(map!$B$2,$B99+OFFSET($N$2,H99,0),$A99+OFFSET($M$2,H99,0)) = "W",MOD(H99-1,4),H99)</f>
        <v>1</v>
      </c>
    </row>
    <row r="100" spans="1:9" x14ac:dyDescent="0.2">
      <c r="A100">
        <f t="shared" ca="1" si="5"/>
        <v>33</v>
      </c>
      <c r="B100">
        <f t="shared" ca="1" si="6"/>
        <v>23</v>
      </c>
      <c r="C100" t="str">
        <f ca="1">OFFSET(map!$B$2,$B100,$A100)</f>
        <v/>
      </c>
      <c r="D100">
        <f t="shared" ca="1" si="4"/>
        <v>3323</v>
      </c>
      <c r="E100">
        <f ca="1">IFERROR(INDEX(E$2:E99,MATCH(D100,D$2:D99,0)),E99+1)</f>
        <v>98</v>
      </c>
      <c r="F100">
        <f t="shared" ca="1" si="7"/>
        <v>2</v>
      </c>
      <c r="G100">
        <f ca="1">IF(OFFSET(map!$B$2,$B100+OFFSET($N$2,F100,0),$A100+OFFSET($M$2,F100,0)) = "W",MOD(F100-1,4),F100)</f>
        <v>2</v>
      </c>
      <c r="H100">
        <f ca="1">IF(OFFSET(map!$B$2,$B100+OFFSET($N$2,G100,0),$A100+OFFSET($M$2,G100,0)) = "W",MOD(G100-1,4),G100)</f>
        <v>2</v>
      </c>
      <c r="I100">
        <f ca="1">IF(OFFSET(map!$B$2,$B100+OFFSET($N$2,H100,0),$A100+OFFSET($M$2,H100,0)) = "W",MOD(H100-1,4),H100)</f>
        <v>2</v>
      </c>
    </row>
    <row r="101" spans="1:9" x14ac:dyDescent="0.2">
      <c r="A101">
        <f t="shared" ca="1" si="5"/>
        <v>32</v>
      </c>
      <c r="B101">
        <f t="shared" ca="1" si="6"/>
        <v>23</v>
      </c>
      <c r="C101" t="str">
        <f ca="1">OFFSET(map!$B$2,$B101,$A101)</f>
        <v/>
      </c>
      <c r="D101">
        <f t="shared" ca="1" si="4"/>
        <v>3223</v>
      </c>
      <c r="E101">
        <f ca="1">IFERROR(INDEX(E$2:E100,MATCH(D101,D$2:D100,0)),E100+1)</f>
        <v>99</v>
      </c>
      <c r="F101">
        <f t="shared" ca="1" si="7"/>
        <v>3</v>
      </c>
      <c r="G101">
        <f ca="1">IF(OFFSET(map!$B$2,$B101+OFFSET($N$2,F101,0),$A101+OFFSET($M$2,F101,0)) = "W",MOD(F101-1,4),F101)</f>
        <v>2</v>
      </c>
      <c r="H101">
        <f ca="1">IF(OFFSET(map!$B$2,$B101+OFFSET($N$2,G101,0),$A101+OFFSET($M$2,G101,0)) = "W",MOD(G101-1,4),G101)</f>
        <v>2</v>
      </c>
      <c r="I101">
        <f ca="1">IF(OFFSET(map!$B$2,$B101+OFFSET($N$2,H101,0),$A101+OFFSET($M$2,H101,0)) = "W",MOD(H101-1,4),H101)</f>
        <v>2</v>
      </c>
    </row>
    <row r="102" spans="1:9" x14ac:dyDescent="0.2">
      <c r="A102">
        <f t="shared" ca="1" si="5"/>
        <v>31</v>
      </c>
      <c r="B102">
        <f t="shared" ca="1" si="6"/>
        <v>23</v>
      </c>
      <c r="C102" t="str">
        <f ca="1">OFFSET(map!$B$2,$B102,$A102)</f>
        <v/>
      </c>
      <c r="D102">
        <f t="shared" ca="1" si="4"/>
        <v>3123</v>
      </c>
      <c r="E102">
        <f ca="1">IFERROR(INDEX(E$2:E101,MATCH(D102,D$2:D101,0)),E101+1)</f>
        <v>100</v>
      </c>
      <c r="F102">
        <f t="shared" ca="1" si="7"/>
        <v>3</v>
      </c>
      <c r="G102">
        <f ca="1">IF(OFFSET(map!$B$2,$B102+OFFSET($N$2,F102,0),$A102+OFFSET($M$2,F102,0)) = "W",MOD(F102-1,4),F102)</f>
        <v>2</v>
      </c>
      <c r="H102">
        <f ca="1">IF(OFFSET(map!$B$2,$B102+OFFSET($N$2,G102,0),$A102+OFFSET($M$2,G102,0)) = "W",MOD(G102-1,4),G102)</f>
        <v>1</v>
      </c>
      <c r="I102">
        <f ca="1">IF(OFFSET(map!$B$2,$B102+OFFSET($N$2,H102,0),$A102+OFFSET($M$2,H102,0)) = "W",MOD(H102-1,4),H102)</f>
        <v>1</v>
      </c>
    </row>
    <row r="103" spans="1:9" x14ac:dyDescent="0.2">
      <c r="A103">
        <f t="shared" ca="1" si="5"/>
        <v>31</v>
      </c>
      <c r="B103">
        <f t="shared" ca="1" si="6"/>
        <v>22</v>
      </c>
      <c r="C103" t="str">
        <f ca="1">OFFSET(map!$B$2,$B103,$A103)</f>
        <v/>
      </c>
      <c r="D103">
        <f t="shared" ca="1" si="4"/>
        <v>3122</v>
      </c>
      <c r="E103">
        <f ca="1">IFERROR(INDEX(E$2:E102,MATCH(D103,D$2:D102,0)),E102+1)</f>
        <v>101</v>
      </c>
      <c r="F103">
        <f t="shared" ca="1" si="7"/>
        <v>2</v>
      </c>
      <c r="G103">
        <f ca="1">IF(OFFSET(map!$B$2,$B103+OFFSET($N$2,F103,0),$A103+OFFSET($M$2,F103,0)) = "W",MOD(F103-1,4),F103)</f>
        <v>1</v>
      </c>
      <c r="H103">
        <f ca="1">IF(OFFSET(map!$B$2,$B103+OFFSET($N$2,G103,0),$A103+OFFSET($M$2,G103,0)) = "W",MOD(G103-1,4),G103)</f>
        <v>1</v>
      </c>
      <c r="I103">
        <f ca="1">IF(OFFSET(map!$B$2,$B103+OFFSET($N$2,H103,0),$A103+OFFSET($M$2,H103,0)) = "W",MOD(H103-1,4),H103)</f>
        <v>1</v>
      </c>
    </row>
    <row r="104" spans="1:9" x14ac:dyDescent="0.2">
      <c r="A104">
        <f t="shared" ca="1" si="5"/>
        <v>31</v>
      </c>
      <c r="B104">
        <f t="shared" ca="1" si="6"/>
        <v>21</v>
      </c>
      <c r="C104" t="str">
        <f ca="1">OFFSET(map!$B$2,$B104,$A104)</f>
        <v/>
      </c>
      <c r="D104">
        <f t="shared" ca="1" si="4"/>
        <v>3121</v>
      </c>
      <c r="E104">
        <f ca="1">IFERROR(INDEX(E$2:E103,MATCH(D104,D$2:D103,0)),E103+1)</f>
        <v>102</v>
      </c>
      <c r="F104">
        <f t="shared" ca="1" si="7"/>
        <v>2</v>
      </c>
      <c r="G104">
        <f ca="1">IF(OFFSET(map!$B$2,$B104+OFFSET($N$2,F104,0),$A104+OFFSET($M$2,F104,0)) = "W",MOD(F104-1,4),F104)</f>
        <v>1</v>
      </c>
      <c r="H104">
        <f ca="1">IF(OFFSET(map!$B$2,$B104+OFFSET($N$2,G104,0),$A104+OFFSET($M$2,G104,0)) = "W",MOD(G104-1,4),G104)</f>
        <v>1</v>
      </c>
      <c r="I104">
        <f ca="1">IF(OFFSET(map!$B$2,$B104+OFFSET($N$2,H104,0),$A104+OFFSET($M$2,H104,0)) = "W",MOD(H104-1,4),H104)</f>
        <v>1</v>
      </c>
    </row>
    <row r="105" spans="1:9" x14ac:dyDescent="0.2">
      <c r="A105">
        <f t="shared" ca="1" si="5"/>
        <v>31</v>
      </c>
      <c r="B105">
        <f t="shared" ca="1" si="6"/>
        <v>20</v>
      </c>
      <c r="C105" t="str">
        <f ca="1">OFFSET(map!$B$2,$B105,$A105)</f>
        <v/>
      </c>
      <c r="D105">
        <f t="shared" ca="1" si="4"/>
        <v>3120</v>
      </c>
      <c r="E105">
        <f ca="1">IFERROR(INDEX(E$2:E104,MATCH(D105,D$2:D104,0)),E104+1)</f>
        <v>103</v>
      </c>
      <c r="F105">
        <f t="shared" ca="1" si="7"/>
        <v>2</v>
      </c>
      <c r="G105">
        <f ca="1">IF(OFFSET(map!$B$2,$B105+OFFSET($N$2,F105,0),$A105+OFFSET($M$2,F105,0)) = "W",MOD(F105-1,4),F105)</f>
        <v>1</v>
      </c>
      <c r="H105">
        <f ca="1">IF(OFFSET(map!$B$2,$B105+OFFSET($N$2,G105,0),$A105+OFFSET($M$2,G105,0)) = "W",MOD(G105-1,4),G105)</f>
        <v>1</v>
      </c>
      <c r="I105">
        <f ca="1">IF(OFFSET(map!$B$2,$B105+OFFSET($N$2,H105,0),$A105+OFFSET($M$2,H105,0)) = "W",MOD(H105-1,4),H105)</f>
        <v>1</v>
      </c>
    </row>
    <row r="106" spans="1:9" x14ac:dyDescent="0.2">
      <c r="A106">
        <f t="shared" ca="1" si="5"/>
        <v>31</v>
      </c>
      <c r="B106">
        <f t="shared" ca="1" si="6"/>
        <v>19</v>
      </c>
      <c r="C106" t="str">
        <f ca="1">OFFSET(map!$B$2,$B106,$A106)</f>
        <v/>
      </c>
      <c r="D106">
        <f t="shared" ca="1" si="4"/>
        <v>3119</v>
      </c>
      <c r="E106">
        <f ca="1">IFERROR(INDEX(E$2:E105,MATCH(D106,D$2:D105,0)),E105+1)</f>
        <v>104</v>
      </c>
      <c r="F106">
        <f t="shared" ca="1" si="7"/>
        <v>2</v>
      </c>
      <c r="G106">
        <f ca="1">IF(OFFSET(map!$B$2,$B106+OFFSET($N$2,F106,0),$A106+OFFSET($M$2,F106,0)) = "W",MOD(F106-1,4),F106)</f>
        <v>2</v>
      </c>
      <c r="H106">
        <f ca="1">IF(OFFSET(map!$B$2,$B106+OFFSET($N$2,G106,0),$A106+OFFSET($M$2,G106,0)) = "W",MOD(G106-1,4),G106)</f>
        <v>2</v>
      </c>
      <c r="I106">
        <f ca="1">IF(OFFSET(map!$B$2,$B106+OFFSET($N$2,H106,0),$A106+OFFSET($M$2,H106,0)) = "W",MOD(H106-1,4),H106)</f>
        <v>2</v>
      </c>
    </row>
    <row r="107" spans="1:9" x14ac:dyDescent="0.2">
      <c r="A107">
        <f t="shared" ca="1" si="5"/>
        <v>30</v>
      </c>
      <c r="B107">
        <f t="shared" ca="1" si="6"/>
        <v>19</v>
      </c>
      <c r="C107" t="str">
        <f ca="1">OFFSET(map!$B$2,$B107,$A107)</f>
        <v/>
      </c>
      <c r="D107">
        <f t="shared" ca="1" si="4"/>
        <v>3019</v>
      </c>
      <c r="E107">
        <f ca="1">IFERROR(INDEX(E$2:E106,MATCH(D107,D$2:D106,0)),E106+1)</f>
        <v>105</v>
      </c>
      <c r="F107">
        <f t="shared" ca="1" si="7"/>
        <v>3</v>
      </c>
      <c r="G107">
        <f ca="1">IF(OFFSET(map!$B$2,$B107+OFFSET($N$2,F107,0),$A107+OFFSET($M$2,F107,0)) = "W",MOD(F107-1,4),F107)</f>
        <v>2</v>
      </c>
      <c r="H107">
        <f ca="1">IF(OFFSET(map!$B$2,$B107+OFFSET($N$2,G107,0),$A107+OFFSET($M$2,G107,0)) = "W",MOD(G107-1,4),G107)</f>
        <v>2</v>
      </c>
      <c r="I107">
        <f ca="1">IF(OFFSET(map!$B$2,$B107+OFFSET($N$2,H107,0),$A107+OFFSET($M$2,H107,0)) = "W",MOD(H107-1,4),H107)</f>
        <v>2</v>
      </c>
    </row>
    <row r="108" spans="1:9" x14ac:dyDescent="0.2">
      <c r="A108">
        <f t="shared" ca="1" si="5"/>
        <v>29</v>
      </c>
      <c r="B108">
        <f t="shared" ca="1" si="6"/>
        <v>19</v>
      </c>
      <c r="C108" t="str">
        <f ca="1">OFFSET(map!$B$2,$B108,$A108)</f>
        <v/>
      </c>
      <c r="D108">
        <f t="shared" ca="1" si="4"/>
        <v>2919</v>
      </c>
      <c r="E108">
        <f ca="1">IFERROR(INDEX(E$2:E107,MATCH(D108,D$2:D107,0)),E107+1)</f>
        <v>106</v>
      </c>
      <c r="F108">
        <f t="shared" ca="1" si="7"/>
        <v>3</v>
      </c>
      <c r="G108">
        <f ca="1">IF(OFFSET(map!$B$2,$B108+OFFSET($N$2,F108,0),$A108+OFFSET($M$2,F108,0)) = "W",MOD(F108-1,4),F108)</f>
        <v>2</v>
      </c>
      <c r="H108">
        <f ca="1">IF(OFFSET(map!$B$2,$B108+OFFSET($N$2,G108,0),$A108+OFFSET($M$2,G108,0)) = "W",MOD(G108-1,4),G108)</f>
        <v>2</v>
      </c>
      <c r="I108">
        <f ca="1">IF(OFFSET(map!$B$2,$B108+OFFSET($N$2,H108,0),$A108+OFFSET($M$2,H108,0)) = "W",MOD(H108-1,4),H108)</f>
        <v>2</v>
      </c>
    </row>
    <row r="109" spans="1:9" x14ac:dyDescent="0.2">
      <c r="A109">
        <f t="shared" ca="1" si="5"/>
        <v>28</v>
      </c>
      <c r="B109">
        <f t="shared" ca="1" si="6"/>
        <v>19</v>
      </c>
      <c r="C109" t="str">
        <f ca="1">OFFSET(map!$B$2,$B109,$A109)</f>
        <v/>
      </c>
      <c r="D109">
        <f t="shared" ca="1" si="4"/>
        <v>2819</v>
      </c>
      <c r="E109">
        <f ca="1">IFERROR(INDEX(E$2:E108,MATCH(D109,D$2:D108,0)),E108+1)</f>
        <v>107</v>
      </c>
      <c r="F109">
        <f t="shared" ca="1" si="7"/>
        <v>3</v>
      </c>
      <c r="G109">
        <f ca="1">IF(OFFSET(map!$B$2,$B109+OFFSET($N$2,F109,0),$A109+OFFSET($M$2,F109,0)) = "W",MOD(F109-1,4),F109)</f>
        <v>2</v>
      </c>
      <c r="H109">
        <f ca="1">IF(OFFSET(map!$B$2,$B109+OFFSET($N$2,G109,0),$A109+OFFSET($M$2,G109,0)) = "W",MOD(G109-1,4),G109)</f>
        <v>2</v>
      </c>
      <c r="I109">
        <f ca="1">IF(OFFSET(map!$B$2,$B109+OFFSET($N$2,H109,0),$A109+OFFSET($M$2,H109,0)) = "W",MOD(H109-1,4),H109)</f>
        <v>2</v>
      </c>
    </row>
    <row r="110" spans="1:9" x14ac:dyDescent="0.2">
      <c r="A110">
        <f t="shared" ca="1" si="5"/>
        <v>27</v>
      </c>
      <c r="B110">
        <f t="shared" ca="1" si="6"/>
        <v>19</v>
      </c>
      <c r="C110" t="str">
        <f ca="1">OFFSET(map!$B$2,$B110,$A110)</f>
        <v/>
      </c>
      <c r="D110">
        <f t="shared" ca="1" si="4"/>
        <v>2719</v>
      </c>
      <c r="E110">
        <f ca="1">IFERROR(INDEX(E$2:E109,MATCH(D110,D$2:D109,0)),E109+1)</f>
        <v>108</v>
      </c>
      <c r="F110">
        <f t="shared" ca="1" si="7"/>
        <v>3</v>
      </c>
      <c r="G110">
        <f ca="1">IF(OFFSET(map!$B$2,$B110+OFFSET($N$2,F110,0),$A110+OFFSET($M$2,F110,0)) = "W",MOD(F110-1,4),F110)</f>
        <v>3</v>
      </c>
      <c r="H110">
        <f ca="1">IF(OFFSET(map!$B$2,$B110+OFFSET($N$2,G110,0),$A110+OFFSET($M$2,G110,0)) = "W",MOD(G110-1,4),G110)</f>
        <v>3</v>
      </c>
      <c r="I110">
        <f ca="1">IF(OFFSET(map!$B$2,$B110+OFFSET($N$2,H110,0),$A110+OFFSET($M$2,H110,0)) = "W",MOD(H110-1,4),H110)</f>
        <v>3</v>
      </c>
    </row>
    <row r="111" spans="1:9" x14ac:dyDescent="0.2">
      <c r="A111">
        <f t="shared" ca="1" si="5"/>
        <v>27</v>
      </c>
      <c r="B111">
        <f t="shared" ca="1" si="6"/>
        <v>20</v>
      </c>
      <c r="C111" t="str">
        <f ca="1">OFFSET(map!$B$2,$B111,$A111)</f>
        <v/>
      </c>
      <c r="D111">
        <f t="shared" ca="1" si="4"/>
        <v>2720</v>
      </c>
      <c r="E111">
        <f ca="1">IFERROR(INDEX(E$2:E110,MATCH(D111,D$2:D110,0)),E110+1)</f>
        <v>109</v>
      </c>
      <c r="F111">
        <f t="shared" ca="1" si="7"/>
        <v>0</v>
      </c>
      <c r="G111">
        <f ca="1">IF(OFFSET(map!$B$2,$B111+OFFSET($N$2,F111,0),$A111+OFFSET($M$2,F111,0)) = "W",MOD(F111-1,4),F111)</f>
        <v>3</v>
      </c>
      <c r="H111">
        <f ca="1">IF(OFFSET(map!$B$2,$B111+OFFSET($N$2,G111,0),$A111+OFFSET($M$2,G111,0)) = "W",MOD(G111-1,4),G111)</f>
        <v>3</v>
      </c>
      <c r="I111">
        <f ca="1">IF(OFFSET(map!$B$2,$B111+OFFSET($N$2,H111,0),$A111+OFFSET($M$2,H111,0)) = "W",MOD(H111-1,4),H111)</f>
        <v>3</v>
      </c>
    </row>
    <row r="112" spans="1:9" x14ac:dyDescent="0.2">
      <c r="A112">
        <f t="shared" ca="1" si="5"/>
        <v>27</v>
      </c>
      <c r="B112">
        <f t="shared" ca="1" si="6"/>
        <v>21</v>
      </c>
      <c r="C112" t="str">
        <f ca="1">OFFSET(map!$B$2,$B112,$A112)</f>
        <v/>
      </c>
      <c r="D112">
        <f t="shared" ca="1" si="4"/>
        <v>2721</v>
      </c>
      <c r="E112">
        <f ca="1">IFERROR(INDEX(E$2:E111,MATCH(D112,D$2:D111,0)),E111+1)</f>
        <v>110</v>
      </c>
      <c r="F112">
        <f t="shared" ca="1" si="7"/>
        <v>0</v>
      </c>
      <c r="G112">
        <f ca="1">IF(OFFSET(map!$B$2,$B112+OFFSET($N$2,F112,0),$A112+OFFSET($M$2,F112,0)) = "W",MOD(F112-1,4),F112)</f>
        <v>3</v>
      </c>
      <c r="H112">
        <f ca="1">IF(OFFSET(map!$B$2,$B112+OFFSET($N$2,G112,0),$A112+OFFSET($M$2,G112,0)) = "W",MOD(G112-1,4),G112)</f>
        <v>3</v>
      </c>
      <c r="I112">
        <f ca="1">IF(OFFSET(map!$B$2,$B112+OFFSET($N$2,H112,0),$A112+OFFSET($M$2,H112,0)) = "W",MOD(H112-1,4),H112)</f>
        <v>3</v>
      </c>
    </row>
    <row r="113" spans="1:9" x14ac:dyDescent="0.2">
      <c r="A113">
        <f t="shared" ca="1" si="5"/>
        <v>27</v>
      </c>
      <c r="B113">
        <f t="shared" ca="1" si="6"/>
        <v>22</v>
      </c>
      <c r="C113" t="str">
        <f ca="1">OFFSET(map!$B$2,$B113,$A113)</f>
        <v/>
      </c>
      <c r="D113">
        <f t="shared" ca="1" si="4"/>
        <v>2722</v>
      </c>
      <c r="E113">
        <f ca="1">IFERROR(INDEX(E$2:E112,MATCH(D113,D$2:D112,0)),E112+1)</f>
        <v>111</v>
      </c>
      <c r="F113">
        <f t="shared" ca="1" si="7"/>
        <v>0</v>
      </c>
      <c r="G113">
        <f ca="1">IF(OFFSET(map!$B$2,$B113+OFFSET($N$2,F113,0),$A113+OFFSET($M$2,F113,0)) = "W",MOD(F113-1,4),F113)</f>
        <v>3</v>
      </c>
      <c r="H113">
        <f ca="1">IF(OFFSET(map!$B$2,$B113+OFFSET($N$2,G113,0),$A113+OFFSET($M$2,G113,0)) = "W",MOD(G113-1,4),G113)</f>
        <v>3</v>
      </c>
      <c r="I113">
        <f ca="1">IF(OFFSET(map!$B$2,$B113+OFFSET($N$2,H113,0),$A113+OFFSET($M$2,H113,0)) = "W",MOD(H113-1,4),H113)</f>
        <v>3</v>
      </c>
    </row>
    <row r="114" spans="1:9" x14ac:dyDescent="0.2">
      <c r="A114">
        <f t="shared" ca="1" si="5"/>
        <v>27</v>
      </c>
      <c r="B114">
        <f t="shared" ca="1" si="6"/>
        <v>23</v>
      </c>
      <c r="C114" t="str">
        <f ca="1">OFFSET(map!$B$2,$B114,$A114)</f>
        <v/>
      </c>
      <c r="D114">
        <f t="shared" ca="1" si="4"/>
        <v>2723</v>
      </c>
      <c r="E114">
        <f ca="1">IFERROR(INDEX(E$2:E113,MATCH(D114,D$2:D113,0)),E113+1)</f>
        <v>112</v>
      </c>
      <c r="F114">
        <f t="shared" ca="1" si="7"/>
        <v>0</v>
      </c>
      <c r="G114">
        <f ca="1">IF(OFFSET(map!$B$2,$B114+OFFSET($N$2,F114,0),$A114+OFFSET($M$2,F114,0)) = "W",MOD(F114-1,4),F114)</f>
        <v>3</v>
      </c>
      <c r="H114">
        <f ca="1">IF(OFFSET(map!$B$2,$B114+OFFSET($N$2,G114,0),$A114+OFFSET($M$2,G114,0)) = "W",MOD(G114-1,4),G114)</f>
        <v>2</v>
      </c>
      <c r="I114">
        <f ca="1">IF(OFFSET(map!$B$2,$B114+OFFSET($N$2,H114,0),$A114+OFFSET($M$2,H114,0)) = "W",MOD(H114-1,4),H114)</f>
        <v>2</v>
      </c>
    </row>
    <row r="115" spans="1:9" x14ac:dyDescent="0.2">
      <c r="A115">
        <f t="shared" ca="1" si="5"/>
        <v>26</v>
      </c>
      <c r="B115">
        <f t="shared" ca="1" si="6"/>
        <v>23</v>
      </c>
      <c r="C115" t="str">
        <f ca="1">OFFSET(map!$B$2,$B115,$A115)</f>
        <v/>
      </c>
      <c r="D115">
        <f t="shared" ca="1" si="4"/>
        <v>2623</v>
      </c>
      <c r="E115">
        <f ca="1">IFERROR(INDEX(E$2:E114,MATCH(D115,D$2:D114,0)),E114+1)</f>
        <v>113</v>
      </c>
      <c r="F115">
        <f t="shared" ca="1" si="7"/>
        <v>3</v>
      </c>
      <c r="G115">
        <f ca="1">IF(OFFSET(map!$B$2,$B115+OFFSET($N$2,F115,0),$A115+OFFSET($M$2,F115,0)) = "W",MOD(F115-1,4),F115)</f>
        <v>2</v>
      </c>
      <c r="H115">
        <f ca="1">IF(OFFSET(map!$B$2,$B115+OFFSET($N$2,G115,0),$A115+OFFSET($M$2,G115,0)) = "W",MOD(G115-1,4),G115)</f>
        <v>2</v>
      </c>
      <c r="I115">
        <f ca="1">IF(OFFSET(map!$B$2,$B115+OFFSET($N$2,H115,0),$A115+OFFSET($M$2,H115,0)) = "W",MOD(H115-1,4),H115)</f>
        <v>2</v>
      </c>
    </row>
    <row r="116" spans="1:9" x14ac:dyDescent="0.2">
      <c r="A116">
        <f t="shared" ca="1" si="5"/>
        <v>25</v>
      </c>
      <c r="B116">
        <f t="shared" ca="1" si="6"/>
        <v>23</v>
      </c>
      <c r="C116" t="str">
        <f ca="1">OFFSET(map!$B$2,$B116,$A116)</f>
        <v/>
      </c>
      <c r="D116">
        <f t="shared" ca="1" si="4"/>
        <v>2523</v>
      </c>
      <c r="E116">
        <f ca="1">IFERROR(INDEX(E$2:E115,MATCH(D116,D$2:D115,0)),E115+1)</f>
        <v>114</v>
      </c>
      <c r="F116">
        <f t="shared" ca="1" si="7"/>
        <v>3</v>
      </c>
      <c r="G116">
        <f ca="1">IF(OFFSET(map!$B$2,$B116+OFFSET($N$2,F116,0),$A116+OFFSET($M$2,F116,0)) = "W",MOD(F116-1,4),F116)</f>
        <v>3</v>
      </c>
      <c r="H116">
        <f ca="1">IF(OFFSET(map!$B$2,$B116+OFFSET($N$2,G116,0),$A116+OFFSET($M$2,G116,0)) = "W",MOD(G116-1,4),G116)</f>
        <v>3</v>
      </c>
      <c r="I116">
        <f ca="1">IF(OFFSET(map!$B$2,$B116+OFFSET($N$2,H116,0),$A116+OFFSET($M$2,H116,0)) = "W",MOD(H116-1,4),H116)</f>
        <v>3</v>
      </c>
    </row>
    <row r="117" spans="1:9" x14ac:dyDescent="0.2">
      <c r="A117">
        <f t="shared" ca="1" si="5"/>
        <v>25</v>
      </c>
      <c r="B117">
        <f t="shared" ca="1" si="6"/>
        <v>24</v>
      </c>
      <c r="C117" t="str">
        <f ca="1">OFFSET(map!$B$2,$B117,$A117)</f>
        <v/>
      </c>
      <c r="D117">
        <f t="shared" ca="1" si="4"/>
        <v>2524</v>
      </c>
      <c r="E117">
        <f ca="1">IFERROR(INDEX(E$2:E116,MATCH(D117,D$2:D116,0)),E116+1)</f>
        <v>115</v>
      </c>
      <c r="F117">
        <f t="shared" ca="1" si="7"/>
        <v>0</v>
      </c>
      <c r="G117">
        <f ca="1">IF(OFFSET(map!$B$2,$B117+OFFSET($N$2,F117,0),$A117+OFFSET($M$2,F117,0)) = "W",MOD(F117-1,4),F117)</f>
        <v>3</v>
      </c>
      <c r="H117">
        <f ca="1">IF(OFFSET(map!$B$2,$B117+OFFSET($N$2,G117,0),$A117+OFFSET($M$2,G117,0)) = "W",MOD(G117-1,4),G117)</f>
        <v>3</v>
      </c>
      <c r="I117">
        <f ca="1">IF(OFFSET(map!$B$2,$B117+OFFSET($N$2,H117,0),$A117+OFFSET($M$2,H117,0)) = "W",MOD(H117-1,4),H117)</f>
        <v>3</v>
      </c>
    </row>
    <row r="118" spans="1:9" x14ac:dyDescent="0.2">
      <c r="A118">
        <f t="shared" ca="1" si="5"/>
        <v>25</v>
      </c>
      <c r="B118">
        <f t="shared" ca="1" si="6"/>
        <v>25</v>
      </c>
      <c r="C118" t="str">
        <f ca="1">OFFSET(map!$B$2,$B118,$A118)</f>
        <v/>
      </c>
      <c r="D118">
        <f t="shared" ca="1" si="4"/>
        <v>2525</v>
      </c>
      <c r="E118">
        <f ca="1">IFERROR(INDEX(E$2:E117,MATCH(D118,D$2:D117,0)),E117+1)</f>
        <v>116</v>
      </c>
      <c r="F118">
        <f t="shared" ca="1" si="7"/>
        <v>0</v>
      </c>
      <c r="G118">
        <f ca="1">IF(OFFSET(map!$B$2,$B118+OFFSET($N$2,F118,0),$A118+OFFSET($M$2,F118,0)) = "W",MOD(F118-1,4),F118)</f>
        <v>3</v>
      </c>
      <c r="H118">
        <f ca="1">IF(OFFSET(map!$B$2,$B118+OFFSET($N$2,G118,0),$A118+OFFSET($M$2,G118,0)) = "W",MOD(G118-1,4),G118)</f>
        <v>2</v>
      </c>
      <c r="I118">
        <f ca="1">IF(OFFSET(map!$B$2,$B118+OFFSET($N$2,H118,0),$A118+OFFSET($M$2,H118,0)) = "W",MOD(H118-1,4),H118)</f>
        <v>2</v>
      </c>
    </row>
    <row r="119" spans="1:9" x14ac:dyDescent="0.2">
      <c r="A119">
        <f t="shared" ca="1" si="5"/>
        <v>24</v>
      </c>
      <c r="B119">
        <f t="shared" ca="1" si="6"/>
        <v>25</v>
      </c>
      <c r="C119" t="str">
        <f ca="1">OFFSET(map!$B$2,$B119,$A119)</f>
        <v/>
      </c>
      <c r="D119">
        <f t="shared" ca="1" si="4"/>
        <v>2425</v>
      </c>
      <c r="E119">
        <f ca="1">IFERROR(INDEX(E$2:E118,MATCH(D119,D$2:D118,0)),E118+1)</f>
        <v>117</v>
      </c>
      <c r="F119">
        <f t="shared" ca="1" si="7"/>
        <v>3</v>
      </c>
      <c r="G119">
        <f ca="1">IF(OFFSET(map!$B$2,$B119+OFFSET($N$2,F119,0),$A119+OFFSET($M$2,F119,0)) = "W",MOD(F119-1,4),F119)</f>
        <v>2</v>
      </c>
      <c r="H119">
        <f ca="1">IF(OFFSET(map!$B$2,$B119+OFFSET($N$2,G119,0),$A119+OFFSET($M$2,G119,0)) = "W",MOD(G119-1,4),G119)</f>
        <v>2</v>
      </c>
      <c r="I119">
        <f ca="1">IF(OFFSET(map!$B$2,$B119+OFFSET($N$2,H119,0),$A119+OFFSET($M$2,H119,0)) = "W",MOD(H119-1,4),H119)</f>
        <v>2</v>
      </c>
    </row>
    <row r="120" spans="1:9" x14ac:dyDescent="0.2">
      <c r="A120">
        <f t="shared" ca="1" si="5"/>
        <v>23</v>
      </c>
      <c r="B120">
        <f t="shared" ca="1" si="6"/>
        <v>25</v>
      </c>
      <c r="C120" t="str">
        <f ca="1">OFFSET(map!$B$2,$B120,$A120)</f>
        <v/>
      </c>
      <c r="D120">
        <f t="shared" ca="1" si="4"/>
        <v>2325</v>
      </c>
      <c r="E120">
        <f ca="1">IFERROR(INDEX(E$2:E119,MATCH(D120,D$2:D119,0)),E119+1)</f>
        <v>118</v>
      </c>
      <c r="F120">
        <f t="shared" ca="1" si="7"/>
        <v>3</v>
      </c>
      <c r="G120">
        <f ca="1">IF(OFFSET(map!$B$2,$B120+OFFSET($N$2,F120,0),$A120+OFFSET($M$2,F120,0)) = "W",MOD(F120-1,4),F120)</f>
        <v>2</v>
      </c>
      <c r="H120">
        <f ca="1">IF(OFFSET(map!$B$2,$B120+OFFSET($N$2,G120,0),$A120+OFFSET($M$2,G120,0)) = "W",MOD(G120-1,4),G120)</f>
        <v>2</v>
      </c>
      <c r="I120">
        <f ca="1">IF(OFFSET(map!$B$2,$B120+OFFSET($N$2,H120,0),$A120+OFFSET($M$2,H120,0)) = "W",MOD(H120-1,4),H120)</f>
        <v>2</v>
      </c>
    </row>
    <row r="121" spans="1:9" x14ac:dyDescent="0.2">
      <c r="A121">
        <f t="shared" ca="1" si="5"/>
        <v>22</v>
      </c>
      <c r="B121">
        <f t="shared" ca="1" si="6"/>
        <v>25</v>
      </c>
      <c r="C121" t="str">
        <f ca="1">OFFSET(map!$B$2,$B121,$A121)</f>
        <v/>
      </c>
      <c r="D121">
        <f t="shared" ca="1" si="4"/>
        <v>2225</v>
      </c>
      <c r="E121">
        <f ca="1">IFERROR(INDEX(E$2:E120,MATCH(D121,D$2:D120,0)),E120+1)</f>
        <v>119</v>
      </c>
      <c r="F121">
        <f t="shared" ca="1" si="7"/>
        <v>3</v>
      </c>
      <c r="G121">
        <f ca="1">IF(OFFSET(map!$B$2,$B121+OFFSET($N$2,F121,0),$A121+OFFSET($M$2,F121,0)) = "W",MOD(F121-1,4),F121)</f>
        <v>2</v>
      </c>
      <c r="H121">
        <f ca="1">IF(OFFSET(map!$B$2,$B121+OFFSET($N$2,G121,0),$A121+OFFSET($M$2,G121,0)) = "W",MOD(G121-1,4),G121)</f>
        <v>2</v>
      </c>
      <c r="I121">
        <f ca="1">IF(OFFSET(map!$B$2,$B121+OFFSET($N$2,H121,0),$A121+OFFSET($M$2,H121,0)) = "W",MOD(H121-1,4),H121)</f>
        <v>2</v>
      </c>
    </row>
    <row r="122" spans="1:9" x14ac:dyDescent="0.2">
      <c r="A122">
        <f t="shared" ca="1" si="5"/>
        <v>21</v>
      </c>
      <c r="B122">
        <f t="shared" ca="1" si="6"/>
        <v>25</v>
      </c>
      <c r="C122" t="str">
        <f ca="1">OFFSET(map!$B$2,$B122,$A122)</f>
        <v/>
      </c>
      <c r="D122">
        <f t="shared" ca="1" si="4"/>
        <v>2125</v>
      </c>
      <c r="E122">
        <f ca="1">IFERROR(INDEX(E$2:E121,MATCH(D122,D$2:D121,0)),E121+1)</f>
        <v>120</v>
      </c>
      <c r="F122">
        <f t="shared" ca="1" si="7"/>
        <v>3</v>
      </c>
      <c r="G122">
        <f ca="1">IF(OFFSET(map!$B$2,$B122+OFFSET($N$2,F122,0),$A122+OFFSET($M$2,F122,0)) = "W",MOD(F122-1,4),F122)</f>
        <v>3</v>
      </c>
      <c r="H122">
        <f ca="1">IF(OFFSET(map!$B$2,$B122+OFFSET($N$2,G122,0),$A122+OFFSET($M$2,G122,0)) = "W",MOD(G122-1,4),G122)</f>
        <v>3</v>
      </c>
      <c r="I122">
        <f ca="1">IF(OFFSET(map!$B$2,$B122+OFFSET($N$2,H122,0),$A122+OFFSET($M$2,H122,0)) = "W",MOD(H122-1,4),H122)</f>
        <v>3</v>
      </c>
    </row>
    <row r="123" spans="1:9" x14ac:dyDescent="0.2">
      <c r="A123">
        <f t="shared" ca="1" si="5"/>
        <v>21</v>
      </c>
      <c r="B123">
        <f t="shared" ca="1" si="6"/>
        <v>26</v>
      </c>
      <c r="C123" t="str">
        <f ca="1">OFFSET(map!$B$2,$B123,$A123)</f>
        <v/>
      </c>
      <c r="D123">
        <f t="shared" ca="1" si="4"/>
        <v>2126</v>
      </c>
      <c r="E123">
        <f ca="1">IFERROR(INDEX(E$2:E122,MATCH(D123,D$2:D122,0)),E122+1)</f>
        <v>121</v>
      </c>
      <c r="F123">
        <f t="shared" ca="1" si="7"/>
        <v>0</v>
      </c>
      <c r="G123">
        <f ca="1">IF(OFFSET(map!$B$2,$B123+OFFSET($N$2,F123,0),$A123+OFFSET($M$2,F123,0)) = "W",MOD(F123-1,4),F123)</f>
        <v>3</v>
      </c>
      <c r="H123">
        <f ca="1">IF(OFFSET(map!$B$2,$B123+OFFSET($N$2,G123,0),$A123+OFFSET($M$2,G123,0)) = "W",MOD(G123-1,4),G123)</f>
        <v>3</v>
      </c>
      <c r="I123">
        <f ca="1">IF(OFFSET(map!$B$2,$B123+OFFSET($N$2,H123,0),$A123+OFFSET($M$2,H123,0)) = "W",MOD(H123-1,4),H123)</f>
        <v>3</v>
      </c>
    </row>
    <row r="124" spans="1:9" x14ac:dyDescent="0.2">
      <c r="A124">
        <f t="shared" ca="1" si="5"/>
        <v>21</v>
      </c>
      <c r="B124">
        <f t="shared" ca="1" si="6"/>
        <v>27</v>
      </c>
      <c r="C124" t="str">
        <f ca="1">OFFSET(map!$B$2,$B124,$A124)</f>
        <v/>
      </c>
      <c r="D124">
        <f t="shared" ca="1" si="4"/>
        <v>2127</v>
      </c>
      <c r="E124">
        <f ca="1">IFERROR(INDEX(E$2:E123,MATCH(D124,D$2:D123,0)),E123+1)</f>
        <v>122</v>
      </c>
      <c r="F124">
        <f t="shared" ca="1" si="7"/>
        <v>0</v>
      </c>
      <c r="G124">
        <f ca="1">IF(OFFSET(map!$B$2,$B124+OFFSET($N$2,F124,0),$A124+OFFSET($M$2,F124,0)) = "W",MOD(F124-1,4),F124)</f>
        <v>0</v>
      </c>
      <c r="H124">
        <f ca="1">IF(OFFSET(map!$B$2,$B124+OFFSET($N$2,G124,0),$A124+OFFSET($M$2,G124,0)) = "W",MOD(G124-1,4),G124)</f>
        <v>0</v>
      </c>
      <c r="I124">
        <f ca="1">IF(OFFSET(map!$B$2,$B124+OFFSET($N$2,H124,0),$A124+OFFSET($M$2,H124,0)) = "W",MOD(H124-1,4),H124)</f>
        <v>0</v>
      </c>
    </row>
    <row r="125" spans="1:9" x14ac:dyDescent="0.2">
      <c r="A125">
        <f t="shared" ca="1" si="5"/>
        <v>22</v>
      </c>
      <c r="B125">
        <f t="shared" ca="1" si="6"/>
        <v>27</v>
      </c>
      <c r="C125" t="str">
        <f ca="1">OFFSET(map!$B$2,$B125,$A125)</f>
        <v/>
      </c>
      <c r="D125">
        <f t="shared" ca="1" si="4"/>
        <v>2227</v>
      </c>
      <c r="E125">
        <f ca="1">IFERROR(INDEX(E$2:E124,MATCH(D125,D$2:D124,0)),E124+1)</f>
        <v>123</v>
      </c>
      <c r="F125">
        <f t="shared" ca="1" si="7"/>
        <v>1</v>
      </c>
      <c r="G125">
        <f ca="1">IF(OFFSET(map!$B$2,$B125+OFFSET($N$2,F125,0),$A125+OFFSET($M$2,F125,0)) = "W",MOD(F125-1,4),F125)</f>
        <v>0</v>
      </c>
      <c r="H125">
        <f ca="1">IF(OFFSET(map!$B$2,$B125+OFFSET($N$2,G125,0),$A125+OFFSET($M$2,G125,0)) = "W",MOD(G125-1,4),G125)</f>
        <v>0</v>
      </c>
      <c r="I125">
        <f ca="1">IF(OFFSET(map!$B$2,$B125+OFFSET($N$2,H125,0),$A125+OFFSET($M$2,H125,0)) = "W",MOD(H125-1,4),H125)</f>
        <v>0</v>
      </c>
    </row>
    <row r="126" spans="1:9" x14ac:dyDescent="0.2">
      <c r="A126">
        <f t="shared" ca="1" si="5"/>
        <v>23</v>
      </c>
      <c r="B126">
        <f t="shared" ca="1" si="6"/>
        <v>27</v>
      </c>
      <c r="C126" t="str">
        <f ca="1">OFFSET(map!$B$2,$B126,$A126)</f>
        <v/>
      </c>
      <c r="D126">
        <f t="shared" ca="1" si="4"/>
        <v>2327</v>
      </c>
      <c r="E126">
        <f ca="1">IFERROR(INDEX(E$2:E125,MATCH(D126,D$2:D125,0)),E125+1)</f>
        <v>124</v>
      </c>
      <c r="F126">
        <f t="shared" ca="1" si="7"/>
        <v>1</v>
      </c>
      <c r="G126">
        <f ca="1">IF(OFFSET(map!$B$2,$B126+OFFSET($N$2,F126,0),$A126+OFFSET($M$2,F126,0)) = "W",MOD(F126-1,4),F126)</f>
        <v>0</v>
      </c>
      <c r="H126">
        <f ca="1">IF(OFFSET(map!$B$2,$B126+OFFSET($N$2,G126,0),$A126+OFFSET($M$2,G126,0)) = "W",MOD(G126-1,4),G126)</f>
        <v>3</v>
      </c>
      <c r="I126">
        <f ca="1">IF(OFFSET(map!$B$2,$B126+OFFSET($N$2,H126,0),$A126+OFFSET($M$2,H126,0)) = "W",MOD(H126-1,4),H126)</f>
        <v>3</v>
      </c>
    </row>
    <row r="127" spans="1:9" x14ac:dyDescent="0.2">
      <c r="A127">
        <f t="shared" ca="1" si="5"/>
        <v>23</v>
      </c>
      <c r="B127">
        <f t="shared" ca="1" si="6"/>
        <v>28</v>
      </c>
      <c r="C127" t="str">
        <f ca="1">OFFSET(map!$B$2,$B127,$A127)</f>
        <v/>
      </c>
      <c r="D127">
        <f t="shared" ca="1" si="4"/>
        <v>2328</v>
      </c>
      <c r="E127">
        <f ca="1">IFERROR(INDEX(E$2:E126,MATCH(D127,D$2:D126,0)),E126+1)</f>
        <v>125</v>
      </c>
      <c r="F127">
        <f t="shared" ca="1" si="7"/>
        <v>0</v>
      </c>
      <c r="G127">
        <f ca="1">IF(OFFSET(map!$B$2,$B127+OFFSET($N$2,F127,0),$A127+OFFSET($M$2,F127,0)) = "W",MOD(F127-1,4),F127)</f>
        <v>3</v>
      </c>
      <c r="H127">
        <f ca="1">IF(OFFSET(map!$B$2,$B127+OFFSET($N$2,G127,0),$A127+OFFSET($M$2,G127,0)) = "W",MOD(G127-1,4),G127)</f>
        <v>3</v>
      </c>
      <c r="I127">
        <f ca="1">IF(OFFSET(map!$B$2,$B127+OFFSET($N$2,H127,0),$A127+OFFSET($M$2,H127,0)) = "W",MOD(H127-1,4),H127)</f>
        <v>3</v>
      </c>
    </row>
    <row r="128" spans="1:9" x14ac:dyDescent="0.2">
      <c r="A128">
        <f t="shared" ca="1" si="5"/>
        <v>23</v>
      </c>
      <c r="B128">
        <f t="shared" ca="1" si="6"/>
        <v>29</v>
      </c>
      <c r="C128" t="str">
        <f ca="1">OFFSET(map!$B$2,$B128,$A128)</f>
        <v/>
      </c>
      <c r="D128">
        <f t="shared" ca="1" si="4"/>
        <v>2329</v>
      </c>
      <c r="E128">
        <f ca="1">IFERROR(INDEX(E$2:E127,MATCH(D128,D$2:D127,0)),E127+1)</f>
        <v>126</v>
      </c>
      <c r="F128">
        <f t="shared" ca="1" si="7"/>
        <v>0</v>
      </c>
      <c r="G128">
        <f ca="1">IF(OFFSET(map!$B$2,$B128+OFFSET($N$2,F128,0),$A128+OFFSET($M$2,F128,0)) = "W",MOD(F128-1,4),F128)</f>
        <v>3</v>
      </c>
      <c r="H128">
        <f ca="1">IF(OFFSET(map!$B$2,$B128+OFFSET($N$2,G128,0),$A128+OFFSET($M$2,G128,0)) = "W",MOD(G128-1,4),G128)</f>
        <v>2</v>
      </c>
      <c r="I128">
        <f ca="1">IF(OFFSET(map!$B$2,$B128+OFFSET($N$2,H128,0),$A128+OFFSET($M$2,H128,0)) = "W",MOD(H128-1,4),H128)</f>
        <v>2</v>
      </c>
    </row>
    <row r="129" spans="1:9" x14ac:dyDescent="0.2">
      <c r="A129">
        <f t="shared" ca="1" si="5"/>
        <v>22</v>
      </c>
      <c r="B129">
        <f t="shared" ca="1" si="6"/>
        <v>29</v>
      </c>
      <c r="C129" t="str">
        <f ca="1">OFFSET(map!$B$2,$B129,$A129)</f>
        <v/>
      </c>
      <c r="D129">
        <f t="shared" ca="1" si="4"/>
        <v>2229</v>
      </c>
      <c r="E129">
        <f ca="1">IFERROR(INDEX(E$2:E128,MATCH(D129,D$2:D128,0)),E128+1)</f>
        <v>127</v>
      </c>
      <c r="F129">
        <f t="shared" ca="1" si="7"/>
        <v>3</v>
      </c>
      <c r="G129">
        <f ca="1">IF(OFFSET(map!$B$2,$B129+OFFSET($N$2,F129,0),$A129+OFFSET($M$2,F129,0)) = "W",MOD(F129-1,4),F129)</f>
        <v>2</v>
      </c>
      <c r="H129">
        <f ca="1">IF(OFFSET(map!$B$2,$B129+OFFSET($N$2,G129,0),$A129+OFFSET($M$2,G129,0)) = "W",MOD(G129-1,4),G129)</f>
        <v>2</v>
      </c>
      <c r="I129">
        <f ca="1">IF(OFFSET(map!$B$2,$B129+OFFSET($N$2,H129,0),$A129+OFFSET($M$2,H129,0)) = "W",MOD(H129-1,4),H129)</f>
        <v>2</v>
      </c>
    </row>
    <row r="130" spans="1:9" x14ac:dyDescent="0.2">
      <c r="A130">
        <f t="shared" ca="1" si="5"/>
        <v>21</v>
      </c>
      <c r="B130">
        <f t="shared" ca="1" si="6"/>
        <v>29</v>
      </c>
      <c r="C130" t="str">
        <f ca="1">OFFSET(map!$B$2,$B130,$A130)</f>
        <v/>
      </c>
      <c r="D130">
        <f t="shared" ca="1" si="4"/>
        <v>2129</v>
      </c>
      <c r="E130">
        <f ca="1">IFERROR(INDEX(E$2:E129,MATCH(D130,D$2:D129,0)),E129+1)</f>
        <v>128</v>
      </c>
      <c r="F130">
        <f t="shared" ca="1" si="7"/>
        <v>3</v>
      </c>
      <c r="G130">
        <f ca="1">IF(OFFSET(map!$B$2,$B130+OFFSET($N$2,F130,0),$A130+OFFSET($M$2,F130,0)) = "W",MOD(F130-1,4),F130)</f>
        <v>3</v>
      </c>
      <c r="H130">
        <f ca="1">IF(OFFSET(map!$B$2,$B130+OFFSET($N$2,G130,0),$A130+OFFSET($M$2,G130,0)) = "W",MOD(G130-1,4),G130)</f>
        <v>3</v>
      </c>
      <c r="I130">
        <f ca="1">IF(OFFSET(map!$B$2,$B130+OFFSET($N$2,H130,0),$A130+OFFSET($M$2,H130,0)) = "W",MOD(H130-1,4),H130)</f>
        <v>3</v>
      </c>
    </row>
    <row r="131" spans="1:9" x14ac:dyDescent="0.2">
      <c r="A131">
        <f t="shared" ca="1" si="5"/>
        <v>21</v>
      </c>
      <c r="B131">
        <f t="shared" ca="1" si="6"/>
        <v>30</v>
      </c>
      <c r="C131" t="str">
        <f ca="1">OFFSET(map!$B$2,$B131,$A131)</f>
        <v/>
      </c>
      <c r="D131">
        <f t="shared" ref="D131:D194" ca="1" si="8">A131*100+B131</f>
        <v>2130</v>
      </c>
      <c r="E131">
        <f ca="1">IFERROR(INDEX(E$2:E130,MATCH(D131,D$2:D130,0)),E130+1)</f>
        <v>129</v>
      </c>
      <c r="F131">
        <f t="shared" ca="1" si="7"/>
        <v>0</v>
      </c>
      <c r="G131">
        <f ca="1">IF(OFFSET(map!$B$2,$B131+OFFSET($N$2,F131,0),$A131+OFFSET($M$2,F131,0)) = "W",MOD(F131-1,4),F131)</f>
        <v>3</v>
      </c>
      <c r="H131">
        <f ca="1">IF(OFFSET(map!$B$2,$B131+OFFSET($N$2,G131,0),$A131+OFFSET($M$2,G131,0)) = "W",MOD(G131-1,4),G131)</f>
        <v>3</v>
      </c>
      <c r="I131">
        <f ca="1">IF(OFFSET(map!$B$2,$B131+OFFSET($N$2,H131,0),$A131+OFFSET($M$2,H131,0)) = "W",MOD(H131-1,4),H131)</f>
        <v>3</v>
      </c>
    </row>
    <row r="132" spans="1:9" x14ac:dyDescent="0.2">
      <c r="A132">
        <f t="shared" ref="A132:A195" ca="1" si="9">A131+OFFSET(M$2,$I131,0)</f>
        <v>21</v>
      </c>
      <c r="B132">
        <f t="shared" ref="B132:B195" ca="1" si="10">B131+OFFSET(N$2,$I131,0)</f>
        <v>31</v>
      </c>
      <c r="C132" t="str">
        <f ca="1">OFFSET(map!$B$2,$B132,$A132)</f>
        <v/>
      </c>
      <c r="D132">
        <f t="shared" ca="1" si="8"/>
        <v>2131</v>
      </c>
      <c r="E132">
        <f ca="1">IFERROR(INDEX(E$2:E131,MATCH(D132,D$2:D131,0)),E131+1)</f>
        <v>130</v>
      </c>
      <c r="F132">
        <f t="shared" ref="F132:F195" ca="1" si="11">MOD(I131+1,4)</f>
        <v>0</v>
      </c>
      <c r="G132">
        <f ca="1">IF(OFFSET(map!$B$2,$B132+OFFSET($N$2,F132,0),$A132+OFFSET($M$2,F132,0)) = "W",MOD(F132-1,4),F132)</f>
        <v>3</v>
      </c>
      <c r="H132">
        <f ca="1">IF(OFFSET(map!$B$2,$B132+OFFSET($N$2,G132,0),$A132+OFFSET($M$2,G132,0)) = "W",MOD(G132-1,4),G132)</f>
        <v>2</v>
      </c>
      <c r="I132">
        <f ca="1">IF(OFFSET(map!$B$2,$B132+OFFSET($N$2,H132,0),$A132+OFFSET($M$2,H132,0)) = "W",MOD(H132-1,4),H132)</f>
        <v>2</v>
      </c>
    </row>
    <row r="133" spans="1:9" x14ac:dyDescent="0.2">
      <c r="A133">
        <f t="shared" ca="1" si="9"/>
        <v>20</v>
      </c>
      <c r="B133">
        <f t="shared" ca="1" si="10"/>
        <v>31</v>
      </c>
      <c r="C133" t="str">
        <f ca="1">OFFSET(map!$B$2,$B133,$A133)</f>
        <v/>
      </c>
      <c r="D133">
        <f t="shared" ca="1" si="8"/>
        <v>2031</v>
      </c>
      <c r="E133">
        <f ca="1">IFERROR(INDEX(E$2:E132,MATCH(D133,D$2:D132,0)),E132+1)</f>
        <v>131</v>
      </c>
      <c r="F133">
        <f t="shared" ca="1" si="11"/>
        <v>3</v>
      </c>
      <c r="G133">
        <f ca="1">IF(OFFSET(map!$B$2,$B133+OFFSET($N$2,F133,0),$A133+OFFSET($M$2,F133,0)) = "W",MOD(F133-1,4),F133)</f>
        <v>2</v>
      </c>
      <c r="H133">
        <f ca="1">IF(OFFSET(map!$B$2,$B133+OFFSET($N$2,G133,0),$A133+OFFSET($M$2,G133,0)) = "W",MOD(G133-1,4),G133)</f>
        <v>2</v>
      </c>
      <c r="I133">
        <f ca="1">IF(OFFSET(map!$B$2,$B133+OFFSET($N$2,H133,0),$A133+OFFSET($M$2,H133,0)) = "W",MOD(H133-1,4),H133)</f>
        <v>2</v>
      </c>
    </row>
    <row r="134" spans="1:9" x14ac:dyDescent="0.2">
      <c r="A134">
        <f t="shared" ca="1" si="9"/>
        <v>19</v>
      </c>
      <c r="B134">
        <f t="shared" ca="1" si="10"/>
        <v>31</v>
      </c>
      <c r="C134" t="str">
        <f ca="1">OFFSET(map!$B$2,$B134,$A134)</f>
        <v/>
      </c>
      <c r="D134">
        <f t="shared" ca="1" si="8"/>
        <v>1931</v>
      </c>
      <c r="E134">
        <f ca="1">IFERROR(INDEX(E$2:E133,MATCH(D134,D$2:D133,0)),E133+1)</f>
        <v>132</v>
      </c>
      <c r="F134">
        <f t="shared" ca="1" si="11"/>
        <v>3</v>
      </c>
      <c r="G134">
        <f ca="1">IF(OFFSET(map!$B$2,$B134+OFFSET($N$2,F134,0),$A134+OFFSET($M$2,F134,0)) = "W",MOD(F134-1,4),F134)</f>
        <v>2</v>
      </c>
      <c r="H134">
        <f ca="1">IF(OFFSET(map!$B$2,$B134+OFFSET($N$2,G134,0),$A134+OFFSET($M$2,G134,0)) = "W",MOD(G134-1,4),G134)</f>
        <v>1</v>
      </c>
      <c r="I134">
        <f ca="1">IF(OFFSET(map!$B$2,$B134+OFFSET($N$2,H134,0),$A134+OFFSET($M$2,H134,0)) = "W",MOD(H134-1,4),H134)</f>
        <v>1</v>
      </c>
    </row>
    <row r="135" spans="1:9" x14ac:dyDescent="0.2">
      <c r="A135">
        <f t="shared" ca="1" si="9"/>
        <v>19</v>
      </c>
      <c r="B135">
        <f t="shared" ca="1" si="10"/>
        <v>30</v>
      </c>
      <c r="C135" t="str">
        <f ca="1">OFFSET(map!$B$2,$B135,$A135)</f>
        <v/>
      </c>
      <c r="D135">
        <f t="shared" ca="1" si="8"/>
        <v>1930</v>
      </c>
      <c r="E135">
        <f ca="1">IFERROR(INDEX(E$2:E134,MATCH(D135,D$2:D134,0)),E134+1)</f>
        <v>133</v>
      </c>
      <c r="F135">
        <f t="shared" ca="1" si="11"/>
        <v>2</v>
      </c>
      <c r="G135">
        <f ca="1">IF(OFFSET(map!$B$2,$B135+OFFSET($N$2,F135,0),$A135+OFFSET($M$2,F135,0)) = "W",MOD(F135-1,4),F135)</f>
        <v>1</v>
      </c>
      <c r="H135">
        <f ca="1">IF(OFFSET(map!$B$2,$B135+OFFSET($N$2,G135,0),$A135+OFFSET($M$2,G135,0)) = "W",MOD(G135-1,4),G135)</f>
        <v>1</v>
      </c>
      <c r="I135">
        <f ca="1">IF(OFFSET(map!$B$2,$B135+OFFSET($N$2,H135,0),$A135+OFFSET($M$2,H135,0)) = "W",MOD(H135-1,4),H135)</f>
        <v>1</v>
      </c>
    </row>
    <row r="136" spans="1:9" x14ac:dyDescent="0.2">
      <c r="A136">
        <f t="shared" ca="1" si="9"/>
        <v>19</v>
      </c>
      <c r="B136">
        <f t="shared" ca="1" si="10"/>
        <v>29</v>
      </c>
      <c r="C136" t="str">
        <f ca="1">OFFSET(map!$B$2,$B136,$A136)</f>
        <v/>
      </c>
      <c r="D136">
        <f t="shared" ca="1" si="8"/>
        <v>1929</v>
      </c>
      <c r="E136">
        <f ca="1">IFERROR(INDEX(E$2:E135,MATCH(D136,D$2:D135,0)),E135+1)</f>
        <v>134</v>
      </c>
      <c r="F136">
        <f t="shared" ca="1" si="11"/>
        <v>2</v>
      </c>
      <c r="G136">
        <f ca="1">IF(OFFSET(map!$B$2,$B136+OFFSET($N$2,F136,0),$A136+OFFSET($M$2,F136,0)) = "W",MOD(F136-1,4),F136)</f>
        <v>1</v>
      </c>
      <c r="H136">
        <f ca="1">IF(OFFSET(map!$B$2,$B136+OFFSET($N$2,G136,0),$A136+OFFSET($M$2,G136,0)) = "W",MOD(G136-1,4),G136)</f>
        <v>1</v>
      </c>
      <c r="I136">
        <f ca="1">IF(OFFSET(map!$B$2,$B136+OFFSET($N$2,H136,0),$A136+OFFSET($M$2,H136,0)) = "W",MOD(H136-1,4),H136)</f>
        <v>1</v>
      </c>
    </row>
    <row r="137" spans="1:9" x14ac:dyDescent="0.2">
      <c r="A137">
        <f t="shared" ca="1" si="9"/>
        <v>19</v>
      </c>
      <c r="B137">
        <f t="shared" ca="1" si="10"/>
        <v>28</v>
      </c>
      <c r="C137" t="str">
        <f ca="1">OFFSET(map!$B$2,$B137,$A137)</f>
        <v/>
      </c>
      <c r="D137">
        <f t="shared" ca="1" si="8"/>
        <v>1928</v>
      </c>
      <c r="E137">
        <f ca="1">IFERROR(INDEX(E$2:E136,MATCH(D137,D$2:D136,0)),E136+1)</f>
        <v>135</v>
      </c>
      <c r="F137">
        <f t="shared" ca="1" si="11"/>
        <v>2</v>
      </c>
      <c r="G137">
        <f ca="1">IF(OFFSET(map!$B$2,$B137+OFFSET($N$2,F137,0),$A137+OFFSET($M$2,F137,0)) = "W",MOD(F137-1,4),F137)</f>
        <v>1</v>
      </c>
      <c r="H137">
        <f ca="1">IF(OFFSET(map!$B$2,$B137+OFFSET($N$2,G137,0),$A137+OFFSET($M$2,G137,0)) = "W",MOD(G137-1,4),G137)</f>
        <v>1</v>
      </c>
      <c r="I137">
        <f ca="1">IF(OFFSET(map!$B$2,$B137+OFFSET($N$2,H137,0),$A137+OFFSET($M$2,H137,0)) = "W",MOD(H137-1,4),H137)</f>
        <v>1</v>
      </c>
    </row>
    <row r="138" spans="1:9" x14ac:dyDescent="0.2">
      <c r="A138">
        <f t="shared" ca="1" si="9"/>
        <v>19</v>
      </c>
      <c r="B138">
        <f t="shared" ca="1" si="10"/>
        <v>27</v>
      </c>
      <c r="C138" t="str">
        <f ca="1">OFFSET(map!$B$2,$B138,$A138)</f>
        <v/>
      </c>
      <c r="D138">
        <f t="shared" ca="1" si="8"/>
        <v>1927</v>
      </c>
      <c r="E138">
        <f ca="1">IFERROR(INDEX(E$2:E137,MATCH(D138,D$2:D137,0)),E137+1)</f>
        <v>136</v>
      </c>
      <c r="F138">
        <f t="shared" ca="1" si="11"/>
        <v>2</v>
      </c>
      <c r="G138">
        <f ca="1">IF(OFFSET(map!$B$2,$B138+OFFSET($N$2,F138,0),$A138+OFFSET($M$2,F138,0)) = "W",MOD(F138-1,4),F138)</f>
        <v>2</v>
      </c>
      <c r="H138">
        <f ca="1">IF(OFFSET(map!$B$2,$B138+OFFSET($N$2,G138,0),$A138+OFFSET($M$2,G138,0)) = "W",MOD(G138-1,4),G138)</f>
        <v>2</v>
      </c>
      <c r="I138">
        <f ca="1">IF(OFFSET(map!$B$2,$B138+OFFSET($N$2,H138,0),$A138+OFFSET($M$2,H138,0)) = "W",MOD(H138-1,4),H138)</f>
        <v>2</v>
      </c>
    </row>
    <row r="139" spans="1:9" x14ac:dyDescent="0.2">
      <c r="A139">
        <f t="shared" ca="1" si="9"/>
        <v>18</v>
      </c>
      <c r="B139">
        <f t="shared" ca="1" si="10"/>
        <v>27</v>
      </c>
      <c r="C139" t="str">
        <f ca="1">OFFSET(map!$B$2,$B139,$A139)</f>
        <v/>
      </c>
      <c r="D139">
        <f t="shared" ca="1" si="8"/>
        <v>1827</v>
      </c>
      <c r="E139">
        <f ca="1">IFERROR(INDEX(E$2:E138,MATCH(D139,D$2:D138,0)),E138+1)</f>
        <v>137</v>
      </c>
      <c r="F139">
        <f t="shared" ca="1" si="11"/>
        <v>3</v>
      </c>
      <c r="G139">
        <f ca="1">IF(OFFSET(map!$B$2,$B139+OFFSET($N$2,F139,0),$A139+OFFSET($M$2,F139,0)) = "W",MOD(F139-1,4),F139)</f>
        <v>2</v>
      </c>
      <c r="H139">
        <f ca="1">IF(OFFSET(map!$B$2,$B139+OFFSET($N$2,G139,0),$A139+OFFSET($M$2,G139,0)) = "W",MOD(G139-1,4),G139)</f>
        <v>2</v>
      </c>
      <c r="I139">
        <f ca="1">IF(OFFSET(map!$B$2,$B139+OFFSET($N$2,H139,0),$A139+OFFSET($M$2,H139,0)) = "W",MOD(H139-1,4),H139)</f>
        <v>2</v>
      </c>
    </row>
    <row r="140" spans="1:9" x14ac:dyDescent="0.2">
      <c r="A140">
        <f t="shared" ca="1" si="9"/>
        <v>17</v>
      </c>
      <c r="B140">
        <f t="shared" ca="1" si="10"/>
        <v>27</v>
      </c>
      <c r="C140" t="str">
        <f ca="1">OFFSET(map!$B$2,$B140,$A140)</f>
        <v/>
      </c>
      <c r="D140">
        <f t="shared" ca="1" si="8"/>
        <v>1727</v>
      </c>
      <c r="E140">
        <f ca="1">IFERROR(INDEX(E$2:E139,MATCH(D140,D$2:D139,0)),E139+1)</f>
        <v>138</v>
      </c>
      <c r="F140">
        <f t="shared" ca="1" si="11"/>
        <v>3</v>
      </c>
      <c r="G140">
        <f ca="1">IF(OFFSET(map!$B$2,$B140+OFFSET($N$2,F140,0),$A140+OFFSET($M$2,F140,0)) = "W",MOD(F140-1,4),F140)</f>
        <v>2</v>
      </c>
      <c r="H140">
        <f ca="1">IF(OFFSET(map!$B$2,$B140+OFFSET($N$2,G140,0),$A140+OFFSET($M$2,G140,0)) = "W",MOD(G140-1,4),G140)</f>
        <v>2</v>
      </c>
      <c r="I140">
        <f ca="1">IF(OFFSET(map!$B$2,$B140+OFFSET($N$2,H140,0),$A140+OFFSET($M$2,H140,0)) = "W",MOD(H140-1,4),H140)</f>
        <v>2</v>
      </c>
    </row>
    <row r="141" spans="1:9" x14ac:dyDescent="0.2">
      <c r="A141">
        <f t="shared" ca="1" si="9"/>
        <v>16</v>
      </c>
      <c r="B141">
        <f t="shared" ca="1" si="10"/>
        <v>27</v>
      </c>
      <c r="C141" t="str">
        <f ca="1">OFFSET(map!$B$2,$B141,$A141)</f>
        <v/>
      </c>
      <c r="D141">
        <f t="shared" ca="1" si="8"/>
        <v>1627</v>
      </c>
      <c r="E141">
        <f ca="1">IFERROR(INDEX(E$2:E140,MATCH(D141,D$2:D140,0)),E140+1)</f>
        <v>139</v>
      </c>
      <c r="F141">
        <f t="shared" ca="1" si="11"/>
        <v>3</v>
      </c>
      <c r="G141">
        <f ca="1">IF(OFFSET(map!$B$2,$B141+OFFSET($N$2,F141,0),$A141+OFFSET($M$2,F141,0)) = "W",MOD(F141-1,4),F141)</f>
        <v>2</v>
      </c>
      <c r="H141">
        <f ca="1">IF(OFFSET(map!$B$2,$B141+OFFSET($N$2,G141,0),$A141+OFFSET($M$2,G141,0)) = "W",MOD(G141-1,4),G141)</f>
        <v>2</v>
      </c>
      <c r="I141">
        <f ca="1">IF(OFFSET(map!$B$2,$B141+OFFSET($N$2,H141,0),$A141+OFFSET($M$2,H141,0)) = "W",MOD(H141-1,4),H141)</f>
        <v>2</v>
      </c>
    </row>
    <row r="142" spans="1:9" x14ac:dyDescent="0.2">
      <c r="A142">
        <f t="shared" ca="1" si="9"/>
        <v>15</v>
      </c>
      <c r="B142">
        <f t="shared" ca="1" si="10"/>
        <v>27</v>
      </c>
      <c r="C142" t="str">
        <f ca="1">OFFSET(map!$B$2,$B142,$A142)</f>
        <v/>
      </c>
      <c r="D142">
        <f t="shared" ca="1" si="8"/>
        <v>1527</v>
      </c>
      <c r="E142">
        <f ca="1">IFERROR(INDEX(E$2:E141,MATCH(D142,D$2:D141,0)),E141+1)</f>
        <v>140</v>
      </c>
      <c r="F142">
        <f t="shared" ca="1" si="11"/>
        <v>3</v>
      </c>
      <c r="G142">
        <f ca="1">IF(OFFSET(map!$B$2,$B142+OFFSET($N$2,F142,0),$A142+OFFSET($M$2,F142,0)) = "W",MOD(F142-1,4),F142)</f>
        <v>3</v>
      </c>
      <c r="H142">
        <f ca="1">IF(OFFSET(map!$B$2,$B142+OFFSET($N$2,G142,0),$A142+OFFSET($M$2,G142,0)) = "W",MOD(G142-1,4),G142)</f>
        <v>3</v>
      </c>
      <c r="I142">
        <f ca="1">IF(OFFSET(map!$B$2,$B142+OFFSET($N$2,H142,0),$A142+OFFSET($M$2,H142,0)) = "W",MOD(H142-1,4),H142)</f>
        <v>3</v>
      </c>
    </row>
    <row r="143" spans="1:9" x14ac:dyDescent="0.2">
      <c r="A143">
        <f t="shared" ca="1" si="9"/>
        <v>15</v>
      </c>
      <c r="B143">
        <f t="shared" ca="1" si="10"/>
        <v>28</v>
      </c>
      <c r="C143" t="str">
        <f ca="1">OFFSET(map!$B$2,$B143,$A143)</f>
        <v/>
      </c>
      <c r="D143">
        <f t="shared" ca="1" si="8"/>
        <v>1528</v>
      </c>
      <c r="E143">
        <f ca="1">IFERROR(INDEX(E$2:E142,MATCH(D143,D$2:D142,0)),E142+1)</f>
        <v>141</v>
      </c>
      <c r="F143">
        <f t="shared" ca="1" si="11"/>
        <v>0</v>
      </c>
      <c r="G143">
        <f ca="1">IF(OFFSET(map!$B$2,$B143+OFFSET($N$2,F143,0),$A143+OFFSET($M$2,F143,0)) = "W",MOD(F143-1,4),F143)</f>
        <v>3</v>
      </c>
      <c r="H143">
        <f ca="1">IF(OFFSET(map!$B$2,$B143+OFFSET($N$2,G143,0),$A143+OFFSET($M$2,G143,0)) = "W",MOD(G143-1,4),G143)</f>
        <v>3</v>
      </c>
      <c r="I143">
        <f ca="1">IF(OFFSET(map!$B$2,$B143+OFFSET($N$2,H143,0),$A143+OFFSET($M$2,H143,0)) = "W",MOD(H143-1,4),H143)</f>
        <v>3</v>
      </c>
    </row>
    <row r="144" spans="1:9" x14ac:dyDescent="0.2">
      <c r="A144">
        <f t="shared" ca="1" si="9"/>
        <v>15</v>
      </c>
      <c r="B144">
        <f t="shared" ca="1" si="10"/>
        <v>29</v>
      </c>
      <c r="C144" t="str">
        <f ca="1">OFFSET(map!$B$2,$B144,$A144)</f>
        <v/>
      </c>
      <c r="D144">
        <f t="shared" ca="1" si="8"/>
        <v>1529</v>
      </c>
      <c r="E144">
        <f ca="1">IFERROR(INDEX(E$2:E143,MATCH(D144,D$2:D143,0)),E143+1)</f>
        <v>142</v>
      </c>
      <c r="F144">
        <f t="shared" ca="1" si="11"/>
        <v>0</v>
      </c>
      <c r="G144">
        <f ca="1">IF(OFFSET(map!$B$2,$B144+OFFSET($N$2,F144,0),$A144+OFFSET($M$2,F144,0)) = "W",MOD(F144-1,4),F144)</f>
        <v>3</v>
      </c>
      <c r="H144">
        <f ca="1">IF(OFFSET(map!$B$2,$B144+OFFSET($N$2,G144,0),$A144+OFFSET($M$2,G144,0)) = "W",MOD(G144-1,4),G144)</f>
        <v>2</v>
      </c>
      <c r="I144">
        <f ca="1">IF(OFFSET(map!$B$2,$B144+OFFSET($N$2,H144,0),$A144+OFFSET($M$2,H144,0)) = "W",MOD(H144-1,4),H144)</f>
        <v>2</v>
      </c>
    </row>
    <row r="145" spans="1:9" x14ac:dyDescent="0.2">
      <c r="A145">
        <f t="shared" ca="1" si="9"/>
        <v>14</v>
      </c>
      <c r="B145">
        <f t="shared" ca="1" si="10"/>
        <v>29</v>
      </c>
      <c r="C145" t="str">
        <f ca="1">OFFSET(map!$B$2,$B145,$A145)</f>
        <v/>
      </c>
      <c r="D145">
        <f t="shared" ca="1" si="8"/>
        <v>1429</v>
      </c>
      <c r="E145">
        <f ca="1">IFERROR(INDEX(E$2:E144,MATCH(D145,D$2:D144,0)),E144+1)</f>
        <v>143</v>
      </c>
      <c r="F145">
        <f t="shared" ca="1" si="11"/>
        <v>3</v>
      </c>
      <c r="G145">
        <f ca="1">IF(OFFSET(map!$B$2,$B145+OFFSET($N$2,F145,0),$A145+OFFSET($M$2,F145,0)) = "W",MOD(F145-1,4),F145)</f>
        <v>2</v>
      </c>
      <c r="H145">
        <f ca="1">IF(OFFSET(map!$B$2,$B145+OFFSET($N$2,G145,0),$A145+OFFSET($M$2,G145,0)) = "W",MOD(G145-1,4),G145)</f>
        <v>2</v>
      </c>
      <c r="I145">
        <f ca="1">IF(OFFSET(map!$B$2,$B145+OFFSET($N$2,H145,0),$A145+OFFSET($M$2,H145,0)) = "W",MOD(H145-1,4),H145)</f>
        <v>2</v>
      </c>
    </row>
    <row r="146" spans="1:9" x14ac:dyDescent="0.2">
      <c r="A146">
        <f t="shared" ca="1" si="9"/>
        <v>13</v>
      </c>
      <c r="B146">
        <f t="shared" ca="1" si="10"/>
        <v>29</v>
      </c>
      <c r="C146" t="str">
        <f ca="1">OFFSET(map!$B$2,$B146,$A146)</f>
        <v/>
      </c>
      <c r="D146">
        <f t="shared" ca="1" si="8"/>
        <v>1329</v>
      </c>
      <c r="E146">
        <f ca="1">IFERROR(INDEX(E$2:E145,MATCH(D146,D$2:D145,0)),E145+1)</f>
        <v>144</v>
      </c>
      <c r="F146">
        <f t="shared" ca="1" si="11"/>
        <v>3</v>
      </c>
      <c r="G146">
        <f ca="1">IF(OFFSET(map!$B$2,$B146+OFFSET($N$2,F146,0),$A146+OFFSET($M$2,F146,0)) = "W",MOD(F146-1,4),F146)</f>
        <v>3</v>
      </c>
      <c r="H146">
        <f ca="1">IF(OFFSET(map!$B$2,$B146+OFFSET($N$2,G146,0),$A146+OFFSET($M$2,G146,0)) = "W",MOD(G146-1,4),G146)</f>
        <v>3</v>
      </c>
      <c r="I146">
        <f ca="1">IF(OFFSET(map!$B$2,$B146+OFFSET($N$2,H146,0),$A146+OFFSET($M$2,H146,0)) = "W",MOD(H146-1,4),H146)</f>
        <v>3</v>
      </c>
    </row>
    <row r="147" spans="1:9" x14ac:dyDescent="0.2">
      <c r="A147">
        <f t="shared" ca="1" si="9"/>
        <v>13</v>
      </c>
      <c r="B147">
        <f t="shared" ca="1" si="10"/>
        <v>30</v>
      </c>
      <c r="C147" t="str">
        <f ca="1">OFFSET(map!$B$2,$B147,$A147)</f>
        <v/>
      </c>
      <c r="D147">
        <f t="shared" ca="1" si="8"/>
        <v>1330</v>
      </c>
      <c r="E147">
        <f ca="1">IFERROR(INDEX(E$2:E146,MATCH(D147,D$2:D146,0)),E146+1)</f>
        <v>145</v>
      </c>
      <c r="F147">
        <f t="shared" ca="1" si="11"/>
        <v>0</v>
      </c>
      <c r="G147">
        <f ca="1">IF(OFFSET(map!$B$2,$B147+OFFSET($N$2,F147,0),$A147+OFFSET($M$2,F147,0)) = "W",MOD(F147-1,4),F147)</f>
        <v>3</v>
      </c>
      <c r="H147">
        <f ca="1">IF(OFFSET(map!$B$2,$B147+OFFSET($N$2,G147,0),$A147+OFFSET($M$2,G147,0)) = "W",MOD(G147-1,4),G147)</f>
        <v>3</v>
      </c>
      <c r="I147">
        <f ca="1">IF(OFFSET(map!$B$2,$B147+OFFSET($N$2,H147,0),$A147+OFFSET($M$2,H147,0)) = "W",MOD(H147-1,4),H147)</f>
        <v>3</v>
      </c>
    </row>
    <row r="148" spans="1:9" x14ac:dyDescent="0.2">
      <c r="A148">
        <f t="shared" ca="1" si="9"/>
        <v>13</v>
      </c>
      <c r="B148">
        <f t="shared" ca="1" si="10"/>
        <v>31</v>
      </c>
      <c r="C148" t="str">
        <f ca="1">OFFSET(map!$B$2,$B148,$A148)</f>
        <v/>
      </c>
      <c r="D148">
        <f t="shared" ca="1" si="8"/>
        <v>1331</v>
      </c>
      <c r="E148">
        <f ca="1">IFERROR(INDEX(E$2:E147,MATCH(D148,D$2:D147,0)),E147+1)</f>
        <v>146</v>
      </c>
      <c r="F148">
        <f t="shared" ca="1" si="11"/>
        <v>0</v>
      </c>
      <c r="G148">
        <f ca="1">IF(OFFSET(map!$B$2,$B148+OFFSET($N$2,F148,0),$A148+OFFSET($M$2,F148,0)) = "W",MOD(F148-1,4),F148)</f>
        <v>0</v>
      </c>
      <c r="H148">
        <f ca="1">IF(OFFSET(map!$B$2,$B148+OFFSET($N$2,G148,0),$A148+OFFSET($M$2,G148,0)) = "W",MOD(G148-1,4),G148)</f>
        <v>0</v>
      </c>
      <c r="I148">
        <f ca="1">IF(OFFSET(map!$B$2,$B148+OFFSET($N$2,H148,0),$A148+OFFSET($M$2,H148,0)) = "W",MOD(H148-1,4),H148)</f>
        <v>0</v>
      </c>
    </row>
    <row r="149" spans="1:9" x14ac:dyDescent="0.2">
      <c r="A149">
        <f t="shared" ca="1" si="9"/>
        <v>14</v>
      </c>
      <c r="B149">
        <f t="shared" ca="1" si="10"/>
        <v>31</v>
      </c>
      <c r="C149" t="str">
        <f ca="1">OFFSET(map!$B$2,$B149,$A149)</f>
        <v/>
      </c>
      <c r="D149">
        <f t="shared" ca="1" si="8"/>
        <v>1431</v>
      </c>
      <c r="E149">
        <f ca="1">IFERROR(INDEX(E$2:E148,MATCH(D149,D$2:D148,0)),E148+1)</f>
        <v>147</v>
      </c>
      <c r="F149">
        <f t="shared" ca="1" si="11"/>
        <v>1</v>
      </c>
      <c r="G149">
        <f ca="1">IF(OFFSET(map!$B$2,$B149+OFFSET($N$2,F149,0),$A149+OFFSET($M$2,F149,0)) = "W",MOD(F149-1,4),F149)</f>
        <v>0</v>
      </c>
      <c r="H149">
        <f ca="1">IF(OFFSET(map!$B$2,$B149+OFFSET($N$2,G149,0),$A149+OFFSET($M$2,G149,0)) = "W",MOD(G149-1,4),G149)</f>
        <v>0</v>
      </c>
      <c r="I149">
        <f ca="1">IF(OFFSET(map!$B$2,$B149+OFFSET($N$2,H149,0),$A149+OFFSET($M$2,H149,0)) = "W",MOD(H149-1,4),H149)</f>
        <v>0</v>
      </c>
    </row>
    <row r="150" spans="1:9" x14ac:dyDescent="0.2">
      <c r="A150">
        <f t="shared" ca="1" si="9"/>
        <v>15</v>
      </c>
      <c r="B150">
        <f t="shared" ca="1" si="10"/>
        <v>31</v>
      </c>
      <c r="C150" t="str">
        <f ca="1">OFFSET(map!$B$2,$B150,$A150)</f>
        <v/>
      </c>
      <c r="D150">
        <f t="shared" ca="1" si="8"/>
        <v>1531</v>
      </c>
      <c r="E150">
        <f ca="1">IFERROR(INDEX(E$2:E149,MATCH(D150,D$2:D149,0)),E149+1)</f>
        <v>148</v>
      </c>
      <c r="F150">
        <f t="shared" ca="1" si="11"/>
        <v>1</v>
      </c>
      <c r="G150">
        <f ca="1">IF(OFFSET(map!$B$2,$B150+OFFSET($N$2,F150,0),$A150+OFFSET($M$2,F150,0)) = "W",MOD(F150-1,4),F150)</f>
        <v>0</v>
      </c>
      <c r="H150">
        <f ca="1">IF(OFFSET(map!$B$2,$B150+OFFSET($N$2,G150,0),$A150+OFFSET($M$2,G150,0)) = "W",MOD(G150-1,4),G150)</f>
        <v>0</v>
      </c>
      <c r="I150">
        <f ca="1">IF(OFFSET(map!$B$2,$B150+OFFSET($N$2,H150,0),$A150+OFFSET($M$2,H150,0)) = "W",MOD(H150-1,4),H150)</f>
        <v>0</v>
      </c>
    </row>
    <row r="151" spans="1:9" x14ac:dyDescent="0.2">
      <c r="A151">
        <f t="shared" ca="1" si="9"/>
        <v>16</v>
      </c>
      <c r="B151">
        <f t="shared" ca="1" si="10"/>
        <v>31</v>
      </c>
      <c r="C151" t="str">
        <f ca="1">OFFSET(map!$B$2,$B151,$A151)</f>
        <v/>
      </c>
      <c r="D151">
        <f t="shared" ca="1" si="8"/>
        <v>1631</v>
      </c>
      <c r="E151">
        <f ca="1">IFERROR(INDEX(E$2:E150,MATCH(D151,D$2:D150,0)),E150+1)</f>
        <v>149</v>
      </c>
      <c r="F151">
        <f t="shared" ca="1" si="11"/>
        <v>1</v>
      </c>
      <c r="G151">
        <f ca="1">IF(OFFSET(map!$B$2,$B151+OFFSET($N$2,F151,0),$A151+OFFSET($M$2,F151,0)) = "W",MOD(F151-1,4),F151)</f>
        <v>0</v>
      </c>
      <c r="H151">
        <f ca="1">IF(OFFSET(map!$B$2,$B151+OFFSET($N$2,G151,0),$A151+OFFSET($M$2,G151,0)) = "W",MOD(G151-1,4),G151)</f>
        <v>0</v>
      </c>
      <c r="I151">
        <f ca="1">IF(OFFSET(map!$B$2,$B151+OFFSET($N$2,H151,0),$A151+OFFSET($M$2,H151,0)) = "W",MOD(H151-1,4),H151)</f>
        <v>0</v>
      </c>
    </row>
    <row r="152" spans="1:9" x14ac:dyDescent="0.2">
      <c r="A152">
        <f t="shared" ca="1" si="9"/>
        <v>17</v>
      </c>
      <c r="B152">
        <f t="shared" ca="1" si="10"/>
        <v>31</v>
      </c>
      <c r="C152" t="str">
        <f ca="1">OFFSET(map!$B$2,$B152,$A152)</f>
        <v/>
      </c>
      <c r="D152">
        <f t="shared" ca="1" si="8"/>
        <v>1731</v>
      </c>
      <c r="E152">
        <f ca="1">IFERROR(INDEX(E$2:E151,MATCH(D152,D$2:D151,0)),E151+1)</f>
        <v>150</v>
      </c>
      <c r="F152">
        <f t="shared" ca="1" si="11"/>
        <v>1</v>
      </c>
      <c r="G152">
        <f ca="1">IF(OFFSET(map!$B$2,$B152+OFFSET($N$2,F152,0),$A152+OFFSET($M$2,F152,0)) = "W",MOD(F152-1,4),F152)</f>
        <v>1</v>
      </c>
      <c r="H152">
        <f ca="1">IF(OFFSET(map!$B$2,$B152+OFFSET($N$2,G152,0),$A152+OFFSET($M$2,G152,0)) = "W",MOD(G152-1,4),G152)</f>
        <v>1</v>
      </c>
      <c r="I152">
        <f ca="1">IF(OFFSET(map!$B$2,$B152+OFFSET($N$2,H152,0),$A152+OFFSET($M$2,H152,0)) = "W",MOD(H152-1,4),H152)</f>
        <v>1</v>
      </c>
    </row>
    <row r="153" spans="1:9" x14ac:dyDescent="0.2">
      <c r="A153">
        <f t="shared" ca="1" si="9"/>
        <v>17</v>
      </c>
      <c r="B153">
        <f t="shared" ca="1" si="10"/>
        <v>30</v>
      </c>
      <c r="C153" t="str">
        <f ca="1">OFFSET(map!$B$2,$B153,$A153)</f>
        <v/>
      </c>
      <c r="D153">
        <f t="shared" ca="1" si="8"/>
        <v>1730</v>
      </c>
      <c r="E153">
        <f ca="1">IFERROR(INDEX(E$2:E152,MATCH(D153,D$2:D152,0)),E152+1)</f>
        <v>151</v>
      </c>
      <c r="F153">
        <f t="shared" ca="1" si="11"/>
        <v>2</v>
      </c>
      <c r="G153">
        <f ca="1">IF(OFFSET(map!$B$2,$B153+OFFSET($N$2,F153,0),$A153+OFFSET($M$2,F153,0)) = "W",MOD(F153-1,4),F153)</f>
        <v>1</v>
      </c>
      <c r="H153">
        <f ca="1">IF(OFFSET(map!$B$2,$B153+OFFSET($N$2,G153,0),$A153+OFFSET($M$2,G153,0)) = "W",MOD(G153-1,4),G153)</f>
        <v>1</v>
      </c>
      <c r="I153">
        <f ca="1">IF(OFFSET(map!$B$2,$B153+OFFSET($N$2,H153,0),$A153+OFFSET($M$2,H153,0)) = "W",MOD(H153-1,4),H153)</f>
        <v>1</v>
      </c>
    </row>
    <row r="154" spans="1:9" x14ac:dyDescent="0.2">
      <c r="A154">
        <f t="shared" ca="1" si="9"/>
        <v>17</v>
      </c>
      <c r="B154">
        <f t="shared" ca="1" si="10"/>
        <v>29</v>
      </c>
      <c r="C154" t="str">
        <f ca="1">OFFSET(map!$B$2,$B154,$A154)</f>
        <v/>
      </c>
      <c r="D154">
        <f t="shared" ca="1" si="8"/>
        <v>1729</v>
      </c>
      <c r="E154">
        <f ca="1">IFERROR(INDEX(E$2:E153,MATCH(D154,D$2:D153,0)),E153+1)</f>
        <v>152</v>
      </c>
      <c r="F154">
        <f t="shared" ca="1" si="11"/>
        <v>2</v>
      </c>
      <c r="G154">
        <f ca="1">IF(OFFSET(map!$B$2,$B154+OFFSET($N$2,F154,0),$A154+OFFSET($M$2,F154,0)) = "W",MOD(F154-1,4),F154)</f>
        <v>1</v>
      </c>
      <c r="H154">
        <f ca="1">IF(OFFSET(map!$B$2,$B154+OFFSET($N$2,G154,0),$A154+OFFSET($M$2,G154,0)) = "W",MOD(G154-1,4),G154)</f>
        <v>0</v>
      </c>
      <c r="I154">
        <f ca="1">IF(OFFSET(map!$B$2,$B154+OFFSET($N$2,H154,0),$A154+OFFSET($M$2,H154,0)) = "W",MOD(H154-1,4),H154)</f>
        <v>3</v>
      </c>
    </row>
    <row r="155" spans="1:9" x14ac:dyDescent="0.2">
      <c r="A155">
        <f t="shared" ca="1" si="9"/>
        <v>17</v>
      </c>
      <c r="B155">
        <f t="shared" ca="1" si="10"/>
        <v>30</v>
      </c>
      <c r="C155" t="str">
        <f ca="1">OFFSET(map!$B$2,$B155,$A155)</f>
        <v/>
      </c>
      <c r="D155">
        <f t="shared" ca="1" si="8"/>
        <v>1730</v>
      </c>
      <c r="E155">
        <f ca="1">IFERROR(INDEX(E$2:E154,MATCH(D155,D$2:D154,0)),E154+1)</f>
        <v>151</v>
      </c>
      <c r="F155">
        <f t="shared" ca="1" si="11"/>
        <v>0</v>
      </c>
      <c r="G155">
        <f ca="1">IF(OFFSET(map!$B$2,$B155+OFFSET($N$2,F155,0),$A155+OFFSET($M$2,F155,0)) = "W",MOD(F155-1,4),F155)</f>
        <v>3</v>
      </c>
      <c r="H155">
        <f ca="1">IF(OFFSET(map!$B$2,$B155+OFFSET($N$2,G155,0),$A155+OFFSET($M$2,G155,0)) = "W",MOD(G155-1,4),G155)</f>
        <v>3</v>
      </c>
      <c r="I155">
        <f ca="1">IF(OFFSET(map!$B$2,$B155+OFFSET($N$2,H155,0),$A155+OFFSET($M$2,H155,0)) = "W",MOD(H155-1,4),H155)</f>
        <v>3</v>
      </c>
    </row>
    <row r="156" spans="1:9" x14ac:dyDescent="0.2">
      <c r="A156">
        <f t="shared" ca="1" si="9"/>
        <v>17</v>
      </c>
      <c r="B156">
        <f t="shared" ca="1" si="10"/>
        <v>31</v>
      </c>
      <c r="C156" t="str">
        <f ca="1">OFFSET(map!$B$2,$B156,$A156)</f>
        <v/>
      </c>
      <c r="D156">
        <f t="shared" ca="1" si="8"/>
        <v>1731</v>
      </c>
      <c r="E156">
        <f ca="1">IFERROR(INDEX(E$2:E155,MATCH(D156,D$2:D155,0)),E155+1)</f>
        <v>150</v>
      </c>
      <c r="F156">
        <f t="shared" ca="1" si="11"/>
        <v>0</v>
      </c>
      <c r="G156">
        <f ca="1">IF(OFFSET(map!$B$2,$B156+OFFSET($N$2,F156,0),$A156+OFFSET($M$2,F156,0)) = "W",MOD(F156-1,4),F156)</f>
        <v>3</v>
      </c>
      <c r="H156">
        <f ca="1">IF(OFFSET(map!$B$2,$B156+OFFSET($N$2,G156,0),$A156+OFFSET($M$2,G156,0)) = "W",MOD(G156-1,4),G156)</f>
        <v>3</v>
      </c>
      <c r="I156">
        <f ca="1">IF(OFFSET(map!$B$2,$B156+OFFSET($N$2,H156,0),$A156+OFFSET($M$2,H156,0)) = "W",MOD(H156-1,4),H156)</f>
        <v>3</v>
      </c>
    </row>
    <row r="157" spans="1:9" x14ac:dyDescent="0.2">
      <c r="A157">
        <f t="shared" ca="1" si="9"/>
        <v>17</v>
      </c>
      <c r="B157">
        <f t="shared" ca="1" si="10"/>
        <v>32</v>
      </c>
      <c r="C157" t="str">
        <f ca="1">OFFSET(map!$B$2,$B157,$A157)</f>
        <v/>
      </c>
      <c r="D157">
        <f t="shared" ca="1" si="8"/>
        <v>1732</v>
      </c>
      <c r="E157">
        <f ca="1">IFERROR(INDEX(E$2:E156,MATCH(D157,D$2:D156,0)),E156+1)</f>
        <v>151</v>
      </c>
      <c r="F157">
        <f t="shared" ca="1" si="11"/>
        <v>0</v>
      </c>
      <c r="G157">
        <f ca="1">IF(OFFSET(map!$B$2,$B157+OFFSET($N$2,F157,0),$A157+OFFSET($M$2,F157,0)) = "W",MOD(F157-1,4),F157)</f>
        <v>3</v>
      </c>
      <c r="H157">
        <f ca="1">IF(OFFSET(map!$B$2,$B157+OFFSET($N$2,G157,0),$A157+OFFSET($M$2,G157,0)) = "W",MOD(G157-1,4),G157)</f>
        <v>3</v>
      </c>
      <c r="I157">
        <f ca="1">IF(OFFSET(map!$B$2,$B157+OFFSET($N$2,H157,0),$A157+OFFSET($M$2,H157,0)) = "W",MOD(H157-1,4),H157)</f>
        <v>3</v>
      </c>
    </row>
    <row r="158" spans="1:9" x14ac:dyDescent="0.2">
      <c r="A158">
        <f t="shared" ca="1" si="9"/>
        <v>17</v>
      </c>
      <c r="B158">
        <f t="shared" ca="1" si="10"/>
        <v>33</v>
      </c>
      <c r="C158" t="str">
        <f ca="1">OFFSET(map!$B$2,$B158,$A158)</f>
        <v/>
      </c>
      <c r="D158">
        <f t="shared" ca="1" si="8"/>
        <v>1733</v>
      </c>
      <c r="E158">
        <f ca="1">IFERROR(INDEX(E$2:E157,MATCH(D158,D$2:D157,0)),E157+1)</f>
        <v>152</v>
      </c>
      <c r="F158">
        <f t="shared" ca="1" si="11"/>
        <v>0</v>
      </c>
      <c r="G158">
        <f ca="1">IF(OFFSET(map!$B$2,$B158+OFFSET($N$2,F158,0),$A158+OFFSET($M$2,F158,0)) = "W",MOD(F158-1,4),F158)</f>
        <v>0</v>
      </c>
      <c r="H158">
        <f ca="1">IF(OFFSET(map!$B$2,$B158+OFFSET($N$2,G158,0),$A158+OFFSET($M$2,G158,0)) = "W",MOD(G158-1,4),G158)</f>
        <v>0</v>
      </c>
      <c r="I158">
        <f ca="1">IF(OFFSET(map!$B$2,$B158+OFFSET($N$2,H158,0),$A158+OFFSET($M$2,H158,0)) = "W",MOD(H158-1,4),H158)</f>
        <v>0</v>
      </c>
    </row>
    <row r="159" spans="1:9" x14ac:dyDescent="0.2">
      <c r="A159">
        <f t="shared" ca="1" si="9"/>
        <v>18</v>
      </c>
      <c r="B159">
        <f t="shared" ca="1" si="10"/>
        <v>33</v>
      </c>
      <c r="C159" t="str">
        <f ca="1">OFFSET(map!$B$2,$B159,$A159)</f>
        <v/>
      </c>
      <c r="D159">
        <f t="shared" ca="1" si="8"/>
        <v>1833</v>
      </c>
      <c r="E159">
        <f ca="1">IFERROR(INDEX(E$2:E158,MATCH(D159,D$2:D158,0)),E158+1)</f>
        <v>153</v>
      </c>
      <c r="F159">
        <f t="shared" ca="1" si="11"/>
        <v>1</v>
      </c>
      <c r="G159">
        <f ca="1">IF(OFFSET(map!$B$2,$B159+OFFSET($N$2,F159,0),$A159+OFFSET($M$2,F159,0)) = "W",MOD(F159-1,4),F159)</f>
        <v>0</v>
      </c>
      <c r="H159">
        <f ca="1">IF(OFFSET(map!$B$2,$B159+OFFSET($N$2,G159,0),$A159+OFFSET($M$2,G159,0)) = "W",MOD(G159-1,4),G159)</f>
        <v>0</v>
      </c>
      <c r="I159">
        <f ca="1">IF(OFFSET(map!$B$2,$B159+OFFSET($N$2,H159,0),$A159+OFFSET($M$2,H159,0)) = "W",MOD(H159-1,4),H159)</f>
        <v>0</v>
      </c>
    </row>
    <row r="160" spans="1:9" x14ac:dyDescent="0.2">
      <c r="A160">
        <f t="shared" ca="1" si="9"/>
        <v>19</v>
      </c>
      <c r="B160">
        <f t="shared" ca="1" si="10"/>
        <v>33</v>
      </c>
      <c r="C160" t="str">
        <f ca="1">OFFSET(map!$B$2,$B160,$A160)</f>
        <v/>
      </c>
      <c r="D160">
        <f t="shared" ca="1" si="8"/>
        <v>1933</v>
      </c>
      <c r="E160">
        <f ca="1">IFERROR(INDEX(E$2:E159,MATCH(D160,D$2:D159,0)),E159+1)</f>
        <v>154</v>
      </c>
      <c r="F160">
        <f t="shared" ca="1" si="11"/>
        <v>1</v>
      </c>
      <c r="G160">
        <f ca="1">IF(OFFSET(map!$B$2,$B160+OFFSET($N$2,F160,0),$A160+OFFSET($M$2,F160,0)) = "W",MOD(F160-1,4),F160)</f>
        <v>0</v>
      </c>
      <c r="H160">
        <f ca="1">IF(OFFSET(map!$B$2,$B160+OFFSET($N$2,G160,0),$A160+OFFSET($M$2,G160,0)) = "W",MOD(G160-1,4),G160)</f>
        <v>0</v>
      </c>
      <c r="I160">
        <f ca="1">IF(OFFSET(map!$B$2,$B160+OFFSET($N$2,H160,0),$A160+OFFSET($M$2,H160,0)) = "W",MOD(H160-1,4),H160)</f>
        <v>0</v>
      </c>
    </row>
    <row r="161" spans="1:9" x14ac:dyDescent="0.2">
      <c r="A161">
        <f t="shared" ca="1" si="9"/>
        <v>20</v>
      </c>
      <c r="B161">
        <f t="shared" ca="1" si="10"/>
        <v>33</v>
      </c>
      <c r="C161" t="str">
        <f ca="1">OFFSET(map!$B$2,$B161,$A161)</f>
        <v/>
      </c>
      <c r="D161">
        <f t="shared" ca="1" si="8"/>
        <v>2033</v>
      </c>
      <c r="E161">
        <f ca="1">IFERROR(INDEX(E$2:E160,MATCH(D161,D$2:D160,0)),E160+1)</f>
        <v>155</v>
      </c>
      <c r="F161">
        <f t="shared" ca="1" si="11"/>
        <v>1</v>
      </c>
      <c r="G161">
        <f ca="1">IF(OFFSET(map!$B$2,$B161+OFFSET($N$2,F161,0),$A161+OFFSET($M$2,F161,0)) = "W",MOD(F161-1,4),F161)</f>
        <v>0</v>
      </c>
      <c r="H161">
        <f ca="1">IF(OFFSET(map!$B$2,$B161+OFFSET($N$2,G161,0),$A161+OFFSET($M$2,G161,0)) = "W",MOD(G161-1,4),G161)</f>
        <v>0</v>
      </c>
      <c r="I161">
        <f ca="1">IF(OFFSET(map!$B$2,$B161+OFFSET($N$2,H161,0),$A161+OFFSET($M$2,H161,0)) = "W",MOD(H161-1,4),H161)</f>
        <v>0</v>
      </c>
    </row>
    <row r="162" spans="1:9" x14ac:dyDescent="0.2">
      <c r="A162">
        <f t="shared" ca="1" si="9"/>
        <v>21</v>
      </c>
      <c r="B162">
        <f t="shared" ca="1" si="10"/>
        <v>33</v>
      </c>
      <c r="C162" t="str">
        <f ca="1">OFFSET(map!$B$2,$B162,$A162)</f>
        <v/>
      </c>
      <c r="D162">
        <f t="shared" ca="1" si="8"/>
        <v>2133</v>
      </c>
      <c r="E162">
        <f ca="1">IFERROR(INDEX(E$2:E161,MATCH(D162,D$2:D161,0)),E161+1)</f>
        <v>156</v>
      </c>
      <c r="F162">
        <f t="shared" ca="1" si="11"/>
        <v>1</v>
      </c>
      <c r="G162">
        <f ca="1">IF(OFFSET(map!$B$2,$B162+OFFSET($N$2,F162,0),$A162+OFFSET($M$2,F162,0)) = "W",MOD(F162-1,4),F162)</f>
        <v>0</v>
      </c>
      <c r="H162">
        <f ca="1">IF(OFFSET(map!$B$2,$B162+OFFSET($N$2,G162,0),$A162+OFFSET($M$2,G162,0)) = "W",MOD(G162-1,4),G162)</f>
        <v>0</v>
      </c>
      <c r="I162">
        <f ca="1">IF(OFFSET(map!$B$2,$B162+OFFSET($N$2,H162,0),$A162+OFFSET($M$2,H162,0)) = "W",MOD(H162-1,4),H162)</f>
        <v>0</v>
      </c>
    </row>
    <row r="163" spans="1:9" x14ac:dyDescent="0.2">
      <c r="A163">
        <f t="shared" ca="1" si="9"/>
        <v>22</v>
      </c>
      <c r="B163">
        <f t="shared" ca="1" si="10"/>
        <v>33</v>
      </c>
      <c r="C163" t="str">
        <f ca="1">OFFSET(map!$B$2,$B163,$A163)</f>
        <v/>
      </c>
      <c r="D163">
        <f t="shared" ca="1" si="8"/>
        <v>2233</v>
      </c>
      <c r="E163">
        <f ca="1">IFERROR(INDEX(E$2:E162,MATCH(D163,D$2:D162,0)),E162+1)</f>
        <v>157</v>
      </c>
      <c r="F163">
        <f t="shared" ca="1" si="11"/>
        <v>1</v>
      </c>
      <c r="G163">
        <f ca="1">IF(OFFSET(map!$B$2,$B163+OFFSET($N$2,F163,0),$A163+OFFSET($M$2,F163,0)) = "W",MOD(F163-1,4),F163)</f>
        <v>0</v>
      </c>
      <c r="H163">
        <f ca="1">IF(OFFSET(map!$B$2,$B163+OFFSET($N$2,G163,0),$A163+OFFSET($M$2,G163,0)) = "W",MOD(G163-1,4),G163)</f>
        <v>0</v>
      </c>
      <c r="I163">
        <f ca="1">IF(OFFSET(map!$B$2,$B163+OFFSET($N$2,H163,0),$A163+OFFSET($M$2,H163,0)) = "W",MOD(H163-1,4),H163)</f>
        <v>0</v>
      </c>
    </row>
    <row r="164" spans="1:9" x14ac:dyDescent="0.2">
      <c r="A164">
        <f t="shared" ca="1" si="9"/>
        <v>23</v>
      </c>
      <c r="B164">
        <f t="shared" ca="1" si="10"/>
        <v>33</v>
      </c>
      <c r="C164" t="str">
        <f ca="1">OFFSET(map!$B$2,$B164,$A164)</f>
        <v/>
      </c>
      <c r="D164">
        <f t="shared" ca="1" si="8"/>
        <v>2333</v>
      </c>
      <c r="E164">
        <f ca="1">IFERROR(INDEX(E$2:E163,MATCH(D164,D$2:D163,0)),E163+1)</f>
        <v>158</v>
      </c>
      <c r="F164">
        <f t="shared" ca="1" si="11"/>
        <v>1</v>
      </c>
      <c r="G164">
        <f ca="1">IF(OFFSET(map!$B$2,$B164+OFFSET($N$2,F164,0),$A164+OFFSET($M$2,F164,0)) = "W",MOD(F164-1,4),F164)</f>
        <v>1</v>
      </c>
      <c r="H164">
        <f ca="1">IF(OFFSET(map!$B$2,$B164+OFFSET($N$2,G164,0),$A164+OFFSET($M$2,G164,0)) = "W",MOD(G164-1,4),G164)</f>
        <v>1</v>
      </c>
      <c r="I164">
        <f ca="1">IF(OFFSET(map!$B$2,$B164+OFFSET($N$2,H164,0),$A164+OFFSET($M$2,H164,0)) = "W",MOD(H164-1,4),H164)</f>
        <v>1</v>
      </c>
    </row>
    <row r="165" spans="1:9" x14ac:dyDescent="0.2">
      <c r="A165">
        <f t="shared" ca="1" si="9"/>
        <v>23</v>
      </c>
      <c r="B165">
        <f t="shared" ca="1" si="10"/>
        <v>32</v>
      </c>
      <c r="C165" t="str">
        <f ca="1">OFFSET(map!$B$2,$B165,$A165)</f>
        <v/>
      </c>
      <c r="D165">
        <f t="shared" ca="1" si="8"/>
        <v>2332</v>
      </c>
      <c r="E165">
        <f ca="1">IFERROR(INDEX(E$2:E164,MATCH(D165,D$2:D164,0)),E164+1)</f>
        <v>159</v>
      </c>
      <c r="F165">
        <f t="shared" ca="1" si="11"/>
        <v>2</v>
      </c>
      <c r="G165">
        <f ca="1">IF(OFFSET(map!$B$2,$B165+OFFSET($N$2,F165,0),$A165+OFFSET($M$2,F165,0)) = "W",MOD(F165-1,4),F165)</f>
        <v>1</v>
      </c>
      <c r="H165">
        <f ca="1">IF(OFFSET(map!$B$2,$B165+OFFSET($N$2,G165,0),$A165+OFFSET($M$2,G165,0)) = "W",MOD(G165-1,4),G165)</f>
        <v>1</v>
      </c>
      <c r="I165">
        <f ca="1">IF(OFFSET(map!$B$2,$B165+OFFSET($N$2,H165,0),$A165+OFFSET($M$2,H165,0)) = "W",MOD(H165-1,4),H165)</f>
        <v>1</v>
      </c>
    </row>
    <row r="166" spans="1:9" x14ac:dyDescent="0.2">
      <c r="A166">
        <f t="shared" ca="1" si="9"/>
        <v>23</v>
      </c>
      <c r="B166">
        <f t="shared" ca="1" si="10"/>
        <v>31</v>
      </c>
      <c r="C166" t="str">
        <f ca="1">OFFSET(map!$B$2,$B166,$A166)</f>
        <v/>
      </c>
      <c r="D166">
        <f t="shared" ca="1" si="8"/>
        <v>2331</v>
      </c>
      <c r="E166">
        <f ca="1">IFERROR(INDEX(E$2:E165,MATCH(D166,D$2:D165,0)),E165+1)</f>
        <v>160</v>
      </c>
      <c r="F166">
        <f t="shared" ca="1" si="11"/>
        <v>2</v>
      </c>
      <c r="G166">
        <f ca="1">IF(OFFSET(map!$B$2,$B166+OFFSET($N$2,F166,0),$A166+OFFSET($M$2,F166,0)) = "W",MOD(F166-1,4),F166)</f>
        <v>1</v>
      </c>
      <c r="H166">
        <f ca="1">IF(OFFSET(map!$B$2,$B166+OFFSET($N$2,G166,0),$A166+OFFSET($M$2,G166,0)) = "W",MOD(G166-1,4),G166)</f>
        <v>0</v>
      </c>
      <c r="I166">
        <f ca="1">IF(OFFSET(map!$B$2,$B166+OFFSET($N$2,H166,0),$A166+OFFSET($M$2,H166,0)) = "W",MOD(H166-1,4),H166)</f>
        <v>0</v>
      </c>
    </row>
    <row r="167" spans="1:9" x14ac:dyDescent="0.2">
      <c r="A167">
        <f t="shared" ca="1" si="9"/>
        <v>24</v>
      </c>
      <c r="B167">
        <f t="shared" ca="1" si="10"/>
        <v>31</v>
      </c>
      <c r="C167" t="str">
        <f ca="1">OFFSET(map!$B$2,$B167,$A167)</f>
        <v/>
      </c>
      <c r="D167">
        <f t="shared" ca="1" si="8"/>
        <v>2431</v>
      </c>
      <c r="E167">
        <f ca="1">IFERROR(INDEX(E$2:E166,MATCH(D167,D$2:D166,0)),E166+1)</f>
        <v>161</v>
      </c>
      <c r="F167">
        <f t="shared" ca="1" si="11"/>
        <v>1</v>
      </c>
      <c r="G167">
        <f ca="1">IF(OFFSET(map!$B$2,$B167+OFFSET($N$2,F167,0),$A167+OFFSET($M$2,F167,0)) = "W",MOD(F167-1,4),F167)</f>
        <v>0</v>
      </c>
      <c r="H167">
        <f ca="1">IF(OFFSET(map!$B$2,$B167+OFFSET($N$2,G167,0),$A167+OFFSET($M$2,G167,0)) = "W",MOD(G167-1,4),G167)</f>
        <v>0</v>
      </c>
      <c r="I167">
        <f ca="1">IF(OFFSET(map!$B$2,$B167+OFFSET($N$2,H167,0),$A167+OFFSET($M$2,H167,0)) = "W",MOD(H167-1,4),H167)</f>
        <v>0</v>
      </c>
    </row>
    <row r="168" spans="1:9" x14ac:dyDescent="0.2">
      <c r="A168">
        <f t="shared" ca="1" si="9"/>
        <v>25</v>
      </c>
      <c r="B168">
        <f t="shared" ca="1" si="10"/>
        <v>31</v>
      </c>
      <c r="C168" t="str">
        <f ca="1">OFFSET(map!$B$2,$B168,$A168)</f>
        <v/>
      </c>
      <c r="D168">
        <f t="shared" ca="1" si="8"/>
        <v>2531</v>
      </c>
      <c r="E168">
        <f ca="1">IFERROR(INDEX(E$2:E167,MATCH(D168,D$2:D167,0)),E167+1)</f>
        <v>162</v>
      </c>
      <c r="F168">
        <f t="shared" ca="1" si="11"/>
        <v>1</v>
      </c>
      <c r="G168">
        <f ca="1">IF(OFFSET(map!$B$2,$B168+OFFSET($N$2,F168,0),$A168+OFFSET($M$2,F168,0)) = "W",MOD(F168-1,4),F168)</f>
        <v>0</v>
      </c>
      <c r="H168">
        <f ca="1">IF(OFFSET(map!$B$2,$B168+OFFSET($N$2,G168,0),$A168+OFFSET($M$2,G168,0)) = "W",MOD(G168-1,4),G168)</f>
        <v>0</v>
      </c>
      <c r="I168">
        <f ca="1">IF(OFFSET(map!$B$2,$B168+OFFSET($N$2,H168,0),$A168+OFFSET($M$2,H168,0)) = "W",MOD(H168-1,4),H168)</f>
        <v>0</v>
      </c>
    </row>
    <row r="169" spans="1:9" x14ac:dyDescent="0.2">
      <c r="A169">
        <f t="shared" ca="1" si="9"/>
        <v>26</v>
      </c>
      <c r="B169">
        <f t="shared" ca="1" si="10"/>
        <v>31</v>
      </c>
      <c r="C169" t="str">
        <f ca="1">OFFSET(map!$B$2,$B169,$A169)</f>
        <v/>
      </c>
      <c r="D169">
        <f t="shared" ca="1" si="8"/>
        <v>2631</v>
      </c>
      <c r="E169">
        <f ca="1">IFERROR(INDEX(E$2:E168,MATCH(D169,D$2:D168,0)),E168+1)</f>
        <v>163</v>
      </c>
      <c r="F169">
        <f t="shared" ca="1" si="11"/>
        <v>1</v>
      </c>
      <c r="G169">
        <f ca="1">IF(OFFSET(map!$B$2,$B169+OFFSET($N$2,F169,0),$A169+OFFSET($M$2,F169,0)) = "W",MOD(F169-1,4),F169)</f>
        <v>0</v>
      </c>
      <c r="H169">
        <f ca="1">IF(OFFSET(map!$B$2,$B169+OFFSET($N$2,G169,0),$A169+OFFSET($M$2,G169,0)) = "W",MOD(G169-1,4),G169)</f>
        <v>0</v>
      </c>
      <c r="I169">
        <f ca="1">IF(OFFSET(map!$B$2,$B169+OFFSET($N$2,H169,0),$A169+OFFSET($M$2,H169,0)) = "W",MOD(H169-1,4),H169)</f>
        <v>0</v>
      </c>
    </row>
    <row r="170" spans="1:9" x14ac:dyDescent="0.2">
      <c r="A170">
        <f t="shared" ca="1" si="9"/>
        <v>27</v>
      </c>
      <c r="B170">
        <f t="shared" ca="1" si="10"/>
        <v>31</v>
      </c>
      <c r="C170" t="str">
        <f ca="1">OFFSET(map!$B$2,$B170,$A170)</f>
        <v/>
      </c>
      <c r="D170">
        <f t="shared" ca="1" si="8"/>
        <v>2731</v>
      </c>
      <c r="E170">
        <f ca="1">IFERROR(INDEX(E$2:E169,MATCH(D170,D$2:D169,0)),E169+1)</f>
        <v>164</v>
      </c>
      <c r="F170">
        <f t="shared" ca="1" si="11"/>
        <v>1</v>
      </c>
      <c r="G170">
        <f ca="1">IF(OFFSET(map!$B$2,$B170+OFFSET($N$2,F170,0),$A170+OFFSET($M$2,F170,0)) = "W",MOD(F170-1,4),F170)</f>
        <v>0</v>
      </c>
      <c r="H170">
        <f ca="1">IF(OFFSET(map!$B$2,$B170+OFFSET($N$2,G170,0),$A170+OFFSET($M$2,G170,0)) = "W",MOD(G170-1,4),G170)</f>
        <v>3</v>
      </c>
      <c r="I170">
        <f ca="1">IF(OFFSET(map!$B$2,$B170+OFFSET($N$2,H170,0),$A170+OFFSET($M$2,H170,0)) = "W",MOD(H170-1,4),H170)</f>
        <v>3</v>
      </c>
    </row>
    <row r="171" spans="1:9" x14ac:dyDescent="0.2">
      <c r="A171">
        <f t="shared" ca="1" si="9"/>
        <v>27</v>
      </c>
      <c r="B171">
        <f t="shared" ca="1" si="10"/>
        <v>32</v>
      </c>
      <c r="C171" t="str">
        <f ca="1">OFFSET(map!$B$2,$B171,$A171)</f>
        <v/>
      </c>
      <c r="D171">
        <f t="shared" ca="1" si="8"/>
        <v>2732</v>
      </c>
      <c r="E171">
        <f ca="1">IFERROR(INDEX(E$2:E170,MATCH(D171,D$2:D170,0)),E170+1)</f>
        <v>165</v>
      </c>
      <c r="F171">
        <f t="shared" ca="1" si="11"/>
        <v>0</v>
      </c>
      <c r="G171">
        <f ca="1">IF(OFFSET(map!$B$2,$B171+OFFSET($N$2,F171,0),$A171+OFFSET($M$2,F171,0)) = "W",MOD(F171-1,4),F171)</f>
        <v>3</v>
      </c>
      <c r="H171">
        <f ca="1">IF(OFFSET(map!$B$2,$B171+OFFSET($N$2,G171,0),$A171+OFFSET($M$2,G171,0)) = "W",MOD(G171-1,4),G171)</f>
        <v>3</v>
      </c>
      <c r="I171">
        <f ca="1">IF(OFFSET(map!$B$2,$B171+OFFSET($N$2,H171,0),$A171+OFFSET($M$2,H171,0)) = "W",MOD(H171-1,4),H171)</f>
        <v>3</v>
      </c>
    </row>
    <row r="172" spans="1:9" x14ac:dyDescent="0.2">
      <c r="A172">
        <f t="shared" ca="1" si="9"/>
        <v>27</v>
      </c>
      <c r="B172">
        <f t="shared" ca="1" si="10"/>
        <v>33</v>
      </c>
      <c r="C172" t="str">
        <f ca="1">OFFSET(map!$B$2,$B172,$A172)</f>
        <v/>
      </c>
      <c r="D172">
        <f t="shared" ca="1" si="8"/>
        <v>2733</v>
      </c>
      <c r="E172">
        <f ca="1">IFERROR(INDEX(E$2:E171,MATCH(D172,D$2:D171,0)),E171+1)</f>
        <v>166</v>
      </c>
      <c r="F172">
        <f t="shared" ca="1" si="11"/>
        <v>0</v>
      </c>
      <c r="G172">
        <f ca="1">IF(OFFSET(map!$B$2,$B172+OFFSET($N$2,F172,0),$A172+OFFSET($M$2,F172,0)) = "W",MOD(F172-1,4),F172)</f>
        <v>3</v>
      </c>
      <c r="H172">
        <f ca="1">IF(OFFSET(map!$B$2,$B172+OFFSET($N$2,G172,0),$A172+OFFSET($M$2,G172,0)) = "W",MOD(G172-1,4),G172)</f>
        <v>3</v>
      </c>
      <c r="I172">
        <f ca="1">IF(OFFSET(map!$B$2,$B172+OFFSET($N$2,H172,0),$A172+OFFSET($M$2,H172,0)) = "W",MOD(H172-1,4),H172)</f>
        <v>3</v>
      </c>
    </row>
    <row r="173" spans="1:9" x14ac:dyDescent="0.2">
      <c r="A173">
        <f t="shared" ca="1" si="9"/>
        <v>27</v>
      </c>
      <c r="B173">
        <f t="shared" ca="1" si="10"/>
        <v>34</v>
      </c>
      <c r="C173" t="str">
        <f ca="1">OFFSET(map!$B$2,$B173,$A173)</f>
        <v/>
      </c>
      <c r="D173">
        <f t="shared" ca="1" si="8"/>
        <v>2734</v>
      </c>
      <c r="E173">
        <f ca="1">IFERROR(INDEX(E$2:E172,MATCH(D173,D$2:D172,0)),E172+1)</f>
        <v>167</v>
      </c>
      <c r="F173">
        <f t="shared" ca="1" si="11"/>
        <v>0</v>
      </c>
      <c r="G173">
        <f ca="1">IF(OFFSET(map!$B$2,$B173+OFFSET($N$2,F173,0),$A173+OFFSET($M$2,F173,0)) = "W",MOD(F173-1,4),F173)</f>
        <v>3</v>
      </c>
      <c r="H173">
        <f ca="1">IF(OFFSET(map!$B$2,$B173+OFFSET($N$2,G173,0),$A173+OFFSET($M$2,G173,0)) = "W",MOD(G173-1,4),G173)</f>
        <v>3</v>
      </c>
      <c r="I173">
        <f ca="1">IF(OFFSET(map!$B$2,$B173+OFFSET($N$2,H173,0),$A173+OFFSET($M$2,H173,0)) = "W",MOD(H173-1,4),H173)</f>
        <v>3</v>
      </c>
    </row>
    <row r="174" spans="1:9" x14ac:dyDescent="0.2">
      <c r="A174">
        <f t="shared" ca="1" si="9"/>
        <v>27</v>
      </c>
      <c r="B174">
        <f t="shared" ca="1" si="10"/>
        <v>35</v>
      </c>
      <c r="C174" t="str">
        <f ca="1">OFFSET(map!$B$2,$B174,$A174)</f>
        <v/>
      </c>
      <c r="D174">
        <f t="shared" ca="1" si="8"/>
        <v>2735</v>
      </c>
      <c r="E174">
        <f ca="1">IFERROR(INDEX(E$2:E173,MATCH(D174,D$2:D173,0)),E173+1)</f>
        <v>168</v>
      </c>
      <c r="F174">
        <f t="shared" ca="1" si="11"/>
        <v>0</v>
      </c>
      <c r="G174">
        <f ca="1">IF(OFFSET(map!$B$2,$B174+OFFSET($N$2,F174,0),$A174+OFFSET($M$2,F174,0)) = "W",MOD(F174-1,4),F174)</f>
        <v>3</v>
      </c>
      <c r="H174">
        <f ca="1">IF(OFFSET(map!$B$2,$B174+OFFSET($N$2,G174,0),$A174+OFFSET($M$2,G174,0)) = "W",MOD(G174-1,4),G174)</f>
        <v>2</v>
      </c>
      <c r="I174">
        <f ca="1">IF(OFFSET(map!$B$2,$B174+OFFSET($N$2,H174,0),$A174+OFFSET($M$2,H174,0)) = "W",MOD(H174-1,4),H174)</f>
        <v>2</v>
      </c>
    </row>
    <row r="175" spans="1:9" x14ac:dyDescent="0.2">
      <c r="A175">
        <f t="shared" ca="1" si="9"/>
        <v>26</v>
      </c>
      <c r="B175">
        <f t="shared" ca="1" si="10"/>
        <v>35</v>
      </c>
      <c r="C175" t="str">
        <f ca="1">OFFSET(map!$B$2,$B175,$A175)</f>
        <v/>
      </c>
      <c r="D175">
        <f t="shared" ca="1" si="8"/>
        <v>2635</v>
      </c>
      <c r="E175">
        <f ca="1">IFERROR(INDEX(E$2:E174,MATCH(D175,D$2:D174,0)),E174+1)</f>
        <v>169</v>
      </c>
      <c r="F175">
        <f t="shared" ca="1" si="11"/>
        <v>3</v>
      </c>
      <c r="G175">
        <f ca="1">IF(OFFSET(map!$B$2,$B175+OFFSET($N$2,F175,0),$A175+OFFSET($M$2,F175,0)) = "W",MOD(F175-1,4),F175)</f>
        <v>2</v>
      </c>
      <c r="H175">
        <f ca="1">IF(OFFSET(map!$B$2,$B175+OFFSET($N$2,G175,0),$A175+OFFSET($M$2,G175,0)) = "W",MOD(G175-1,4),G175)</f>
        <v>2</v>
      </c>
      <c r="I175">
        <f ca="1">IF(OFFSET(map!$B$2,$B175+OFFSET($N$2,H175,0),$A175+OFFSET($M$2,H175,0)) = "W",MOD(H175-1,4),H175)</f>
        <v>2</v>
      </c>
    </row>
    <row r="176" spans="1:9" x14ac:dyDescent="0.2">
      <c r="A176">
        <f t="shared" ca="1" si="9"/>
        <v>25</v>
      </c>
      <c r="B176">
        <f t="shared" ca="1" si="10"/>
        <v>35</v>
      </c>
      <c r="C176" t="str">
        <f ca="1">OFFSET(map!$B$2,$B176,$A176)</f>
        <v/>
      </c>
      <c r="D176">
        <f t="shared" ca="1" si="8"/>
        <v>2535</v>
      </c>
      <c r="E176">
        <f ca="1">IFERROR(INDEX(E$2:E175,MATCH(D176,D$2:D175,0)),E175+1)</f>
        <v>170</v>
      </c>
      <c r="F176">
        <f t="shared" ca="1" si="11"/>
        <v>3</v>
      </c>
      <c r="G176">
        <f ca="1">IF(OFFSET(map!$B$2,$B176+OFFSET($N$2,F176,0),$A176+OFFSET($M$2,F176,0)) = "W",MOD(F176-1,4),F176)</f>
        <v>3</v>
      </c>
      <c r="H176">
        <f ca="1">IF(OFFSET(map!$B$2,$B176+OFFSET($N$2,G176,0),$A176+OFFSET($M$2,G176,0)) = "W",MOD(G176-1,4),G176)</f>
        <v>3</v>
      </c>
      <c r="I176">
        <f ca="1">IF(OFFSET(map!$B$2,$B176+OFFSET($N$2,H176,0),$A176+OFFSET($M$2,H176,0)) = "W",MOD(H176-1,4),H176)</f>
        <v>3</v>
      </c>
    </row>
    <row r="177" spans="1:9" x14ac:dyDescent="0.2">
      <c r="A177">
        <f t="shared" ca="1" si="9"/>
        <v>25</v>
      </c>
      <c r="B177">
        <f t="shared" ca="1" si="10"/>
        <v>36</v>
      </c>
      <c r="C177" t="str">
        <f ca="1">OFFSET(map!$B$2,$B177,$A177)</f>
        <v/>
      </c>
      <c r="D177">
        <f t="shared" ca="1" si="8"/>
        <v>2536</v>
      </c>
      <c r="E177">
        <f ca="1">IFERROR(INDEX(E$2:E176,MATCH(D177,D$2:D176,0)),E176+1)</f>
        <v>171</v>
      </c>
      <c r="F177">
        <f t="shared" ca="1" si="11"/>
        <v>0</v>
      </c>
      <c r="G177">
        <f ca="1">IF(OFFSET(map!$B$2,$B177+OFFSET($N$2,F177,0),$A177+OFFSET($M$2,F177,0)) = "W",MOD(F177-1,4),F177)</f>
        <v>3</v>
      </c>
      <c r="H177">
        <f ca="1">IF(OFFSET(map!$B$2,$B177+OFFSET($N$2,G177,0),$A177+OFFSET($M$2,G177,0)) = "W",MOD(G177-1,4),G177)</f>
        <v>3</v>
      </c>
      <c r="I177">
        <f ca="1">IF(OFFSET(map!$B$2,$B177+OFFSET($N$2,H177,0),$A177+OFFSET($M$2,H177,0)) = "W",MOD(H177-1,4),H177)</f>
        <v>3</v>
      </c>
    </row>
    <row r="178" spans="1:9" x14ac:dyDescent="0.2">
      <c r="A178">
        <f t="shared" ca="1" si="9"/>
        <v>25</v>
      </c>
      <c r="B178">
        <f t="shared" ca="1" si="10"/>
        <v>37</v>
      </c>
      <c r="C178" t="str">
        <f ca="1">OFFSET(map!$B$2,$B178,$A178)</f>
        <v/>
      </c>
      <c r="D178">
        <f t="shared" ca="1" si="8"/>
        <v>2537</v>
      </c>
      <c r="E178">
        <f ca="1">IFERROR(INDEX(E$2:E177,MATCH(D178,D$2:D177,0)),E177+1)</f>
        <v>172</v>
      </c>
      <c r="F178">
        <f t="shared" ca="1" si="11"/>
        <v>0</v>
      </c>
      <c r="G178">
        <f ca="1">IF(OFFSET(map!$B$2,$B178+OFFSET($N$2,F178,0),$A178+OFFSET($M$2,F178,0)) = "W",MOD(F178-1,4),F178)</f>
        <v>3</v>
      </c>
      <c r="H178">
        <f ca="1">IF(OFFSET(map!$B$2,$B178+OFFSET($N$2,G178,0),$A178+OFFSET($M$2,G178,0)) = "W",MOD(G178-1,4),G178)</f>
        <v>3</v>
      </c>
      <c r="I178">
        <f ca="1">IF(OFFSET(map!$B$2,$B178+OFFSET($N$2,H178,0),$A178+OFFSET($M$2,H178,0)) = "W",MOD(H178-1,4),H178)</f>
        <v>3</v>
      </c>
    </row>
    <row r="179" spans="1:9" x14ac:dyDescent="0.2">
      <c r="A179">
        <f t="shared" ca="1" si="9"/>
        <v>25</v>
      </c>
      <c r="B179">
        <f t="shared" ca="1" si="10"/>
        <v>38</v>
      </c>
      <c r="C179" t="str">
        <f ca="1">OFFSET(map!$B$2,$B179,$A179)</f>
        <v/>
      </c>
      <c r="D179">
        <f t="shared" ca="1" si="8"/>
        <v>2538</v>
      </c>
      <c r="E179">
        <f ca="1">IFERROR(INDEX(E$2:E178,MATCH(D179,D$2:D178,0)),E178+1)</f>
        <v>173</v>
      </c>
      <c r="F179">
        <f t="shared" ca="1" si="11"/>
        <v>0</v>
      </c>
      <c r="G179">
        <f ca="1">IF(OFFSET(map!$B$2,$B179+OFFSET($N$2,F179,0),$A179+OFFSET($M$2,F179,0)) = "W",MOD(F179-1,4),F179)</f>
        <v>3</v>
      </c>
      <c r="H179">
        <f ca="1">IF(OFFSET(map!$B$2,$B179+OFFSET($N$2,G179,0),$A179+OFFSET($M$2,G179,0)) = "W",MOD(G179-1,4),G179)</f>
        <v>3</v>
      </c>
      <c r="I179">
        <f ca="1">IF(OFFSET(map!$B$2,$B179+OFFSET($N$2,H179,0),$A179+OFFSET($M$2,H179,0)) = "W",MOD(H179-1,4),H179)</f>
        <v>3</v>
      </c>
    </row>
    <row r="180" spans="1:9" x14ac:dyDescent="0.2">
      <c r="A180">
        <f t="shared" ca="1" si="9"/>
        <v>25</v>
      </c>
      <c r="B180">
        <f t="shared" ca="1" si="10"/>
        <v>39</v>
      </c>
      <c r="C180" t="str">
        <f ca="1">OFFSET(map!$B$2,$B180,$A180)</f>
        <v/>
      </c>
      <c r="D180">
        <f t="shared" ca="1" si="8"/>
        <v>2539</v>
      </c>
      <c r="E180">
        <f ca="1">IFERROR(INDEX(E$2:E179,MATCH(D180,D$2:D179,0)),E179+1)</f>
        <v>174</v>
      </c>
      <c r="F180">
        <f t="shared" ca="1" si="11"/>
        <v>0</v>
      </c>
      <c r="G180">
        <f ca="1">IF(OFFSET(map!$B$2,$B180+OFFSET($N$2,F180,0),$A180+OFFSET($M$2,F180,0)) = "W",MOD(F180-1,4),F180)</f>
        <v>0</v>
      </c>
      <c r="H180">
        <f ca="1">IF(OFFSET(map!$B$2,$B180+OFFSET($N$2,G180,0),$A180+OFFSET($M$2,G180,0)) = "W",MOD(G180-1,4),G180)</f>
        <v>0</v>
      </c>
      <c r="I180">
        <f ca="1">IF(OFFSET(map!$B$2,$B180+OFFSET($N$2,H180,0),$A180+OFFSET($M$2,H180,0)) = "W",MOD(H180-1,4),H180)</f>
        <v>0</v>
      </c>
    </row>
    <row r="181" spans="1:9" x14ac:dyDescent="0.2">
      <c r="A181">
        <f t="shared" ca="1" si="9"/>
        <v>26</v>
      </c>
      <c r="B181">
        <f t="shared" ca="1" si="10"/>
        <v>39</v>
      </c>
      <c r="C181" t="str">
        <f ca="1">OFFSET(map!$B$2,$B181,$A181)</f>
        <v/>
      </c>
      <c r="D181">
        <f t="shared" ca="1" si="8"/>
        <v>2639</v>
      </c>
      <c r="E181">
        <f ca="1">IFERROR(INDEX(E$2:E180,MATCH(D181,D$2:D180,0)),E180+1)</f>
        <v>175</v>
      </c>
      <c r="F181">
        <f t="shared" ca="1" si="11"/>
        <v>1</v>
      </c>
      <c r="G181">
        <f ca="1">IF(OFFSET(map!$B$2,$B181+OFFSET($N$2,F181,0),$A181+OFFSET($M$2,F181,0)) = "W",MOD(F181-1,4),F181)</f>
        <v>0</v>
      </c>
      <c r="H181">
        <f ca="1">IF(OFFSET(map!$B$2,$B181+OFFSET($N$2,G181,0),$A181+OFFSET($M$2,G181,0)) = "W",MOD(G181-1,4),G181)</f>
        <v>0</v>
      </c>
      <c r="I181">
        <f ca="1">IF(OFFSET(map!$B$2,$B181+OFFSET($N$2,H181,0),$A181+OFFSET($M$2,H181,0)) = "W",MOD(H181-1,4),H181)</f>
        <v>0</v>
      </c>
    </row>
    <row r="182" spans="1:9" x14ac:dyDescent="0.2">
      <c r="A182">
        <f t="shared" ca="1" si="9"/>
        <v>27</v>
      </c>
      <c r="B182">
        <f t="shared" ca="1" si="10"/>
        <v>39</v>
      </c>
      <c r="C182" t="str">
        <f ca="1">OFFSET(map!$B$2,$B182,$A182)</f>
        <v/>
      </c>
      <c r="D182">
        <f t="shared" ca="1" si="8"/>
        <v>2739</v>
      </c>
      <c r="E182">
        <f ca="1">IFERROR(INDEX(E$2:E181,MATCH(D182,D$2:D181,0)),E181+1)</f>
        <v>176</v>
      </c>
      <c r="F182">
        <f t="shared" ca="1" si="11"/>
        <v>1</v>
      </c>
      <c r="G182">
        <f ca="1">IF(OFFSET(map!$B$2,$B182+OFFSET($N$2,F182,0),$A182+OFFSET($M$2,F182,0)) = "W",MOD(F182-1,4),F182)</f>
        <v>0</v>
      </c>
      <c r="H182">
        <f ca="1">IF(OFFSET(map!$B$2,$B182+OFFSET($N$2,G182,0),$A182+OFFSET($M$2,G182,0)) = "W",MOD(G182-1,4),G182)</f>
        <v>0</v>
      </c>
      <c r="I182">
        <f ca="1">IF(OFFSET(map!$B$2,$B182+OFFSET($N$2,H182,0),$A182+OFFSET($M$2,H182,0)) = "W",MOD(H182-1,4),H182)</f>
        <v>0</v>
      </c>
    </row>
    <row r="183" spans="1:9" x14ac:dyDescent="0.2">
      <c r="A183">
        <f t="shared" ca="1" si="9"/>
        <v>28</v>
      </c>
      <c r="B183">
        <f t="shared" ca="1" si="10"/>
        <v>39</v>
      </c>
      <c r="C183" t="str">
        <f ca="1">OFFSET(map!$B$2,$B183,$A183)</f>
        <v/>
      </c>
      <c r="D183">
        <f t="shared" ca="1" si="8"/>
        <v>2839</v>
      </c>
      <c r="E183">
        <f ca="1">IFERROR(INDEX(E$2:E182,MATCH(D183,D$2:D182,0)),E182+1)</f>
        <v>177</v>
      </c>
      <c r="F183">
        <f t="shared" ca="1" si="11"/>
        <v>1</v>
      </c>
      <c r="G183">
        <f ca="1">IF(OFFSET(map!$B$2,$B183+OFFSET($N$2,F183,0),$A183+OFFSET($M$2,F183,0)) = "W",MOD(F183-1,4),F183)</f>
        <v>0</v>
      </c>
      <c r="H183">
        <f ca="1">IF(OFFSET(map!$B$2,$B183+OFFSET($N$2,G183,0),$A183+OFFSET($M$2,G183,0)) = "W",MOD(G183-1,4),G183)</f>
        <v>0</v>
      </c>
      <c r="I183">
        <f ca="1">IF(OFFSET(map!$B$2,$B183+OFFSET($N$2,H183,0),$A183+OFFSET($M$2,H183,0)) = "W",MOD(H183-1,4),H183)</f>
        <v>0</v>
      </c>
    </row>
    <row r="184" spans="1:9" x14ac:dyDescent="0.2">
      <c r="A184">
        <f t="shared" ca="1" si="9"/>
        <v>29</v>
      </c>
      <c r="B184">
        <f t="shared" ca="1" si="10"/>
        <v>39</v>
      </c>
      <c r="C184" t="str">
        <f ca="1">OFFSET(map!$B$2,$B184,$A184)</f>
        <v/>
      </c>
      <c r="D184">
        <f t="shared" ca="1" si="8"/>
        <v>2939</v>
      </c>
      <c r="E184">
        <f ca="1">IFERROR(INDEX(E$2:E183,MATCH(D184,D$2:D183,0)),E183+1)</f>
        <v>178</v>
      </c>
      <c r="F184">
        <f t="shared" ca="1" si="11"/>
        <v>1</v>
      </c>
      <c r="G184">
        <f ca="1">IF(OFFSET(map!$B$2,$B184+OFFSET($N$2,F184,0),$A184+OFFSET($M$2,F184,0)) = "W",MOD(F184-1,4),F184)</f>
        <v>0</v>
      </c>
      <c r="H184">
        <f ca="1">IF(OFFSET(map!$B$2,$B184+OFFSET($N$2,G184,0),$A184+OFFSET($M$2,G184,0)) = "W",MOD(G184-1,4),G184)</f>
        <v>0</v>
      </c>
      <c r="I184">
        <f ca="1">IF(OFFSET(map!$B$2,$B184+OFFSET($N$2,H184,0),$A184+OFFSET($M$2,H184,0)) = "W",MOD(H184-1,4),H184)</f>
        <v>0</v>
      </c>
    </row>
    <row r="185" spans="1:9" x14ac:dyDescent="0.2">
      <c r="A185">
        <f t="shared" ca="1" si="9"/>
        <v>30</v>
      </c>
      <c r="B185">
        <f t="shared" ca="1" si="10"/>
        <v>39</v>
      </c>
      <c r="C185" t="str">
        <f ca="1">OFFSET(map!$B$2,$B185,$A185)</f>
        <v/>
      </c>
      <c r="D185">
        <f t="shared" ca="1" si="8"/>
        <v>3039</v>
      </c>
      <c r="E185">
        <f ca="1">IFERROR(INDEX(E$2:E184,MATCH(D185,D$2:D184,0)),E184+1)</f>
        <v>179</v>
      </c>
      <c r="F185">
        <f t="shared" ca="1" si="11"/>
        <v>1</v>
      </c>
      <c r="G185">
        <f ca="1">IF(OFFSET(map!$B$2,$B185+OFFSET($N$2,F185,0),$A185+OFFSET($M$2,F185,0)) = "W",MOD(F185-1,4),F185)</f>
        <v>0</v>
      </c>
      <c r="H185">
        <f ca="1">IF(OFFSET(map!$B$2,$B185+OFFSET($N$2,G185,0),$A185+OFFSET($M$2,G185,0)) = "W",MOD(G185-1,4),G185)</f>
        <v>0</v>
      </c>
      <c r="I185">
        <f ca="1">IF(OFFSET(map!$B$2,$B185+OFFSET($N$2,H185,0),$A185+OFFSET($M$2,H185,0)) = "W",MOD(H185-1,4),H185)</f>
        <v>0</v>
      </c>
    </row>
    <row r="186" spans="1:9" x14ac:dyDescent="0.2">
      <c r="A186">
        <f t="shared" ca="1" si="9"/>
        <v>31</v>
      </c>
      <c r="B186">
        <f t="shared" ca="1" si="10"/>
        <v>39</v>
      </c>
      <c r="C186" t="str">
        <f ca="1">OFFSET(map!$B$2,$B186,$A186)</f>
        <v/>
      </c>
      <c r="D186">
        <f t="shared" ca="1" si="8"/>
        <v>3139</v>
      </c>
      <c r="E186">
        <f ca="1">IFERROR(INDEX(E$2:E185,MATCH(D186,D$2:D185,0)),E185+1)</f>
        <v>180</v>
      </c>
      <c r="F186">
        <f t="shared" ca="1" si="11"/>
        <v>1</v>
      </c>
      <c r="G186">
        <f ca="1">IF(OFFSET(map!$B$2,$B186+OFFSET($N$2,F186,0),$A186+OFFSET($M$2,F186,0)) = "W",MOD(F186-1,4),F186)</f>
        <v>0</v>
      </c>
      <c r="H186">
        <f ca="1">IF(OFFSET(map!$B$2,$B186+OFFSET($N$2,G186,0),$A186+OFFSET($M$2,G186,0)) = "W",MOD(G186-1,4),G186)</f>
        <v>0</v>
      </c>
      <c r="I186">
        <f ca="1">IF(OFFSET(map!$B$2,$B186+OFFSET($N$2,H186,0),$A186+OFFSET($M$2,H186,0)) = "W",MOD(H186-1,4),H186)</f>
        <v>0</v>
      </c>
    </row>
    <row r="187" spans="1:9" x14ac:dyDescent="0.2">
      <c r="A187">
        <f t="shared" ca="1" si="9"/>
        <v>32</v>
      </c>
      <c r="B187">
        <f t="shared" ca="1" si="10"/>
        <v>39</v>
      </c>
      <c r="C187" t="str">
        <f ca="1">OFFSET(map!$B$2,$B187,$A187)</f>
        <v/>
      </c>
      <c r="D187">
        <f t="shared" ca="1" si="8"/>
        <v>3239</v>
      </c>
      <c r="E187">
        <f ca="1">IFERROR(INDEX(E$2:E186,MATCH(D187,D$2:D186,0)),E186+1)</f>
        <v>181</v>
      </c>
      <c r="F187">
        <f t="shared" ca="1" si="11"/>
        <v>1</v>
      </c>
      <c r="G187">
        <f ca="1">IF(OFFSET(map!$B$2,$B187+OFFSET($N$2,F187,0),$A187+OFFSET($M$2,F187,0)) = "W",MOD(F187-1,4),F187)</f>
        <v>0</v>
      </c>
      <c r="H187">
        <f ca="1">IF(OFFSET(map!$B$2,$B187+OFFSET($N$2,G187,0),$A187+OFFSET($M$2,G187,0)) = "W",MOD(G187-1,4),G187)</f>
        <v>0</v>
      </c>
      <c r="I187">
        <f ca="1">IF(OFFSET(map!$B$2,$B187+OFFSET($N$2,H187,0),$A187+OFFSET($M$2,H187,0)) = "W",MOD(H187-1,4),H187)</f>
        <v>0</v>
      </c>
    </row>
    <row r="188" spans="1:9" x14ac:dyDescent="0.2">
      <c r="A188">
        <f t="shared" ca="1" si="9"/>
        <v>33</v>
      </c>
      <c r="B188">
        <f t="shared" ca="1" si="10"/>
        <v>39</v>
      </c>
      <c r="C188" t="str">
        <f ca="1">OFFSET(map!$B$2,$B188,$A188)</f>
        <v/>
      </c>
      <c r="D188">
        <f t="shared" ca="1" si="8"/>
        <v>3339</v>
      </c>
      <c r="E188">
        <f ca="1">IFERROR(INDEX(E$2:E187,MATCH(D188,D$2:D187,0)),E187+1)</f>
        <v>182</v>
      </c>
      <c r="F188">
        <f t="shared" ca="1" si="11"/>
        <v>1</v>
      </c>
      <c r="G188">
        <f ca="1">IF(OFFSET(map!$B$2,$B188+OFFSET($N$2,F188,0),$A188+OFFSET($M$2,F188,0)) = "W",MOD(F188-1,4),F188)</f>
        <v>1</v>
      </c>
      <c r="H188">
        <f ca="1">IF(OFFSET(map!$B$2,$B188+OFFSET($N$2,G188,0),$A188+OFFSET($M$2,G188,0)) = "W",MOD(G188-1,4),G188)</f>
        <v>1</v>
      </c>
      <c r="I188">
        <f ca="1">IF(OFFSET(map!$B$2,$B188+OFFSET($N$2,H188,0),$A188+OFFSET($M$2,H188,0)) = "W",MOD(H188-1,4),H188)</f>
        <v>1</v>
      </c>
    </row>
    <row r="189" spans="1:9" x14ac:dyDescent="0.2">
      <c r="A189">
        <f t="shared" ca="1" si="9"/>
        <v>33</v>
      </c>
      <c r="B189">
        <f t="shared" ca="1" si="10"/>
        <v>38</v>
      </c>
      <c r="C189" t="str">
        <f ca="1">OFFSET(map!$B$2,$B189,$A189)</f>
        <v/>
      </c>
      <c r="D189">
        <f t="shared" ca="1" si="8"/>
        <v>3338</v>
      </c>
      <c r="E189">
        <f ca="1">IFERROR(INDEX(E$2:E188,MATCH(D189,D$2:D188,0)),E188+1)</f>
        <v>183</v>
      </c>
      <c r="F189">
        <f t="shared" ca="1" si="11"/>
        <v>2</v>
      </c>
      <c r="G189">
        <f ca="1">IF(OFFSET(map!$B$2,$B189+OFFSET($N$2,F189,0),$A189+OFFSET($M$2,F189,0)) = "W",MOD(F189-1,4),F189)</f>
        <v>1</v>
      </c>
      <c r="H189">
        <f ca="1">IF(OFFSET(map!$B$2,$B189+OFFSET($N$2,G189,0),$A189+OFFSET($M$2,G189,0)) = "W",MOD(G189-1,4),G189)</f>
        <v>1</v>
      </c>
      <c r="I189">
        <f ca="1">IF(OFFSET(map!$B$2,$B189+OFFSET($N$2,H189,0),$A189+OFFSET($M$2,H189,0)) = "W",MOD(H189-1,4),H189)</f>
        <v>1</v>
      </c>
    </row>
    <row r="190" spans="1:9" x14ac:dyDescent="0.2">
      <c r="A190">
        <f t="shared" ca="1" si="9"/>
        <v>33</v>
      </c>
      <c r="B190">
        <f t="shared" ca="1" si="10"/>
        <v>37</v>
      </c>
      <c r="C190" t="str">
        <f ca="1">OFFSET(map!$B$2,$B190,$A190)</f>
        <v/>
      </c>
      <c r="D190">
        <f t="shared" ca="1" si="8"/>
        <v>3337</v>
      </c>
      <c r="E190">
        <f ca="1">IFERROR(INDEX(E$2:E189,MATCH(D190,D$2:D189,0)),E189+1)</f>
        <v>184</v>
      </c>
      <c r="F190">
        <f t="shared" ca="1" si="11"/>
        <v>2</v>
      </c>
      <c r="G190">
        <f ca="1">IF(OFFSET(map!$B$2,$B190+OFFSET($N$2,F190,0),$A190+OFFSET($M$2,F190,0)) = "W",MOD(F190-1,4),F190)</f>
        <v>1</v>
      </c>
      <c r="H190">
        <f ca="1">IF(OFFSET(map!$B$2,$B190+OFFSET($N$2,G190,0),$A190+OFFSET($M$2,G190,0)) = "W",MOD(G190-1,4),G190)</f>
        <v>0</v>
      </c>
      <c r="I190">
        <f ca="1">IF(OFFSET(map!$B$2,$B190+OFFSET($N$2,H190,0),$A190+OFFSET($M$2,H190,0)) = "W",MOD(H190-1,4),H190)</f>
        <v>0</v>
      </c>
    </row>
    <row r="191" spans="1:9" x14ac:dyDescent="0.2">
      <c r="A191">
        <f t="shared" ca="1" si="9"/>
        <v>34</v>
      </c>
      <c r="B191">
        <f t="shared" ca="1" si="10"/>
        <v>37</v>
      </c>
      <c r="C191" t="str">
        <f ca="1">OFFSET(map!$B$2,$B191,$A191)</f>
        <v/>
      </c>
      <c r="D191">
        <f t="shared" ca="1" si="8"/>
        <v>3437</v>
      </c>
      <c r="E191">
        <f ca="1">IFERROR(INDEX(E$2:E190,MATCH(D191,D$2:D190,0)),E190+1)</f>
        <v>185</v>
      </c>
      <c r="F191">
        <f t="shared" ca="1" si="11"/>
        <v>1</v>
      </c>
      <c r="G191">
        <f ca="1">IF(OFFSET(map!$B$2,$B191+OFFSET($N$2,F191,0),$A191+OFFSET($M$2,F191,0)) = "W",MOD(F191-1,4),F191)</f>
        <v>0</v>
      </c>
      <c r="H191">
        <f ca="1">IF(OFFSET(map!$B$2,$B191+OFFSET($N$2,G191,0),$A191+OFFSET($M$2,G191,0)) = "W",MOD(G191-1,4),G191)</f>
        <v>0</v>
      </c>
      <c r="I191">
        <f ca="1">IF(OFFSET(map!$B$2,$B191+OFFSET($N$2,H191,0),$A191+OFFSET($M$2,H191,0)) = "W",MOD(H191-1,4),H191)</f>
        <v>0</v>
      </c>
    </row>
    <row r="192" spans="1:9" x14ac:dyDescent="0.2">
      <c r="A192">
        <f t="shared" ca="1" si="9"/>
        <v>35</v>
      </c>
      <c r="B192">
        <f t="shared" ca="1" si="10"/>
        <v>37</v>
      </c>
      <c r="C192" t="str">
        <f ca="1">OFFSET(map!$B$2,$B192,$A192)</f>
        <v/>
      </c>
      <c r="D192">
        <f t="shared" ca="1" si="8"/>
        <v>3537</v>
      </c>
      <c r="E192">
        <f ca="1">IFERROR(INDEX(E$2:E191,MATCH(D192,D$2:D191,0)),E191+1)</f>
        <v>186</v>
      </c>
      <c r="F192">
        <f t="shared" ca="1" si="11"/>
        <v>1</v>
      </c>
      <c r="G192">
        <f ca="1">IF(OFFSET(map!$B$2,$B192+OFFSET($N$2,F192,0),$A192+OFFSET($M$2,F192,0)) = "W",MOD(F192-1,4),F192)</f>
        <v>0</v>
      </c>
      <c r="H192">
        <f ca="1">IF(OFFSET(map!$B$2,$B192+OFFSET($N$2,G192,0),$A192+OFFSET($M$2,G192,0)) = "W",MOD(G192-1,4),G192)</f>
        <v>0</v>
      </c>
      <c r="I192">
        <f ca="1">IF(OFFSET(map!$B$2,$B192+OFFSET($N$2,H192,0),$A192+OFFSET($M$2,H192,0)) = "W",MOD(H192-1,4),H192)</f>
        <v>0</v>
      </c>
    </row>
    <row r="193" spans="1:9" x14ac:dyDescent="0.2">
      <c r="A193">
        <f t="shared" ca="1" si="9"/>
        <v>36</v>
      </c>
      <c r="B193">
        <f t="shared" ca="1" si="10"/>
        <v>37</v>
      </c>
      <c r="C193" t="str">
        <f ca="1">OFFSET(map!$B$2,$B193,$A193)</f>
        <v/>
      </c>
      <c r="D193">
        <f t="shared" ca="1" si="8"/>
        <v>3637</v>
      </c>
      <c r="E193">
        <f ca="1">IFERROR(INDEX(E$2:E192,MATCH(D193,D$2:D192,0)),E192+1)</f>
        <v>187</v>
      </c>
      <c r="F193">
        <f t="shared" ca="1" si="11"/>
        <v>1</v>
      </c>
      <c r="G193">
        <f ca="1">IF(OFFSET(map!$B$2,$B193+OFFSET($N$2,F193,0),$A193+OFFSET($M$2,F193,0)) = "W",MOD(F193-1,4),F193)</f>
        <v>0</v>
      </c>
      <c r="H193">
        <f ca="1">IF(OFFSET(map!$B$2,$B193+OFFSET($N$2,G193,0),$A193+OFFSET($M$2,G193,0)) = "W",MOD(G193-1,4),G193)</f>
        <v>0</v>
      </c>
      <c r="I193">
        <f ca="1">IF(OFFSET(map!$B$2,$B193+OFFSET($N$2,H193,0),$A193+OFFSET($M$2,H193,0)) = "W",MOD(H193-1,4),H193)</f>
        <v>0</v>
      </c>
    </row>
    <row r="194" spans="1:9" x14ac:dyDescent="0.2">
      <c r="A194">
        <f t="shared" ca="1" si="9"/>
        <v>37</v>
      </c>
      <c r="B194">
        <f t="shared" ca="1" si="10"/>
        <v>37</v>
      </c>
      <c r="C194" t="str">
        <f ca="1">OFFSET(map!$B$2,$B194,$A194)</f>
        <v/>
      </c>
      <c r="D194">
        <f t="shared" ca="1" si="8"/>
        <v>3737</v>
      </c>
      <c r="E194">
        <f ca="1">IFERROR(INDEX(E$2:E193,MATCH(D194,D$2:D193,0)),E193+1)</f>
        <v>188</v>
      </c>
      <c r="F194">
        <f t="shared" ca="1" si="11"/>
        <v>1</v>
      </c>
      <c r="G194">
        <f ca="1">IF(OFFSET(map!$B$2,$B194+OFFSET($N$2,F194,0),$A194+OFFSET($M$2,F194,0)) = "W",MOD(F194-1,4),F194)</f>
        <v>0</v>
      </c>
      <c r="H194">
        <f ca="1">IF(OFFSET(map!$B$2,$B194+OFFSET($N$2,G194,0),$A194+OFFSET($M$2,G194,0)) = "W",MOD(G194-1,4),G194)</f>
        <v>0</v>
      </c>
      <c r="I194">
        <f ca="1">IF(OFFSET(map!$B$2,$B194+OFFSET($N$2,H194,0),$A194+OFFSET($M$2,H194,0)) = "W",MOD(H194-1,4),H194)</f>
        <v>0</v>
      </c>
    </row>
    <row r="195" spans="1:9" x14ac:dyDescent="0.2">
      <c r="A195">
        <f t="shared" ca="1" si="9"/>
        <v>38</v>
      </c>
      <c r="B195">
        <f t="shared" ca="1" si="10"/>
        <v>37</v>
      </c>
      <c r="C195" t="str">
        <f ca="1">OFFSET(map!$B$2,$B195,$A195)</f>
        <v/>
      </c>
      <c r="D195">
        <f t="shared" ref="D195:D234" ca="1" si="12">A195*100+B195</f>
        <v>3837</v>
      </c>
      <c r="E195">
        <f ca="1">IFERROR(INDEX(E$2:E194,MATCH(D195,D$2:D194,0)),E194+1)</f>
        <v>189</v>
      </c>
      <c r="F195">
        <f t="shared" ca="1" si="11"/>
        <v>1</v>
      </c>
      <c r="G195">
        <f ca="1">IF(OFFSET(map!$B$2,$B195+OFFSET($N$2,F195,0),$A195+OFFSET($M$2,F195,0)) = "W",MOD(F195-1,4),F195)</f>
        <v>0</v>
      </c>
      <c r="H195">
        <f ca="1">IF(OFFSET(map!$B$2,$B195+OFFSET($N$2,G195,0),$A195+OFFSET($M$2,G195,0)) = "W",MOD(G195-1,4),G195)</f>
        <v>0</v>
      </c>
      <c r="I195">
        <f ca="1">IF(OFFSET(map!$B$2,$B195+OFFSET($N$2,H195,0),$A195+OFFSET($M$2,H195,0)) = "W",MOD(H195-1,4),H195)</f>
        <v>0</v>
      </c>
    </row>
    <row r="196" spans="1:9" x14ac:dyDescent="0.2">
      <c r="A196">
        <f t="shared" ref="A196:A234" ca="1" si="13">A195+OFFSET(M$2,$I195,0)</f>
        <v>39</v>
      </c>
      <c r="B196">
        <f t="shared" ref="B196:B234" ca="1" si="14">B195+OFFSET(N$2,$I195,0)</f>
        <v>37</v>
      </c>
      <c r="C196" t="str">
        <f ca="1">OFFSET(map!$B$2,$B196,$A196)</f>
        <v/>
      </c>
      <c r="D196">
        <f t="shared" ca="1" si="12"/>
        <v>3937</v>
      </c>
      <c r="E196">
        <f ca="1">IFERROR(INDEX(E$2:E195,MATCH(D196,D$2:D195,0)),E195+1)</f>
        <v>190</v>
      </c>
      <c r="F196">
        <f t="shared" ref="F196:F234" ca="1" si="15">MOD(I195+1,4)</f>
        <v>1</v>
      </c>
      <c r="G196">
        <f ca="1">IF(OFFSET(map!$B$2,$B196+OFFSET($N$2,F196,0),$A196+OFFSET($M$2,F196,0)) = "W",MOD(F196-1,4),F196)</f>
        <v>1</v>
      </c>
      <c r="H196">
        <f ca="1">IF(OFFSET(map!$B$2,$B196+OFFSET($N$2,G196,0),$A196+OFFSET($M$2,G196,0)) = "W",MOD(G196-1,4),G196)</f>
        <v>1</v>
      </c>
      <c r="I196">
        <f ca="1">IF(OFFSET(map!$B$2,$B196+OFFSET($N$2,H196,0),$A196+OFFSET($M$2,H196,0)) = "W",MOD(H196-1,4),H196)</f>
        <v>1</v>
      </c>
    </row>
    <row r="197" spans="1:9" x14ac:dyDescent="0.2">
      <c r="A197">
        <f t="shared" ca="1" si="13"/>
        <v>39</v>
      </c>
      <c r="B197">
        <f t="shared" ca="1" si="14"/>
        <v>36</v>
      </c>
      <c r="C197" t="str">
        <f ca="1">OFFSET(map!$B$2,$B197,$A197)</f>
        <v/>
      </c>
      <c r="D197">
        <f t="shared" ca="1" si="12"/>
        <v>3936</v>
      </c>
      <c r="E197">
        <f ca="1">IFERROR(INDEX(E$2:E196,MATCH(D197,D$2:D196,0)),E196+1)</f>
        <v>191</v>
      </c>
      <c r="F197">
        <f t="shared" ca="1" si="15"/>
        <v>2</v>
      </c>
      <c r="G197">
        <f ca="1">IF(OFFSET(map!$B$2,$B197+OFFSET($N$2,F197,0),$A197+OFFSET($M$2,F197,0)) = "W",MOD(F197-1,4),F197)</f>
        <v>1</v>
      </c>
      <c r="H197">
        <f ca="1">IF(OFFSET(map!$B$2,$B197+OFFSET($N$2,G197,0),$A197+OFFSET($M$2,G197,0)) = "W",MOD(G197-1,4),G197)</f>
        <v>1</v>
      </c>
      <c r="I197">
        <f ca="1">IF(OFFSET(map!$B$2,$B197+OFFSET($N$2,H197,0),$A197+OFFSET($M$2,H197,0)) = "W",MOD(H197-1,4),H197)</f>
        <v>1</v>
      </c>
    </row>
    <row r="198" spans="1:9" x14ac:dyDescent="0.2">
      <c r="A198">
        <f t="shared" ca="1" si="13"/>
        <v>39</v>
      </c>
      <c r="B198">
        <f t="shared" ca="1" si="14"/>
        <v>35</v>
      </c>
      <c r="C198" t="str">
        <f ca="1">OFFSET(map!$B$2,$B198,$A198)</f>
        <v/>
      </c>
      <c r="D198">
        <f t="shared" ca="1" si="12"/>
        <v>3935</v>
      </c>
      <c r="E198">
        <f ca="1">IFERROR(INDEX(E$2:E197,MATCH(D198,D$2:D197,0)),E197+1)</f>
        <v>192</v>
      </c>
      <c r="F198">
        <f t="shared" ca="1" si="15"/>
        <v>2</v>
      </c>
      <c r="G198">
        <f ca="1">IF(OFFSET(map!$B$2,$B198+OFFSET($N$2,F198,0),$A198+OFFSET($M$2,F198,0)) = "W",MOD(F198-1,4),F198)</f>
        <v>1</v>
      </c>
      <c r="H198">
        <f ca="1">IF(OFFSET(map!$B$2,$B198+OFFSET($N$2,G198,0),$A198+OFFSET($M$2,G198,0)) = "W",MOD(G198-1,4),G198)</f>
        <v>1</v>
      </c>
      <c r="I198">
        <f ca="1">IF(OFFSET(map!$B$2,$B198+OFFSET($N$2,H198,0),$A198+OFFSET($M$2,H198,0)) = "W",MOD(H198-1,4),H198)</f>
        <v>1</v>
      </c>
    </row>
    <row r="199" spans="1:9" x14ac:dyDescent="0.2">
      <c r="A199">
        <f t="shared" ca="1" si="13"/>
        <v>39</v>
      </c>
      <c r="B199">
        <f t="shared" ca="1" si="14"/>
        <v>34</v>
      </c>
      <c r="C199" t="str">
        <f ca="1">OFFSET(map!$B$2,$B199,$A199)</f>
        <v/>
      </c>
      <c r="D199">
        <f t="shared" ca="1" si="12"/>
        <v>3934</v>
      </c>
      <c r="E199">
        <f ca="1">IFERROR(INDEX(E$2:E198,MATCH(D199,D$2:D198,0)),E198+1)</f>
        <v>193</v>
      </c>
      <c r="F199">
        <f t="shared" ca="1" si="15"/>
        <v>2</v>
      </c>
      <c r="G199">
        <f ca="1">IF(OFFSET(map!$B$2,$B199+OFFSET($N$2,F199,0),$A199+OFFSET($M$2,F199,0)) = "W",MOD(F199-1,4),F199)</f>
        <v>1</v>
      </c>
      <c r="H199">
        <f ca="1">IF(OFFSET(map!$B$2,$B199+OFFSET($N$2,G199,0),$A199+OFFSET($M$2,G199,0)) = "W",MOD(G199-1,4),G199)</f>
        <v>1</v>
      </c>
      <c r="I199">
        <f ca="1">IF(OFFSET(map!$B$2,$B199+OFFSET($N$2,H199,0),$A199+OFFSET($M$2,H199,0)) = "W",MOD(H199-1,4),H199)</f>
        <v>1</v>
      </c>
    </row>
    <row r="200" spans="1:9" x14ac:dyDescent="0.2">
      <c r="A200">
        <f t="shared" ca="1" si="13"/>
        <v>39</v>
      </c>
      <c r="B200">
        <f t="shared" ca="1" si="14"/>
        <v>33</v>
      </c>
      <c r="C200" t="str">
        <f ca="1">OFFSET(map!$B$2,$B200,$A200)</f>
        <v/>
      </c>
      <c r="D200">
        <f t="shared" ca="1" si="12"/>
        <v>3933</v>
      </c>
      <c r="E200">
        <f ca="1">IFERROR(INDEX(E$2:E199,MATCH(D200,D$2:D199,0)),E199+1)</f>
        <v>194</v>
      </c>
      <c r="F200">
        <f t="shared" ca="1" si="15"/>
        <v>2</v>
      </c>
      <c r="G200">
        <f ca="1">IF(OFFSET(map!$B$2,$B200+OFFSET($N$2,F200,0),$A200+OFFSET($M$2,F200,0)) = "W",MOD(F200-1,4),F200)</f>
        <v>1</v>
      </c>
      <c r="H200">
        <f ca="1">IF(OFFSET(map!$B$2,$B200+OFFSET($N$2,G200,0),$A200+OFFSET($M$2,G200,0)) = "W",MOD(G200-1,4),G200)</f>
        <v>1</v>
      </c>
      <c r="I200">
        <f ca="1">IF(OFFSET(map!$B$2,$B200+OFFSET($N$2,H200,0),$A200+OFFSET($M$2,H200,0)) = "W",MOD(H200-1,4),H200)</f>
        <v>1</v>
      </c>
    </row>
    <row r="201" spans="1:9" x14ac:dyDescent="0.2">
      <c r="A201">
        <f t="shared" ca="1" si="13"/>
        <v>39</v>
      </c>
      <c r="B201">
        <f t="shared" ca="1" si="14"/>
        <v>32</v>
      </c>
      <c r="C201" t="str">
        <f ca="1">OFFSET(map!$B$2,$B201,$A201)</f>
        <v/>
      </c>
      <c r="D201">
        <f t="shared" ca="1" si="12"/>
        <v>3932</v>
      </c>
      <c r="E201">
        <f ca="1">IFERROR(INDEX(E$2:E200,MATCH(D201,D$2:D200,0)),E200+1)</f>
        <v>195</v>
      </c>
      <c r="F201">
        <f t="shared" ca="1" si="15"/>
        <v>2</v>
      </c>
      <c r="G201">
        <f ca="1">IF(OFFSET(map!$B$2,$B201+OFFSET($N$2,F201,0),$A201+OFFSET($M$2,F201,0)) = "W",MOD(F201-1,4),F201)</f>
        <v>1</v>
      </c>
      <c r="H201">
        <f ca="1">IF(OFFSET(map!$B$2,$B201+OFFSET($N$2,G201,0),$A201+OFFSET($M$2,G201,0)) = "W",MOD(G201-1,4),G201)</f>
        <v>1</v>
      </c>
      <c r="I201">
        <f ca="1">IF(OFFSET(map!$B$2,$B201+OFFSET($N$2,H201,0),$A201+OFFSET($M$2,H201,0)) = "W",MOD(H201-1,4),H201)</f>
        <v>1</v>
      </c>
    </row>
    <row r="202" spans="1:9" x14ac:dyDescent="0.2">
      <c r="A202">
        <f t="shared" ca="1" si="13"/>
        <v>39</v>
      </c>
      <c r="B202">
        <f t="shared" ca="1" si="14"/>
        <v>31</v>
      </c>
      <c r="C202" t="str">
        <f ca="1">OFFSET(map!$B$2,$B202,$A202)</f>
        <v/>
      </c>
      <c r="D202">
        <f t="shared" ca="1" si="12"/>
        <v>3931</v>
      </c>
      <c r="E202">
        <f ca="1">IFERROR(INDEX(E$2:E201,MATCH(D202,D$2:D201,0)),E201+1)</f>
        <v>196</v>
      </c>
      <c r="F202">
        <f t="shared" ca="1" si="15"/>
        <v>2</v>
      </c>
      <c r="G202">
        <f ca="1">IF(OFFSET(map!$B$2,$B202+OFFSET($N$2,F202,0),$A202+OFFSET($M$2,F202,0)) = "W",MOD(F202-1,4),F202)</f>
        <v>2</v>
      </c>
      <c r="H202">
        <f ca="1">IF(OFFSET(map!$B$2,$B202+OFFSET($N$2,G202,0),$A202+OFFSET($M$2,G202,0)) = "W",MOD(G202-1,4),G202)</f>
        <v>2</v>
      </c>
      <c r="I202">
        <f ca="1">IF(OFFSET(map!$B$2,$B202+OFFSET($N$2,H202,0),$A202+OFFSET($M$2,H202,0)) = "W",MOD(H202-1,4),H202)</f>
        <v>2</v>
      </c>
    </row>
    <row r="203" spans="1:9" x14ac:dyDescent="0.2">
      <c r="A203">
        <f t="shared" ca="1" si="13"/>
        <v>38</v>
      </c>
      <c r="B203">
        <f t="shared" ca="1" si="14"/>
        <v>31</v>
      </c>
      <c r="C203" t="str">
        <f ca="1">OFFSET(map!$B$2,$B203,$A203)</f>
        <v/>
      </c>
      <c r="D203">
        <f t="shared" ca="1" si="12"/>
        <v>3831</v>
      </c>
      <c r="E203">
        <f ca="1">IFERROR(INDEX(E$2:E202,MATCH(D203,D$2:D202,0)),E202+1)</f>
        <v>197</v>
      </c>
      <c r="F203">
        <f t="shared" ca="1" si="15"/>
        <v>3</v>
      </c>
      <c r="G203">
        <f ca="1">IF(OFFSET(map!$B$2,$B203+OFFSET($N$2,F203,0),$A203+OFFSET($M$2,F203,0)) = "W",MOD(F203-1,4),F203)</f>
        <v>2</v>
      </c>
      <c r="H203">
        <f ca="1">IF(OFFSET(map!$B$2,$B203+OFFSET($N$2,G203,0),$A203+OFFSET($M$2,G203,0)) = "W",MOD(G203-1,4),G203)</f>
        <v>2</v>
      </c>
      <c r="I203">
        <f ca="1">IF(OFFSET(map!$B$2,$B203+OFFSET($N$2,H203,0),$A203+OFFSET($M$2,H203,0)) = "W",MOD(H203-1,4),H203)</f>
        <v>2</v>
      </c>
    </row>
    <row r="204" spans="1:9" x14ac:dyDescent="0.2">
      <c r="A204">
        <f t="shared" ca="1" si="13"/>
        <v>37</v>
      </c>
      <c r="B204">
        <f t="shared" ca="1" si="14"/>
        <v>31</v>
      </c>
      <c r="C204" t="str">
        <f ca="1">OFFSET(map!$B$2,$B204,$A204)</f>
        <v/>
      </c>
      <c r="D204">
        <f t="shared" ca="1" si="12"/>
        <v>3731</v>
      </c>
      <c r="E204">
        <f ca="1">IFERROR(INDEX(E$2:E203,MATCH(D204,D$2:D203,0)),E203+1)</f>
        <v>198</v>
      </c>
      <c r="F204">
        <f t="shared" ca="1" si="15"/>
        <v>3</v>
      </c>
      <c r="G204">
        <f ca="1">IF(OFFSET(map!$B$2,$B204+OFFSET($N$2,F204,0),$A204+OFFSET($M$2,F204,0)) = "W",MOD(F204-1,4),F204)</f>
        <v>2</v>
      </c>
      <c r="H204">
        <f ca="1">IF(OFFSET(map!$B$2,$B204+OFFSET($N$2,G204,0),$A204+OFFSET($M$2,G204,0)) = "W",MOD(G204-1,4),G204)</f>
        <v>2</v>
      </c>
      <c r="I204">
        <f ca="1">IF(OFFSET(map!$B$2,$B204+OFFSET($N$2,H204,0),$A204+OFFSET($M$2,H204,0)) = "W",MOD(H204-1,4),H204)</f>
        <v>2</v>
      </c>
    </row>
    <row r="205" spans="1:9" x14ac:dyDescent="0.2">
      <c r="A205">
        <f t="shared" ca="1" si="13"/>
        <v>36</v>
      </c>
      <c r="B205">
        <f t="shared" ca="1" si="14"/>
        <v>31</v>
      </c>
      <c r="C205" t="str">
        <f ca="1">OFFSET(map!$B$2,$B205,$A205)</f>
        <v/>
      </c>
      <c r="D205">
        <f t="shared" ca="1" si="12"/>
        <v>3631</v>
      </c>
      <c r="E205">
        <f ca="1">IFERROR(INDEX(E$2:E204,MATCH(D205,D$2:D204,0)),E204+1)</f>
        <v>199</v>
      </c>
      <c r="F205">
        <f t="shared" ca="1" si="15"/>
        <v>3</v>
      </c>
      <c r="G205">
        <f ca="1">IF(OFFSET(map!$B$2,$B205+OFFSET($N$2,F205,0),$A205+OFFSET($M$2,F205,0)) = "W",MOD(F205-1,4),F205)</f>
        <v>2</v>
      </c>
      <c r="H205">
        <f ca="1">IF(OFFSET(map!$B$2,$B205+OFFSET($N$2,G205,0),$A205+OFFSET($M$2,G205,0)) = "W",MOD(G205-1,4),G205)</f>
        <v>2</v>
      </c>
      <c r="I205">
        <f ca="1">IF(OFFSET(map!$B$2,$B205+OFFSET($N$2,H205,0),$A205+OFFSET($M$2,H205,0)) = "W",MOD(H205-1,4),H205)</f>
        <v>2</v>
      </c>
    </row>
    <row r="206" spans="1:9" x14ac:dyDescent="0.2">
      <c r="A206">
        <f t="shared" ca="1" si="13"/>
        <v>35</v>
      </c>
      <c r="B206">
        <f t="shared" ca="1" si="14"/>
        <v>31</v>
      </c>
      <c r="C206" t="str">
        <f ca="1">OFFSET(map!$B$2,$B206,$A206)</f>
        <v/>
      </c>
      <c r="D206">
        <f t="shared" ca="1" si="12"/>
        <v>3531</v>
      </c>
      <c r="E206">
        <f ca="1">IFERROR(INDEX(E$2:E205,MATCH(D206,D$2:D205,0)),E205+1)</f>
        <v>200</v>
      </c>
      <c r="F206">
        <f t="shared" ca="1" si="15"/>
        <v>3</v>
      </c>
      <c r="G206">
        <f ca="1">IF(OFFSET(map!$B$2,$B206+OFFSET($N$2,F206,0),$A206+OFFSET($M$2,F206,0)) = "W",MOD(F206-1,4),F206)</f>
        <v>3</v>
      </c>
      <c r="H206">
        <f ca="1">IF(OFFSET(map!$B$2,$B206+OFFSET($N$2,G206,0),$A206+OFFSET($M$2,G206,0)) = "W",MOD(G206-1,4),G206)</f>
        <v>3</v>
      </c>
      <c r="I206">
        <f ca="1">IF(OFFSET(map!$B$2,$B206+OFFSET($N$2,H206,0),$A206+OFFSET($M$2,H206,0)) = "W",MOD(H206-1,4),H206)</f>
        <v>3</v>
      </c>
    </row>
    <row r="207" spans="1:9" x14ac:dyDescent="0.2">
      <c r="A207">
        <f t="shared" ca="1" si="13"/>
        <v>35</v>
      </c>
      <c r="B207">
        <f t="shared" ca="1" si="14"/>
        <v>32</v>
      </c>
      <c r="C207" t="str">
        <f ca="1">OFFSET(map!$B$2,$B207,$A207)</f>
        <v/>
      </c>
      <c r="D207">
        <f t="shared" ca="1" si="12"/>
        <v>3532</v>
      </c>
      <c r="E207">
        <f ca="1">IFERROR(INDEX(E$2:E206,MATCH(D207,D$2:D206,0)),E206+1)</f>
        <v>201</v>
      </c>
      <c r="F207">
        <f t="shared" ca="1" si="15"/>
        <v>0</v>
      </c>
      <c r="G207">
        <f ca="1">IF(OFFSET(map!$B$2,$B207+OFFSET($N$2,F207,0),$A207+OFFSET($M$2,F207,0)) = "W",MOD(F207-1,4),F207)</f>
        <v>3</v>
      </c>
      <c r="H207">
        <f ca="1">IF(OFFSET(map!$B$2,$B207+OFFSET($N$2,G207,0),$A207+OFFSET($M$2,G207,0)) = "W",MOD(G207-1,4),G207)</f>
        <v>3</v>
      </c>
      <c r="I207">
        <f ca="1">IF(OFFSET(map!$B$2,$B207+OFFSET($N$2,H207,0),$A207+OFFSET($M$2,H207,0)) = "W",MOD(H207-1,4),H207)</f>
        <v>3</v>
      </c>
    </row>
    <row r="208" spans="1:9" x14ac:dyDescent="0.2">
      <c r="A208">
        <f t="shared" ca="1" si="13"/>
        <v>35</v>
      </c>
      <c r="B208">
        <f t="shared" ca="1" si="14"/>
        <v>33</v>
      </c>
      <c r="C208" t="str">
        <f ca="1">OFFSET(map!$B$2,$B208,$A208)</f>
        <v/>
      </c>
      <c r="D208">
        <f t="shared" ca="1" si="12"/>
        <v>3533</v>
      </c>
      <c r="E208">
        <f ca="1">IFERROR(INDEX(E$2:E207,MATCH(D208,D$2:D207,0)),E207+1)</f>
        <v>202</v>
      </c>
      <c r="F208">
        <f t="shared" ca="1" si="15"/>
        <v>0</v>
      </c>
      <c r="G208">
        <f ca="1">IF(OFFSET(map!$B$2,$B208+OFFSET($N$2,F208,0),$A208+OFFSET($M$2,F208,0)) = "W",MOD(F208-1,4),F208)</f>
        <v>3</v>
      </c>
      <c r="H208">
        <f ca="1">IF(OFFSET(map!$B$2,$B208+OFFSET($N$2,G208,0),$A208+OFFSET($M$2,G208,0)) = "W",MOD(G208-1,4),G208)</f>
        <v>2</v>
      </c>
      <c r="I208">
        <f ca="1">IF(OFFSET(map!$B$2,$B208+OFFSET($N$2,H208,0),$A208+OFFSET($M$2,H208,0)) = "W",MOD(H208-1,4),H208)</f>
        <v>2</v>
      </c>
    </row>
    <row r="209" spans="1:9" x14ac:dyDescent="0.2">
      <c r="A209">
        <f t="shared" ca="1" si="13"/>
        <v>34</v>
      </c>
      <c r="B209">
        <f t="shared" ca="1" si="14"/>
        <v>33</v>
      </c>
      <c r="C209" t="str">
        <f ca="1">OFFSET(map!$B$2,$B209,$A209)</f>
        <v/>
      </c>
      <c r="D209">
        <f t="shared" ca="1" si="12"/>
        <v>3433</v>
      </c>
      <c r="E209">
        <f ca="1">IFERROR(INDEX(E$2:E208,MATCH(D209,D$2:D208,0)),E208+1)</f>
        <v>203</v>
      </c>
      <c r="F209">
        <f t="shared" ca="1" si="15"/>
        <v>3</v>
      </c>
      <c r="G209">
        <f ca="1">IF(OFFSET(map!$B$2,$B209+OFFSET($N$2,F209,0),$A209+OFFSET($M$2,F209,0)) = "W",MOD(F209-1,4),F209)</f>
        <v>2</v>
      </c>
      <c r="H209">
        <f ca="1">IF(OFFSET(map!$B$2,$B209+OFFSET($N$2,G209,0),$A209+OFFSET($M$2,G209,0)) = "W",MOD(G209-1,4),G209)</f>
        <v>2</v>
      </c>
      <c r="I209">
        <f ca="1">IF(OFFSET(map!$B$2,$B209+OFFSET($N$2,H209,0),$A209+OFFSET($M$2,H209,0)) = "W",MOD(H209-1,4),H209)</f>
        <v>2</v>
      </c>
    </row>
    <row r="210" spans="1:9" x14ac:dyDescent="0.2">
      <c r="A210">
        <f t="shared" ca="1" si="13"/>
        <v>33</v>
      </c>
      <c r="B210">
        <f t="shared" ca="1" si="14"/>
        <v>33</v>
      </c>
      <c r="C210" t="str">
        <f ca="1">OFFSET(map!$B$2,$B210,$A210)</f>
        <v/>
      </c>
      <c r="D210">
        <f t="shared" ca="1" si="12"/>
        <v>3333</v>
      </c>
      <c r="E210">
        <f ca="1">IFERROR(INDEX(E$2:E209,MATCH(D210,D$2:D209,0)),E209+1)</f>
        <v>204</v>
      </c>
      <c r="F210">
        <f t="shared" ca="1" si="15"/>
        <v>3</v>
      </c>
      <c r="G210">
        <f ca="1">IF(OFFSET(map!$B$2,$B210+OFFSET($N$2,F210,0),$A210+OFFSET($M$2,F210,0)) = "W",MOD(F210-1,4),F210)</f>
        <v>2</v>
      </c>
      <c r="H210">
        <f ca="1">IF(OFFSET(map!$B$2,$B210+OFFSET($N$2,G210,0),$A210+OFFSET($M$2,G210,0)) = "W",MOD(G210-1,4),G210)</f>
        <v>2</v>
      </c>
      <c r="I210">
        <f ca="1">IF(OFFSET(map!$B$2,$B210+OFFSET($N$2,H210,0),$A210+OFFSET($M$2,H210,0)) = "W",MOD(H210-1,4),H210)</f>
        <v>2</v>
      </c>
    </row>
    <row r="211" spans="1:9" x14ac:dyDescent="0.2">
      <c r="A211">
        <f t="shared" ca="1" si="13"/>
        <v>32</v>
      </c>
      <c r="B211">
        <f t="shared" ca="1" si="14"/>
        <v>33</v>
      </c>
      <c r="C211" t="str">
        <f ca="1">OFFSET(map!$B$2,$B211,$A211)</f>
        <v/>
      </c>
      <c r="D211">
        <f t="shared" ca="1" si="12"/>
        <v>3233</v>
      </c>
      <c r="E211">
        <f ca="1">IFERROR(INDEX(E$2:E210,MATCH(D211,D$2:D210,0)),E210+1)</f>
        <v>205</v>
      </c>
      <c r="F211">
        <f t="shared" ca="1" si="15"/>
        <v>3</v>
      </c>
      <c r="G211">
        <f ca="1">IF(OFFSET(map!$B$2,$B211+OFFSET($N$2,F211,0),$A211+OFFSET($M$2,F211,0)) = "W",MOD(F211-1,4),F211)</f>
        <v>2</v>
      </c>
      <c r="H211">
        <f ca="1">IF(OFFSET(map!$B$2,$B211+OFFSET($N$2,G211,0),$A211+OFFSET($M$2,G211,0)) = "W",MOD(G211-1,4),G211)</f>
        <v>2</v>
      </c>
      <c r="I211">
        <f ca="1">IF(OFFSET(map!$B$2,$B211+OFFSET($N$2,H211,0),$A211+OFFSET($M$2,H211,0)) = "W",MOD(H211-1,4),H211)</f>
        <v>2</v>
      </c>
    </row>
    <row r="212" spans="1:9" x14ac:dyDescent="0.2">
      <c r="A212">
        <f t="shared" ca="1" si="13"/>
        <v>31</v>
      </c>
      <c r="B212">
        <f t="shared" ca="1" si="14"/>
        <v>33</v>
      </c>
      <c r="C212" t="str">
        <f ca="1">OFFSET(map!$B$2,$B212,$A212)</f>
        <v/>
      </c>
      <c r="D212">
        <f t="shared" ca="1" si="12"/>
        <v>3133</v>
      </c>
      <c r="E212">
        <f ca="1">IFERROR(INDEX(E$2:E211,MATCH(D212,D$2:D211,0)),E211+1)</f>
        <v>206</v>
      </c>
      <c r="F212">
        <f t="shared" ca="1" si="15"/>
        <v>3</v>
      </c>
      <c r="G212">
        <f ca="1">IF(OFFSET(map!$B$2,$B212+OFFSET($N$2,F212,0),$A212+OFFSET($M$2,F212,0)) = "W",MOD(F212-1,4),F212)</f>
        <v>2</v>
      </c>
      <c r="H212">
        <f ca="1">IF(OFFSET(map!$B$2,$B212+OFFSET($N$2,G212,0),$A212+OFFSET($M$2,G212,0)) = "W",MOD(G212-1,4),G212)</f>
        <v>1</v>
      </c>
      <c r="I212">
        <f ca="1">IF(OFFSET(map!$B$2,$B212+OFFSET($N$2,H212,0),$A212+OFFSET($M$2,H212,0)) = "W",MOD(H212-1,4),H212)</f>
        <v>1</v>
      </c>
    </row>
    <row r="213" spans="1:9" x14ac:dyDescent="0.2">
      <c r="A213">
        <f t="shared" ca="1" si="13"/>
        <v>31</v>
      </c>
      <c r="B213">
        <f t="shared" ca="1" si="14"/>
        <v>32</v>
      </c>
      <c r="C213" t="str">
        <f ca="1">OFFSET(map!$B$2,$B213,$A213)</f>
        <v/>
      </c>
      <c r="D213">
        <f t="shared" ca="1" si="12"/>
        <v>3132</v>
      </c>
      <c r="E213">
        <f ca="1">IFERROR(INDEX(E$2:E212,MATCH(D213,D$2:D212,0)),E212+1)</f>
        <v>207</v>
      </c>
      <c r="F213">
        <f t="shared" ca="1" si="15"/>
        <v>2</v>
      </c>
      <c r="G213">
        <f ca="1">IF(OFFSET(map!$B$2,$B213+OFFSET($N$2,F213,0),$A213+OFFSET($M$2,F213,0)) = "W",MOD(F213-1,4),F213)</f>
        <v>1</v>
      </c>
      <c r="H213">
        <f ca="1">IF(OFFSET(map!$B$2,$B213+OFFSET($N$2,G213,0),$A213+OFFSET($M$2,G213,0)) = "W",MOD(G213-1,4),G213)</f>
        <v>1</v>
      </c>
      <c r="I213">
        <f ca="1">IF(OFFSET(map!$B$2,$B213+OFFSET($N$2,H213,0),$A213+OFFSET($M$2,H213,0)) = "W",MOD(H213-1,4),H213)</f>
        <v>1</v>
      </c>
    </row>
    <row r="214" spans="1:9" x14ac:dyDescent="0.2">
      <c r="A214">
        <f t="shared" ca="1" si="13"/>
        <v>31</v>
      </c>
      <c r="B214">
        <f t="shared" ca="1" si="14"/>
        <v>31</v>
      </c>
      <c r="C214" t="str">
        <f ca="1">OFFSET(map!$B$2,$B214,$A214)</f>
        <v/>
      </c>
      <c r="D214">
        <f t="shared" ca="1" si="12"/>
        <v>3131</v>
      </c>
      <c r="E214">
        <f ca="1">IFERROR(INDEX(E$2:E213,MATCH(D214,D$2:D213,0)),E213+1)</f>
        <v>208</v>
      </c>
      <c r="F214">
        <f t="shared" ca="1" si="15"/>
        <v>2</v>
      </c>
      <c r="G214">
        <f ca="1">IF(OFFSET(map!$B$2,$B214+OFFSET($N$2,F214,0),$A214+OFFSET($M$2,F214,0)) = "W",MOD(F214-1,4),F214)</f>
        <v>1</v>
      </c>
      <c r="H214">
        <f ca="1">IF(OFFSET(map!$B$2,$B214+OFFSET($N$2,G214,0),$A214+OFFSET($M$2,G214,0)) = "W",MOD(G214-1,4),G214)</f>
        <v>1</v>
      </c>
      <c r="I214">
        <f ca="1">IF(OFFSET(map!$B$2,$B214+OFFSET($N$2,H214,0),$A214+OFFSET($M$2,H214,0)) = "W",MOD(H214-1,4),H214)</f>
        <v>1</v>
      </c>
    </row>
    <row r="215" spans="1:9" x14ac:dyDescent="0.2">
      <c r="A215">
        <f t="shared" ca="1" si="13"/>
        <v>31</v>
      </c>
      <c r="B215">
        <f t="shared" ca="1" si="14"/>
        <v>30</v>
      </c>
      <c r="C215" t="str">
        <f ca="1">OFFSET(map!$B$2,$B215,$A215)</f>
        <v/>
      </c>
      <c r="D215">
        <f t="shared" ca="1" si="12"/>
        <v>3130</v>
      </c>
      <c r="E215">
        <f ca="1">IFERROR(INDEX(E$2:E214,MATCH(D215,D$2:D214,0)),E214+1)</f>
        <v>209</v>
      </c>
      <c r="F215">
        <f t="shared" ca="1" si="15"/>
        <v>2</v>
      </c>
      <c r="G215">
        <f ca="1">IF(OFFSET(map!$B$2,$B215+OFFSET($N$2,F215,0),$A215+OFFSET($M$2,F215,0)) = "W",MOD(F215-1,4),F215)</f>
        <v>1</v>
      </c>
      <c r="H215">
        <f ca="1">IF(OFFSET(map!$B$2,$B215+OFFSET($N$2,G215,0),$A215+OFFSET($M$2,G215,0)) = "W",MOD(G215-1,4),G215)</f>
        <v>1</v>
      </c>
      <c r="I215">
        <f ca="1">IF(OFFSET(map!$B$2,$B215+OFFSET($N$2,H215,0),$A215+OFFSET($M$2,H215,0)) = "W",MOD(H215-1,4),H215)</f>
        <v>1</v>
      </c>
    </row>
    <row r="216" spans="1:9" x14ac:dyDescent="0.2">
      <c r="A216">
        <f t="shared" ca="1" si="13"/>
        <v>31</v>
      </c>
      <c r="B216">
        <f t="shared" ca="1" si="14"/>
        <v>29</v>
      </c>
      <c r="C216" t="str">
        <f ca="1">OFFSET(map!$B$2,$B216,$A216)</f>
        <v/>
      </c>
      <c r="D216">
        <f t="shared" ca="1" si="12"/>
        <v>3129</v>
      </c>
      <c r="E216">
        <f ca="1">IFERROR(INDEX(E$2:E215,MATCH(D216,D$2:D215,0)),E215+1)</f>
        <v>210</v>
      </c>
      <c r="F216">
        <f t="shared" ca="1" si="15"/>
        <v>2</v>
      </c>
      <c r="G216">
        <f ca="1">IF(OFFSET(map!$B$2,$B216+OFFSET($N$2,F216,0),$A216+OFFSET($M$2,F216,0)) = "W",MOD(F216-1,4),F216)</f>
        <v>2</v>
      </c>
      <c r="H216">
        <f ca="1">IF(OFFSET(map!$B$2,$B216+OFFSET($N$2,G216,0),$A216+OFFSET($M$2,G216,0)) = "W",MOD(G216-1,4),G216)</f>
        <v>2</v>
      </c>
      <c r="I216">
        <f ca="1">IF(OFFSET(map!$B$2,$B216+OFFSET($N$2,H216,0),$A216+OFFSET($M$2,H216,0)) = "W",MOD(H216-1,4),H216)</f>
        <v>2</v>
      </c>
    </row>
    <row r="217" spans="1:9" x14ac:dyDescent="0.2">
      <c r="A217">
        <f t="shared" ca="1" si="13"/>
        <v>30</v>
      </c>
      <c r="B217">
        <f t="shared" ca="1" si="14"/>
        <v>29</v>
      </c>
      <c r="C217" t="str">
        <f ca="1">OFFSET(map!$B$2,$B217,$A217)</f>
        <v/>
      </c>
      <c r="D217">
        <f t="shared" ca="1" si="12"/>
        <v>3029</v>
      </c>
      <c r="E217">
        <f ca="1">IFERROR(INDEX(E$2:E216,MATCH(D217,D$2:D216,0)),E216+1)</f>
        <v>211</v>
      </c>
      <c r="F217">
        <f t="shared" ca="1" si="15"/>
        <v>3</v>
      </c>
      <c r="G217">
        <f ca="1">IF(OFFSET(map!$B$2,$B217+OFFSET($N$2,F217,0),$A217+OFFSET($M$2,F217,0)) = "W",MOD(F217-1,4),F217)</f>
        <v>2</v>
      </c>
      <c r="H217">
        <f ca="1">IF(OFFSET(map!$B$2,$B217+OFFSET($N$2,G217,0),$A217+OFFSET($M$2,G217,0)) = "W",MOD(G217-1,4),G217)</f>
        <v>2</v>
      </c>
      <c r="I217">
        <f ca="1">IF(OFFSET(map!$B$2,$B217+OFFSET($N$2,H217,0),$A217+OFFSET($M$2,H217,0)) = "W",MOD(H217-1,4),H217)</f>
        <v>2</v>
      </c>
    </row>
    <row r="218" spans="1:9" x14ac:dyDescent="0.2">
      <c r="A218">
        <f t="shared" ca="1" si="13"/>
        <v>29</v>
      </c>
      <c r="B218">
        <f t="shared" ca="1" si="14"/>
        <v>29</v>
      </c>
      <c r="C218" t="str">
        <f ca="1">OFFSET(map!$B$2,$B218,$A218)</f>
        <v/>
      </c>
      <c r="D218">
        <f t="shared" ca="1" si="12"/>
        <v>2929</v>
      </c>
      <c r="E218">
        <f ca="1">IFERROR(INDEX(E$2:E217,MATCH(D218,D$2:D217,0)),E217+1)</f>
        <v>212</v>
      </c>
      <c r="F218">
        <f t="shared" ca="1" si="15"/>
        <v>3</v>
      </c>
      <c r="G218">
        <f ca="1">IF(OFFSET(map!$B$2,$B218+OFFSET($N$2,F218,0),$A218+OFFSET($M$2,F218,0)) = "W",MOD(F218-1,4),F218)</f>
        <v>3</v>
      </c>
      <c r="H218">
        <f ca="1">IF(OFFSET(map!$B$2,$B218+OFFSET($N$2,G218,0),$A218+OFFSET($M$2,G218,0)) = "W",MOD(G218-1,4),G218)</f>
        <v>3</v>
      </c>
      <c r="I218">
        <f ca="1">IF(OFFSET(map!$B$2,$B218+OFFSET($N$2,H218,0),$A218+OFFSET($M$2,H218,0)) = "W",MOD(H218-1,4),H218)</f>
        <v>3</v>
      </c>
    </row>
    <row r="219" spans="1:9" x14ac:dyDescent="0.2">
      <c r="A219">
        <f t="shared" ca="1" si="13"/>
        <v>29</v>
      </c>
      <c r="B219">
        <f t="shared" ca="1" si="14"/>
        <v>30</v>
      </c>
      <c r="C219" t="str">
        <f ca="1">OFFSET(map!$B$2,$B219,$A219)</f>
        <v/>
      </c>
      <c r="D219">
        <f t="shared" ca="1" si="12"/>
        <v>2930</v>
      </c>
      <c r="E219">
        <f ca="1">IFERROR(INDEX(E$2:E218,MATCH(D219,D$2:D218,0)),E218+1)</f>
        <v>213</v>
      </c>
      <c r="F219">
        <f t="shared" ca="1" si="15"/>
        <v>0</v>
      </c>
      <c r="G219">
        <f ca="1">IF(OFFSET(map!$B$2,$B219+OFFSET($N$2,F219,0),$A219+OFFSET($M$2,F219,0)) = "W",MOD(F219-1,4),F219)</f>
        <v>3</v>
      </c>
      <c r="H219">
        <f ca="1">IF(OFFSET(map!$B$2,$B219+OFFSET($N$2,G219,0),$A219+OFFSET($M$2,G219,0)) = "W",MOD(G219-1,4),G219)</f>
        <v>3</v>
      </c>
      <c r="I219">
        <f ca="1">IF(OFFSET(map!$B$2,$B219+OFFSET($N$2,H219,0),$A219+OFFSET($M$2,H219,0)) = "W",MOD(H219-1,4),H219)</f>
        <v>3</v>
      </c>
    </row>
    <row r="220" spans="1:9" x14ac:dyDescent="0.2">
      <c r="A220">
        <f t="shared" ca="1" si="13"/>
        <v>29</v>
      </c>
      <c r="B220">
        <f t="shared" ca="1" si="14"/>
        <v>31</v>
      </c>
      <c r="C220" t="str">
        <f ca="1">OFFSET(map!$B$2,$B220,$A220)</f>
        <v/>
      </c>
      <c r="D220">
        <f t="shared" ca="1" si="12"/>
        <v>2931</v>
      </c>
      <c r="E220">
        <f ca="1">IFERROR(INDEX(E$2:E219,MATCH(D220,D$2:D219,0)),E219+1)</f>
        <v>214</v>
      </c>
      <c r="F220">
        <f t="shared" ca="1" si="15"/>
        <v>0</v>
      </c>
      <c r="G220">
        <f ca="1">IF(OFFSET(map!$B$2,$B220+OFFSET($N$2,F220,0),$A220+OFFSET($M$2,F220,0)) = "W",MOD(F220-1,4),F220)</f>
        <v>3</v>
      </c>
      <c r="H220">
        <f ca="1">IF(OFFSET(map!$B$2,$B220+OFFSET($N$2,G220,0),$A220+OFFSET($M$2,G220,0)) = "W",MOD(G220-1,4),G220)</f>
        <v>3</v>
      </c>
      <c r="I220">
        <f ca="1">IF(OFFSET(map!$B$2,$B220+OFFSET($N$2,H220,0),$A220+OFFSET($M$2,H220,0)) = "W",MOD(H220-1,4),H220)</f>
        <v>3</v>
      </c>
    </row>
    <row r="221" spans="1:9" x14ac:dyDescent="0.2">
      <c r="A221">
        <f t="shared" ca="1" si="13"/>
        <v>29</v>
      </c>
      <c r="B221">
        <f t="shared" ca="1" si="14"/>
        <v>32</v>
      </c>
      <c r="C221" t="str">
        <f ca="1">OFFSET(map!$B$2,$B221,$A221)</f>
        <v/>
      </c>
      <c r="D221">
        <f t="shared" ca="1" si="12"/>
        <v>2932</v>
      </c>
      <c r="E221">
        <f ca="1">IFERROR(INDEX(E$2:E220,MATCH(D221,D$2:D220,0)),E220+1)</f>
        <v>215</v>
      </c>
      <c r="F221">
        <f t="shared" ca="1" si="15"/>
        <v>0</v>
      </c>
      <c r="G221">
        <f ca="1">IF(OFFSET(map!$B$2,$B221+OFFSET($N$2,F221,0),$A221+OFFSET($M$2,F221,0)) = "W",MOD(F221-1,4),F221)</f>
        <v>3</v>
      </c>
      <c r="H221">
        <f ca="1">IF(OFFSET(map!$B$2,$B221+OFFSET($N$2,G221,0),$A221+OFFSET($M$2,G221,0)) = "W",MOD(G221-1,4),G221)</f>
        <v>3</v>
      </c>
      <c r="I221">
        <f ca="1">IF(OFFSET(map!$B$2,$B221+OFFSET($N$2,H221,0),$A221+OFFSET($M$2,H221,0)) = "W",MOD(H221-1,4),H221)</f>
        <v>3</v>
      </c>
    </row>
    <row r="222" spans="1:9" x14ac:dyDescent="0.2">
      <c r="A222">
        <f t="shared" ca="1" si="13"/>
        <v>29</v>
      </c>
      <c r="B222">
        <f t="shared" ca="1" si="14"/>
        <v>33</v>
      </c>
      <c r="C222" t="str">
        <f ca="1">OFFSET(map!$B$2,$B222,$A222)</f>
        <v/>
      </c>
      <c r="D222">
        <f t="shared" ca="1" si="12"/>
        <v>2933</v>
      </c>
      <c r="E222">
        <f ca="1">IFERROR(INDEX(E$2:E221,MATCH(D222,D$2:D221,0)),E221+1)</f>
        <v>216</v>
      </c>
      <c r="F222">
        <f t="shared" ca="1" si="15"/>
        <v>0</v>
      </c>
      <c r="G222">
        <f ca="1">IF(OFFSET(map!$B$2,$B222+OFFSET($N$2,F222,0),$A222+OFFSET($M$2,F222,0)) = "W",MOD(F222-1,4),F222)</f>
        <v>3</v>
      </c>
      <c r="H222">
        <f ca="1">IF(OFFSET(map!$B$2,$B222+OFFSET($N$2,G222,0),$A222+OFFSET($M$2,G222,0)) = "W",MOD(G222-1,4),G222)</f>
        <v>3</v>
      </c>
      <c r="I222">
        <f ca="1">IF(OFFSET(map!$B$2,$B222+OFFSET($N$2,H222,0),$A222+OFFSET($M$2,H222,0)) = "W",MOD(H222-1,4),H222)</f>
        <v>3</v>
      </c>
    </row>
    <row r="223" spans="1:9" x14ac:dyDescent="0.2">
      <c r="A223">
        <f t="shared" ca="1" si="13"/>
        <v>29</v>
      </c>
      <c r="B223">
        <f t="shared" ca="1" si="14"/>
        <v>34</v>
      </c>
      <c r="C223" t="str">
        <f ca="1">OFFSET(map!$B$2,$B223,$A223)</f>
        <v/>
      </c>
      <c r="D223">
        <f t="shared" ca="1" si="12"/>
        <v>2934</v>
      </c>
      <c r="E223">
        <f ca="1">IFERROR(INDEX(E$2:E222,MATCH(D223,D$2:D222,0)),E222+1)</f>
        <v>217</v>
      </c>
      <c r="F223">
        <f t="shared" ca="1" si="15"/>
        <v>0</v>
      </c>
      <c r="G223">
        <f ca="1">IF(OFFSET(map!$B$2,$B223+OFFSET($N$2,F223,0),$A223+OFFSET($M$2,F223,0)) = "W",MOD(F223-1,4),F223)</f>
        <v>3</v>
      </c>
      <c r="H223">
        <f ca="1">IF(OFFSET(map!$B$2,$B223+OFFSET($N$2,G223,0),$A223+OFFSET($M$2,G223,0)) = "W",MOD(G223-1,4),G223)</f>
        <v>3</v>
      </c>
      <c r="I223">
        <f ca="1">IF(OFFSET(map!$B$2,$B223+OFFSET($N$2,H223,0),$A223+OFFSET($M$2,H223,0)) = "W",MOD(H223-1,4),H223)</f>
        <v>3</v>
      </c>
    </row>
    <row r="224" spans="1:9" x14ac:dyDescent="0.2">
      <c r="A224">
        <f t="shared" ca="1" si="13"/>
        <v>29</v>
      </c>
      <c r="B224">
        <f t="shared" ca="1" si="14"/>
        <v>35</v>
      </c>
      <c r="C224" t="str">
        <f ca="1">OFFSET(map!$B$2,$B224,$A224)</f>
        <v/>
      </c>
      <c r="D224">
        <f t="shared" ca="1" si="12"/>
        <v>2935</v>
      </c>
      <c r="E224">
        <f ca="1">IFERROR(INDEX(E$2:E223,MATCH(D224,D$2:D223,0)),E223+1)</f>
        <v>218</v>
      </c>
      <c r="F224">
        <f t="shared" ca="1" si="15"/>
        <v>0</v>
      </c>
      <c r="G224">
        <f ca="1">IF(OFFSET(map!$B$2,$B224+OFFSET($N$2,F224,0),$A224+OFFSET($M$2,F224,0)) = "W",MOD(F224-1,4),F224)</f>
        <v>0</v>
      </c>
      <c r="H224">
        <f ca="1">IF(OFFSET(map!$B$2,$B224+OFFSET($N$2,G224,0),$A224+OFFSET($M$2,G224,0)) = "W",MOD(G224-1,4),G224)</f>
        <v>0</v>
      </c>
      <c r="I224">
        <f ca="1">IF(OFFSET(map!$B$2,$B224+OFFSET($N$2,H224,0),$A224+OFFSET($M$2,H224,0)) = "W",MOD(H224-1,4),H224)</f>
        <v>0</v>
      </c>
    </row>
    <row r="225" spans="1:9" x14ac:dyDescent="0.2">
      <c r="A225">
        <f t="shared" ca="1" si="13"/>
        <v>30</v>
      </c>
      <c r="B225">
        <f t="shared" ca="1" si="14"/>
        <v>35</v>
      </c>
      <c r="C225" t="str">
        <f ca="1">OFFSET(map!$B$2,$B225,$A225)</f>
        <v/>
      </c>
      <c r="D225">
        <f t="shared" ca="1" si="12"/>
        <v>3035</v>
      </c>
      <c r="E225">
        <f ca="1">IFERROR(INDEX(E$2:E224,MATCH(D225,D$2:D224,0)),E224+1)</f>
        <v>219</v>
      </c>
      <c r="F225">
        <f t="shared" ca="1" si="15"/>
        <v>1</v>
      </c>
      <c r="G225">
        <f ca="1">IF(OFFSET(map!$B$2,$B225+OFFSET($N$2,F225,0),$A225+OFFSET($M$2,F225,0)) = "W",MOD(F225-1,4),F225)</f>
        <v>0</v>
      </c>
      <c r="H225">
        <f ca="1">IF(OFFSET(map!$B$2,$B225+OFFSET($N$2,G225,0),$A225+OFFSET($M$2,G225,0)) = "W",MOD(G225-1,4),G225)</f>
        <v>0</v>
      </c>
      <c r="I225">
        <f ca="1">IF(OFFSET(map!$B$2,$B225+OFFSET($N$2,H225,0),$A225+OFFSET($M$2,H225,0)) = "W",MOD(H225-1,4),H225)</f>
        <v>0</v>
      </c>
    </row>
    <row r="226" spans="1:9" x14ac:dyDescent="0.2">
      <c r="A226">
        <f t="shared" ca="1" si="13"/>
        <v>31</v>
      </c>
      <c r="B226">
        <f t="shared" ca="1" si="14"/>
        <v>35</v>
      </c>
      <c r="C226" t="str">
        <f ca="1">OFFSET(map!$B$2,$B226,$A226)</f>
        <v/>
      </c>
      <c r="D226">
        <f t="shared" ca="1" si="12"/>
        <v>3135</v>
      </c>
      <c r="E226">
        <f ca="1">IFERROR(INDEX(E$2:E225,MATCH(D226,D$2:D225,0)),E225+1)</f>
        <v>220</v>
      </c>
      <c r="F226">
        <f t="shared" ca="1" si="15"/>
        <v>1</v>
      </c>
      <c r="G226">
        <f ca="1">IF(OFFSET(map!$B$2,$B226+OFFSET($N$2,F226,0),$A226+OFFSET($M$2,F226,0)) = "W",MOD(F226-1,4),F226)</f>
        <v>0</v>
      </c>
      <c r="H226">
        <f ca="1">IF(OFFSET(map!$B$2,$B226+OFFSET($N$2,G226,0),$A226+OFFSET($M$2,G226,0)) = "W",MOD(G226-1,4),G226)</f>
        <v>0</v>
      </c>
      <c r="I226">
        <f ca="1">IF(OFFSET(map!$B$2,$B226+OFFSET($N$2,H226,0),$A226+OFFSET($M$2,H226,0)) = "W",MOD(H226-1,4),H226)</f>
        <v>0</v>
      </c>
    </row>
    <row r="227" spans="1:9" x14ac:dyDescent="0.2">
      <c r="A227">
        <f t="shared" ca="1" si="13"/>
        <v>32</v>
      </c>
      <c r="B227">
        <f t="shared" ca="1" si="14"/>
        <v>35</v>
      </c>
      <c r="C227" t="str">
        <f ca="1">OFFSET(map!$B$2,$B227,$A227)</f>
        <v/>
      </c>
      <c r="D227">
        <f t="shared" ca="1" si="12"/>
        <v>3235</v>
      </c>
      <c r="E227">
        <f ca="1">IFERROR(INDEX(E$2:E226,MATCH(D227,D$2:D226,0)),E226+1)</f>
        <v>221</v>
      </c>
      <c r="F227">
        <f t="shared" ca="1" si="15"/>
        <v>1</v>
      </c>
      <c r="G227">
        <f ca="1">IF(OFFSET(map!$B$2,$B227+OFFSET($N$2,F227,0),$A227+OFFSET($M$2,F227,0)) = "W",MOD(F227-1,4),F227)</f>
        <v>0</v>
      </c>
      <c r="H227">
        <f ca="1">IF(OFFSET(map!$B$2,$B227+OFFSET($N$2,G227,0),$A227+OFFSET($M$2,G227,0)) = "W",MOD(G227-1,4),G227)</f>
        <v>0</v>
      </c>
      <c r="I227">
        <f ca="1">IF(OFFSET(map!$B$2,$B227+OFFSET($N$2,H227,0),$A227+OFFSET($M$2,H227,0)) = "W",MOD(H227-1,4),H227)</f>
        <v>0</v>
      </c>
    </row>
    <row r="228" spans="1:9" x14ac:dyDescent="0.2">
      <c r="A228">
        <f t="shared" ca="1" si="13"/>
        <v>33</v>
      </c>
      <c r="B228">
        <f t="shared" ca="1" si="14"/>
        <v>35</v>
      </c>
      <c r="C228" t="str">
        <f ca="1">OFFSET(map!$B$2,$B228,$A228)</f>
        <v/>
      </c>
      <c r="D228">
        <f t="shared" ca="1" si="12"/>
        <v>3335</v>
      </c>
      <c r="E228">
        <f ca="1">IFERROR(INDEX(E$2:E227,MATCH(D228,D$2:D227,0)),E227+1)</f>
        <v>222</v>
      </c>
      <c r="F228">
        <f t="shared" ca="1" si="15"/>
        <v>1</v>
      </c>
      <c r="G228">
        <f ca="1">IF(OFFSET(map!$B$2,$B228+OFFSET($N$2,F228,0),$A228+OFFSET($M$2,F228,0)) = "W",MOD(F228-1,4),F228)</f>
        <v>0</v>
      </c>
      <c r="H228">
        <f ca="1">IF(OFFSET(map!$B$2,$B228+OFFSET($N$2,G228,0),$A228+OFFSET($M$2,G228,0)) = "W",MOD(G228-1,4),G228)</f>
        <v>0</v>
      </c>
      <c r="I228">
        <f ca="1">IF(OFFSET(map!$B$2,$B228+OFFSET($N$2,H228,0),$A228+OFFSET($M$2,H228,0)) = "W",MOD(H228-1,4),H228)</f>
        <v>0</v>
      </c>
    </row>
    <row r="229" spans="1:9" x14ac:dyDescent="0.2">
      <c r="A229">
        <f t="shared" ca="1" si="13"/>
        <v>34</v>
      </c>
      <c r="B229">
        <f t="shared" ca="1" si="14"/>
        <v>35</v>
      </c>
      <c r="C229" t="str">
        <f ca="1">OFFSET(map!$B$2,$B229,$A229)</f>
        <v/>
      </c>
      <c r="D229">
        <f t="shared" ca="1" si="12"/>
        <v>3435</v>
      </c>
      <c r="E229">
        <f ca="1">IFERROR(INDEX(E$2:E228,MATCH(D229,D$2:D228,0)),E228+1)</f>
        <v>223</v>
      </c>
      <c r="F229">
        <f t="shared" ca="1" si="15"/>
        <v>1</v>
      </c>
      <c r="G229">
        <f ca="1">IF(OFFSET(map!$B$2,$B229+OFFSET($N$2,F229,0),$A229+OFFSET($M$2,F229,0)) = "W",MOD(F229-1,4),F229)</f>
        <v>0</v>
      </c>
      <c r="H229">
        <f ca="1">IF(OFFSET(map!$B$2,$B229+OFFSET($N$2,G229,0),$A229+OFFSET($M$2,G229,0)) = "W",MOD(G229-1,4),G229)</f>
        <v>0</v>
      </c>
      <c r="I229">
        <f ca="1">IF(OFFSET(map!$B$2,$B229+OFFSET($N$2,H229,0),$A229+OFFSET($M$2,H229,0)) = "W",MOD(H229-1,4),H229)</f>
        <v>0</v>
      </c>
    </row>
    <row r="230" spans="1:9" x14ac:dyDescent="0.2">
      <c r="A230">
        <f t="shared" ca="1" si="13"/>
        <v>35</v>
      </c>
      <c r="B230">
        <f t="shared" ca="1" si="14"/>
        <v>35</v>
      </c>
      <c r="C230" t="str">
        <f ca="1">OFFSET(map!$B$2,$B230,$A230)</f>
        <v/>
      </c>
      <c r="D230">
        <f t="shared" ca="1" si="12"/>
        <v>3535</v>
      </c>
      <c r="E230">
        <f ca="1">IFERROR(INDEX(E$2:E229,MATCH(D230,D$2:D229,0)),E229+1)</f>
        <v>224</v>
      </c>
      <c r="F230">
        <f t="shared" ca="1" si="15"/>
        <v>1</v>
      </c>
      <c r="G230">
        <f ca="1">IF(OFFSET(map!$B$2,$B230+OFFSET($N$2,F230,0),$A230+OFFSET($M$2,F230,0)) = "W",MOD(F230-1,4),F230)</f>
        <v>0</v>
      </c>
      <c r="H230">
        <f ca="1">IF(OFFSET(map!$B$2,$B230+OFFSET($N$2,G230,0),$A230+OFFSET($M$2,G230,0)) = "W",MOD(G230-1,4),G230)</f>
        <v>0</v>
      </c>
      <c r="I230">
        <f ca="1">IF(OFFSET(map!$B$2,$B230+OFFSET($N$2,H230,0),$A230+OFFSET($M$2,H230,0)) = "W",MOD(H230-1,4),H230)</f>
        <v>0</v>
      </c>
    </row>
    <row r="231" spans="1:9" x14ac:dyDescent="0.2">
      <c r="A231">
        <f t="shared" ca="1" si="13"/>
        <v>36</v>
      </c>
      <c r="B231">
        <f t="shared" ca="1" si="14"/>
        <v>35</v>
      </c>
      <c r="C231" t="str">
        <f ca="1">OFFSET(map!$B$2,$B231,$A231)</f>
        <v/>
      </c>
      <c r="D231">
        <f t="shared" ca="1" si="12"/>
        <v>3635</v>
      </c>
      <c r="E231">
        <f ca="1">IFERROR(INDEX(E$2:E230,MATCH(D231,D$2:D230,0)),E230+1)</f>
        <v>225</v>
      </c>
      <c r="F231">
        <f t="shared" ca="1" si="15"/>
        <v>1</v>
      </c>
      <c r="G231">
        <f ca="1">IF(OFFSET(map!$B$2,$B231+OFFSET($N$2,F231,0),$A231+OFFSET($M$2,F231,0)) = "W",MOD(F231-1,4),F231)</f>
        <v>0</v>
      </c>
      <c r="H231">
        <f ca="1">IF(OFFSET(map!$B$2,$B231+OFFSET($N$2,G231,0),$A231+OFFSET($M$2,G231,0)) = "W",MOD(G231-1,4),G231)</f>
        <v>0</v>
      </c>
      <c r="I231">
        <f ca="1">IF(OFFSET(map!$B$2,$B231+OFFSET($N$2,H231,0),$A231+OFFSET($M$2,H231,0)) = "W",MOD(H231-1,4),H231)</f>
        <v>0</v>
      </c>
    </row>
    <row r="232" spans="1:9" x14ac:dyDescent="0.2">
      <c r="A232">
        <f t="shared" ca="1" si="13"/>
        <v>37</v>
      </c>
      <c r="B232">
        <f t="shared" ca="1" si="14"/>
        <v>35</v>
      </c>
      <c r="C232" t="str">
        <f ca="1">OFFSET(map!$B$2,$B232,$A232)</f>
        <v/>
      </c>
      <c r="D232">
        <f t="shared" ca="1" si="12"/>
        <v>3735</v>
      </c>
      <c r="E232">
        <f ca="1">IFERROR(INDEX(E$2:E231,MATCH(D232,D$2:D231,0)),E231+1)</f>
        <v>226</v>
      </c>
      <c r="F232">
        <f t="shared" ca="1" si="15"/>
        <v>1</v>
      </c>
      <c r="G232">
        <f ca="1">IF(OFFSET(map!$B$2,$B232+OFFSET($N$2,F232,0),$A232+OFFSET($M$2,F232,0)) = "W",MOD(F232-1,4),F232)</f>
        <v>1</v>
      </c>
      <c r="H232">
        <f ca="1">IF(OFFSET(map!$B$2,$B232+OFFSET($N$2,G232,0),$A232+OFFSET($M$2,G232,0)) = "W",MOD(G232-1,4),G232)</f>
        <v>1</v>
      </c>
      <c r="I232">
        <f ca="1">IF(OFFSET(map!$B$2,$B232+OFFSET($N$2,H232,0),$A232+OFFSET($M$2,H232,0)) = "W",MOD(H232-1,4),H232)</f>
        <v>1</v>
      </c>
    </row>
    <row r="233" spans="1:9" x14ac:dyDescent="0.2">
      <c r="A233">
        <f t="shared" ca="1" si="13"/>
        <v>37</v>
      </c>
      <c r="B233">
        <f t="shared" ca="1" si="14"/>
        <v>34</v>
      </c>
      <c r="C233" t="str">
        <f ca="1">OFFSET(map!$B$2,$B233,$A233)</f>
        <v/>
      </c>
      <c r="D233">
        <f t="shared" ca="1" si="12"/>
        <v>3734</v>
      </c>
      <c r="E233">
        <f ca="1">IFERROR(INDEX(E$2:E232,MATCH(D233,D$2:D232,0)),E232+1)</f>
        <v>227</v>
      </c>
      <c r="F233">
        <f t="shared" ca="1" si="15"/>
        <v>2</v>
      </c>
      <c r="G233">
        <f ca="1">IF(OFFSET(map!$B$2,$B233+OFFSET($N$2,F233,0),$A233+OFFSET($M$2,F233,0)) = "W",MOD(F233-1,4),F233)</f>
        <v>1</v>
      </c>
      <c r="H233">
        <f ca="1">IF(OFFSET(map!$B$2,$B233+OFFSET($N$2,G233,0),$A233+OFFSET($M$2,G233,0)) = "W",MOD(G233-1,4),G233)</f>
        <v>1</v>
      </c>
      <c r="I233">
        <f ca="1">IF(OFFSET(map!$B$2,$B233+OFFSET($N$2,H233,0),$A233+OFFSET($M$2,H233,0)) = "W",MOD(H233-1,4),H233)</f>
        <v>1</v>
      </c>
    </row>
    <row r="234" spans="1:9" x14ac:dyDescent="0.2">
      <c r="A234">
        <f t="shared" ca="1" si="13"/>
        <v>37</v>
      </c>
      <c r="B234">
        <f t="shared" ca="1" si="14"/>
        <v>33</v>
      </c>
      <c r="C234" t="str">
        <f ca="1">OFFSET(map!$B$2,$B234,$A234)</f>
        <v>E</v>
      </c>
      <c r="D234">
        <f t="shared" ca="1" si="12"/>
        <v>3733</v>
      </c>
      <c r="E234">
        <f ca="1">IFERROR(INDEX(E$2:E233,MATCH(D234,D$2:D233,0)),E233+1)</f>
        <v>228</v>
      </c>
      <c r="F234">
        <f t="shared" ca="1" si="15"/>
        <v>2</v>
      </c>
      <c r="G234">
        <f ca="1">IF(OFFSET(map!$B$2,$B234+OFFSET($N$2,F234,0),$A234+OFFSET($M$2,F234,0)) = "W",MOD(F234-1,4),F234)</f>
        <v>1</v>
      </c>
      <c r="H234">
        <f ca="1">IF(OFFSET(map!$B$2,$B234+OFFSET($N$2,G234,0),$A234+OFFSET($M$2,G234,0)) = "W",MOD(G234-1,4),G234)</f>
        <v>0</v>
      </c>
      <c r="I234">
        <f ca="1">IF(OFFSET(map!$B$2,$B234+OFFSET($N$2,H234,0),$A234+OFFSET($M$2,H234,0)) = "W",MOD(H234-1,4),H234)</f>
        <v>3</v>
      </c>
    </row>
    <row r="235" spans="1:9" x14ac:dyDescent="0.2">
      <c r="A235">
        <f t="shared" ref="A235:A264" ca="1" si="16">A234+OFFSET(M$2,$I234,0)</f>
        <v>37</v>
      </c>
      <c r="B235">
        <f t="shared" ref="B235:B264" ca="1" si="17">B234+OFFSET(N$2,$I234,0)</f>
        <v>34</v>
      </c>
      <c r="C235" t="str">
        <f ca="1">OFFSET(map!$B$2,$B235,$A235)</f>
        <v/>
      </c>
      <c r="D235">
        <f t="shared" ref="D235:D264" ca="1" si="18">A235*100+B235</f>
        <v>3734</v>
      </c>
      <c r="E235">
        <f ca="1">IFERROR(INDEX(E$2:E234,MATCH(D235,D$2:D234,0)),E234+1)</f>
        <v>227</v>
      </c>
      <c r="F235">
        <f t="shared" ref="F235:F264" ca="1" si="19">MOD(I234+1,4)</f>
        <v>0</v>
      </c>
      <c r="G235">
        <f ca="1">IF(OFFSET(map!$B$2,$B235+OFFSET($N$2,F235,0),$A235+OFFSET($M$2,F235,0)) = "W",MOD(F235-1,4),F235)</f>
        <v>3</v>
      </c>
      <c r="H235">
        <f ca="1">IF(OFFSET(map!$B$2,$B235+OFFSET($N$2,G235,0),$A235+OFFSET($M$2,G235,0)) = "W",MOD(G235-1,4),G235)</f>
        <v>3</v>
      </c>
      <c r="I235">
        <f ca="1">IF(OFFSET(map!$B$2,$B235+OFFSET($N$2,H235,0),$A235+OFFSET($M$2,H235,0)) = "W",MOD(H235-1,4),H235)</f>
        <v>3</v>
      </c>
    </row>
    <row r="236" spans="1:9" x14ac:dyDescent="0.2">
      <c r="A236">
        <f t="shared" ca="1" si="16"/>
        <v>37</v>
      </c>
      <c r="B236">
        <f t="shared" ca="1" si="17"/>
        <v>35</v>
      </c>
      <c r="C236" t="str">
        <f ca="1">OFFSET(map!$B$2,$B236,$A236)</f>
        <v/>
      </c>
      <c r="D236">
        <f t="shared" ca="1" si="18"/>
        <v>3735</v>
      </c>
      <c r="E236">
        <f ca="1">IFERROR(INDEX(E$2:E235,MATCH(D236,D$2:D235,0)),E235+1)</f>
        <v>226</v>
      </c>
      <c r="F236">
        <f t="shared" ca="1" si="19"/>
        <v>0</v>
      </c>
      <c r="G236">
        <f ca="1">IF(OFFSET(map!$B$2,$B236+OFFSET($N$2,F236,0),$A236+OFFSET($M$2,F236,0)) = "W",MOD(F236-1,4),F236)</f>
        <v>3</v>
      </c>
      <c r="H236">
        <f ca="1">IF(OFFSET(map!$B$2,$B236+OFFSET($N$2,G236,0),$A236+OFFSET($M$2,G236,0)) = "W",MOD(G236-1,4),G236)</f>
        <v>2</v>
      </c>
      <c r="I236">
        <f ca="1">IF(OFFSET(map!$B$2,$B236+OFFSET($N$2,H236,0),$A236+OFFSET($M$2,H236,0)) = "W",MOD(H236-1,4),H236)</f>
        <v>2</v>
      </c>
    </row>
    <row r="237" spans="1:9" x14ac:dyDescent="0.2">
      <c r="A237">
        <f t="shared" ca="1" si="16"/>
        <v>36</v>
      </c>
      <c r="B237">
        <f t="shared" ca="1" si="17"/>
        <v>35</v>
      </c>
      <c r="C237" t="str">
        <f ca="1">OFFSET(map!$B$2,$B237,$A237)</f>
        <v/>
      </c>
      <c r="D237">
        <f t="shared" ca="1" si="18"/>
        <v>3635</v>
      </c>
      <c r="E237">
        <f ca="1">IFERROR(INDEX(E$2:E236,MATCH(D237,D$2:D236,0)),E236+1)</f>
        <v>225</v>
      </c>
      <c r="F237">
        <f t="shared" ca="1" si="19"/>
        <v>3</v>
      </c>
      <c r="G237">
        <f ca="1">IF(OFFSET(map!$B$2,$B237+OFFSET($N$2,F237,0),$A237+OFFSET($M$2,F237,0)) = "W",MOD(F237-1,4),F237)</f>
        <v>2</v>
      </c>
      <c r="H237">
        <f ca="1">IF(OFFSET(map!$B$2,$B237+OFFSET($N$2,G237,0),$A237+OFFSET($M$2,G237,0)) = "W",MOD(G237-1,4),G237)</f>
        <v>2</v>
      </c>
      <c r="I237">
        <f ca="1">IF(OFFSET(map!$B$2,$B237+OFFSET($N$2,H237,0),$A237+OFFSET($M$2,H237,0)) = "W",MOD(H237-1,4),H237)</f>
        <v>2</v>
      </c>
    </row>
    <row r="238" spans="1:9" x14ac:dyDescent="0.2">
      <c r="A238">
        <f t="shared" ca="1" si="16"/>
        <v>35</v>
      </c>
      <c r="B238">
        <f t="shared" ca="1" si="17"/>
        <v>35</v>
      </c>
      <c r="C238" t="str">
        <f ca="1">OFFSET(map!$B$2,$B238,$A238)</f>
        <v/>
      </c>
      <c r="D238">
        <f t="shared" ca="1" si="18"/>
        <v>3535</v>
      </c>
      <c r="E238">
        <f ca="1">IFERROR(INDEX(E$2:E237,MATCH(D238,D$2:D237,0)),E237+1)</f>
        <v>224</v>
      </c>
      <c r="F238">
        <f t="shared" ca="1" si="19"/>
        <v>3</v>
      </c>
      <c r="G238">
        <f ca="1">IF(OFFSET(map!$B$2,$B238+OFFSET($N$2,F238,0),$A238+OFFSET($M$2,F238,0)) = "W",MOD(F238-1,4),F238)</f>
        <v>2</v>
      </c>
      <c r="H238">
        <f ca="1">IF(OFFSET(map!$B$2,$B238+OFFSET($N$2,G238,0),$A238+OFFSET($M$2,G238,0)) = "W",MOD(G238-1,4),G238)</f>
        <v>2</v>
      </c>
      <c r="I238">
        <f ca="1">IF(OFFSET(map!$B$2,$B238+OFFSET($N$2,H238,0),$A238+OFFSET($M$2,H238,0)) = "W",MOD(H238-1,4),H238)</f>
        <v>2</v>
      </c>
    </row>
    <row r="239" spans="1:9" x14ac:dyDescent="0.2">
      <c r="A239">
        <f t="shared" ca="1" si="16"/>
        <v>34</v>
      </c>
      <c r="B239">
        <f t="shared" ca="1" si="17"/>
        <v>35</v>
      </c>
      <c r="C239" t="str">
        <f ca="1">OFFSET(map!$B$2,$B239,$A239)</f>
        <v/>
      </c>
      <c r="D239">
        <f t="shared" ca="1" si="18"/>
        <v>3435</v>
      </c>
      <c r="E239">
        <f ca="1">IFERROR(INDEX(E$2:E238,MATCH(D239,D$2:D238,0)),E238+1)</f>
        <v>223</v>
      </c>
      <c r="F239">
        <f t="shared" ca="1" si="19"/>
        <v>3</v>
      </c>
      <c r="G239">
        <f ca="1">IF(OFFSET(map!$B$2,$B239+OFFSET($N$2,F239,0),$A239+OFFSET($M$2,F239,0)) = "W",MOD(F239-1,4),F239)</f>
        <v>2</v>
      </c>
      <c r="H239">
        <f ca="1">IF(OFFSET(map!$B$2,$B239+OFFSET($N$2,G239,0),$A239+OFFSET($M$2,G239,0)) = "W",MOD(G239-1,4),G239)</f>
        <v>2</v>
      </c>
      <c r="I239">
        <f ca="1">IF(OFFSET(map!$B$2,$B239+OFFSET($N$2,H239,0),$A239+OFFSET($M$2,H239,0)) = "W",MOD(H239-1,4),H239)</f>
        <v>2</v>
      </c>
    </row>
    <row r="240" spans="1:9" x14ac:dyDescent="0.2">
      <c r="A240">
        <f t="shared" ca="1" si="16"/>
        <v>33</v>
      </c>
      <c r="B240">
        <f t="shared" ca="1" si="17"/>
        <v>35</v>
      </c>
      <c r="C240" t="str">
        <f ca="1">OFFSET(map!$B$2,$B240,$A240)</f>
        <v/>
      </c>
      <c r="D240">
        <f t="shared" ca="1" si="18"/>
        <v>3335</v>
      </c>
      <c r="E240">
        <f ca="1">IFERROR(INDEX(E$2:E239,MATCH(D240,D$2:D239,0)),E239+1)</f>
        <v>222</v>
      </c>
      <c r="F240">
        <f t="shared" ca="1" si="19"/>
        <v>3</v>
      </c>
      <c r="G240">
        <f ca="1">IF(OFFSET(map!$B$2,$B240+OFFSET($N$2,F240,0),$A240+OFFSET($M$2,F240,0)) = "W",MOD(F240-1,4),F240)</f>
        <v>2</v>
      </c>
      <c r="H240">
        <f ca="1">IF(OFFSET(map!$B$2,$B240+OFFSET($N$2,G240,0),$A240+OFFSET($M$2,G240,0)) = "W",MOD(G240-1,4),G240)</f>
        <v>2</v>
      </c>
      <c r="I240">
        <f ca="1">IF(OFFSET(map!$B$2,$B240+OFFSET($N$2,H240,0),$A240+OFFSET($M$2,H240,0)) = "W",MOD(H240-1,4),H240)</f>
        <v>2</v>
      </c>
    </row>
    <row r="241" spans="1:9" x14ac:dyDescent="0.2">
      <c r="A241">
        <f t="shared" ca="1" si="16"/>
        <v>32</v>
      </c>
      <c r="B241">
        <f t="shared" ca="1" si="17"/>
        <v>35</v>
      </c>
      <c r="C241" t="str">
        <f ca="1">OFFSET(map!$B$2,$B241,$A241)</f>
        <v/>
      </c>
      <c r="D241">
        <f t="shared" ca="1" si="18"/>
        <v>3235</v>
      </c>
      <c r="E241">
        <f ca="1">IFERROR(INDEX(E$2:E240,MATCH(D241,D$2:D240,0)),E240+1)</f>
        <v>221</v>
      </c>
      <c r="F241">
        <f t="shared" ca="1" si="19"/>
        <v>3</v>
      </c>
      <c r="G241">
        <f ca="1">IF(OFFSET(map!$B$2,$B241+OFFSET($N$2,F241,0),$A241+OFFSET($M$2,F241,0)) = "W",MOD(F241-1,4),F241)</f>
        <v>2</v>
      </c>
      <c r="H241">
        <f ca="1">IF(OFFSET(map!$B$2,$B241+OFFSET($N$2,G241,0),$A241+OFFSET($M$2,G241,0)) = "W",MOD(G241-1,4),G241)</f>
        <v>2</v>
      </c>
      <c r="I241">
        <f ca="1">IF(OFFSET(map!$B$2,$B241+OFFSET($N$2,H241,0),$A241+OFFSET($M$2,H241,0)) = "W",MOD(H241-1,4),H241)</f>
        <v>2</v>
      </c>
    </row>
    <row r="242" spans="1:9" x14ac:dyDescent="0.2">
      <c r="A242">
        <f t="shared" ca="1" si="16"/>
        <v>31</v>
      </c>
      <c r="B242">
        <f t="shared" ca="1" si="17"/>
        <v>35</v>
      </c>
      <c r="C242" t="str">
        <f ca="1">OFFSET(map!$B$2,$B242,$A242)</f>
        <v/>
      </c>
      <c r="D242">
        <f t="shared" ca="1" si="18"/>
        <v>3135</v>
      </c>
      <c r="E242">
        <f ca="1">IFERROR(INDEX(E$2:E241,MATCH(D242,D$2:D241,0)),E241+1)</f>
        <v>220</v>
      </c>
      <c r="F242">
        <f t="shared" ca="1" si="19"/>
        <v>3</v>
      </c>
      <c r="G242">
        <f ca="1">IF(OFFSET(map!$B$2,$B242+OFFSET($N$2,F242,0),$A242+OFFSET($M$2,F242,0)) = "W",MOD(F242-1,4),F242)</f>
        <v>3</v>
      </c>
      <c r="H242">
        <f ca="1">IF(OFFSET(map!$B$2,$B242+OFFSET($N$2,G242,0),$A242+OFFSET($M$2,G242,0)) = "W",MOD(G242-1,4),G242)</f>
        <v>3</v>
      </c>
      <c r="I242">
        <f ca="1">IF(OFFSET(map!$B$2,$B242+OFFSET($N$2,H242,0),$A242+OFFSET($M$2,H242,0)) = "W",MOD(H242-1,4),H242)</f>
        <v>3</v>
      </c>
    </row>
    <row r="243" spans="1:9" x14ac:dyDescent="0.2">
      <c r="A243">
        <f t="shared" ca="1" si="16"/>
        <v>31</v>
      </c>
      <c r="B243">
        <f t="shared" ca="1" si="17"/>
        <v>36</v>
      </c>
      <c r="C243" t="str">
        <f ca="1">OFFSET(map!$B$2,$B243,$A243)</f>
        <v/>
      </c>
      <c r="D243">
        <f t="shared" ca="1" si="18"/>
        <v>3136</v>
      </c>
      <c r="E243">
        <f ca="1">IFERROR(INDEX(E$2:E242,MATCH(D243,D$2:D242,0)),E242+1)</f>
        <v>221</v>
      </c>
      <c r="F243">
        <f t="shared" ca="1" si="19"/>
        <v>0</v>
      </c>
      <c r="G243">
        <f ca="1">IF(OFFSET(map!$B$2,$B243+OFFSET($N$2,F243,0),$A243+OFFSET($M$2,F243,0)) = "W",MOD(F243-1,4),F243)</f>
        <v>3</v>
      </c>
      <c r="H243">
        <f ca="1">IF(OFFSET(map!$B$2,$B243+OFFSET($N$2,G243,0),$A243+OFFSET($M$2,G243,0)) = "W",MOD(G243-1,4),G243)</f>
        <v>3</v>
      </c>
      <c r="I243">
        <f ca="1">IF(OFFSET(map!$B$2,$B243+OFFSET($N$2,H243,0),$A243+OFFSET($M$2,H243,0)) = "W",MOD(H243-1,4),H243)</f>
        <v>3</v>
      </c>
    </row>
    <row r="244" spans="1:9" x14ac:dyDescent="0.2">
      <c r="A244">
        <f t="shared" ca="1" si="16"/>
        <v>31</v>
      </c>
      <c r="B244">
        <f t="shared" ca="1" si="17"/>
        <v>37</v>
      </c>
      <c r="C244" t="str">
        <f ca="1">OFFSET(map!$B$2,$B244,$A244)</f>
        <v/>
      </c>
      <c r="D244">
        <f t="shared" ca="1" si="18"/>
        <v>3137</v>
      </c>
      <c r="E244">
        <f ca="1">IFERROR(INDEX(E$2:E243,MATCH(D244,D$2:D243,0)),E243+1)</f>
        <v>222</v>
      </c>
      <c r="F244">
        <f t="shared" ca="1" si="19"/>
        <v>0</v>
      </c>
      <c r="G244">
        <f ca="1">IF(OFFSET(map!$B$2,$B244+OFFSET($N$2,F244,0),$A244+OFFSET($M$2,F244,0)) = "W",MOD(F244-1,4),F244)</f>
        <v>3</v>
      </c>
      <c r="H244">
        <f ca="1">IF(OFFSET(map!$B$2,$B244+OFFSET($N$2,G244,0),$A244+OFFSET($M$2,G244,0)) = "W",MOD(G244-1,4),G244)</f>
        <v>2</v>
      </c>
      <c r="I244">
        <f ca="1">IF(OFFSET(map!$B$2,$B244+OFFSET($N$2,H244,0),$A244+OFFSET($M$2,H244,0)) = "W",MOD(H244-1,4),H244)</f>
        <v>2</v>
      </c>
    </row>
    <row r="245" spans="1:9" x14ac:dyDescent="0.2">
      <c r="A245">
        <f t="shared" ca="1" si="16"/>
        <v>30</v>
      </c>
      <c r="B245">
        <f t="shared" ca="1" si="17"/>
        <v>37</v>
      </c>
      <c r="C245" t="str">
        <f ca="1">OFFSET(map!$B$2,$B245,$A245)</f>
        <v/>
      </c>
      <c r="D245">
        <f t="shared" ca="1" si="18"/>
        <v>3037</v>
      </c>
      <c r="E245">
        <f ca="1">IFERROR(INDEX(E$2:E244,MATCH(D245,D$2:D244,0)),E244+1)</f>
        <v>223</v>
      </c>
      <c r="F245">
        <f t="shared" ca="1" si="19"/>
        <v>3</v>
      </c>
      <c r="G245">
        <f ca="1">IF(OFFSET(map!$B$2,$B245+OFFSET($N$2,F245,0),$A245+OFFSET($M$2,F245,0)) = "W",MOD(F245-1,4),F245)</f>
        <v>2</v>
      </c>
      <c r="H245">
        <f ca="1">IF(OFFSET(map!$B$2,$B245+OFFSET($N$2,G245,0),$A245+OFFSET($M$2,G245,0)) = "W",MOD(G245-1,4),G245)</f>
        <v>2</v>
      </c>
      <c r="I245">
        <f ca="1">IF(OFFSET(map!$B$2,$B245+OFFSET($N$2,H245,0),$A245+OFFSET($M$2,H245,0)) = "W",MOD(H245-1,4),H245)</f>
        <v>2</v>
      </c>
    </row>
    <row r="246" spans="1:9" x14ac:dyDescent="0.2">
      <c r="A246">
        <f t="shared" ca="1" si="16"/>
        <v>29</v>
      </c>
      <c r="B246">
        <f t="shared" ca="1" si="17"/>
        <v>37</v>
      </c>
      <c r="C246" t="str">
        <f ca="1">OFFSET(map!$B$2,$B246,$A246)</f>
        <v/>
      </c>
      <c r="D246">
        <f t="shared" ca="1" si="18"/>
        <v>2937</v>
      </c>
      <c r="E246">
        <f ca="1">IFERROR(INDEX(E$2:E245,MATCH(D246,D$2:D245,0)),E245+1)</f>
        <v>224</v>
      </c>
      <c r="F246">
        <f t="shared" ca="1" si="19"/>
        <v>3</v>
      </c>
      <c r="G246">
        <f ca="1">IF(OFFSET(map!$B$2,$B246+OFFSET($N$2,F246,0),$A246+OFFSET($M$2,F246,0)) = "W",MOD(F246-1,4),F246)</f>
        <v>2</v>
      </c>
      <c r="H246">
        <f ca="1">IF(OFFSET(map!$B$2,$B246+OFFSET($N$2,G246,0),$A246+OFFSET($M$2,G246,0)) = "W",MOD(G246-1,4),G246)</f>
        <v>2</v>
      </c>
      <c r="I246">
        <f ca="1">IF(OFFSET(map!$B$2,$B246+OFFSET($N$2,H246,0),$A246+OFFSET($M$2,H246,0)) = "W",MOD(H246-1,4),H246)</f>
        <v>2</v>
      </c>
    </row>
    <row r="247" spans="1:9" x14ac:dyDescent="0.2">
      <c r="A247">
        <f t="shared" ca="1" si="16"/>
        <v>28</v>
      </c>
      <c r="B247">
        <f t="shared" ca="1" si="17"/>
        <v>37</v>
      </c>
      <c r="C247" t="str">
        <f ca="1">OFFSET(map!$B$2,$B247,$A247)</f>
        <v/>
      </c>
      <c r="D247">
        <f t="shared" ca="1" si="18"/>
        <v>2837</v>
      </c>
      <c r="E247">
        <f ca="1">IFERROR(INDEX(E$2:E246,MATCH(D247,D$2:D246,0)),E246+1)</f>
        <v>225</v>
      </c>
      <c r="F247">
        <f t="shared" ca="1" si="19"/>
        <v>3</v>
      </c>
      <c r="G247">
        <f ca="1">IF(OFFSET(map!$B$2,$B247+OFFSET($N$2,F247,0),$A247+OFFSET($M$2,F247,0)) = "W",MOD(F247-1,4),F247)</f>
        <v>2</v>
      </c>
      <c r="H247">
        <f ca="1">IF(OFFSET(map!$B$2,$B247+OFFSET($N$2,G247,0),$A247+OFFSET($M$2,G247,0)) = "W",MOD(G247-1,4),G247)</f>
        <v>2</v>
      </c>
      <c r="I247">
        <f ca="1">IF(OFFSET(map!$B$2,$B247+OFFSET($N$2,H247,0),$A247+OFFSET($M$2,H247,0)) = "W",MOD(H247-1,4),H247)</f>
        <v>2</v>
      </c>
    </row>
    <row r="248" spans="1:9" x14ac:dyDescent="0.2">
      <c r="A248">
        <f t="shared" ca="1" si="16"/>
        <v>27</v>
      </c>
      <c r="B248">
        <f t="shared" ca="1" si="17"/>
        <v>37</v>
      </c>
      <c r="C248" t="str">
        <f ca="1">OFFSET(map!$B$2,$B248,$A248)</f>
        <v/>
      </c>
      <c r="D248">
        <f t="shared" ca="1" si="18"/>
        <v>2737</v>
      </c>
      <c r="E248">
        <f ca="1">IFERROR(INDEX(E$2:E247,MATCH(D248,D$2:D247,0)),E247+1)</f>
        <v>226</v>
      </c>
      <c r="F248">
        <f t="shared" ca="1" si="19"/>
        <v>3</v>
      </c>
      <c r="G248">
        <f ca="1">IF(OFFSET(map!$B$2,$B248+OFFSET($N$2,F248,0),$A248+OFFSET($M$2,F248,0)) = "W",MOD(F248-1,4),F248)</f>
        <v>2</v>
      </c>
      <c r="H248">
        <f ca="1">IF(OFFSET(map!$B$2,$B248+OFFSET($N$2,G248,0),$A248+OFFSET($M$2,G248,0)) = "W",MOD(G248-1,4),G248)</f>
        <v>1</v>
      </c>
      <c r="I248">
        <f ca="1">IF(OFFSET(map!$B$2,$B248+OFFSET($N$2,H248,0),$A248+OFFSET($M$2,H248,0)) = "W",MOD(H248-1,4),H248)</f>
        <v>0</v>
      </c>
    </row>
    <row r="249" spans="1:9" x14ac:dyDescent="0.2">
      <c r="A249">
        <f t="shared" ca="1" si="16"/>
        <v>28</v>
      </c>
      <c r="B249">
        <f t="shared" ca="1" si="17"/>
        <v>37</v>
      </c>
      <c r="C249" t="str">
        <f ca="1">OFFSET(map!$B$2,$B249,$A249)</f>
        <v/>
      </c>
      <c r="D249">
        <f t="shared" ca="1" si="18"/>
        <v>2837</v>
      </c>
      <c r="E249">
        <f ca="1">IFERROR(INDEX(E$2:E248,MATCH(D249,D$2:D248,0)),E248+1)</f>
        <v>225</v>
      </c>
      <c r="F249">
        <f t="shared" ca="1" si="19"/>
        <v>1</v>
      </c>
      <c r="G249">
        <f ca="1">IF(OFFSET(map!$B$2,$B249+OFFSET($N$2,F249,0),$A249+OFFSET($M$2,F249,0)) = "W",MOD(F249-1,4),F249)</f>
        <v>0</v>
      </c>
      <c r="H249">
        <f ca="1">IF(OFFSET(map!$B$2,$B249+OFFSET($N$2,G249,0),$A249+OFFSET($M$2,G249,0)) = "W",MOD(G249-1,4),G249)</f>
        <v>0</v>
      </c>
      <c r="I249">
        <f ca="1">IF(OFFSET(map!$B$2,$B249+OFFSET($N$2,H249,0),$A249+OFFSET($M$2,H249,0)) = "W",MOD(H249-1,4),H249)</f>
        <v>0</v>
      </c>
    </row>
    <row r="250" spans="1:9" x14ac:dyDescent="0.2">
      <c r="A250">
        <f t="shared" ca="1" si="16"/>
        <v>29</v>
      </c>
      <c r="B250">
        <f t="shared" ca="1" si="17"/>
        <v>37</v>
      </c>
      <c r="C250" t="str">
        <f ca="1">OFFSET(map!$B$2,$B250,$A250)</f>
        <v/>
      </c>
      <c r="D250">
        <f t="shared" ca="1" si="18"/>
        <v>2937</v>
      </c>
      <c r="E250">
        <f ca="1">IFERROR(INDEX(E$2:E249,MATCH(D250,D$2:D249,0)),E249+1)</f>
        <v>224</v>
      </c>
      <c r="F250">
        <f t="shared" ca="1" si="19"/>
        <v>1</v>
      </c>
      <c r="G250">
        <f ca="1">IF(OFFSET(map!$B$2,$B250+OFFSET($N$2,F250,0),$A250+OFFSET($M$2,F250,0)) = "W",MOD(F250-1,4),F250)</f>
        <v>0</v>
      </c>
      <c r="H250">
        <f ca="1">IF(OFFSET(map!$B$2,$B250+OFFSET($N$2,G250,0),$A250+OFFSET($M$2,G250,0)) = "W",MOD(G250-1,4),G250)</f>
        <v>0</v>
      </c>
      <c r="I250">
        <f ca="1">IF(OFFSET(map!$B$2,$B250+OFFSET($N$2,H250,0),$A250+OFFSET($M$2,H250,0)) = "W",MOD(H250-1,4),H250)</f>
        <v>0</v>
      </c>
    </row>
    <row r="251" spans="1:9" x14ac:dyDescent="0.2">
      <c r="A251">
        <f t="shared" ca="1" si="16"/>
        <v>30</v>
      </c>
      <c r="B251">
        <f t="shared" ca="1" si="17"/>
        <v>37</v>
      </c>
      <c r="C251" t="str">
        <f ca="1">OFFSET(map!$B$2,$B251,$A251)</f>
        <v/>
      </c>
      <c r="D251">
        <f t="shared" ca="1" si="18"/>
        <v>3037</v>
      </c>
      <c r="E251">
        <f ca="1">IFERROR(INDEX(E$2:E250,MATCH(D251,D$2:D250,0)),E250+1)</f>
        <v>223</v>
      </c>
      <c r="F251">
        <f t="shared" ca="1" si="19"/>
        <v>1</v>
      </c>
      <c r="G251">
        <f ca="1">IF(OFFSET(map!$B$2,$B251+OFFSET($N$2,F251,0),$A251+OFFSET($M$2,F251,0)) = "W",MOD(F251-1,4),F251)</f>
        <v>0</v>
      </c>
      <c r="H251">
        <f ca="1">IF(OFFSET(map!$B$2,$B251+OFFSET($N$2,G251,0),$A251+OFFSET($M$2,G251,0)) = "W",MOD(G251-1,4),G251)</f>
        <v>0</v>
      </c>
      <c r="I251">
        <f ca="1">IF(OFFSET(map!$B$2,$B251+OFFSET($N$2,H251,0),$A251+OFFSET($M$2,H251,0)) = "W",MOD(H251-1,4),H251)</f>
        <v>0</v>
      </c>
    </row>
    <row r="252" spans="1:9" x14ac:dyDescent="0.2">
      <c r="A252">
        <f t="shared" ca="1" si="16"/>
        <v>31</v>
      </c>
      <c r="B252">
        <f t="shared" ca="1" si="17"/>
        <v>37</v>
      </c>
      <c r="C252" t="str">
        <f ca="1">OFFSET(map!$B$2,$B252,$A252)</f>
        <v/>
      </c>
      <c r="D252">
        <f t="shared" ca="1" si="18"/>
        <v>3137</v>
      </c>
      <c r="E252">
        <f ca="1">IFERROR(INDEX(E$2:E251,MATCH(D252,D$2:D251,0)),E251+1)</f>
        <v>222</v>
      </c>
      <c r="F252">
        <f t="shared" ca="1" si="19"/>
        <v>1</v>
      </c>
      <c r="G252">
        <f ca="1">IF(OFFSET(map!$B$2,$B252+OFFSET($N$2,F252,0),$A252+OFFSET($M$2,F252,0)) = "W",MOD(F252-1,4),F252)</f>
        <v>1</v>
      </c>
      <c r="H252">
        <f ca="1">IF(OFFSET(map!$B$2,$B252+OFFSET($N$2,G252,0),$A252+OFFSET($M$2,G252,0)) = "W",MOD(G252-1,4),G252)</f>
        <v>1</v>
      </c>
      <c r="I252">
        <f ca="1">IF(OFFSET(map!$B$2,$B252+OFFSET($N$2,H252,0),$A252+OFFSET($M$2,H252,0)) = "W",MOD(H252-1,4),H252)</f>
        <v>1</v>
      </c>
    </row>
    <row r="253" spans="1:9" x14ac:dyDescent="0.2">
      <c r="A253">
        <f t="shared" ca="1" si="16"/>
        <v>31</v>
      </c>
      <c r="B253">
        <f t="shared" ca="1" si="17"/>
        <v>36</v>
      </c>
      <c r="C253" t="str">
        <f ca="1">OFFSET(map!$B$2,$B253,$A253)</f>
        <v/>
      </c>
      <c r="D253">
        <f t="shared" ca="1" si="18"/>
        <v>3136</v>
      </c>
      <c r="E253">
        <f ca="1">IFERROR(INDEX(E$2:E252,MATCH(D253,D$2:D252,0)),E252+1)</f>
        <v>221</v>
      </c>
      <c r="F253">
        <f t="shared" ca="1" si="19"/>
        <v>2</v>
      </c>
      <c r="G253">
        <f ca="1">IF(OFFSET(map!$B$2,$B253+OFFSET($N$2,F253,0),$A253+OFFSET($M$2,F253,0)) = "W",MOD(F253-1,4),F253)</f>
        <v>1</v>
      </c>
      <c r="H253">
        <f ca="1">IF(OFFSET(map!$B$2,$B253+OFFSET($N$2,G253,0),$A253+OFFSET($M$2,G253,0)) = "W",MOD(G253-1,4),G253)</f>
        <v>1</v>
      </c>
      <c r="I253">
        <f ca="1">IF(OFFSET(map!$B$2,$B253+OFFSET($N$2,H253,0),$A253+OFFSET($M$2,H253,0)) = "W",MOD(H253-1,4),H253)</f>
        <v>1</v>
      </c>
    </row>
    <row r="254" spans="1:9" x14ac:dyDescent="0.2">
      <c r="A254">
        <f t="shared" ca="1" si="16"/>
        <v>31</v>
      </c>
      <c r="B254">
        <f t="shared" ca="1" si="17"/>
        <v>35</v>
      </c>
      <c r="C254" t="str">
        <f ca="1">OFFSET(map!$B$2,$B254,$A254)</f>
        <v/>
      </c>
      <c r="D254">
        <f t="shared" ca="1" si="18"/>
        <v>3135</v>
      </c>
      <c r="E254">
        <f ca="1">IFERROR(INDEX(E$2:E253,MATCH(D254,D$2:D253,0)),E253+1)</f>
        <v>220</v>
      </c>
      <c r="F254">
        <f t="shared" ca="1" si="19"/>
        <v>2</v>
      </c>
      <c r="G254">
        <f ca="1">IF(OFFSET(map!$B$2,$B254+OFFSET($N$2,F254,0),$A254+OFFSET($M$2,F254,0)) = "W",MOD(F254-1,4),F254)</f>
        <v>2</v>
      </c>
      <c r="H254">
        <f ca="1">IF(OFFSET(map!$B$2,$B254+OFFSET($N$2,G254,0),$A254+OFFSET($M$2,G254,0)) = "W",MOD(G254-1,4),G254)</f>
        <v>2</v>
      </c>
      <c r="I254">
        <f ca="1">IF(OFFSET(map!$B$2,$B254+OFFSET($N$2,H254,0),$A254+OFFSET($M$2,H254,0)) = "W",MOD(H254-1,4),H254)</f>
        <v>2</v>
      </c>
    </row>
    <row r="255" spans="1:9" x14ac:dyDescent="0.2">
      <c r="A255">
        <f t="shared" ca="1" si="16"/>
        <v>30</v>
      </c>
      <c r="B255">
        <f t="shared" ca="1" si="17"/>
        <v>35</v>
      </c>
      <c r="C255" t="str">
        <f ca="1">OFFSET(map!$B$2,$B255,$A255)</f>
        <v/>
      </c>
      <c r="D255">
        <f t="shared" ca="1" si="18"/>
        <v>3035</v>
      </c>
      <c r="E255">
        <f ca="1">IFERROR(INDEX(E$2:E254,MATCH(D255,D$2:D254,0)),E254+1)</f>
        <v>219</v>
      </c>
      <c r="F255">
        <f t="shared" ca="1" si="19"/>
        <v>3</v>
      </c>
      <c r="G255">
        <f ca="1">IF(OFFSET(map!$B$2,$B255+OFFSET($N$2,F255,0),$A255+OFFSET($M$2,F255,0)) = "W",MOD(F255-1,4),F255)</f>
        <v>2</v>
      </c>
      <c r="H255">
        <f ca="1">IF(OFFSET(map!$B$2,$B255+OFFSET($N$2,G255,0),$A255+OFFSET($M$2,G255,0)) = "W",MOD(G255-1,4),G255)</f>
        <v>2</v>
      </c>
      <c r="I255">
        <f ca="1">IF(OFFSET(map!$B$2,$B255+OFFSET($N$2,H255,0),$A255+OFFSET($M$2,H255,0)) = "W",MOD(H255-1,4),H255)</f>
        <v>2</v>
      </c>
    </row>
    <row r="256" spans="1:9" x14ac:dyDescent="0.2">
      <c r="A256">
        <f t="shared" ca="1" si="16"/>
        <v>29</v>
      </c>
      <c r="B256">
        <f t="shared" ca="1" si="17"/>
        <v>35</v>
      </c>
      <c r="C256" t="str">
        <f ca="1">OFFSET(map!$B$2,$B256,$A256)</f>
        <v/>
      </c>
      <c r="D256">
        <f t="shared" ca="1" si="18"/>
        <v>2935</v>
      </c>
      <c r="E256">
        <f ca="1">IFERROR(INDEX(E$2:E255,MATCH(D256,D$2:D255,0)),E255+1)</f>
        <v>218</v>
      </c>
      <c r="F256">
        <f t="shared" ca="1" si="19"/>
        <v>3</v>
      </c>
      <c r="G256">
        <f ca="1">IF(OFFSET(map!$B$2,$B256+OFFSET($N$2,F256,0),$A256+OFFSET($M$2,F256,0)) = "W",MOD(F256-1,4),F256)</f>
        <v>2</v>
      </c>
      <c r="H256">
        <f ca="1">IF(OFFSET(map!$B$2,$B256+OFFSET($N$2,G256,0),$A256+OFFSET($M$2,G256,0)) = "W",MOD(G256-1,4),G256)</f>
        <v>1</v>
      </c>
      <c r="I256">
        <f ca="1">IF(OFFSET(map!$B$2,$B256+OFFSET($N$2,H256,0),$A256+OFFSET($M$2,H256,0)) = "W",MOD(H256-1,4),H256)</f>
        <v>1</v>
      </c>
    </row>
    <row r="257" spans="1:9" x14ac:dyDescent="0.2">
      <c r="A257">
        <f t="shared" ca="1" si="16"/>
        <v>29</v>
      </c>
      <c r="B257">
        <f t="shared" ca="1" si="17"/>
        <v>34</v>
      </c>
      <c r="C257" t="str">
        <f ca="1">OFFSET(map!$B$2,$B257,$A257)</f>
        <v/>
      </c>
      <c r="D257">
        <f t="shared" ca="1" si="18"/>
        <v>2934</v>
      </c>
      <c r="E257">
        <f ca="1">IFERROR(INDEX(E$2:E256,MATCH(D257,D$2:D256,0)),E256+1)</f>
        <v>217</v>
      </c>
      <c r="F257">
        <f t="shared" ca="1" si="19"/>
        <v>2</v>
      </c>
      <c r="G257">
        <f ca="1">IF(OFFSET(map!$B$2,$B257+OFFSET($N$2,F257,0),$A257+OFFSET($M$2,F257,0)) = "W",MOD(F257-1,4),F257)</f>
        <v>1</v>
      </c>
      <c r="H257">
        <f ca="1">IF(OFFSET(map!$B$2,$B257+OFFSET($N$2,G257,0),$A257+OFFSET($M$2,G257,0)) = "W",MOD(G257-1,4),G257)</f>
        <v>1</v>
      </c>
      <c r="I257">
        <f ca="1">IF(OFFSET(map!$B$2,$B257+OFFSET($N$2,H257,0),$A257+OFFSET($M$2,H257,0)) = "W",MOD(H257-1,4),H257)</f>
        <v>1</v>
      </c>
    </row>
    <row r="258" spans="1:9" x14ac:dyDescent="0.2">
      <c r="A258">
        <f t="shared" ca="1" si="16"/>
        <v>29</v>
      </c>
      <c r="B258">
        <f t="shared" ca="1" si="17"/>
        <v>33</v>
      </c>
      <c r="C258" t="str">
        <f ca="1">OFFSET(map!$B$2,$B258,$A258)</f>
        <v/>
      </c>
      <c r="D258">
        <f t="shared" ca="1" si="18"/>
        <v>2933</v>
      </c>
      <c r="E258">
        <f ca="1">IFERROR(INDEX(E$2:E257,MATCH(D258,D$2:D257,0)),E257+1)</f>
        <v>216</v>
      </c>
      <c r="F258">
        <f t="shared" ca="1" si="19"/>
        <v>2</v>
      </c>
      <c r="G258">
        <f ca="1">IF(OFFSET(map!$B$2,$B258+OFFSET($N$2,F258,0),$A258+OFFSET($M$2,F258,0)) = "W",MOD(F258-1,4),F258)</f>
        <v>1</v>
      </c>
      <c r="H258">
        <f ca="1">IF(OFFSET(map!$B$2,$B258+OFFSET($N$2,G258,0),$A258+OFFSET($M$2,G258,0)) = "W",MOD(G258-1,4),G258)</f>
        <v>1</v>
      </c>
      <c r="I258">
        <f ca="1">IF(OFFSET(map!$B$2,$B258+OFFSET($N$2,H258,0),$A258+OFFSET($M$2,H258,0)) = "W",MOD(H258-1,4),H258)</f>
        <v>1</v>
      </c>
    </row>
    <row r="259" spans="1:9" x14ac:dyDescent="0.2">
      <c r="A259">
        <f t="shared" ca="1" si="16"/>
        <v>29</v>
      </c>
      <c r="B259">
        <f t="shared" ca="1" si="17"/>
        <v>32</v>
      </c>
      <c r="C259" t="str">
        <f ca="1">OFFSET(map!$B$2,$B259,$A259)</f>
        <v/>
      </c>
      <c r="D259">
        <f t="shared" ca="1" si="18"/>
        <v>2932</v>
      </c>
      <c r="E259">
        <f ca="1">IFERROR(INDEX(E$2:E258,MATCH(D259,D$2:D258,0)),E258+1)</f>
        <v>215</v>
      </c>
      <c r="F259">
        <f t="shared" ca="1" si="19"/>
        <v>2</v>
      </c>
      <c r="G259">
        <f ca="1">IF(OFFSET(map!$B$2,$B259+OFFSET($N$2,F259,0),$A259+OFFSET($M$2,F259,0)) = "W",MOD(F259-1,4),F259)</f>
        <v>1</v>
      </c>
      <c r="H259">
        <f ca="1">IF(OFFSET(map!$B$2,$B259+OFFSET($N$2,G259,0),$A259+OFFSET($M$2,G259,0)) = "W",MOD(G259-1,4),G259)</f>
        <v>1</v>
      </c>
      <c r="I259">
        <f ca="1">IF(OFFSET(map!$B$2,$B259+OFFSET($N$2,H259,0),$A259+OFFSET($M$2,H259,0)) = "W",MOD(H259-1,4),H259)</f>
        <v>1</v>
      </c>
    </row>
    <row r="260" spans="1:9" x14ac:dyDescent="0.2">
      <c r="A260">
        <f t="shared" ca="1" si="16"/>
        <v>29</v>
      </c>
      <c r="B260">
        <f t="shared" ca="1" si="17"/>
        <v>31</v>
      </c>
      <c r="C260" t="str">
        <f ca="1">OFFSET(map!$B$2,$B260,$A260)</f>
        <v/>
      </c>
      <c r="D260">
        <f t="shared" ca="1" si="18"/>
        <v>2931</v>
      </c>
      <c r="E260">
        <f ca="1">IFERROR(INDEX(E$2:E259,MATCH(D260,D$2:D259,0)),E259+1)</f>
        <v>214</v>
      </c>
      <c r="F260">
        <f t="shared" ca="1" si="19"/>
        <v>2</v>
      </c>
      <c r="G260">
        <f ca="1">IF(OFFSET(map!$B$2,$B260+OFFSET($N$2,F260,0),$A260+OFFSET($M$2,F260,0)) = "W",MOD(F260-1,4),F260)</f>
        <v>1</v>
      </c>
      <c r="H260">
        <f ca="1">IF(OFFSET(map!$B$2,$B260+OFFSET($N$2,G260,0),$A260+OFFSET($M$2,G260,0)) = "W",MOD(G260-1,4),G260)</f>
        <v>1</v>
      </c>
      <c r="I260">
        <f ca="1">IF(OFFSET(map!$B$2,$B260+OFFSET($N$2,H260,0),$A260+OFFSET($M$2,H260,0)) = "W",MOD(H260-1,4),H260)</f>
        <v>1</v>
      </c>
    </row>
    <row r="261" spans="1:9" x14ac:dyDescent="0.2">
      <c r="A261">
        <f t="shared" ca="1" si="16"/>
        <v>29</v>
      </c>
      <c r="B261">
        <f t="shared" ca="1" si="17"/>
        <v>30</v>
      </c>
      <c r="C261" t="str">
        <f ca="1">OFFSET(map!$B$2,$B261,$A261)</f>
        <v/>
      </c>
      <c r="D261">
        <f t="shared" ca="1" si="18"/>
        <v>2930</v>
      </c>
      <c r="E261">
        <f ca="1">IFERROR(INDEX(E$2:E260,MATCH(D261,D$2:D260,0)),E260+1)</f>
        <v>213</v>
      </c>
      <c r="F261">
        <f t="shared" ca="1" si="19"/>
        <v>2</v>
      </c>
      <c r="G261">
        <f ca="1">IF(OFFSET(map!$B$2,$B261+OFFSET($N$2,F261,0),$A261+OFFSET($M$2,F261,0)) = "W",MOD(F261-1,4),F261)</f>
        <v>1</v>
      </c>
      <c r="H261">
        <f ca="1">IF(OFFSET(map!$B$2,$B261+OFFSET($N$2,G261,0),$A261+OFFSET($M$2,G261,0)) = "W",MOD(G261-1,4),G261)</f>
        <v>1</v>
      </c>
      <c r="I261">
        <f ca="1">IF(OFFSET(map!$B$2,$B261+OFFSET($N$2,H261,0),$A261+OFFSET($M$2,H261,0)) = "W",MOD(H261-1,4),H261)</f>
        <v>1</v>
      </c>
    </row>
    <row r="262" spans="1:9" x14ac:dyDescent="0.2">
      <c r="A262">
        <f t="shared" ca="1" si="16"/>
        <v>29</v>
      </c>
      <c r="B262">
        <f t="shared" ca="1" si="17"/>
        <v>29</v>
      </c>
      <c r="C262" t="str">
        <f ca="1">OFFSET(map!$B$2,$B262,$A262)</f>
        <v/>
      </c>
      <c r="D262">
        <f t="shared" ca="1" si="18"/>
        <v>2929</v>
      </c>
      <c r="E262">
        <f ca="1">IFERROR(INDEX(E$2:E261,MATCH(D262,D$2:D261,0)),E261+1)</f>
        <v>212</v>
      </c>
      <c r="F262">
        <f t="shared" ca="1" si="19"/>
        <v>2</v>
      </c>
      <c r="G262">
        <f ca="1">IF(OFFSET(map!$B$2,$B262+OFFSET($N$2,F262,0),$A262+OFFSET($M$2,F262,0)) = "W",MOD(F262-1,4),F262)</f>
        <v>2</v>
      </c>
      <c r="H262">
        <f ca="1">IF(OFFSET(map!$B$2,$B262+OFFSET($N$2,G262,0),$A262+OFFSET($M$2,G262,0)) = "W",MOD(G262-1,4),G262)</f>
        <v>2</v>
      </c>
      <c r="I262">
        <f ca="1">IF(OFFSET(map!$B$2,$B262+OFFSET($N$2,H262,0),$A262+OFFSET($M$2,H262,0)) = "W",MOD(H262-1,4),H262)</f>
        <v>2</v>
      </c>
    </row>
    <row r="263" spans="1:9" x14ac:dyDescent="0.2">
      <c r="A263">
        <f t="shared" ca="1" si="16"/>
        <v>28</v>
      </c>
      <c r="B263">
        <f t="shared" ca="1" si="17"/>
        <v>29</v>
      </c>
      <c r="C263" t="str">
        <f ca="1">OFFSET(map!$B$2,$B263,$A263)</f>
        <v/>
      </c>
      <c r="D263">
        <f t="shared" ca="1" si="18"/>
        <v>2829</v>
      </c>
      <c r="E263">
        <f ca="1">IFERROR(INDEX(E$2:E262,MATCH(D263,D$2:D262,0)),E262+1)</f>
        <v>213</v>
      </c>
      <c r="F263">
        <f t="shared" ca="1" si="19"/>
        <v>3</v>
      </c>
      <c r="G263">
        <f ca="1">IF(OFFSET(map!$B$2,$B263+OFFSET($N$2,F263,0),$A263+OFFSET($M$2,F263,0)) = "W",MOD(F263-1,4),F263)</f>
        <v>2</v>
      </c>
      <c r="H263">
        <f ca="1">IF(OFFSET(map!$B$2,$B263+OFFSET($N$2,G263,0),$A263+OFFSET($M$2,G263,0)) = "W",MOD(G263-1,4),G263)</f>
        <v>2</v>
      </c>
      <c r="I263">
        <f ca="1">IF(OFFSET(map!$B$2,$B263+OFFSET($N$2,H263,0),$A263+OFFSET($M$2,H263,0)) = "W",MOD(H263-1,4),H263)</f>
        <v>2</v>
      </c>
    </row>
    <row r="264" spans="1:9" x14ac:dyDescent="0.2">
      <c r="A264">
        <f t="shared" ca="1" si="16"/>
        <v>27</v>
      </c>
      <c r="B264">
        <f t="shared" ca="1" si="17"/>
        <v>29</v>
      </c>
      <c r="C264" t="str">
        <f ca="1">OFFSET(map!$B$2,$B264,$A264)</f>
        <v/>
      </c>
      <c r="D264">
        <f t="shared" ca="1" si="18"/>
        <v>2729</v>
      </c>
      <c r="E264">
        <f ca="1">IFERROR(INDEX(E$2:E263,MATCH(D264,D$2:D263,0)),E263+1)</f>
        <v>214</v>
      </c>
      <c r="F264">
        <f t="shared" ca="1" si="19"/>
        <v>3</v>
      </c>
      <c r="G264">
        <f ca="1">IF(OFFSET(map!$B$2,$B264+OFFSET($N$2,F264,0),$A264+OFFSET($M$2,F264,0)) = "W",MOD(F264-1,4),F264)</f>
        <v>2</v>
      </c>
      <c r="H264">
        <f ca="1">IF(OFFSET(map!$B$2,$B264+OFFSET($N$2,G264,0),$A264+OFFSET($M$2,G264,0)) = "W",MOD(G264-1,4),G264)</f>
        <v>1</v>
      </c>
      <c r="I264">
        <f ca="1">IF(OFFSET(map!$B$2,$B264+OFFSET($N$2,H264,0),$A264+OFFSET($M$2,H264,0)) = "W",MOD(H264-1,4),H264)</f>
        <v>1</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3E19E-6674-3343-A75D-0CF6F9277DCD}">
  <dimension ref="A1:N1700"/>
  <sheetViews>
    <sheetView zoomScale="125" workbookViewId="0">
      <selection activeCell="S21" sqref="S21"/>
    </sheetView>
  </sheetViews>
  <sheetFormatPr baseColWidth="10" defaultRowHeight="15" x14ac:dyDescent="0.2"/>
  <cols>
    <col min="3" max="3" width="7.1640625" customWidth="1"/>
    <col min="5" max="5" width="7.6640625" customWidth="1"/>
    <col min="6" max="9" width="4.83203125" customWidth="1"/>
    <col min="12" max="14" width="5.1640625" customWidth="1"/>
  </cols>
  <sheetData>
    <row r="1" spans="1:14" x14ac:dyDescent="0.2">
      <c r="A1" s="21" t="s">
        <v>66</v>
      </c>
      <c r="B1" s="21" t="s">
        <v>67</v>
      </c>
      <c r="C1" s="21" t="s">
        <v>71</v>
      </c>
      <c r="D1" s="21" t="s">
        <v>72</v>
      </c>
      <c r="E1" s="21" t="s">
        <v>74</v>
      </c>
      <c r="F1" s="21" t="s">
        <v>78</v>
      </c>
      <c r="G1" s="21" t="s">
        <v>79</v>
      </c>
      <c r="H1" s="21" t="s">
        <v>80</v>
      </c>
      <c r="I1" s="21" t="s">
        <v>81</v>
      </c>
      <c r="J1" s="21"/>
      <c r="M1" s="21" t="s">
        <v>68</v>
      </c>
      <c r="N1" s="21" t="s">
        <v>69</v>
      </c>
    </row>
    <row r="2" spans="1:14" x14ac:dyDescent="0.2">
      <c r="A2">
        <f ca="1">VLOOKUP("end_x",symbols!$A:$E,5,FALSE)</f>
        <v>37</v>
      </c>
      <c r="B2">
        <f ca="1">VLOOKUP("end_y",symbols!$A:$E,5,FALSE)</f>
        <v>33</v>
      </c>
      <c r="C2" t="str">
        <f ca="1">OFFSET(map!$B$2,$B2,$A2)</f>
        <v>E</v>
      </c>
      <c r="D2">
        <f ca="1">A2*100+B2</f>
        <v>3733</v>
      </c>
      <c r="E2">
        <v>0</v>
      </c>
      <c r="F2">
        <v>0</v>
      </c>
      <c r="G2">
        <f ca="1">IF(OFFSET(map!$B$2,$B2+OFFSET($N$2,F2,0),$A2+OFFSET($M$2,F2,0)) = "W",MOD(F2-1,4),F2)</f>
        <v>3</v>
      </c>
      <c r="H2">
        <f ca="1">IF(OFFSET(map!$B$2,$B2+OFFSET($N$2,G2,0),$A2+OFFSET($M$2,G2,0)) = "W",MOD(G2-1,4),G2)</f>
        <v>3</v>
      </c>
      <c r="I2">
        <f ca="1">IF(OFFSET(map!$B$2,$B2+OFFSET($N$2,H2,0),$A2+OFFSET($M$2,H2,0)) = "W",MOD(H2-1,4),H2)</f>
        <v>3</v>
      </c>
      <c r="L2" s="21" t="s">
        <v>65</v>
      </c>
      <c r="M2">
        <v>1</v>
      </c>
      <c r="N2">
        <v>0</v>
      </c>
    </row>
    <row r="3" spans="1:14" x14ac:dyDescent="0.2">
      <c r="A3">
        <f ca="1">A2+OFFSET(M$2,$I2,0)</f>
        <v>37</v>
      </c>
      <c r="B3">
        <f ca="1">B2+OFFSET(N$2,$I2,0)</f>
        <v>34</v>
      </c>
      <c r="C3" t="str">
        <f ca="1">OFFSET(map!$B$2,$B3,$A3)</f>
        <v/>
      </c>
      <c r="D3">
        <f t="shared" ref="D3:D66" ca="1" si="0">A3*100+B3</f>
        <v>3734</v>
      </c>
      <c r="E3">
        <f ca="1">IFERROR(INDEX(E$2:E2,MATCH(D3,D$2:D2,0)),E2+1)</f>
        <v>1</v>
      </c>
      <c r="F3">
        <f ca="1">MOD(I2+1,4)</f>
        <v>0</v>
      </c>
      <c r="G3">
        <f ca="1">IF(OFFSET(map!$B$2,$B3+OFFSET($N$2,F3,0),$A3+OFFSET($M$2,F3,0)) = "W",MOD(F3-1,4),F3)</f>
        <v>3</v>
      </c>
      <c r="H3">
        <f ca="1">IF(OFFSET(map!$B$2,$B3+OFFSET($N$2,G3,0),$A3+OFFSET($M$2,G3,0)) = "W",MOD(G3-1,4),G3)</f>
        <v>3</v>
      </c>
      <c r="I3">
        <f ca="1">IF(OFFSET(map!$B$2,$B3+OFFSET($N$2,H3,0),$A3+OFFSET($M$2,H3,0)) = "W",MOD(H3-1,4),H3)</f>
        <v>3</v>
      </c>
      <c r="L3" s="21" t="s">
        <v>70</v>
      </c>
      <c r="M3">
        <v>0</v>
      </c>
      <c r="N3">
        <v>-1</v>
      </c>
    </row>
    <row r="4" spans="1:14" x14ac:dyDescent="0.2">
      <c r="A4">
        <f t="shared" ref="A4:A67" ca="1" si="1">A3+OFFSET(M$2,$I3,0)</f>
        <v>37</v>
      </c>
      <c r="B4">
        <f t="shared" ref="B4:B67" ca="1" si="2">B3+OFFSET(N$2,$I3,0)</f>
        <v>35</v>
      </c>
      <c r="C4" t="str">
        <f ca="1">OFFSET(map!$B$2,$B4,$A4)</f>
        <v/>
      </c>
      <c r="D4">
        <f t="shared" ca="1" si="0"/>
        <v>3735</v>
      </c>
      <c r="E4">
        <f ca="1">IFERROR(INDEX(E$2:E3,MATCH(D4,D$2:D3,0)),E3+1)</f>
        <v>2</v>
      </c>
      <c r="F4">
        <f t="shared" ref="F4:F67" ca="1" si="3">MOD(I3+1,4)</f>
        <v>0</v>
      </c>
      <c r="G4">
        <f ca="1">IF(OFFSET(map!$B$2,$B4+OFFSET($N$2,F4,0),$A4+OFFSET($M$2,F4,0)) = "W",MOD(F4-1,4),F4)</f>
        <v>3</v>
      </c>
      <c r="H4">
        <f ca="1">IF(OFFSET(map!$B$2,$B4+OFFSET($N$2,G4,0),$A4+OFFSET($M$2,G4,0)) = "W",MOD(G4-1,4),G4)</f>
        <v>2</v>
      </c>
      <c r="I4">
        <f ca="1">IF(OFFSET(map!$B$2,$B4+OFFSET($N$2,H4,0),$A4+OFFSET($M$2,H4,0)) = "W",MOD(H4-1,4),H4)</f>
        <v>2</v>
      </c>
      <c r="L4" s="21" t="s">
        <v>63</v>
      </c>
      <c r="M4">
        <v>-1</v>
      </c>
      <c r="N4">
        <v>0</v>
      </c>
    </row>
    <row r="5" spans="1:14" x14ac:dyDescent="0.2">
      <c r="A5">
        <f t="shared" ca="1" si="1"/>
        <v>36</v>
      </c>
      <c r="B5">
        <f t="shared" ca="1" si="2"/>
        <v>35</v>
      </c>
      <c r="C5" t="str">
        <f ca="1">OFFSET(map!$B$2,$B5,$A5)</f>
        <v/>
      </c>
      <c r="D5">
        <f t="shared" ca="1" si="0"/>
        <v>3635</v>
      </c>
      <c r="E5">
        <f ca="1">IFERROR(INDEX(E$2:E4,MATCH(D5,D$2:D4,0)),E4+1)</f>
        <v>3</v>
      </c>
      <c r="F5">
        <f t="shared" ca="1" si="3"/>
        <v>3</v>
      </c>
      <c r="G5">
        <f ca="1">IF(OFFSET(map!$B$2,$B5+OFFSET($N$2,F5,0),$A5+OFFSET($M$2,F5,0)) = "W",MOD(F5-1,4),F5)</f>
        <v>2</v>
      </c>
      <c r="H5">
        <f ca="1">IF(OFFSET(map!$B$2,$B5+OFFSET($N$2,G5,0),$A5+OFFSET($M$2,G5,0)) = "W",MOD(G5-1,4),G5)</f>
        <v>2</v>
      </c>
      <c r="I5">
        <f ca="1">IF(OFFSET(map!$B$2,$B5+OFFSET($N$2,H5,0),$A5+OFFSET($M$2,H5,0)) = "W",MOD(H5-1,4),H5)</f>
        <v>2</v>
      </c>
      <c r="L5" s="21" t="s">
        <v>64</v>
      </c>
      <c r="M5">
        <v>0</v>
      </c>
      <c r="N5">
        <v>1</v>
      </c>
    </row>
    <row r="6" spans="1:14" x14ac:dyDescent="0.2">
      <c r="A6">
        <f t="shared" ca="1" si="1"/>
        <v>35</v>
      </c>
      <c r="B6">
        <f t="shared" ca="1" si="2"/>
        <v>35</v>
      </c>
      <c r="C6" t="str">
        <f ca="1">OFFSET(map!$B$2,$B6,$A6)</f>
        <v/>
      </c>
      <c r="D6">
        <f t="shared" ca="1" si="0"/>
        <v>3535</v>
      </c>
      <c r="E6">
        <f ca="1">IFERROR(INDEX(E$2:E5,MATCH(D6,D$2:D5,0)),E5+1)</f>
        <v>4</v>
      </c>
      <c r="F6">
        <f t="shared" ca="1" si="3"/>
        <v>3</v>
      </c>
      <c r="G6">
        <f ca="1">IF(OFFSET(map!$B$2,$B6+OFFSET($N$2,F6,0),$A6+OFFSET($M$2,F6,0)) = "W",MOD(F6-1,4),F6)</f>
        <v>2</v>
      </c>
      <c r="H6">
        <f ca="1">IF(OFFSET(map!$B$2,$B6+OFFSET($N$2,G6,0),$A6+OFFSET($M$2,G6,0)) = "W",MOD(G6-1,4),G6)</f>
        <v>2</v>
      </c>
      <c r="I6">
        <f ca="1">IF(OFFSET(map!$B$2,$B6+OFFSET($N$2,H6,0),$A6+OFFSET($M$2,H6,0)) = "W",MOD(H6-1,4),H6)</f>
        <v>2</v>
      </c>
    </row>
    <row r="7" spans="1:14" x14ac:dyDescent="0.2">
      <c r="A7">
        <f t="shared" ca="1" si="1"/>
        <v>34</v>
      </c>
      <c r="B7">
        <f t="shared" ca="1" si="2"/>
        <v>35</v>
      </c>
      <c r="C7" t="str">
        <f ca="1">OFFSET(map!$B$2,$B7,$A7)</f>
        <v/>
      </c>
      <c r="D7">
        <f t="shared" ca="1" si="0"/>
        <v>3435</v>
      </c>
      <c r="E7">
        <f ca="1">IFERROR(INDEX(E$2:E6,MATCH(D7,D$2:D6,0)),E6+1)</f>
        <v>5</v>
      </c>
      <c r="F7">
        <f t="shared" ca="1" si="3"/>
        <v>3</v>
      </c>
      <c r="G7">
        <f ca="1">IF(OFFSET(map!$B$2,$B7+OFFSET($N$2,F7,0),$A7+OFFSET($M$2,F7,0)) = "W",MOD(F7-1,4),F7)</f>
        <v>2</v>
      </c>
      <c r="H7">
        <f ca="1">IF(OFFSET(map!$B$2,$B7+OFFSET($N$2,G7,0),$A7+OFFSET($M$2,G7,0)) = "W",MOD(G7-1,4),G7)</f>
        <v>2</v>
      </c>
      <c r="I7">
        <f ca="1">IF(OFFSET(map!$B$2,$B7+OFFSET($N$2,H7,0),$A7+OFFSET($M$2,H7,0)) = "W",MOD(H7-1,4),H7)</f>
        <v>2</v>
      </c>
    </row>
    <row r="8" spans="1:14" x14ac:dyDescent="0.2">
      <c r="A8">
        <f t="shared" ca="1" si="1"/>
        <v>33</v>
      </c>
      <c r="B8">
        <f t="shared" ca="1" si="2"/>
        <v>35</v>
      </c>
      <c r="C8" t="str">
        <f ca="1">OFFSET(map!$B$2,$B8,$A8)</f>
        <v/>
      </c>
      <c r="D8">
        <f t="shared" ca="1" si="0"/>
        <v>3335</v>
      </c>
      <c r="E8">
        <f ca="1">IFERROR(INDEX(E$2:E7,MATCH(D8,D$2:D7,0)),E7+1)</f>
        <v>6</v>
      </c>
      <c r="F8">
        <f t="shared" ca="1" si="3"/>
        <v>3</v>
      </c>
      <c r="G8">
        <f ca="1">IF(OFFSET(map!$B$2,$B8+OFFSET($N$2,F8,0),$A8+OFFSET($M$2,F8,0)) = "W",MOD(F8-1,4),F8)</f>
        <v>2</v>
      </c>
      <c r="H8">
        <f ca="1">IF(OFFSET(map!$B$2,$B8+OFFSET($N$2,G8,0),$A8+OFFSET($M$2,G8,0)) = "W",MOD(G8-1,4),G8)</f>
        <v>2</v>
      </c>
      <c r="I8">
        <f ca="1">IF(OFFSET(map!$B$2,$B8+OFFSET($N$2,H8,0),$A8+OFFSET($M$2,H8,0)) = "W",MOD(H8-1,4),H8)</f>
        <v>2</v>
      </c>
    </row>
    <row r="9" spans="1:14" x14ac:dyDescent="0.2">
      <c r="A9">
        <f t="shared" ca="1" si="1"/>
        <v>32</v>
      </c>
      <c r="B9">
        <f t="shared" ca="1" si="2"/>
        <v>35</v>
      </c>
      <c r="C9" t="str">
        <f ca="1">OFFSET(map!$B$2,$B9,$A9)</f>
        <v/>
      </c>
      <c r="D9">
        <f t="shared" ca="1" si="0"/>
        <v>3235</v>
      </c>
      <c r="E9">
        <f ca="1">IFERROR(INDEX(E$2:E8,MATCH(D9,D$2:D8,0)),E8+1)</f>
        <v>7</v>
      </c>
      <c r="F9">
        <f t="shared" ca="1" si="3"/>
        <v>3</v>
      </c>
      <c r="G9">
        <f ca="1">IF(OFFSET(map!$B$2,$B9+OFFSET($N$2,F9,0),$A9+OFFSET($M$2,F9,0)) = "W",MOD(F9-1,4),F9)</f>
        <v>2</v>
      </c>
      <c r="H9">
        <f ca="1">IF(OFFSET(map!$B$2,$B9+OFFSET($N$2,G9,0),$A9+OFFSET($M$2,G9,0)) = "W",MOD(G9-1,4),G9)</f>
        <v>2</v>
      </c>
      <c r="I9">
        <f ca="1">IF(OFFSET(map!$B$2,$B9+OFFSET($N$2,H9,0),$A9+OFFSET($M$2,H9,0)) = "W",MOD(H9-1,4),H9)</f>
        <v>2</v>
      </c>
    </row>
    <row r="10" spans="1:14" x14ac:dyDescent="0.2">
      <c r="A10">
        <f t="shared" ca="1" si="1"/>
        <v>31</v>
      </c>
      <c r="B10">
        <f t="shared" ca="1" si="2"/>
        <v>35</v>
      </c>
      <c r="C10" t="str">
        <f ca="1">OFFSET(map!$B$2,$B10,$A10)</f>
        <v/>
      </c>
      <c r="D10">
        <f t="shared" ca="1" si="0"/>
        <v>3135</v>
      </c>
      <c r="E10">
        <f ca="1">IFERROR(INDEX(E$2:E9,MATCH(D10,D$2:D9,0)),E9+1)</f>
        <v>8</v>
      </c>
      <c r="F10">
        <f t="shared" ca="1" si="3"/>
        <v>3</v>
      </c>
      <c r="G10">
        <f ca="1">IF(OFFSET(map!$B$2,$B10+OFFSET($N$2,F10,0),$A10+OFFSET($M$2,F10,0)) = "W",MOD(F10-1,4),F10)</f>
        <v>3</v>
      </c>
      <c r="H10">
        <f ca="1">IF(OFFSET(map!$B$2,$B10+OFFSET($N$2,G10,0),$A10+OFFSET($M$2,G10,0)) = "W",MOD(G10-1,4),G10)</f>
        <v>3</v>
      </c>
      <c r="I10">
        <f ca="1">IF(OFFSET(map!$B$2,$B10+OFFSET($N$2,H10,0),$A10+OFFSET($M$2,H10,0)) = "W",MOD(H10-1,4),H10)</f>
        <v>3</v>
      </c>
    </row>
    <row r="11" spans="1:14" x14ac:dyDescent="0.2">
      <c r="A11">
        <f t="shared" ca="1" si="1"/>
        <v>31</v>
      </c>
      <c r="B11">
        <f t="shared" ca="1" si="2"/>
        <v>36</v>
      </c>
      <c r="C11" t="str">
        <f ca="1">OFFSET(map!$B$2,$B11,$A11)</f>
        <v/>
      </c>
      <c r="D11">
        <f t="shared" ca="1" si="0"/>
        <v>3136</v>
      </c>
      <c r="E11">
        <f ca="1">IFERROR(INDEX(E$2:E10,MATCH(D11,D$2:D10,0)),E10+1)</f>
        <v>9</v>
      </c>
      <c r="F11">
        <f t="shared" ca="1" si="3"/>
        <v>0</v>
      </c>
      <c r="G11">
        <f ca="1">IF(OFFSET(map!$B$2,$B11+OFFSET($N$2,F11,0),$A11+OFFSET($M$2,F11,0)) = "W",MOD(F11-1,4),F11)</f>
        <v>3</v>
      </c>
      <c r="H11">
        <f ca="1">IF(OFFSET(map!$B$2,$B11+OFFSET($N$2,G11,0),$A11+OFFSET($M$2,G11,0)) = "W",MOD(G11-1,4),G11)</f>
        <v>3</v>
      </c>
      <c r="I11">
        <f ca="1">IF(OFFSET(map!$B$2,$B11+OFFSET($N$2,H11,0),$A11+OFFSET($M$2,H11,0)) = "W",MOD(H11-1,4),H11)</f>
        <v>3</v>
      </c>
    </row>
    <row r="12" spans="1:14" x14ac:dyDescent="0.2">
      <c r="A12">
        <f t="shared" ca="1" si="1"/>
        <v>31</v>
      </c>
      <c r="B12">
        <f t="shared" ca="1" si="2"/>
        <v>37</v>
      </c>
      <c r="C12" t="str">
        <f ca="1">OFFSET(map!$B$2,$B12,$A12)</f>
        <v/>
      </c>
      <c r="D12">
        <f t="shared" ca="1" si="0"/>
        <v>3137</v>
      </c>
      <c r="E12">
        <f ca="1">IFERROR(INDEX(E$2:E11,MATCH(D12,D$2:D11,0)),E11+1)</f>
        <v>10</v>
      </c>
      <c r="F12">
        <f t="shared" ca="1" si="3"/>
        <v>0</v>
      </c>
      <c r="G12">
        <f ca="1">IF(OFFSET(map!$B$2,$B12+OFFSET($N$2,F12,0),$A12+OFFSET($M$2,F12,0)) = "W",MOD(F12-1,4),F12)</f>
        <v>3</v>
      </c>
      <c r="H12">
        <f ca="1">IF(OFFSET(map!$B$2,$B12+OFFSET($N$2,G12,0),$A12+OFFSET($M$2,G12,0)) = "W",MOD(G12-1,4),G12)</f>
        <v>2</v>
      </c>
      <c r="I12">
        <f ca="1">IF(OFFSET(map!$B$2,$B12+OFFSET($N$2,H12,0),$A12+OFFSET($M$2,H12,0)) = "W",MOD(H12-1,4),H12)</f>
        <v>2</v>
      </c>
    </row>
    <row r="13" spans="1:14" x14ac:dyDescent="0.2">
      <c r="A13">
        <f t="shared" ca="1" si="1"/>
        <v>30</v>
      </c>
      <c r="B13">
        <f t="shared" ca="1" si="2"/>
        <v>37</v>
      </c>
      <c r="C13" t="str">
        <f ca="1">OFFSET(map!$B$2,$B13,$A13)</f>
        <v/>
      </c>
      <c r="D13">
        <f t="shared" ca="1" si="0"/>
        <v>3037</v>
      </c>
      <c r="E13">
        <f ca="1">IFERROR(INDEX(E$2:E12,MATCH(D13,D$2:D12,0)),E12+1)</f>
        <v>11</v>
      </c>
      <c r="F13">
        <f t="shared" ca="1" si="3"/>
        <v>3</v>
      </c>
      <c r="G13">
        <f ca="1">IF(OFFSET(map!$B$2,$B13+OFFSET($N$2,F13,0),$A13+OFFSET($M$2,F13,0)) = "W",MOD(F13-1,4),F13)</f>
        <v>2</v>
      </c>
      <c r="H13">
        <f ca="1">IF(OFFSET(map!$B$2,$B13+OFFSET($N$2,G13,0),$A13+OFFSET($M$2,G13,0)) = "W",MOD(G13-1,4),G13)</f>
        <v>2</v>
      </c>
      <c r="I13">
        <f ca="1">IF(OFFSET(map!$B$2,$B13+OFFSET($N$2,H13,0),$A13+OFFSET($M$2,H13,0)) = "W",MOD(H13-1,4),H13)</f>
        <v>2</v>
      </c>
    </row>
    <row r="14" spans="1:14" x14ac:dyDescent="0.2">
      <c r="A14">
        <f t="shared" ca="1" si="1"/>
        <v>29</v>
      </c>
      <c r="B14">
        <f t="shared" ca="1" si="2"/>
        <v>37</v>
      </c>
      <c r="C14" t="str">
        <f ca="1">OFFSET(map!$B$2,$B14,$A14)</f>
        <v/>
      </c>
      <c r="D14">
        <f t="shared" ca="1" si="0"/>
        <v>2937</v>
      </c>
      <c r="E14">
        <f ca="1">IFERROR(INDEX(E$2:E13,MATCH(D14,D$2:D13,0)),E13+1)</f>
        <v>12</v>
      </c>
      <c r="F14">
        <f t="shared" ca="1" si="3"/>
        <v>3</v>
      </c>
      <c r="G14">
        <f ca="1">IF(OFFSET(map!$B$2,$B14+OFFSET($N$2,F14,0),$A14+OFFSET($M$2,F14,0)) = "W",MOD(F14-1,4),F14)</f>
        <v>2</v>
      </c>
      <c r="H14">
        <f ca="1">IF(OFFSET(map!$B$2,$B14+OFFSET($N$2,G14,0),$A14+OFFSET($M$2,G14,0)) = "W",MOD(G14-1,4),G14)</f>
        <v>2</v>
      </c>
      <c r="I14">
        <f ca="1">IF(OFFSET(map!$B$2,$B14+OFFSET($N$2,H14,0),$A14+OFFSET($M$2,H14,0)) = "W",MOD(H14-1,4),H14)</f>
        <v>2</v>
      </c>
    </row>
    <row r="15" spans="1:14" x14ac:dyDescent="0.2">
      <c r="A15">
        <f t="shared" ca="1" si="1"/>
        <v>28</v>
      </c>
      <c r="B15">
        <f t="shared" ca="1" si="2"/>
        <v>37</v>
      </c>
      <c r="C15" t="str">
        <f ca="1">OFFSET(map!$B$2,$B15,$A15)</f>
        <v/>
      </c>
      <c r="D15">
        <f t="shared" ca="1" si="0"/>
        <v>2837</v>
      </c>
      <c r="E15">
        <f ca="1">IFERROR(INDEX(E$2:E14,MATCH(D15,D$2:D14,0)),E14+1)</f>
        <v>13</v>
      </c>
      <c r="F15">
        <f t="shared" ca="1" si="3"/>
        <v>3</v>
      </c>
      <c r="G15">
        <f ca="1">IF(OFFSET(map!$B$2,$B15+OFFSET($N$2,F15,0),$A15+OFFSET($M$2,F15,0)) = "W",MOD(F15-1,4),F15)</f>
        <v>2</v>
      </c>
      <c r="H15">
        <f ca="1">IF(OFFSET(map!$B$2,$B15+OFFSET($N$2,G15,0),$A15+OFFSET($M$2,G15,0)) = "W",MOD(G15-1,4),G15)</f>
        <v>2</v>
      </c>
      <c r="I15">
        <f ca="1">IF(OFFSET(map!$B$2,$B15+OFFSET($N$2,H15,0),$A15+OFFSET($M$2,H15,0)) = "W",MOD(H15-1,4),H15)</f>
        <v>2</v>
      </c>
    </row>
    <row r="16" spans="1:14" x14ac:dyDescent="0.2">
      <c r="A16">
        <f t="shared" ca="1" si="1"/>
        <v>27</v>
      </c>
      <c r="B16">
        <f t="shared" ca="1" si="2"/>
        <v>37</v>
      </c>
      <c r="C16" t="str">
        <f ca="1">OFFSET(map!$B$2,$B16,$A16)</f>
        <v/>
      </c>
      <c r="D16">
        <f t="shared" ca="1" si="0"/>
        <v>2737</v>
      </c>
      <c r="E16">
        <f ca="1">IFERROR(INDEX(E$2:E15,MATCH(D16,D$2:D15,0)),E15+1)</f>
        <v>14</v>
      </c>
      <c r="F16">
        <f t="shared" ca="1" si="3"/>
        <v>3</v>
      </c>
      <c r="G16">
        <f ca="1">IF(OFFSET(map!$B$2,$B16+OFFSET($N$2,F16,0),$A16+OFFSET($M$2,F16,0)) = "W",MOD(F16-1,4),F16)</f>
        <v>2</v>
      </c>
      <c r="H16">
        <f ca="1">IF(OFFSET(map!$B$2,$B16+OFFSET($N$2,G16,0),$A16+OFFSET($M$2,G16,0)) = "W",MOD(G16-1,4),G16)</f>
        <v>1</v>
      </c>
      <c r="I16">
        <f ca="1">IF(OFFSET(map!$B$2,$B16+OFFSET($N$2,H16,0),$A16+OFFSET($M$2,H16,0)) = "W",MOD(H16-1,4),H16)</f>
        <v>0</v>
      </c>
    </row>
    <row r="17" spans="1:9" x14ac:dyDescent="0.2">
      <c r="A17">
        <f t="shared" ca="1" si="1"/>
        <v>28</v>
      </c>
      <c r="B17">
        <f t="shared" ca="1" si="2"/>
        <v>37</v>
      </c>
      <c r="C17" t="str">
        <f ca="1">OFFSET(map!$B$2,$B17,$A17)</f>
        <v/>
      </c>
      <c r="D17">
        <f t="shared" ca="1" si="0"/>
        <v>2837</v>
      </c>
      <c r="E17">
        <f ca="1">IFERROR(INDEX(E$2:E16,MATCH(D17,D$2:D16,0)),E16+1)</f>
        <v>13</v>
      </c>
      <c r="F17">
        <f t="shared" ca="1" si="3"/>
        <v>1</v>
      </c>
      <c r="G17">
        <f ca="1">IF(OFFSET(map!$B$2,$B17+OFFSET($N$2,F17,0),$A17+OFFSET($M$2,F17,0)) = "W",MOD(F17-1,4),F17)</f>
        <v>0</v>
      </c>
      <c r="H17">
        <f ca="1">IF(OFFSET(map!$B$2,$B17+OFFSET($N$2,G17,0),$A17+OFFSET($M$2,G17,0)) = "W",MOD(G17-1,4),G17)</f>
        <v>0</v>
      </c>
      <c r="I17">
        <f ca="1">IF(OFFSET(map!$B$2,$B17+OFFSET($N$2,H17,0),$A17+OFFSET($M$2,H17,0)) = "W",MOD(H17-1,4),H17)</f>
        <v>0</v>
      </c>
    </row>
    <row r="18" spans="1:9" x14ac:dyDescent="0.2">
      <c r="A18">
        <f t="shared" ca="1" si="1"/>
        <v>29</v>
      </c>
      <c r="B18">
        <f t="shared" ca="1" si="2"/>
        <v>37</v>
      </c>
      <c r="C18" t="str">
        <f ca="1">OFFSET(map!$B$2,$B18,$A18)</f>
        <v/>
      </c>
      <c r="D18">
        <f t="shared" ca="1" si="0"/>
        <v>2937</v>
      </c>
      <c r="E18">
        <f ca="1">IFERROR(INDEX(E$2:E17,MATCH(D18,D$2:D17,0)),E17+1)</f>
        <v>12</v>
      </c>
      <c r="F18">
        <f t="shared" ca="1" si="3"/>
        <v>1</v>
      </c>
      <c r="G18">
        <f ca="1">IF(OFFSET(map!$B$2,$B18+OFFSET($N$2,F18,0),$A18+OFFSET($M$2,F18,0)) = "W",MOD(F18-1,4),F18)</f>
        <v>0</v>
      </c>
      <c r="H18">
        <f ca="1">IF(OFFSET(map!$B$2,$B18+OFFSET($N$2,G18,0),$A18+OFFSET($M$2,G18,0)) = "W",MOD(G18-1,4),G18)</f>
        <v>0</v>
      </c>
      <c r="I18">
        <f ca="1">IF(OFFSET(map!$B$2,$B18+OFFSET($N$2,H18,0),$A18+OFFSET($M$2,H18,0)) = "W",MOD(H18-1,4),H18)</f>
        <v>0</v>
      </c>
    </row>
    <row r="19" spans="1:9" x14ac:dyDescent="0.2">
      <c r="A19">
        <f t="shared" ca="1" si="1"/>
        <v>30</v>
      </c>
      <c r="B19">
        <f t="shared" ca="1" si="2"/>
        <v>37</v>
      </c>
      <c r="C19" t="str">
        <f ca="1">OFFSET(map!$B$2,$B19,$A19)</f>
        <v/>
      </c>
      <c r="D19">
        <f t="shared" ca="1" si="0"/>
        <v>3037</v>
      </c>
      <c r="E19">
        <f ca="1">IFERROR(INDEX(E$2:E18,MATCH(D19,D$2:D18,0)),E18+1)</f>
        <v>11</v>
      </c>
      <c r="F19">
        <f t="shared" ca="1" si="3"/>
        <v>1</v>
      </c>
      <c r="G19">
        <f ca="1">IF(OFFSET(map!$B$2,$B19+OFFSET($N$2,F19,0),$A19+OFFSET($M$2,F19,0)) = "W",MOD(F19-1,4),F19)</f>
        <v>0</v>
      </c>
      <c r="H19">
        <f ca="1">IF(OFFSET(map!$B$2,$B19+OFFSET($N$2,G19,0),$A19+OFFSET($M$2,G19,0)) = "W",MOD(G19-1,4),G19)</f>
        <v>0</v>
      </c>
      <c r="I19">
        <f ca="1">IF(OFFSET(map!$B$2,$B19+OFFSET($N$2,H19,0),$A19+OFFSET($M$2,H19,0)) = "W",MOD(H19-1,4),H19)</f>
        <v>0</v>
      </c>
    </row>
    <row r="20" spans="1:9" x14ac:dyDescent="0.2">
      <c r="A20">
        <f t="shared" ca="1" si="1"/>
        <v>31</v>
      </c>
      <c r="B20">
        <f t="shared" ca="1" si="2"/>
        <v>37</v>
      </c>
      <c r="C20" t="str">
        <f ca="1">OFFSET(map!$B$2,$B20,$A20)</f>
        <v/>
      </c>
      <c r="D20">
        <f t="shared" ca="1" si="0"/>
        <v>3137</v>
      </c>
      <c r="E20">
        <f ca="1">IFERROR(INDEX(E$2:E19,MATCH(D20,D$2:D19,0)),E19+1)</f>
        <v>10</v>
      </c>
      <c r="F20">
        <f t="shared" ca="1" si="3"/>
        <v>1</v>
      </c>
      <c r="G20">
        <f ca="1">IF(OFFSET(map!$B$2,$B20+OFFSET($N$2,F20,0),$A20+OFFSET($M$2,F20,0)) = "W",MOD(F20-1,4),F20)</f>
        <v>1</v>
      </c>
      <c r="H20">
        <f ca="1">IF(OFFSET(map!$B$2,$B20+OFFSET($N$2,G20,0),$A20+OFFSET($M$2,G20,0)) = "W",MOD(G20-1,4),G20)</f>
        <v>1</v>
      </c>
      <c r="I20">
        <f ca="1">IF(OFFSET(map!$B$2,$B20+OFFSET($N$2,H20,0),$A20+OFFSET($M$2,H20,0)) = "W",MOD(H20-1,4),H20)</f>
        <v>1</v>
      </c>
    </row>
    <row r="21" spans="1:9" x14ac:dyDescent="0.2">
      <c r="A21">
        <f t="shared" ca="1" si="1"/>
        <v>31</v>
      </c>
      <c r="B21">
        <f t="shared" ca="1" si="2"/>
        <v>36</v>
      </c>
      <c r="C21" t="str">
        <f ca="1">OFFSET(map!$B$2,$B21,$A21)</f>
        <v/>
      </c>
      <c r="D21">
        <f t="shared" ca="1" si="0"/>
        <v>3136</v>
      </c>
      <c r="E21">
        <f ca="1">IFERROR(INDEX(E$2:E20,MATCH(D21,D$2:D20,0)),E20+1)</f>
        <v>9</v>
      </c>
      <c r="F21">
        <f t="shared" ca="1" si="3"/>
        <v>2</v>
      </c>
      <c r="G21">
        <f ca="1">IF(OFFSET(map!$B$2,$B21+OFFSET($N$2,F21,0),$A21+OFFSET($M$2,F21,0)) = "W",MOD(F21-1,4),F21)</f>
        <v>1</v>
      </c>
      <c r="H21">
        <f ca="1">IF(OFFSET(map!$B$2,$B21+OFFSET($N$2,G21,0),$A21+OFFSET($M$2,G21,0)) = "W",MOD(G21-1,4),G21)</f>
        <v>1</v>
      </c>
      <c r="I21">
        <f ca="1">IF(OFFSET(map!$B$2,$B21+OFFSET($N$2,H21,0),$A21+OFFSET($M$2,H21,0)) = "W",MOD(H21-1,4),H21)</f>
        <v>1</v>
      </c>
    </row>
    <row r="22" spans="1:9" x14ac:dyDescent="0.2">
      <c r="A22">
        <f t="shared" ca="1" si="1"/>
        <v>31</v>
      </c>
      <c r="B22">
        <f t="shared" ca="1" si="2"/>
        <v>35</v>
      </c>
      <c r="C22" t="str">
        <f ca="1">OFFSET(map!$B$2,$B22,$A22)</f>
        <v/>
      </c>
      <c r="D22">
        <f t="shared" ca="1" si="0"/>
        <v>3135</v>
      </c>
      <c r="E22">
        <f ca="1">IFERROR(INDEX(E$2:E21,MATCH(D22,D$2:D21,0)),E21+1)</f>
        <v>8</v>
      </c>
      <c r="F22">
        <f t="shared" ca="1" si="3"/>
        <v>2</v>
      </c>
      <c r="G22">
        <f ca="1">IF(OFFSET(map!$B$2,$B22+OFFSET($N$2,F22,0),$A22+OFFSET($M$2,F22,0)) = "W",MOD(F22-1,4),F22)</f>
        <v>2</v>
      </c>
      <c r="H22">
        <f ca="1">IF(OFFSET(map!$B$2,$B22+OFFSET($N$2,G22,0),$A22+OFFSET($M$2,G22,0)) = "W",MOD(G22-1,4),G22)</f>
        <v>2</v>
      </c>
      <c r="I22">
        <f ca="1">IF(OFFSET(map!$B$2,$B22+OFFSET($N$2,H22,0),$A22+OFFSET($M$2,H22,0)) = "W",MOD(H22-1,4),H22)</f>
        <v>2</v>
      </c>
    </row>
    <row r="23" spans="1:9" x14ac:dyDescent="0.2">
      <c r="A23">
        <f t="shared" ca="1" si="1"/>
        <v>30</v>
      </c>
      <c r="B23">
        <f t="shared" ca="1" si="2"/>
        <v>35</v>
      </c>
      <c r="C23" t="str">
        <f ca="1">OFFSET(map!$B$2,$B23,$A23)</f>
        <v/>
      </c>
      <c r="D23">
        <f t="shared" ca="1" si="0"/>
        <v>3035</v>
      </c>
      <c r="E23">
        <f ca="1">IFERROR(INDEX(E$2:E22,MATCH(D23,D$2:D22,0)),E22+1)</f>
        <v>9</v>
      </c>
      <c r="F23">
        <f t="shared" ca="1" si="3"/>
        <v>3</v>
      </c>
      <c r="G23">
        <f ca="1">IF(OFFSET(map!$B$2,$B23+OFFSET($N$2,F23,0),$A23+OFFSET($M$2,F23,0)) = "W",MOD(F23-1,4),F23)</f>
        <v>2</v>
      </c>
      <c r="H23">
        <f ca="1">IF(OFFSET(map!$B$2,$B23+OFFSET($N$2,G23,0),$A23+OFFSET($M$2,G23,0)) = "W",MOD(G23-1,4),G23)</f>
        <v>2</v>
      </c>
      <c r="I23">
        <f ca="1">IF(OFFSET(map!$B$2,$B23+OFFSET($N$2,H23,0),$A23+OFFSET($M$2,H23,0)) = "W",MOD(H23-1,4),H23)</f>
        <v>2</v>
      </c>
    </row>
    <row r="24" spans="1:9" x14ac:dyDescent="0.2">
      <c r="A24">
        <f t="shared" ca="1" si="1"/>
        <v>29</v>
      </c>
      <c r="B24">
        <f t="shared" ca="1" si="2"/>
        <v>35</v>
      </c>
      <c r="C24" t="str">
        <f ca="1">OFFSET(map!$B$2,$B24,$A24)</f>
        <v/>
      </c>
      <c r="D24">
        <f t="shared" ca="1" si="0"/>
        <v>2935</v>
      </c>
      <c r="E24">
        <f ca="1">IFERROR(INDEX(E$2:E23,MATCH(D24,D$2:D23,0)),E23+1)</f>
        <v>10</v>
      </c>
      <c r="F24">
        <f t="shared" ca="1" si="3"/>
        <v>3</v>
      </c>
      <c r="G24">
        <f ca="1">IF(OFFSET(map!$B$2,$B24+OFFSET($N$2,F24,0),$A24+OFFSET($M$2,F24,0)) = "W",MOD(F24-1,4),F24)</f>
        <v>2</v>
      </c>
      <c r="H24">
        <f ca="1">IF(OFFSET(map!$B$2,$B24+OFFSET($N$2,G24,0),$A24+OFFSET($M$2,G24,0)) = "W",MOD(G24-1,4),G24)</f>
        <v>1</v>
      </c>
      <c r="I24">
        <f ca="1">IF(OFFSET(map!$B$2,$B24+OFFSET($N$2,H24,0),$A24+OFFSET($M$2,H24,0)) = "W",MOD(H24-1,4),H24)</f>
        <v>1</v>
      </c>
    </row>
    <row r="25" spans="1:9" x14ac:dyDescent="0.2">
      <c r="A25">
        <f t="shared" ca="1" si="1"/>
        <v>29</v>
      </c>
      <c r="B25">
        <f t="shared" ca="1" si="2"/>
        <v>34</v>
      </c>
      <c r="C25" t="str">
        <f ca="1">OFFSET(map!$B$2,$B25,$A25)</f>
        <v/>
      </c>
      <c r="D25">
        <f t="shared" ca="1" si="0"/>
        <v>2934</v>
      </c>
      <c r="E25">
        <f ca="1">IFERROR(INDEX(E$2:E24,MATCH(D25,D$2:D24,0)),E24+1)</f>
        <v>11</v>
      </c>
      <c r="F25">
        <f t="shared" ca="1" si="3"/>
        <v>2</v>
      </c>
      <c r="G25">
        <f ca="1">IF(OFFSET(map!$B$2,$B25+OFFSET($N$2,F25,0),$A25+OFFSET($M$2,F25,0)) = "W",MOD(F25-1,4),F25)</f>
        <v>1</v>
      </c>
      <c r="H25">
        <f ca="1">IF(OFFSET(map!$B$2,$B25+OFFSET($N$2,G25,0),$A25+OFFSET($M$2,G25,0)) = "W",MOD(G25-1,4),G25)</f>
        <v>1</v>
      </c>
      <c r="I25">
        <f ca="1">IF(OFFSET(map!$B$2,$B25+OFFSET($N$2,H25,0),$A25+OFFSET($M$2,H25,0)) = "W",MOD(H25-1,4),H25)</f>
        <v>1</v>
      </c>
    </row>
    <row r="26" spans="1:9" x14ac:dyDescent="0.2">
      <c r="A26">
        <f t="shared" ca="1" si="1"/>
        <v>29</v>
      </c>
      <c r="B26">
        <f t="shared" ca="1" si="2"/>
        <v>33</v>
      </c>
      <c r="C26" t="str">
        <f ca="1">OFFSET(map!$B$2,$B26,$A26)</f>
        <v/>
      </c>
      <c r="D26">
        <f t="shared" ca="1" si="0"/>
        <v>2933</v>
      </c>
      <c r="E26">
        <f ca="1">IFERROR(INDEX(E$2:E25,MATCH(D26,D$2:D25,0)),E25+1)</f>
        <v>12</v>
      </c>
      <c r="F26">
        <f t="shared" ca="1" si="3"/>
        <v>2</v>
      </c>
      <c r="G26">
        <f ca="1">IF(OFFSET(map!$B$2,$B26+OFFSET($N$2,F26,0),$A26+OFFSET($M$2,F26,0)) = "W",MOD(F26-1,4),F26)</f>
        <v>1</v>
      </c>
      <c r="H26">
        <f ca="1">IF(OFFSET(map!$B$2,$B26+OFFSET($N$2,G26,0),$A26+OFFSET($M$2,G26,0)) = "W",MOD(G26-1,4),G26)</f>
        <v>1</v>
      </c>
      <c r="I26">
        <f ca="1">IF(OFFSET(map!$B$2,$B26+OFFSET($N$2,H26,0),$A26+OFFSET($M$2,H26,0)) = "W",MOD(H26-1,4),H26)</f>
        <v>1</v>
      </c>
    </row>
    <row r="27" spans="1:9" x14ac:dyDescent="0.2">
      <c r="A27">
        <f t="shared" ca="1" si="1"/>
        <v>29</v>
      </c>
      <c r="B27">
        <f t="shared" ca="1" si="2"/>
        <v>32</v>
      </c>
      <c r="C27" t="str">
        <f ca="1">OFFSET(map!$B$2,$B27,$A27)</f>
        <v/>
      </c>
      <c r="D27">
        <f t="shared" ca="1" si="0"/>
        <v>2932</v>
      </c>
      <c r="E27">
        <f ca="1">IFERROR(INDEX(E$2:E26,MATCH(D27,D$2:D26,0)),E26+1)</f>
        <v>13</v>
      </c>
      <c r="F27">
        <f t="shared" ca="1" si="3"/>
        <v>2</v>
      </c>
      <c r="G27">
        <f ca="1">IF(OFFSET(map!$B$2,$B27+OFFSET($N$2,F27,0),$A27+OFFSET($M$2,F27,0)) = "W",MOD(F27-1,4),F27)</f>
        <v>1</v>
      </c>
      <c r="H27">
        <f ca="1">IF(OFFSET(map!$B$2,$B27+OFFSET($N$2,G27,0),$A27+OFFSET($M$2,G27,0)) = "W",MOD(G27-1,4),G27)</f>
        <v>1</v>
      </c>
      <c r="I27">
        <f ca="1">IF(OFFSET(map!$B$2,$B27+OFFSET($N$2,H27,0),$A27+OFFSET($M$2,H27,0)) = "W",MOD(H27-1,4),H27)</f>
        <v>1</v>
      </c>
    </row>
    <row r="28" spans="1:9" x14ac:dyDescent="0.2">
      <c r="A28">
        <f t="shared" ca="1" si="1"/>
        <v>29</v>
      </c>
      <c r="B28">
        <f t="shared" ca="1" si="2"/>
        <v>31</v>
      </c>
      <c r="C28" t="str">
        <f ca="1">OFFSET(map!$B$2,$B28,$A28)</f>
        <v/>
      </c>
      <c r="D28">
        <f t="shared" ca="1" si="0"/>
        <v>2931</v>
      </c>
      <c r="E28">
        <f ca="1">IFERROR(INDEX(E$2:E27,MATCH(D28,D$2:D27,0)),E27+1)</f>
        <v>14</v>
      </c>
      <c r="F28">
        <f t="shared" ca="1" si="3"/>
        <v>2</v>
      </c>
      <c r="G28">
        <f ca="1">IF(OFFSET(map!$B$2,$B28+OFFSET($N$2,F28,0),$A28+OFFSET($M$2,F28,0)) = "W",MOD(F28-1,4),F28)</f>
        <v>1</v>
      </c>
      <c r="H28">
        <f ca="1">IF(OFFSET(map!$B$2,$B28+OFFSET($N$2,G28,0),$A28+OFFSET($M$2,G28,0)) = "W",MOD(G28-1,4),G28)</f>
        <v>1</v>
      </c>
      <c r="I28">
        <f ca="1">IF(OFFSET(map!$B$2,$B28+OFFSET($N$2,H28,0),$A28+OFFSET($M$2,H28,0)) = "W",MOD(H28-1,4),H28)</f>
        <v>1</v>
      </c>
    </row>
    <row r="29" spans="1:9" x14ac:dyDescent="0.2">
      <c r="A29">
        <f t="shared" ca="1" si="1"/>
        <v>29</v>
      </c>
      <c r="B29">
        <f t="shared" ca="1" si="2"/>
        <v>30</v>
      </c>
      <c r="C29" t="str">
        <f ca="1">OFFSET(map!$B$2,$B29,$A29)</f>
        <v/>
      </c>
      <c r="D29">
        <f t="shared" ca="1" si="0"/>
        <v>2930</v>
      </c>
      <c r="E29">
        <f ca="1">IFERROR(INDEX(E$2:E28,MATCH(D29,D$2:D28,0)),E28+1)</f>
        <v>15</v>
      </c>
      <c r="F29">
        <f t="shared" ca="1" si="3"/>
        <v>2</v>
      </c>
      <c r="G29">
        <f ca="1">IF(OFFSET(map!$B$2,$B29+OFFSET($N$2,F29,0),$A29+OFFSET($M$2,F29,0)) = "W",MOD(F29-1,4),F29)</f>
        <v>1</v>
      </c>
      <c r="H29">
        <f ca="1">IF(OFFSET(map!$B$2,$B29+OFFSET($N$2,G29,0),$A29+OFFSET($M$2,G29,0)) = "W",MOD(G29-1,4),G29)</f>
        <v>1</v>
      </c>
      <c r="I29">
        <f ca="1">IF(OFFSET(map!$B$2,$B29+OFFSET($N$2,H29,0),$A29+OFFSET($M$2,H29,0)) = "W",MOD(H29-1,4),H29)</f>
        <v>1</v>
      </c>
    </row>
    <row r="30" spans="1:9" x14ac:dyDescent="0.2">
      <c r="A30">
        <f t="shared" ca="1" si="1"/>
        <v>29</v>
      </c>
      <c r="B30">
        <f t="shared" ca="1" si="2"/>
        <v>29</v>
      </c>
      <c r="C30" t="str">
        <f ca="1">OFFSET(map!$B$2,$B30,$A30)</f>
        <v/>
      </c>
      <c r="D30">
        <f t="shared" ca="1" si="0"/>
        <v>2929</v>
      </c>
      <c r="E30">
        <f ca="1">IFERROR(INDEX(E$2:E29,MATCH(D30,D$2:D29,0)),E29+1)</f>
        <v>16</v>
      </c>
      <c r="F30">
        <f t="shared" ca="1" si="3"/>
        <v>2</v>
      </c>
      <c r="G30">
        <f ca="1">IF(OFFSET(map!$B$2,$B30+OFFSET($N$2,F30,0),$A30+OFFSET($M$2,F30,0)) = "W",MOD(F30-1,4),F30)</f>
        <v>2</v>
      </c>
      <c r="H30">
        <f ca="1">IF(OFFSET(map!$B$2,$B30+OFFSET($N$2,G30,0),$A30+OFFSET($M$2,G30,0)) = "W",MOD(G30-1,4),G30)</f>
        <v>2</v>
      </c>
      <c r="I30">
        <f ca="1">IF(OFFSET(map!$B$2,$B30+OFFSET($N$2,H30,0),$A30+OFFSET($M$2,H30,0)) = "W",MOD(H30-1,4),H30)</f>
        <v>2</v>
      </c>
    </row>
    <row r="31" spans="1:9" x14ac:dyDescent="0.2">
      <c r="A31">
        <f t="shared" ca="1" si="1"/>
        <v>28</v>
      </c>
      <c r="B31">
        <f t="shared" ca="1" si="2"/>
        <v>29</v>
      </c>
      <c r="C31" t="str">
        <f ca="1">OFFSET(map!$B$2,$B31,$A31)</f>
        <v/>
      </c>
      <c r="D31">
        <f t="shared" ca="1" si="0"/>
        <v>2829</v>
      </c>
      <c r="E31">
        <f ca="1">IFERROR(INDEX(E$2:E30,MATCH(D31,D$2:D30,0)),E30+1)</f>
        <v>17</v>
      </c>
      <c r="F31">
        <f t="shared" ca="1" si="3"/>
        <v>3</v>
      </c>
      <c r="G31">
        <f ca="1">IF(OFFSET(map!$B$2,$B31+OFFSET($N$2,F31,0),$A31+OFFSET($M$2,F31,0)) = "W",MOD(F31-1,4),F31)</f>
        <v>2</v>
      </c>
      <c r="H31">
        <f ca="1">IF(OFFSET(map!$B$2,$B31+OFFSET($N$2,G31,0),$A31+OFFSET($M$2,G31,0)) = "W",MOD(G31-1,4),G31)</f>
        <v>2</v>
      </c>
      <c r="I31">
        <f ca="1">IF(OFFSET(map!$B$2,$B31+OFFSET($N$2,H31,0),$A31+OFFSET($M$2,H31,0)) = "W",MOD(H31-1,4),H31)</f>
        <v>2</v>
      </c>
    </row>
    <row r="32" spans="1:9" x14ac:dyDescent="0.2">
      <c r="A32">
        <f t="shared" ca="1" si="1"/>
        <v>27</v>
      </c>
      <c r="B32">
        <f t="shared" ca="1" si="2"/>
        <v>29</v>
      </c>
      <c r="C32" t="str">
        <f ca="1">OFFSET(map!$B$2,$B32,$A32)</f>
        <v/>
      </c>
      <c r="D32">
        <f t="shared" ca="1" si="0"/>
        <v>2729</v>
      </c>
      <c r="E32">
        <f ca="1">IFERROR(INDEX(E$2:E31,MATCH(D32,D$2:D31,0)),E31+1)</f>
        <v>18</v>
      </c>
      <c r="F32">
        <f t="shared" ca="1" si="3"/>
        <v>3</v>
      </c>
      <c r="G32">
        <f ca="1">IF(OFFSET(map!$B$2,$B32+OFFSET($N$2,F32,0),$A32+OFFSET($M$2,F32,0)) = "W",MOD(F32-1,4),F32)</f>
        <v>2</v>
      </c>
      <c r="H32">
        <f ca="1">IF(OFFSET(map!$B$2,$B32+OFFSET($N$2,G32,0),$A32+OFFSET($M$2,G32,0)) = "W",MOD(G32-1,4),G32)</f>
        <v>1</v>
      </c>
      <c r="I32">
        <f ca="1">IF(OFFSET(map!$B$2,$B32+OFFSET($N$2,H32,0),$A32+OFFSET($M$2,H32,0)) = "W",MOD(H32-1,4),H32)</f>
        <v>1</v>
      </c>
    </row>
    <row r="33" spans="1:9" x14ac:dyDescent="0.2">
      <c r="A33">
        <f t="shared" ca="1" si="1"/>
        <v>27</v>
      </c>
      <c r="B33">
        <f t="shared" ca="1" si="2"/>
        <v>28</v>
      </c>
      <c r="C33" t="str">
        <f ca="1">OFFSET(map!$B$2,$B33,$A33)</f>
        <v/>
      </c>
      <c r="D33">
        <f t="shared" ca="1" si="0"/>
        <v>2728</v>
      </c>
      <c r="E33">
        <f ca="1">IFERROR(INDEX(E$2:E32,MATCH(D33,D$2:D32,0)),E32+1)</f>
        <v>19</v>
      </c>
      <c r="F33">
        <f t="shared" ca="1" si="3"/>
        <v>2</v>
      </c>
      <c r="G33">
        <f ca="1">IF(OFFSET(map!$B$2,$B33+OFFSET($N$2,F33,0),$A33+OFFSET($M$2,F33,0)) = "W",MOD(F33-1,4),F33)</f>
        <v>1</v>
      </c>
      <c r="H33">
        <f ca="1">IF(OFFSET(map!$B$2,$B33+OFFSET($N$2,G33,0),$A33+OFFSET($M$2,G33,0)) = "W",MOD(G33-1,4),G33)</f>
        <v>1</v>
      </c>
      <c r="I33">
        <f ca="1">IF(OFFSET(map!$B$2,$B33+OFFSET($N$2,H33,0),$A33+OFFSET($M$2,H33,0)) = "W",MOD(H33-1,4),H33)</f>
        <v>1</v>
      </c>
    </row>
    <row r="34" spans="1:9" x14ac:dyDescent="0.2">
      <c r="A34">
        <f t="shared" ca="1" si="1"/>
        <v>27</v>
      </c>
      <c r="B34">
        <f t="shared" ca="1" si="2"/>
        <v>27</v>
      </c>
      <c r="C34" t="str">
        <f ca="1">OFFSET(map!$B$2,$B34,$A34)</f>
        <v/>
      </c>
      <c r="D34">
        <f t="shared" ca="1" si="0"/>
        <v>2727</v>
      </c>
      <c r="E34">
        <f ca="1">IFERROR(INDEX(E$2:E33,MATCH(D34,D$2:D33,0)),E33+1)</f>
        <v>20</v>
      </c>
      <c r="F34">
        <f t="shared" ca="1" si="3"/>
        <v>2</v>
      </c>
      <c r="G34">
        <f ca="1">IF(OFFSET(map!$B$2,$B34+OFFSET($N$2,F34,0),$A34+OFFSET($M$2,F34,0)) = "W",MOD(F34-1,4),F34)</f>
        <v>2</v>
      </c>
      <c r="H34">
        <f ca="1">IF(OFFSET(map!$B$2,$B34+OFFSET($N$2,G34,0),$A34+OFFSET($M$2,G34,0)) = "W",MOD(G34-1,4),G34)</f>
        <v>2</v>
      </c>
      <c r="I34">
        <f ca="1">IF(OFFSET(map!$B$2,$B34+OFFSET($N$2,H34,0),$A34+OFFSET($M$2,H34,0)) = "W",MOD(H34-1,4),H34)</f>
        <v>2</v>
      </c>
    </row>
    <row r="35" spans="1:9" x14ac:dyDescent="0.2">
      <c r="A35">
        <f t="shared" ca="1" si="1"/>
        <v>26</v>
      </c>
      <c r="B35">
        <f t="shared" ca="1" si="2"/>
        <v>27</v>
      </c>
      <c r="C35" t="str">
        <f ca="1">OFFSET(map!$B$2,$B35,$A35)</f>
        <v/>
      </c>
      <c r="D35">
        <f t="shared" ca="1" si="0"/>
        <v>2627</v>
      </c>
      <c r="E35">
        <f ca="1">IFERROR(INDEX(E$2:E34,MATCH(D35,D$2:D34,0)),E34+1)</f>
        <v>21</v>
      </c>
      <c r="F35">
        <f t="shared" ca="1" si="3"/>
        <v>3</v>
      </c>
      <c r="G35">
        <f ca="1">IF(OFFSET(map!$B$2,$B35+OFFSET($N$2,F35,0),$A35+OFFSET($M$2,F35,0)) = "W",MOD(F35-1,4),F35)</f>
        <v>2</v>
      </c>
      <c r="H35">
        <f ca="1">IF(OFFSET(map!$B$2,$B35+OFFSET($N$2,G35,0),$A35+OFFSET($M$2,G35,0)) = "W",MOD(G35-1,4),G35)</f>
        <v>2</v>
      </c>
      <c r="I35">
        <f ca="1">IF(OFFSET(map!$B$2,$B35+OFFSET($N$2,H35,0),$A35+OFFSET($M$2,H35,0)) = "W",MOD(H35-1,4),H35)</f>
        <v>2</v>
      </c>
    </row>
    <row r="36" spans="1:9" x14ac:dyDescent="0.2">
      <c r="A36">
        <f t="shared" ca="1" si="1"/>
        <v>25</v>
      </c>
      <c r="B36">
        <f t="shared" ca="1" si="2"/>
        <v>27</v>
      </c>
      <c r="C36" t="str">
        <f ca="1">OFFSET(map!$B$2,$B36,$A36)</f>
        <v/>
      </c>
      <c r="D36">
        <f t="shared" ca="1" si="0"/>
        <v>2527</v>
      </c>
      <c r="E36">
        <f ca="1">IFERROR(INDEX(E$2:E35,MATCH(D36,D$2:D35,0)),E35+1)</f>
        <v>22</v>
      </c>
      <c r="F36">
        <f t="shared" ca="1" si="3"/>
        <v>3</v>
      </c>
      <c r="G36">
        <f ca="1">IF(OFFSET(map!$B$2,$B36+OFFSET($N$2,F36,0),$A36+OFFSET($M$2,F36,0)) = "W",MOD(F36-1,4),F36)</f>
        <v>3</v>
      </c>
      <c r="H36">
        <f ca="1">IF(OFFSET(map!$B$2,$B36+OFFSET($N$2,G36,0),$A36+OFFSET($M$2,G36,0)) = "W",MOD(G36-1,4),G36)</f>
        <v>3</v>
      </c>
      <c r="I36">
        <f ca="1">IF(OFFSET(map!$B$2,$B36+OFFSET($N$2,H36,0),$A36+OFFSET($M$2,H36,0)) = "W",MOD(H36-1,4),H36)</f>
        <v>3</v>
      </c>
    </row>
    <row r="37" spans="1:9" x14ac:dyDescent="0.2">
      <c r="A37">
        <f t="shared" ca="1" si="1"/>
        <v>25</v>
      </c>
      <c r="B37">
        <f t="shared" ca="1" si="2"/>
        <v>28</v>
      </c>
      <c r="C37" t="str">
        <f ca="1">OFFSET(map!$B$2,$B37,$A37)</f>
        <v/>
      </c>
      <c r="D37">
        <f t="shared" ca="1" si="0"/>
        <v>2528</v>
      </c>
      <c r="E37">
        <f ca="1">IFERROR(INDEX(E$2:E36,MATCH(D37,D$2:D36,0)),E36+1)</f>
        <v>23</v>
      </c>
      <c r="F37">
        <f t="shared" ca="1" si="3"/>
        <v>0</v>
      </c>
      <c r="G37">
        <f ca="1">IF(OFFSET(map!$B$2,$B37+OFFSET($N$2,F37,0),$A37+OFFSET($M$2,F37,0)) = "W",MOD(F37-1,4),F37)</f>
        <v>3</v>
      </c>
      <c r="H37">
        <f ca="1">IF(OFFSET(map!$B$2,$B37+OFFSET($N$2,G37,0),$A37+OFFSET($M$2,G37,0)) = "W",MOD(G37-1,4),G37)</f>
        <v>3</v>
      </c>
      <c r="I37">
        <f ca="1">IF(OFFSET(map!$B$2,$B37+OFFSET($N$2,H37,0),$A37+OFFSET($M$2,H37,0)) = "W",MOD(H37-1,4),H37)</f>
        <v>3</v>
      </c>
    </row>
    <row r="38" spans="1:9" x14ac:dyDescent="0.2">
      <c r="A38">
        <f t="shared" ca="1" si="1"/>
        <v>25</v>
      </c>
      <c r="B38">
        <f t="shared" ca="1" si="2"/>
        <v>29</v>
      </c>
      <c r="C38" t="str">
        <f ca="1">OFFSET(map!$B$2,$B38,$A38)</f>
        <v/>
      </c>
      <c r="D38">
        <f t="shared" ca="1" si="0"/>
        <v>2529</v>
      </c>
      <c r="E38">
        <f ca="1">IFERROR(INDEX(E$2:E37,MATCH(D38,D$2:D37,0)),E37+1)</f>
        <v>24</v>
      </c>
      <c r="F38">
        <f t="shared" ca="1" si="3"/>
        <v>0</v>
      </c>
      <c r="G38">
        <f ca="1">IF(OFFSET(map!$B$2,$B38+OFFSET($N$2,F38,0),$A38+OFFSET($M$2,F38,0)) = "W",MOD(F38-1,4),F38)</f>
        <v>3</v>
      </c>
      <c r="H38">
        <f ca="1">IF(OFFSET(map!$B$2,$B38+OFFSET($N$2,G38,0),$A38+OFFSET($M$2,G38,0)) = "W",MOD(G38-1,4),G38)</f>
        <v>2</v>
      </c>
      <c r="I38">
        <f ca="1">IF(OFFSET(map!$B$2,$B38+OFFSET($N$2,H38,0),$A38+OFFSET($M$2,H38,0)) = "W",MOD(H38-1,4),H38)</f>
        <v>1</v>
      </c>
    </row>
    <row r="39" spans="1:9" x14ac:dyDescent="0.2">
      <c r="A39">
        <f t="shared" ca="1" si="1"/>
        <v>25</v>
      </c>
      <c r="B39">
        <f t="shared" ca="1" si="2"/>
        <v>28</v>
      </c>
      <c r="C39" t="str">
        <f ca="1">OFFSET(map!$B$2,$B39,$A39)</f>
        <v/>
      </c>
      <c r="D39">
        <f t="shared" ca="1" si="0"/>
        <v>2528</v>
      </c>
      <c r="E39">
        <f ca="1">IFERROR(INDEX(E$2:E38,MATCH(D39,D$2:D38,0)),E38+1)</f>
        <v>23</v>
      </c>
      <c r="F39">
        <f t="shared" ca="1" si="3"/>
        <v>2</v>
      </c>
      <c r="G39">
        <f ca="1">IF(OFFSET(map!$B$2,$B39+OFFSET($N$2,F39,0),$A39+OFFSET($M$2,F39,0)) = "W",MOD(F39-1,4),F39)</f>
        <v>1</v>
      </c>
      <c r="H39">
        <f ca="1">IF(OFFSET(map!$B$2,$B39+OFFSET($N$2,G39,0),$A39+OFFSET($M$2,G39,0)) = "W",MOD(G39-1,4),G39)</f>
        <v>1</v>
      </c>
      <c r="I39">
        <f ca="1">IF(OFFSET(map!$B$2,$B39+OFFSET($N$2,H39,0),$A39+OFFSET($M$2,H39,0)) = "W",MOD(H39-1,4),H39)</f>
        <v>1</v>
      </c>
    </row>
    <row r="40" spans="1:9" x14ac:dyDescent="0.2">
      <c r="A40">
        <f t="shared" ca="1" si="1"/>
        <v>25</v>
      </c>
      <c r="B40">
        <f t="shared" ca="1" si="2"/>
        <v>27</v>
      </c>
      <c r="C40" t="str">
        <f ca="1">OFFSET(map!$B$2,$B40,$A40)</f>
        <v/>
      </c>
      <c r="D40">
        <f t="shared" ca="1" si="0"/>
        <v>2527</v>
      </c>
      <c r="E40">
        <f ca="1">IFERROR(INDEX(E$2:E39,MATCH(D40,D$2:D39,0)),E39+1)</f>
        <v>22</v>
      </c>
      <c r="F40">
        <f t="shared" ca="1" si="3"/>
        <v>2</v>
      </c>
      <c r="G40">
        <f ca="1">IF(OFFSET(map!$B$2,$B40+OFFSET($N$2,F40,0),$A40+OFFSET($M$2,F40,0)) = "W",MOD(F40-1,4),F40)</f>
        <v>1</v>
      </c>
      <c r="H40">
        <f ca="1">IF(OFFSET(map!$B$2,$B40+OFFSET($N$2,G40,0),$A40+OFFSET($M$2,G40,0)) = "W",MOD(G40-1,4),G40)</f>
        <v>0</v>
      </c>
      <c r="I40">
        <f ca="1">IF(OFFSET(map!$B$2,$B40+OFFSET($N$2,H40,0),$A40+OFFSET($M$2,H40,0)) = "W",MOD(H40-1,4),H40)</f>
        <v>0</v>
      </c>
    </row>
    <row r="41" spans="1:9" x14ac:dyDescent="0.2">
      <c r="A41">
        <f t="shared" ca="1" si="1"/>
        <v>26</v>
      </c>
      <c r="B41">
        <f t="shared" ca="1" si="2"/>
        <v>27</v>
      </c>
      <c r="C41" t="str">
        <f ca="1">OFFSET(map!$B$2,$B41,$A41)</f>
        <v/>
      </c>
      <c r="D41">
        <f t="shared" ca="1" si="0"/>
        <v>2627</v>
      </c>
      <c r="E41">
        <f ca="1">IFERROR(INDEX(E$2:E40,MATCH(D41,D$2:D40,0)),E40+1)</f>
        <v>21</v>
      </c>
      <c r="F41">
        <f t="shared" ca="1" si="3"/>
        <v>1</v>
      </c>
      <c r="G41">
        <f ca="1">IF(OFFSET(map!$B$2,$B41+OFFSET($N$2,F41,0),$A41+OFFSET($M$2,F41,0)) = "W",MOD(F41-1,4),F41)</f>
        <v>0</v>
      </c>
      <c r="H41">
        <f ca="1">IF(OFFSET(map!$B$2,$B41+OFFSET($N$2,G41,0),$A41+OFFSET($M$2,G41,0)) = "W",MOD(G41-1,4),G41)</f>
        <v>0</v>
      </c>
      <c r="I41">
        <f ca="1">IF(OFFSET(map!$B$2,$B41+OFFSET($N$2,H41,0),$A41+OFFSET($M$2,H41,0)) = "W",MOD(H41-1,4),H41)</f>
        <v>0</v>
      </c>
    </row>
    <row r="42" spans="1:9" x14ac:dyDescent="0.2">
      <c r="A42">
        <f t="shared" ca="1" si="1"/>
        <v>27</v>
      </c>
      <c r="B42">
        <f t="shared" ca="1" si="2"/>
        <v>27</v>
      </c>
      <c r="C42" t="str">
        <f ca="1">OFFSET(map!$B$2,$B42,$A42)</f>
        <v/>
      </c>
      <c r="D42">
        <f t="shared" ca="1" si="0"/>
        <v>2727</v>
      </c>
      <c r="E42">
        <f ca="1">IFERROR(INDEX(E$2:E41,MATCH(D42,D$2:D41,0)),E41+1)</f>
        <v>20</v>
      </c>
      <c r="F42">
        <f t="shared" ca="1" si="3"/>
        <v>1</v>
      </c>
      <c r="G42">
        <f ca="1">IF(OFFSET(map!$B$2,$B42+OFFSET($N$2,F42,0),$A42+OFFSET($M$2,F42,0)) = "W",MOD(F42-1,4),F42)</f>
        <v>0</v>
      </c>
      <c r="H42">
        <f ca="1">IF(OFFSET(map!$B$2,$B42+OFFSET($N$2,G42,0),$A42+OFFSET($M$2,G42,0)) = "W",MOD(G42-1,4),G42)</f>
        <v>0</v>
      </c>
      <c r="I42">
        <f ca="1">IF(OFFSET(map!$B$2,$B42+OFFSET($N$2,H42,0),$A42+OFFSET($M$2,H42,0)) = "W",MOD(H42-1,4),H42)</f>
        <v>0</v>
      </c>
    </row>
    <row r="43" spans="1:9" x14ac:dyDescent="0.2">
      <c r="A43">
        <f t="shared" ca="1" si="1"/>
        <v>28</v>
      </c>
      <c r="B43">
        <f t="shared" ca="1" si="2"/>
        <v>27</v>
      </c>
      <c r="C43" t="str">
        <f ca="1">OFFSET(map!$B$2,$B43,$A43)</f>
        <v/>
      </c>
      <c r="D43">
        <f t="shared" ca="1" si="0"/>
        <v>2827</v>
      </c>
      <c r="E43">
        <f ca="1">IFERROR(INDEX(E$2:E42,MATCH(D43,D$2:D42,0)),E42+1)</f>
        <v>21</v>
      </c>
      <c r="F43">
        <f t="shared" ca="1" si="3"/>
        <v>1</v>
      </c>
      <c r="G43">
        <f ca="1">IF(OFFSET(map!$B$2,$B43+OFFSET($N$2,F43,0),$A43+OFFSET($M$2,F43,0)) = "W",MOD(F43-1,4),F43)</f>
        <v>0</v>
      </c>
      <c r="H43">
        <f ca="1">IF(OFFSET(map!$B$2,$B43+OFFSET($N$2,G43,0),$A43+OFFSET($M$2,G43,0)) = "W",MOD(G43-1,4),G43)</f>
        <v>0</v>
      </c>
      <c r="I43">
        <f ca="1">IF(OFFSET(map!$B$2,$B43+OFFSET($N$2,H43,0),$A43+OFFSET($M$2,H43,0)) = "W",MOD(H43-1,4),H43)</f>
        <v>0</v>
      </c>
    </row>
    <row r="44" spans="1:9" x14ac:dyDescent="0.2">
      <c r="A44">
        <f t="shared" ca="1" si="1"/>
        <v>29</v>
      </c>
      <c r="B44">
        <f t="shared" ca="1" si="2"/>
        <v>27</v>
      </c>
      <c r="C44" t="str">
        <f ca="1">OFFSET(map!$B$2,$B44,$A44)</f>
        <v/>
      </c>
      <c r="D44">
        <f t="shared" ca="1" si="0"/>
        <v>2927</v>
      </c>
      <c r="E44">
        <f ca="1">IFERROR(INDEX(E$2:E43,MATCH(D44,D$2:D43,0)),E43+1)</f>
        <v>22</v>
      </c>
      <c r="F44">
        <f t="shared" ca="1" si="3"/>
        <v>1</v>
      </c>
      <c r="G44">
        <f ca="1">IF(OFFSET(map!$B$2,$B44+OFFSET($N$2,F44,0),$A44+OFFSET($M$2,F44,0)) = "W",MOD(F44-1,4),F44)</f>
        <v>1</v>
      </c>
      <c r="H44">
        <f ca="1">IF(OFFSET(map!$B$2,$B44+OFFSET($N$2,G44,0),$A44+OFFSET($M$2,G44,0)) = "W",MOD(G44-1,4),G44)</f>
        <v>1</v>
      </c>
      <c r="I44">
        <f ca="1">IF(OFFSET(map!$B$2,$B44+OFFSET($N$2,H44,0),$A44+OFFSET($M$2,H44,0)) = "W",MOD(H44-1,4),H44)</f>
        <v>1</v>
      </c>
    </row>
    <row r="45" spans="1:9" x14ac:dyDescent="0.2">
      <c r="A45">
        <f t="shared" ca="1" si="1"/>
        <v>29</v>
      </c>
      <c r="B45">
        <f t="shared" ca="1" si="2"/>
        <v>26</v>
      </c>
      <c r="C45" t="str">
        <f ca="1">OFFSET(map!$B$2,$B45,$A45)</f>
        <v/>
      </c>
      <c r="D45">
        <f t="shared" ca="1" si="0"/>
        <v>2926</v>
      </c>
      <c r="E45">
        <f ca="1">IFERROR(INDEX(E$2:E44,MATCH(D45,D$2:D44,0)),E44+1)</f>
        <v>23</v>
      </c>
      <c r="F45">
        <f t="shared" ca="1" si="3"/>
        <v>2</v>
      </c>
      <c r="G45">
        <f ca="1">IF(OFFSET(map!$B$2,$B45+OFFSET($N$2,F45,0),$A45+OFFSET($M$2,F45,0)) = "W",MOD(F45-1,4),F45)</f>
        <v>1</v>
      </c>
      <c r="H45">
        <f ca="1">IF(OFFSET(map!$B$2,$B45+OFFSET($N$2,G45,0),$A45+OFFSET($M$2,G45,0)) = "W",MOD(G45-1,4),G45)</f>
        <v>1</v>
      </c>
      <c r="I45">
        <f ca="1">IF(OFFSET(map!$B$2,$B45+OFFSET($N$2,H45,0),$A45+OFFSET($M$2,H45,0)) = "W",MOD(H45-1,4),H45)</f>
        <v>1</v>
      </c>
    </row>
    <row r="46" spans="1:9" x14ac:dyDescent="0.2">
      <c r="A46">
        <f t="shared" ca="1" si="1"/>
        <v>29</v>
      </c>
      <c r="B46">
        <f t="shared" ca="1" si="2"/>
        <v>25</v>
      </c>
      <c r="C46" t="str">
        <f ca="1">OFFSET(map!$B$2,$B46,$A46)</f>
        <v/>
      </c>
      <c r="D46">
        <f t="shared" ca="1" si="0"/>
        <v>2925</v>
      </c>
      <c r="E46">
        <f ca="1">IFERROR(INDEX(E$2:E45,MATCH(D46,D$2:D45,0)),E45+1)</f>
        <v>24</v>
      </c>
      <c r="F46">
        <f t="shared" ca="1" si="3"/>
        <v>2</v>
      </c>
      <c r="G46">
        <f ca="1">IF(OFFSET(map!$B$2,$B46+OFFSET($N$2,F46,0),$A46+OFFSET($M$2,F46,0)) = "W",MOD(F46-1,4),F46)</f>
        <v>2</v>
      </c>
      <c r="H46">
        <f ca="1">IF(OFFSET(map!$B$2,$B46+OFFSET($N$2,G46,0),$A46+OFFSET($M$2,G46,0)) = "W",MOD(G46-1,4),G46)</f>
        <v>2</v>
      </c>
      <c r="I46">
        <f ca="1">IF(OFFSET(map!$B$2,$B46+OFFSET($N$2,H46,0),$A46+OFFSET($M$2,H46,0)) = "W",MOD(H46-1,4),H46)</f>
        <v>2</v>
      </c>
    </row>
    <row r="47" spans="1:9" x14ac:dyDescent="0.2">
      <c r="A47">
        <f t="shared" ca="1" si="1"/>
        <v>28</v>
      </c>
      <c r="B47">
        <f t="shared" ca="1" si="2"/>
        <v>25</v>
      </c>
      <c r="C47" t="str">
        <f ca="1">OFFSET(map!$B$2,$B47,$A47)</f>
        <v/>
      </c>
      <c r="D47">
        <f t="shared" ca="1" si="0"/>
        <v>2825</v>
      </c>
      <c r="E47">
        <f ca="1">IFERROR(INDEX(E$2:E46,MATCH(D47,D$2:D46,0)),E46+1)</f>
        <v>25</v>
      </c>
      <c r="F47">
        <f t="shared" ca="1" si="3"/>
        <v>3</v>
      </c>
      <c r="G47">
        <f ca="1">IF(OFFSET(map!$B$2,$B47+OFFSET($N$2,F47,0),$A47+OFFSET($M$2,F47,0)) = "W",MOD(F47-1,4),F47)</f>
        <v>2</v>
      </c>
      <c r="H47">
        <f ca="1">IF(OFFSET(map!$B$2,$B47+OFFSET($N$2,G47,0),$A47+OFFSET($M$2,G47,0)) = "W",MOD(G47-1,4),G47)</f>
        <v>2</v>
      </c>
      <c r="I47">
        <f ca="1">IF(OFFSET(map!$B$2,$B47+OFFSET($N$2,H47,0),$A47+OFFSET($M$2,H47,0)) = "W",MOD(H47-1,4),H47)</f>
        <v>2</v>
      </c>
    </row>
    <row r="48" spans="1:9" x14ac:dyDescent="0.2">
      <c r="A48">
        <f t="shared" ca="1" si="1"/>
        <v>27</v>
      </c>
      <c r="B48">
        <f t="shared" ca="1" si="2"/>
        <v>25</v>
      </c>
      <c r="C48" t="str">
        <f ca="1">OFFSET(map!$B$2,$B48,$A48)</f>
        <v/>
      </c>
      <c r="D48">
        <f t="shared" ca="1" si="0"/>
        <v>2725</v>
      </c>
      <c r="E48">
        <f ca="1">IFERROR(INDEX(E$2:E47,MATCH(D48,D$2:D47,0)),E47+1)</f>
        <v>26</v>
      </c>
      <c r="F48">
        <f t="shared" ca="1" si="3"/>
        <v>3</v>
      </c>
      <c r="G48">
        <f ca="1">IF(OFFSET(map!$B$2,$B48+OFFSET($N$2,F48,0),$A48+OFFSET($M$2,F48,0)) = "W",MOD(F48-1,4),F48)</f>
        <v>2</v>
      </c>
      <c r="H48">
        <f ca="1">IF(OFFSET(map!$B$2,$B48+OFFSET($N$2,G48,0),$A48+OFFSET($M$2,G48,0)) = "W",MOD(G48-1,4),G48)</f>
        <v>1</v>
      </c>
      <c r="I48">
        <f ca="1">IF(OFFSET(map!$B$2,$B48+OFFSET($N$2,H48,0),$A48+OFFSET($M$2,H48,0)) = "W",MOD(H48-1,4),H48)</f>
        <v>0</v>
      </c>
    </row>
    <row r="49" spans="1:9" x14ac:dyDescent="0.2">
      <c r="A49">
        <f t="shared" ca="1" si="1"/>
        <v>28</v>
      </c>
      <c r="B49">
        <f t="shared" ca="1" si="2"/>
        <v>25</v>
      </c>
      <c r="C49" t="str">
        <f ca="1">OFFSET(map!$B$2,$B49,$A49)</f>
        <v/>
      </c>
      <c r="D49">
        <f t="shared" ca="1" si="0"/>
        <v>2825</v>
      </c>
      <c r="E49">
        <f ca="1">IFERROR(INDEX(E$2:E48,MATCH(D49,D$2:D48,0)),E48+1)</f>
        <v>25</v>
      </c>
      <c r="F49">
        <f t="shared" ca="1" si="3"/>
        <v>1</v>
      </c>
      <c r="G49">
        <f ca="1">IF(OFFSET(map!$B$2,$B49+OFFSET($N$2,F49,0),$A49+OFFSET($M$2,F49,0)) = "W",MOD(F49-1,4),F49)</f>
        <v>0</v>
      </c>
      <c r="H49">
        <f ca="1">IF(OFFSET(map!$B$2,$B49+OFFSET($N$2,G49,0),$A49+OFFSET($M$2,G49,0)) = "W",MOD(G49-1,4),G49)</f>
        <v>0</v>
      </c>
      <c r="I49">
        <f ca="1">IF(OFFSET(map!$B$2,$B49+OFFSET($N$2,H49,0),$A49+OFFSET($M$2,H49,0)) = "W",MOD(H49-1,4),H49)</f>
        <v>0</v>
      </c>
    </row>
    <row r="50" spans="1:9" x14ac:dyDescent="0.2">
      <c r="A50">
        <f t="shared" ca="1" si="1"/>
        <v>29</v>
      </c>
      <c r="B50">
        <f t="shared" ca="1" si="2"/>
        <v>25</v>
      </c>
      <c r="C50" t="str">
        <f ca="1">OFFSET(map!$B$2,$B50,$A50)</f>
        <v/>
      </c>
      <c r="D50">
        <f t="shared" ca="1" si="0"/>
        <v>2925</v>
      </c>
      <c r="E50">
        <f ca="1">IFERROR(INDEX(E$2:E49,MATCH(D50,D$2:D49,0)),E49+1)</f>
        <v>24</v>
      </c>
      <c r="F50">
        <f t="shared" ca="1" si="3"/>
        <v>1</v>
      </c>
      <c r="G50">
        <f ca="1">IF(OFFSET(map!$B$2,$B50+OFFSET($N$2,F50,0),$A50+OFFSET($M$2,F50,0)) = "W",MOD(F50-1,4),F50)</f>
        <v>1</v>
      </c>
      <c r="H50">
        <f ca="1">IF(OFFSET(map!$B$2,$B50+OFFSET($N$2,G50,0),$A50+OFFSET($M$2,G50,0)) = "W",MOD(G50-1,4),G50)</f>
        <v>1</v>
      </c>
      <c r="I50">
        <f ca="1">IF(OFFSET(map!$B$2,$B50+OFFSET($N$2,H50,0),$A50+OFFSET($M$2,H50,0)) = "W",MOD(H50-1,4),H50)</f>
        <v>1</v>
      </c>
    </row>
    <row r="51" spans="1:9" x14ac:dyDescent="0.2">
      <c r="A51">
        <f t="shared" ca="1" si="1"/>
        <v>29</v>
      </c>
      <c r="B51">
        <f t="shared" ca="1" si="2"/>
        <v>24</v>
      </c>
      <c r="C51" t="str">
        <f ca="1">OFFSET(map!$B$2,$B51,$A51)</f>
        <v/>
      </c>
      <c r="D51">
        <f t="shared" ca="1" si="0"/>
        <v>2924</v>
      </c>
      <c r="E51">
        <f ca="1">IFERROR(INDEX(E$2:E50,MATCH(D51,D$2:D50,0)),E50+1)</f>
        <v>25</v>
      </c>
      <c r="F51">
        <f t="shared" ca="1" si="3"/>
        <v>2</v>
      </c>
      <c r="G51">
        <f ca="1">IF(OFFSET(map!$B$2,$B51+OFFSET($N$2,F51,0),$A51+OFFSET($M$2,F51,0)) = "W",MOD(F51-1,4),F51)</f>
        <v>1</v>
      </c>
      <c r="H51">
        <f ca="1">IF(OFFSET(map!$B$2,$B51+OFFSET($N$2,G51,0),$A51+OFFSET($M$2,G51,0)) = "W",MOD(G51-1,4),G51)</f>
        <v>1</v>
      </c>
      <c r="I51">
        <f ca="1">IF(OFFSET(map!$B$2,$B51+OFFSET($N$2,H51,0),$A51+OFFSET($M$2,H51,0)) = "W",MOD(H51-1,4),H51)</f>
        <v>1</v>
      </c>
    </row>
    <row r="52" spans="1:9" x14ac:dyDescent="0.2">
      <c r="A52">
        <f t="shared" ca="1" si="1"/>
        <v>29</v>
      </c>
      <c r="B52">
        <f t="shared" ca="1" si="2"/>
        <v>23</v>
      </c>
      <c r="C52" t="str">
        <f ca="1">OFFSET(map!$B$2,$B52,$A52)</f>
        <v/>
      </c>
      <c r="D52">
        <f t="shared" ca="1" si="0"/>
        <v>2923</v>
      </c>
      <c r="E52">
        <f ca="1">IFERROR(INDEX(E$2:E51,MATCH(D52,D$2:D51,0)),E51+1)</f>
        <v>26</v>
      </c>
      <c r="F52">
        <f t="shared" ca="1" si="3"/>
        <v>2</v>
      </c>
      <c r="G52">
        <f ca="1">IF(OFFSET(map!$B$2,$B52+OFFSET($N$2,F52,0),$A52+OFFSET($M$2,F52,0)) = "W",MOD(F52-1,4),F52)</f>
        <v>1</v>
      </c>
      <c r="H52">
        <f ca="1">IF(OFFSET(map!$B$2,$B52+OFFSET($N$2,G52,0),$A52+OFFSET($M$2,G52,0)) = "W",MOD(G52-1,4),G52)</f>
        <v>1</v>
      </c>
      <c r="I52">
        <f ca="1">IF(OFFSET(map!$B$2,$B52+OFFSET($N$2,H52,0),$A52+OFFSET($M$2,H52,0)) = "W",MOD(H52-1,4),H52)</f>
        <v>1</v>
      </c>
    </row>
    <row r="53" spans="1:9" x14ac:dyDescent="0.2">
      <c r="A53">
        <f t="shared" ca="1" si="1"/>
        <v>29</v>
      </c>
      <c r="B53">
        <f t="shared" ca="1" si="2"/>
        <v>22</v>
      </c>
      <c r="C53" t="str">
        <f ca="1">OFFSET(map!$B$2,$B53,$A53)</f>
        <v/>
      </c>
      <c r="D53">
        <f t="shared" ca="1" si="0"/>
        <v>2922</v>
      </c>
      <c r="E53">
        <f ca="1">IFERROR(INDEX(E$2:E52,MATCH(D53,D$2:D52,0)),E52+1)</f>
        <v>27</v>
      </c>
      <c r="F53">
        <f t="shared" ca="1" si="3"/>
        <v>2</v>
      </c>
      <c r="G53">
        <f ca="1">IF(OFFSET(map!$B$2,$B53+OFFSET($N$2,F53,0),$A53+OFFSET($M$2,F53,0)) = "W",MOD(F53-1,4),F53)</f>
        <v>1</v>
      </c>
      <c r="H53">
        <f ca="1">IF(OFFSET(map!$B$2,$B53+OFFSET($N$2,G53,0),$A53+OFFSET($M$2,G53,0)) = "W",MOD(G53-1,4),G53)</f>
        <v>1</v>
      </c>
      <c r="I53">
        <f ca="1">IF(OFFSET(map!$B$2,$B53+OFFSET($N$2,H53,0),$A53+OFFSET($M$2,H53,0)) = "W",MOD(H53-1,4),H53)</f>
        <v>1</v>
      </c>
    </row>
    <row r="54" spans="1:9" x14ac:dyDescent="0.2">
      <c r="A54">
        <f t="shared" ca="1" si="1"/>
        <v>29</v>
      </c>
      <c r="B54">
        <f t="shared" ca="1" si="2"/>
        <v>21</v>
      </c>
      <c r="C54" t="str">
        <f ca="1">OFFSET(map!$B$2,$B54,$A54)</f>
        <v/>
      </c>
      <c r="D54">
        <f t="shared" ca="1" si="0"/>
        <v>2921</v>
      </c>
      <c r="E54">
        <f ca="1">IFERROR(INDEX(E$2:E53,MATCH(D54,D$2:D53,0)),E53+1)</f>
        <v>28</v>
      </c>
      <c r="F54">
        <f t="shared" ca="1" si="3"/>
        <v>2</v>
      </c>
      <c r="G54">
        <f ca="1">IF(OFFSET(map!$B$2,$B54+OFFSET($N$2,F54,0),$A54+OFFSET($M$2,F54,0)) = "W",MOD(F54-1,4),F54)</f>
        <v>1</v>
      </c>
      <c r="H54">
        <f ca="1">IF(OFFSET(map!$B$2,$B54+OFFSET($N$2,G54,0),$A54+OFFSET($M$2,G54,0)) = "W",MOD(G54-1,4),G54)</f>
        <v>0</v>
      </c>
      <c r="I54">
        <f ca="1">IF(OFFSET(map!$B$2,$B54+OFFSET($N$2,H54,0),$A54+OFFSET($M$2,H54,0)) = "W",MOD(H54-1,4),H54)</f>
        <v>3</v>
      </c>
    </row>
    <row r="55" spans="1:9" x14ac:dyDescent="0.2">
      <c r="A55">
        <f t="shared" ca="1" si="1"/>
        <v>29</v>
      </c>
      <c r="B55">
        <f t="shared" ca="1" si="2"/>
        <v>22</v>
      </c>
      <c r="C55" t="str">
        <f ca="1">OFFSET(map!$B$2,$B55,$A55)</f>
        <v/>
      </c>
      <c r="D55">
        <f t="shared" ca="1" si="0"/>
        <v>2922</v>
      </c>
      <c r="E55">
        <f ca="1">IFERROR(INDEX(E$2:E54,MATCH(D55,D$2:D54,0)),E54+1)</f>
        <v>27</v>
      </c>
      <c r="F55">
        <f t="shared" ca="1" si="3"/>
        <v>0</v>
      </c>
      <c r="G55">
        <f ca="1">IF(OFFSET(map!$B$2,$B55+OFFSET($N$2,F55,0),$A55+OFFSET($M$2,F55,0)) = "W",MOD(F55-1,4),F55)</f>
        <v>3</v>
      </c>
      <c r="H55">
        <f ca="1">IF(OFFSET(map!$B$2,$B55+OFFSET($N$2,G55,0),$A55+OFFSET($M$2,G55,0)) = "W",MOD(G55-1,4),G55)</f>
        <v>3</v>
      </c>
      <c r="I55">
        <f ca="1">IF(OFFSET(map!$B$2,$B55+OFFSET($N$2,H55,0),$A55+OFFSET($M$2,H55,0)) = "W",MOD(H55-1,4),H55)</f>
        <v>3</v>
      </c>
    </row>
    <row r="56" spans="1:9" x14ac:dyDescent="0.2">
      <c r="A56">
        <f t="shared" ca="1" si="1"/>
        <v>29</v>
      </c>
      <c r="B56">
        <f t="shared" ca="1" si="2"/>
        <v>23</v>
      </c>
      <c r="C56" t="str">
        <f ca="1">OFFSET(map!$B$2,$B56,$A56)</f>
        <v/>
      </c>
      <c r="D56">
        <f t="shared" ca="1" si="0"/>
        <v>2923</v>
      </c>
      <c r="E56">
        <f ca="1">IFERROR(INDEX(E$2:E55,MATCH(D56,D$2:D55,0)),E55+1)</f>
        <v>26</v>
      </c>
      <c r="F56">
        <f t="shared" ca="1" si="3"/>
        <v>0</v>
      </c>
      <c r="G56">
        <f ca="1">IF(OFFSET(map!$B$2,$B56+OFFSET($N$2,F56,0),$A56+OFFSET($M$2,F56,0)) = "W",MOD(F56-1,4),F56)</f>
        <v>3</v>
      </c>
      <c r="H56">
        <f ca="1">IF(OFFSET(map!$B$2,$B56+OFFSET($N$2,G56,0),$A56+OFFSET($M$2,G56,0)) = "W",MOD(G56-1,4),G56)</f>
        <v>3</v>
      </c>
      <c r="I56">
        <f ca="1">IF(OFFSET(map!$B$2,$B56+OFFSET($N$2,H56,0),$A56+OFFSET($M$2,H56,0)) = "W",MOD(H56-1,4),H56)</f>
        <v>3</v>
      </c>
    </row>
    <row r="57" spans="1:9" x14ac:dyDescent="0.2">
      <c r="A57">
        <f t="shared" ca="1" si="1"/>
        <v>29</v>
      </c>
      <c r="B57">
        <f t="shared" ca="1" si="2"/>
        <v>24</v>
      </c>
      <c r="C57" t="str">
        <f ca="1">OFFSET(map!$B$2,$B57,$A57)</f>
        <v/>
      </c>
      <c r="D57">
        <f t="shared" ca="1" si="0"/>
        <v>2924</v>
      </c>
      <c r="E57">
        <f ca="1">IFERROR(INDEX(E$2:E56,MATCH(D57,D$2:D56,0)),E56+1)</f>
        <v>25</v>
      </c>
      <c r="F57">
        <f t="shared" ca="1" si="3"/>
        <v>0</v>
      </c>
      <c r="G57">
        <f ca="1">IF(OFFSET(map!$B$2,$B57+OFFSET($N$2,F57,0),$A57+OFFSET($M$2,F57,0)) = "W",MOD(F57-1,4),F57)</f>
        <v>3</v>
      </c>
      <c r="H57">
        <f ca="1">IF(OFFSET(map!$B$2,$B57+OFFSET($N$2,G57,0),$A57+OFFSET($M$2,G57,0)) = "W",MOD(G57-1,4),G57)</f>
        <v>3</v>
      </c>
      <c r="I57">
        <f ca="1">IF(OFFSET(map!$B$2,$B57+OFFSET($N$2,H57,0),$A57+OFFSET($M$2,H57,0)) = "W",MOD(H57-1,4),H57)</f>
        <v>3</v>
      </c>
    </row>
    <row r="58" spans="1:9" x14ac:dyDescent="0.2">
      <c r="A58">
        <f t="shared" ca="1" si="1"/>
        <v>29</v>
      </c>
      <c r="B58">
        <f t="shared" ca="1" si="2"/>
        <v>25</v>
      </c>
      <c r="C58" t="str">
        <f ca="1">OFFSET(map!$B$2,$B58,$A58)</f>
        <v/>
      </c>
      <c r="D58">
        <f t="shared" ca="1" si="0"/>
        <v>2925</v>
      </c>
      <c r="E58">
        <f ca="1">IFERROR(INDEX(E$2:E57,MATCH(D58,D$2:D57,0)),E57+1)</f>
        <v>24</v>
      </c>
      <c r="F58">
        <f t="shared" ca="1" si="3"/>
        <v>0</v>
      </c>
      <c r="G58">
        <f ca="1">IF(OFFSET(map!$B$2,$B58+OFFSET($N$2,F58,0),$A58+OFFSET($M$2,F58,0)) = "W",MOD(F58-1,4),F58)</f>
        <v>0</v>
      </c>
      <c r="H58">
        <f ca="1">IF(OFFSET(map!$B$2,$B58+OFFSET($N$2,G58,0),$A58+OFFSET($M$2,G58,0)) = "W",MOD(G58-1,4),G58)</f>
        <v>0</v>
      </c>
      <c r="I58">
        <f ca="1">IF(OFFSET(map!$B$2,$B58+OFFSET($N$2,H58,0),$A58+OFFSET($M$2,H58,0)) = "W",MOD(H58-1,4),H58)</f>
        <v>0</v>
      </c>
    </row>
    <row r="59" spans="1:9" x14ac:dyDescent="0.2">
      <c r="A59">
        <f t="shared" ca="1" si="1"/>
        <v>30</v>
      </c>
      <c r="B59">
        <f t="shared" ca="1" si="2"/>
        <v>25</v>
      </c>
      <c r="C59" t="str">
        <f ca="1">OFFSET(map!$B$2,$B59,$A59)</f>
        <v/>
      </c>
      <c r="D59">
        <f t="shared" ca="1" si="0"/>
        <v>3025</v>
      </c>
      <c r="E59">
        <f ca="1">IFERROR(INDEX(E$2:E58,MATCH(D59,D$2:D58,0)),E58+1)</f>
        <v>25</v>
      </c>
      <c r="F59">
        <f t="shared" ca="1" si="3"/>
        <v>1</v>
      </c>
      <c r="G59">
        <f ca="1">IF(OFFSET(map!$B$2,$B59+OFFSET($N$2,F59,0),$A59+OFFSET($M$2,F59,0)) = "W",MOD(F59-1,4),F59)</f>
        <v>0</v>
      </c>
      <c r="H59">
        <f ca="1">IF(OFFSET(map!$B$2,$B59+OFFSET($N$2,G59,0),$A59+OFFSET($M$2,G59,0)) = "W",MOD(G59-1,4),G59)</f>
        <v>0</v>
      </c>
      <c r="I59">
        <f ca="1">IF(OFFSET(map!$B$2,$B59+OFFSET($N$2,H59,0),$A59+OFFSET($M$2,H59,0)) = "W",MOD(H59-1,4),H59)</f>
        <v>0</v>
      </c>
    </row>
    <row r="60" spans="1:9" x14ac:dyDescent="0.2">
      <c r="A60">
        <f t="shared" ca="1" si="1"/>
        <v>31</v>
      </c>
      <c r="B60">
        <f t="shared" ca="1" si="2"/>
        <v>25</v>
      </c>
      <c r="C60" t="str">
        <f ca="1">OFFSET(map!$B$2,$B60,$A60)</f>
        <v/>
      </c>
      <c r="D60">
        <f t="shared" ca="1" si="0"/>
        <v>3125</v>
      </c>
      <c r="E60">
        <f ca="1">IFERROR(INDEX(E$2:E59,MATCH(D60,D$2:D59,0)),E59+1)</f>
        <v>26</v>
      </c>
      <c r="F60">
        <f t="shared" ca="1" si="3"/>
        <v>1</v>
      </c>
      <c r="G60">
        <f ca="1">IF(OFFSET(map!$B$2,$B60+OFFSET($N$2,F60,0),$A60+OFFSET($M$2,F60,0)) = "W",MOD(F60-1,4),F60)</f>
        <v>0</v>
      </c>
      <c r="H60">
        <f ca="1">IF(OFFSET(map!$B$2,$B60+OFFSET($N$2,G60,0),$A60+OFFSET($M$2,G60,0)) = "W",MOD(G60-1,4),G60)</f>
        <v>3</v>
      </c>
      <c r="I60">
        <f ca="1">IF(OFFSET(map!$B$2,$B60+OFFSET($N$2,H60,0),$A60+OFFSET($M$2,H60,0)) = "W",MOD(H60-1,4),H60)</f>
        <v>3</v>
      </c>
    </row>
    <row r="61" spans="1:9" x14ac:dyDescent="0.2">
      <c r="A61">
        <f t="shared" ca="1" si="1"/>
        <v>31</v>
      </c>
      <c r="B61">
        <f t="shared" ca="1" si="2"/>
        <v>26</v>
      </c>
      <c r="C61" t="str">
        <f ca="1">OFFSET(map!$B$2,$B61,$A61)</f>
        <v/>
      </c>
      <c r="D61">
        <f t="shared" ca="1" si="0"/>
        <v>3126</v>
      </c>
      <c r="E61">
        <f ca="1">IFERROR(INDEX(E$2:E60,MATCH(D61,D$2:D60,0)),E60+1)</f>
        <v>27</v>
      </c>
      <c r="F61">
        <f t="shared" ca="1" si="3"/>
        <v>0</v>
      </c>
      <c r="G61">
        <f ca="1">IF(OFFSET(map!$B$2,$B61+OFFSET($N$2,F61,0),$A61+OFFSET($M$2,F61,0)) = "W",MOD(F61-1,4),F61)</f>
        <v>3</v>
      </c>
      <c r="H61">
        <f ca="1">IF(OFFSET(map!$B$2,$B61+OFFSET($N$2,G61,0),$A61+OFFSET($M$2,G61,0)) = "W",MOD(G61-1,4),G61)</f>
        <v>3</v>
      </c>
      <c r="I61">
        <f ca="1">IF(OFFSET(map!$B$2,$B61+OFFSET($N$2,H61,0),$A61+OFFSET($M$2,H61,0)) = "W",MOD(H61-1,4),H61)</f>
        <v>3</v>
      </c>
    </row>
    <row r="62" spans="1:9" x14ac:dyDescent="0.2">
      <c r="A62">
        <f t="shared" ca="1" si="1"/>
        <v>31</v>
      </c>
      <c r="B62">
        <f t="shared" ca="1" si="2"/>
        <v>27</v>
      </c>
      <c r="C62" t="str">
        <f ca="1">OFFSET(map!$B$2,$B62,$A62)</f>
        <v/>
      </c>
      <c r="D62">
        <f t="shared" ca="1" si="0"/>
        <v>3127</v>
      </c>
      <c r="E62">
        <f ca="1">IFERROR(INDEX(E$2:E61,MATCH(D62,D$2:D61,0)),E61+1)</f>
        <v>28</v>
      </c>
      <c r="F62">
        <f t="shared" ca="1" si="3"/>
        <v>0</v>
      </c>
      <c r="G62">
        <f ca="1">IF(OFFSET(map!$B$2,$B62+OFFSET($N$2,F62,0),$A62+OFFSET($M$2,F62,0)) = "W",MOD(F62-1,4),F62)</f>
        <v>3</v>
      </c>
      <c r="H62">
        <f ca="1">IF(OFFSET(map!$B$2,$B62+OFFSET($N$2,G62,0),$A62+OFFSET($M$2,G62,0)) = "W",MOD(G62-1,4),G62)</f>
        <v>2</v>
      </c>
      <c r="I62">
        <f ca="1">IF(OFFSET(map!$B$2,$B62+OFFSET($N$2,H62,0),$A62+OFFSET($M$2,H62,0)) = "W",MOD(H62-1,4),H62)</f>
        <v>1</v>
      </c>
    </row>
    <row r="63" spans="1:9" x14ac:dyDescent="0.2">
      <c r="A63">
        <f t="shared" ca="1" si="1"/>
        <v>31</v>
      </c>
      <c r="B63">
        <f t="shared" ca="1" si="2"/>
        <v>26</v>
      </c>
      <c r="C63" t="str">
        <f ca="1">OFFSET(map!$B$2,$B63,$A63)</f>
        <v/>
      </c>
      <c r="D63">
        <f t="shared" ca="1" si="0"/>
        <v>3126</v>
      </c>
      <c r="E63">
        <f ca="1">IFERROR(INDEX(E$2:E62,MATCH(D63,D$2:D62,0)),E62+1)</f>
        <v>27</v>
      </c>
      <c r="F63">
        <f t="shared" ca="1" si="3"/>
        <v>2</v>
      </c>
      <c r="G63">
        <f ca="1">IF(OFFSET(map!$B$2,$B63+OFFSET($N$2,F63,0),$A63+OFFSET($M$2,F63,0)) = "W",MOD(F63-1,4),F63)</f>
        <v>1</v>
      </c>
      <c r="H63">
        <f ca="1">IF(OFFSET(map!$B$2,$B63+OFFSET($N$2,G63,0),$A63+OFFSET($M$2,G63,0)) = "W",MOD(G63-1,4),G63)</f>
        <v>1</v>
      </c>
      <c r="I63">
        <f ca="1">IF(OFFSET(map!$B$2,$B63+OFFSET($N$2,H63,0),$A63+OFFSET($M$2,H63,0)) = "W",MOD(H63-1,4),H63)</f>
        <v>1</v>
      </c>
    </row>
    <row r="64" spans="1:9" x14ac:dyDescent="0.2">
      <c r="A64">
        <f t="shared" ca="1" si="1"/>
        <v>31</v>
      </c>
      <c r="B64">
        <f t="shared" ca="1" si="2"/>
        <v>25</v>
      </c>
      <c r="C64" t="str">
        <f ca="1">OFFSET(map!$B$2,$B64,$A64)</f>
        <v/>
      </c>
      <c r="D64">
        <f t="shared" ca="1" si="0"/>
        <v>3125</v>
      </c>
      <c r="E64">
        <f ca="1">IFERROR(INDEX(E$2:E63,MATCH(D64,D$2:D63,0)),E63+1)</f>
        <v>26</v>
      </c>
      <c r="F64">
        <f t="shared" ca="1" si="3"/>
        <v>2</v>
      </c>
      <c r="G64">
        <f ca="1">IF(OFFSET(map!$B$2,$B64+OFFSET($N$2,F64,0),$A64+OFFSET($M$2,F64,0)) = "W",MOD(F64-1,4),F64)</f>
        <v>2</v>
      </c>
      <c r="H64">
        <f ca="1">IF(OFFSET(map!$B$2,$B64+OFFSET($N$2,G64,0),$A64+OFFSET($M$2,G64,0)) = "W",MOD(G64-1,4),G64)</f>
        <v>2</v>
      </c>
      <c r="I64">
        <f ca="1">IF(OFFSET(map!$B$2,$B64+OFFSET($N$2,H64,0),$A64+OFFSET($M$2,H64,0)) = "W",MOD(H64-1,4),H64)</f>
        <v>2</v>
      </c>
    </row>
    <row r="65" spans="1:9" x14ac:dyDescent="0.2">
      <c r="A65">
        <f t="shared" ca="1" si="1"/>
        <v>30</v>
      </c>
      <c r="B65">
        <f t="shared" ca="1" si="2"/>
        <v>25</v>
      </c>
      <c r="C65" t="str">
        <f ca="1">OFFSET(map!$B$2,$B65,$A65)</f>
        <v/>
      </c>
      <c r="D65">
        <f t="shared" ca="1" si="0"/>
        <v>3025</v>
      </c>
      <c r="E65">
        <f ca="1">IFERROR(INDEX(E$2:E64,MATCH(D65,D$2:D64,0)),E64+1)</f>
        <v>25</v>
      </c>
      <c r="F65">
        <f t="shared" ca="1" si="3"/>
        <v>3</v>
      </c>
      <c r="G65">
        <f ca="1">IF(OFFSET(map!$B$2,$B65+OFFSET($N$2,F65,0),$A65+OFFSET($M$2,F65,0)) = "W",MOD(F65-1,4),F65)</f>
        <v>2</v>
      </c>
      <c r="H65">
        <f ca="1">IF(OFFSET(map!$B$2,$B65+OFFSET($N$2,G65,0),$A65+OFFSET($M$2,G65,0)) = "W",MOD(G65-1,4),G65)</f>
        <v>2</v>
      </c>
      <c r="I65">
        <f ca="1">IF(OFFSET(map!$B$2,$B65+OFFSET($N$2,H65,0),$A65+OFFSET($M$2,H65,0)) = "W",MOD(H65-1,4),H65)</f>
        <v>2</v>
      </c>
    </row>
    <row r="66" spans="1:9" x14ac:dyDescent="0.2">
      <c r="A66">
        <f t="shared" ca="1" si="1"/>
        <v>29</v>
      </c>
      <c r="B66">
        <f t="shared" ca="1" si="2"/>
        <v>25</v>
      </c>
      <c r="C66" t="str">
        <f ca="1">OFFSET(map!$B$2,$B66,$A66)</f>
        <v/>
      </c>
      <c r="D66">
        <f t="shared" ca="1" si="0"/>
        <v>2925</v>
      </c>
      <c r="E66">
        <f ca="1">IFERROR(INDEX(E$2:E65,MATCH(D66,D$2:D65,0)),E65+1)</f>
        <v>24</v>
      </c>
      <c r="F66">
        <f t="shared" ca="1" si="3"/>
        <v>3</v>
      </c>
      <c r="G66">
        <f ca="1">IF(OFFSET(map!$B$2,$B66+OFFSET($N$2,F66,0),$A66+OFFSET($M$2,F66,0)) = "W",MOD(F66-1,4),F66)</f>
        <v>3</v>
      </c>
      <c r="H66">
        <f ca="1">IF(OFFSET(map!$B$2,$B66+OFFSET($N$2,G66,0),$A66+OFFSET($M$2,G66,0)) = "W",MOD(G66-1,4),G66)</f>
        <v>3</v>
      </c>
      <c r="I66">
        <f ca="1">IF(OFFSET(map!$B$2,$B66+OFFSET($N$2,H66,0),$A66+OFFSET($M$2,H66,0)) = "W",MOD(H66-1,4),H66)</f>
        <v>3</v>
      </c>
    </row>
    <row r="67" spans="1:9" x14ac:dyDescent="0.2">
      <c r="A67">
        <f t="shared" ca="1" si="1"/>
        <v>29</v>
      </c>
      <c r="B67">
        <f t="shared" ca="1" si="2"/>
        <v>26</v>
      </c>
      <c r="C67" t="str">
        <f ca="1">OFFSET(map!$B$2,$B67,$A67)</f>
        <v/>
      </c>
      <c r="D67">
        <f t="shared" ref="D67:D130" ca="1" si="4">A67*100+B67</f>
        <v>2926</v>
      </c>
      <c r="E67">
        <f ca="1">IFERROR(INDEX(E$2:E66,MATCH(D67,D$2:D66,0)),E66+1)</f>
        <v>23</v>
      </c>
      <c r="F67">
        <f t="shared" ca="1" si="3"/>
        <v>0</v>
      </c>
      <c r="G67">
        <f ca="1">IF(OFFSET(map!$B$2,$B67+OFFSET($N$2,F67,0),$A67+OFFSET($M$2,F67,0)) = "W",MOD(F67-1,4),F67)</f>
        <v>3</v>
      </c>
      <c r="H67">
        <f ca="1">IF(OFFSET(map!$B$2,$B67+OFFSET($N$2,G67,0),$A67+OFFSET($M$2,G67,0)) = "W",MOD(G67-1,4),G67)</f>
        <v>3</v>
      </c>
      <c r="I67">
        <f ca="1">IF(OFFSET(map!$B$2,$B67+OFFSET($N$2,H67,0),$A67+OFFSET($M$2,H67,0)) = "W",MOD(H67-1,4),H67)</f>
        <v>3</v>
      </c>
    </row>
    <row r="68" spans="1:9" x14ac:dyDescent="0.2">
      <c r="A68">
        <f t="shared" ref="A68:A131" ca="1" si="5">A67+OFFSET(M$2,$I67,0)</f>
        <v>29</v>
      </c>
      <c r="B68">
        <f t="shared" ref="B68:B131" ca="1" si="6">B67+OFFSET(N$2,$I67,0)</f>
        <v>27</v>
      </c>
      <c r="C68" t="str">
        <f ca="1">OFFSET(map!$B$2,$B68,$A68)</f>
        <v/>
      </c>
      <c r="D68">
        <f t="shared" ca="1" si="4"/>
        <v>2927</v>
      </c>
      <c r="E68">
        <f ca="1">IFERROR(INDEX(E$2:E67,MATCH(D68,D$2:D67,0)),E67+1)</f>
        <v>22</v>
      </c>
      <c r="F68">
        <f t="shared" ref="F68:F131" ca="1" si="7">MOD(I67+1,4)</f>
        <v>0</v>
      </c>
      <c r="G68">
        <f ca="1">IF(OFFSET(map!$B$2,$B68+OFFSET($N$2,F68,0),$A68+OFFSET($M$2,F68,0)) = "W",MOD(F68-1,4),F68)</f>
        <v>3</v>
      </c>
      <c r="H68">
        <f ca="1">IF(OFFSET(map!$B$2,$B68+OFFSET($N$2,G68,0),$A68+OFFSET($M$2,G68,0)) = "W",MOD(G68-1,4),G68)</f>
        <v>2</v>
      </c>
      <c r="I68">
        <f ca="1">IF(OFFSET(map!$B$2,$B68+OFFSET($N$2,H68,0),$A68+OFFSET($M$2,H68,0)) = "W",MOD(H68-1,4),H68)</f>
        <v>2</v>
      </c>
    </row>
    <row r="69" spans="1:9" x14ac:dyDescent="0.2">
      <c r="A69">
        <f t="shared" ca="1" si="5"/>
        <v>28</v>
      </c>
      <c r="B69">
        <f t="shared" ca="1" si="6"/>
        <v>27</v>
      </c>
      <c r="C69" t="str">
        <f ca="1">OFFSET(map!$B$2,$B69,$A69)</f>
        <v/>
      </c>
      <c r="D69">
        <f t="shared" ca="1" si="4"/>
        <v>2827</v>
      </c>
      <c r="E69">
        <f ca="1">IFERROR(INDEX(E$2:E68,MATCH(D69,D$2:D68,0)),E68+1)</f>
        <v>21</v>
      </c>
      <c r="F69">
        <f t="shared" ca="1" si="7"/>
        <v>3</v>
      </c>
      <c r="G69">
        <f ca="1">IF(OFFSET(map!$B$2,$B69+OFFSET($N$2,F69,0),$A69+OFFSET($M$2,F69,0)) = "W",MOD(F69-1,4),F69)</f>
        <v>2</v>
      </c>
      <c r="H69">
        <f ca="1">IF(OFFSET(map!$B$2,$B69+OFFSET($N$2,G69,0),$A69+OFFSET($M$2,G69,0)) = "W",MOD(G69-1,4),G69)</f>
        <v>2</v>
      </c>
      <c r="I69">
        <f ca="1">IF(OFFSET(map!$B$2,$B69+OFFSET($N$2,H69,0),$A69+OFFSET($M$2,H69,0)) = "W",MOD(H69-1,4),H69)</f>
        <v>2</v>
      </c>
    </row>
    <row r="70" spans="1:9" x14ac:dyDescent="0.2">
      <c r="A70">
        <f t="shared" ca="1" si="5"/>
        <v>27</v>
      </c>
      <c r="B70">
        <f t="shared" ca="1" si="6"/>
        <v>27</v>
      </c>
      <c r="C70" t="str">
        <f ca="1">OFFSET(map!$B$2,$B70,$A70)</f>
        <v/>
      </c>
      <c r="D70">
        <f t="shared" ca="1" si="4"/>
        <v>2727</v>
      </c>
      <c r="E70">
        <f ca="1">IFERROR(INDEX(E$2:E69,MATCH(D70,D$2:D69,0)),E69+1)</f>
        <v>20</v>
      </c>
      <c r="F70">
        <f t="shared" ca="1" si="7"/>
        <v>3</v>
      </c>
      <c r="G70">
        <f ca="1">IF(OFFSET(map!$B$2,$B70+OFFSET($N$2,F70,0),$A70+OFFSET($M$2,F70,0)) = "W",MOD(F70-1,4),F70)</f>
        <v>3</v>
      </c>
      <c r="H70">
        <f ca="1">IF(OFFSET(map!$B$2,$B70+OFFSET($N$2,G70,0),$A70+OFFSET($M$2,G70,0)) = "W",MOD(G70-1,4),G70)</f>
        <v>3</v>
      </c>
      <c r="I70">
        <f ca="1">IF(OFFSET(map!$B$2,$B70+OFFSET($N$2,H70,0),$A70+OFFSET($M$2,H70,0)) = "W",MOD(H70-1,4),H70)</f>
        <v>3</v>
      </c>
    </row>
    <row r="71" spans="1:9" x14ac:dyDescent="0.2">
      <c r="A71">
        <f t="shared" ca="1" si="5"/>
        <v>27</v>
      </c>
      <c r="B71">
        <f t="shared" ca="1" si="6"/>
        <v>28</v>
      </c>
      <c r="C71" t="str">
        <f ca="1">OFFSET(map!$B$2,$B71,$A71)</f>
        <v/>
      </c>
      <c r="D71">
        <f t="shared" ca="1" si="4"/>
        <v>2728</v>
      </c>
      <c r="E71">
        <f ca="1">IFERROR(INDEX(E$2:E70,MATCH(D71,D$2:D70,0)),E70+1)</f>
        <v>19</v>
      </c>
      <c r="F71">
        <f t="shared" ca="1" si="7"/>
        <v>0</v>
      </c>
      <c r="G71">
        <f ca="1">IF(OFFSET(map!$B$2,$B71+OFFSET($N$2,F71,0),$A71+OFFSET($M$2,F71,0)) = "W",MOD(F71-1,4),F71)</f>
        <v>3</v>
      </c>
      <c r="H71">
        <f ca="1">IF(OFFSET(map!$B$2,$B71+OFFSET($N$2,G71,0),$A71+OFFSET($M$2,G71,0)) = "W",MOD(G71-1,4),G71)</f>
        <v>3</v>
      </c>
      <c r="I71">
        <f ca="1">IF(OFFSET(map!$B$2,$B71+OFFSET($N$2,H71,0),$A71+OFFSET($M$2,H71,0)) = "W",MOD(H71-1,4),H71)</f>
        <v>3</v>
      </c>
    </row>
    <row r="72" spans="1:9" x14ac:dyDescent="0.2">
      <c r="A72">
        <f t="shared" ca="1" si="5"/>
        <v>27</v>
      </c>
      <c r="B72">
        <f t="shared" ca="1" si="6"/>
        <v>29</v>
      </c>
      <c r="C72" t="str">
        <f ca="1">OFFSET(map!$B$2,$B72,$A72)</f>
        <v/>
      </c>
      <c r="D72">
        <f t="shared" ca="1" si="4"/>
        <v>2729</v>
      </c>
      <c r="E72">
        <f ca="1">IFERROR(INDEX(E$2:E71,MATCH(D72,D$2:D71,0)),E71+1)</f>
        <v>18</v>
      </c>
      <c r="F72">
        <f t="shared" ca="1" si="7"/>
        <v>0</v>
      </c>
      <c r="G72">
        <f ca="1">IF(OFFSET(map!$B$2,$B72+OFFSET($N$2,F72,0),$A72+OFFSET($M$2,F72,0)) = "W",MOD(F72-1,4),F72)</f>
        <v>0</v>
      </c>
      <c r="H72">
        <f ca="1">IF(OFFSET(map!$B$2,$B72+OFFSET($N$2,G72,0),$A72+OFFSET($M$2,G72,0)) = "W",MOD(G72-1,4),G72)</f>
        <v>0</v>
      </c>
      <c r="I72">
        <f ca="1">IF(OFFSET(map!$B$2,$B72+OFFSET($N$2,H72,0),$A72+OFFSET($M$2,H72,0)) = "W",MOD(H72-1,4),H72)</f>
        <v>0</v>
      </c>
    </row>
    <row r="73" spans="1:9" x14ac:dyDescent="0.2">
      <c r="A73">
        <f t="shared" ca="1" si="5"/>
        <v>28</v>
      </c>
      <c r="B73">
        <f t="shared" ca="1" si="6"/>
        <v>29</v>
      </c>
      <c r="C73" t="str">
        <f ca="1">OFFSET(map!$B$2,$B73,$A73)</f>
        <v/>
      </c>
      <c r="D73">
        <f t="shared" ca="1" si="4"/>
        <v>2829</v>
      </c>
      <c r="E73">
        <f ca="1">IFERROR(INDEX(E$2:E72,MATCH(D73,D$2:D72,0)),E72+1)</f>
        <v>17</v>
      </c>
      <c r="F73">
        <f t="shared" ca="1" si="7"/>
        <v>1</v>
      </c>
      <c r="G73">
        <f ca="1">IF(OFFSET(map!$B$2,$B73+OFFSET($N$2,F73,0),$A73+OFFSET($M$2,F73,0)) = "W",MOD(F73-1,4),F73)</f>
        <v>0</v>
      </c>
      <c r="H73">
        <f ca="1">IF(OFFSET(map!$B$2,$B73+OFFSET($N$2,G73,0),$A73+OFFSET($M$2,G73,0)) = "W",MOD(G73-1,4),G73)</f>
        <v>0</v>
      </c>
      <c r="I73">
        <f ca="1">IF(OFFSET(map!$B$2,$B73+OFFSET($N$2,H73,0),$A73+OFFSET($M$2,H73,0)) = "W",MOD(H73-1,4),H73)</f>
        <v>0</v>
      </c>
    </row>
    <row r="74" spans="1:9" x14ac:dyDescent="0.2">
      <c r="A74">
        <f t="shared" ca="1" si="5"/>
        <v>29</v>
      </c>
      <c r="B74">
        <f t="shared" ca="1" si="6"/>
        <v>29</v>
      </c>
      <c r="C74" t="str">
        <f ca="1">OFFSET(map!$B$2,$B74,$A74)</f>
        <v/>
      </c>
      <c r="D74">
        <f t="shared" ca="1" si="4"/>
        <v>2929</v>
      </c>
      <c r="E74">
        <f ca="1">IFERROR(INDEX(E$2:E73,MATCH(D74,D$2:D73,0)),E73+1)</f>
        <v>16</v>
      </c>
      <c r="F74">
        <f t="shared" ca="1" si="7"/>
        <v>1</v>
      </c>
      <c r="G74">
        <f ca="1">IF(OFFSET(map!$B$2,$B74+OFFSET($N$2,F74,0),$A74+OFFSET($M$2,F74,0)) = "W",MOD(F74-1,4),F74)</f>
        <v>0</v>
      </c>
      <c r="H74">
        <f ca="1">IF(OFFSET(map!$B$2,$B74+OFFSET($N$2,G74,0),$A74+OFFSET($M$2,G74,0)) = "W",MOD(G74-1,4),G74)</f>
        <v>0</v>
      </c>
      <c r="I74">
        <f ca="1">IF(OFFSET(map!$B$2,$B74+OFFSET($N$2,H74,0),$A74+OFFSET($M$2,H74,0)) = "W",MOD(H74-1,4),H74)</f>
        <v>0</v>
      </c>
    </row>
    <row r="75" spans="1:9" x14ac:dyDescent="0.2">
      <c r="A75">
        <f t="shared" ca="1" si="5"/>
        <v>30</v>
      </c>
      <c r="B75">
        <f t="shared" ca="1" si="6"/>
        <v>29</v>
      </c>
      <c r="C75" t="str">
        <f ca="1">OFFSET(map!$B$2,$B75,$A75)</f>
        <v/>
      </c>
      <c r="D75">
        <f t="shared" ca="1" si="4"/>
        <v>3029</v>
      </c>
      <c r="E75">
        <f ca="1">IFERROR(INDEX(E$2:E74,MATCH(D75,D$2:D74,0)),E74+1)</f>
        <v>17</v>
      </c>
      <c r="F75">
        <f t="shared" ca="1" si="7"/>
        <v>1</v>
      </c>
      <c r="G75">
        <f ca="1">IF(OFFSET(map!$B$2,$B75+OFFSET($N$2,F75,0),$A75+OFFSET($M$2,F75,0)) = "W",MOD(F75-1,4),F75)</f>
        <v>0</v>
      </c>
      <c r="H75">
        <f ca="1">IF(OFFSET(map!$B$2,$B75+OFFSET($N$2,G75,0),$A75+OFFSET($M$2,G75,0)) = "W",MOD(G75-1,4),G75)</f>
        <v>0</v>
      </c>
      <c r="I75">
        <f ca="1">IF(OFFSET(map!$B$2,$B75+OFFSET($N$2,H75,0),$A75+OFFSET($M$2,H75,0)) = "W",MOD(H75-1,4),H75)</f>
        <v>0</v>
      </c>
    </row>
    <row r="76" spans="1:9" x14ac:dyDescent="0.2">
      <c r="A76">
        <f t="shared" ca="1" si="5"/>
        <v>31</v>
      </c>
      <c r="B76">
        <f t="shared" ca="1" si="6"/>
        <v>29</v>
      </c>
      <c r="C76" t="str">
        <f ca="1">OFFSET(map!$B$2,$B76,$A76)</f>
        <v/>
      </c>
      <c r="D76">
        <f t="shared" ca="1" si="4"/>
        <v>3129</v>
      </c>
      <c r="E76">
        <f ca="1">IFERROR(INDEX(E$2:E75,MATCH(D76,D$2:D75,0)),E75+1)</f>
        <v>18</v>
      </c>
      <c r="F76">
        <f t="shared" ca="1" si="7"/>
        <v>1</v>
      </c>
      <c r="G76">
        <f ca="1">IF(OFFSET(map!$B$2,$B76+OFFSET($N$2,F76,0),$A76+OFFSET($M$2,F76,0)) = "W",MOD(F76-1,4),F76)</f>
        <v>0</v>
      </c>
      <c r="H76">
        <f ca="1">IF(OFFSET(map!$B$2,$B76+OFFSET($N$2,G76,0),$A76+OFFSET($M$2,G76,0)) = "W",MOD(G76-1,4),G76)</f>
        <v>3</v>
      </c>
      <c r="I76">
        <f ca="1">IF(OFFSET(map!$B$2,$B76+OFFSET($N$2,H76,0),$A76+OFFSET($M$2,H76,0)) = "W",MOD(H76-1,4),H76)</f>
        <v>3</v>
      </c>
    </row>
    <row r="77" spans="1:9" x14ac:dyDescent="0.2">
      <c r="A77">
        <f t="shared" ca="1" si="5"/>
        <v>31</v>
      </c>
      <c r="B77">
        <f t="shared" ca="1" si="6"/>
        <v>30</v>
      </c>
      <c r="C77" t="str">
        <f ca="1">OFFSET(map!$B$2,$B77,$A77)</f>
        <v/>
      </c>
      <c r="D77">
        <f t="shared" ca="1" si="4"/>
        <v>3130</v>
      </c>
      <c r="E77">
        <f ca="1">IFERROR(INDEX(E$2:E76,MATCH(D77,D$2:D76,0)),E76+1)</f>
        <v>19</v>
      </c>
      <c r="F77">
        <f t="shared" ca="1" si="7"/>
        <v>0</v>
      </c>
      <c r="G77">
        <f ca="1">IF(OFFSET(map!$B$2,$B77+OFFSET($N$2,F77,0),$A77+OFFSET($M$2,F77,0)) = "W",MOD(F77-1,4),F77)</f>
        <v>3</v>
      </c>
      <c r="H77">
        <f ca="1">IF(OFFSET(map!$B$2,$B77+OFFSET($N$2,G77,0),$A77+OFFSET($M$2,G77,0)) = "W",MOD(G77-1,4),G77)</f>
        <v>3</v>
      </c>
      <c r="I77">
        <f ca="1">IF(OFFSET(map!$B$2,$B77+OFFSET($N$2,H77,0),$A77+OFFSET($M$2,H77,0)) = "W",MOD(H77-1,4),H77)</f>
        <v>3</v>
      </c>
    </row>
    <row r="78" spans="1:9" x14ac:dyDescent="0.2">
      <c r="A78">
        <f t="shared" ca="1" si="5"/>
        <v>31</v>
      </c>
      <c r="B78">
        <f t="shared" ca="1" si="6"/>
        <v>31</v>
      </c>
      <c r="C78" t="str">
        <f ca="1">OFFSET(map!$B$2,$B78,$A78)</f>
        <v/>
      </c>
      <c r="D78">
        <f t="shared" ca="1" si="4"/>
        <v>3131</v>
      </c>
      <c r="E78">
        <f ca="1">IFERROR(INDEX(E$2:E77,MATCH(D78,D$2:D77,0)),E77+1)</f>
        <v>20</v>
      </c>
      <c r="F78">
        <f t="shared" ca="1" si="7"/>
        <v>0</v>
      </c>
      <c r="G78">
        <f ca="1">IF(OFFSET(map!$B$2,$B78+OFFSET($N$2,F78,0),$A78+OFFSET($M$2,F78,0)) = "W",MOD(F78-1,4),F78)</f>
        <v>0</v>
      </c>
      <c r="H78">
        <f ca="1">IF(OFFSET(map!$B$2,$B78+OFFSET($N$2,G78,0),$A78+OFFSET($M$2,G78,0)) = "W",MOD(G78-1,4),G78)</f>
        <v>0</v>
      </c>
      <c r="I78">
        <f ca="1">IF(OFFSET(map!$B$2,$B78+OFFSET($N$2,H78,0),$A78+OFFSET($M$2,H78,0)) = "W",MOD(H78-1,4),H78)</f>
        <v>0</v>
      </c>
    </row>
    <row r="79" spans="1:9" x14ac:dyDescent="0.2">
      <c r="A79">
        <f t="shared" ca="1" si="5"/>
        <v>32</v>
      </c>
      <c r="B79">
        <f t="shared" ca="1" si="6"/>
        <v>31</v>
      </c>
      <c r="C79" t="str">
        <f ca="1">OFFSET(map!$B$2,$B79,$A79)</f>
        <v/>
      </c>
      <c r="D79">
        <f t="shared" ca="1" si="4"/>
        <v>3231</v>
      </c>
      <c r="E79">
        <f ca="1">IFERROR(INDEX(E$2:E78,MATCH(D79,D$2:D78,0)),E78+1)</f>
        <v>21</v>
      </c>
      <c r="F79">
        <f t="shared" ca="1" si="7"/>
        <v>1</v>
      </c>
      <c r="G79">
        <f ca="1">IF(OFFSET(map!$B$2,$B79+OFFSET($N$2,F79,0),$A79+OFFSET($M$2,F79,0)) = "W",MOD(F79-1,4),F79)</f>
        <v>0</v>
      </c>
      <c r="H79">
        <f ca="1">IF(OFFSET(map!$B$2,$B79+OFFSET($N$2,G79,0),$A79+OFFSET($M$2,G79,0)) = "W",MOD(G79-1,4),G79)</f>
        <v>0</v>
      </c>
      <c r="I79">
        <f ca="1">IF(OFFSET(map!$B$2,$B79+OFFSET($N$2,H79,0),$A79+OFFSET($M$2,H79,0)) = "W",MOD(H79-1,4),H79)</f>
        <v>0</v>
      </c>
    </row>
    <row r="80" spans="1:9" x14ac:dyDescent="0.2">
      <c r="A80">
        <f t="shared" ca="1" si="5"/>
        <v>33</v>
      </c>
      <c r="B80">
        <f t="shared" ca="1" si="6"/>
        <v>31</v>
      </c>
      <c r="C80" t="str">
        <f ca="1">OFFSET(map!$B$2,$B80,$A80)</f>
        <v/>
      </c>
      <c r="D80">
        <f t="shared" ca="1" si="4"/>
        <v>3331</v>
      </c>
      <c r="E80">
        <f ca="1">IFERROR(INDEX(E$2:E79,MATCH(D80,D$2:D79,0)),E79+1)</f>
        <v>22</v>
      </c>
      <c r="F80">
        <f t="shared" ca="1" si="7"/>
        <v>1</v>
      </c>
      <c r="G80">
        <f ca="1">IF(OFFSET(map!$B$2,$B80+OFFSET($N$2,F80,0),$A80+OFFSET($M$2,F80,0)) = "W",MOD(F80-1,4),F80)</f>
        <v>0</v>
      </c>
      <c r="H80">
        <f ca="1">IF(OFFSET(map!$B$2,$B80+OFFSET($N$2,G80,0),$A80+OFFSET($M$2,G80,0)) = "W",MOD(G80-1,4),G80)</f>
        <v>3</v>
      </c>
      <c r="I80">
        <f ca="1">IF(OFFSET(map!$B$2,$B80+OFFSET($N$2,H80,0),$A80+OFFSET($M$2,H80,0)) = "W",MOD(H80-1,4),H80)</f>
        <v>2</v>
      </c>
    </row>
    <row r="81" spans="1:9" x14ac:dyDescent="0.2">
      <c r="A81">
        <f t="shared" ca="1" si="5"/>
        <v>32</v>
      </c>
      <c r="B81">
        <f t="shared" ca="1" si="6"/>
        <v>31</v>
      </c>
      <c r="C81" t="str">
        <f ca="1">OFFSET(map!$B$2,$B81,$A81)</f>
        <v/>
      </c>
      <c r="D81">
        <f t="shared" ca="1" si="4"/>
        <v>3231</v>
      </c>
      <c r="E81">
        <f ca="1">IFERROR(INDEX(E$2:E80,MATCH(D81,D$2:D80,0)),E80+1)</f>
        <v>21</v>
      </c>
      <c r="F81">
        <f t="shared" ca="1" si="7"/>
        <v>3</v>
      </c>
      <c r="G81">
        <f ca="1">IF(OFFSET(map!$B$2,$B81+OFFSET($N$2,F81,0),$A81+OFFSET($M$2,F81,0)) = "W",MOD(F81-1,4),F81)</f>
        <v>2</v>
      </c>
      <c r="H81">
        <f ca="1">IF(OFFSET(map!$B$2,$B81+OFFSET($N$2,G81,0),$A81+OFFSET($M$2,G81,0)) = "W",MOD(G81-1,4),G81)</f>
        <v>2</v>
      </c>
      <c r="I81">
        <f ca="1">IF(OFFSET(map!$B$2,$B81+OFFSET($N$2,H81,0),$A81+OFFSET($M$2,H81,0)) = "W",MOD(H81-1,4),H81)</f>
        <v>2</v>
      </c>
    </row>
    <row r="82" spans="1:9" x14ac:dyDescent="0.2">
      <c r="A82">
        <f t="shared" ca="1" si="5"/>
        <v>31</v>
      </c>
      <c r="B82">
        <f t="shared" ca="1" si="6"/>
        <v>31</v>
      </c>
      <c r="C82" t="str">
        <f ca="1">OFFSET(map!$B$2,$B82,$A82)</f>
        <v/>
      </c>
      <c r="D82">
        <f t="shared" ca="1" si="4"/>
        <v>3131</v>
      </c>
      <c r="E82">
        <f ca="1">IFERROR(INDEX(E$2:E81,MATCH(D82,D$2:D81,0)),E81+1)</f>
        <v>20</v>
      </c>
      <c r="F82">
        <f t="shared" ca="1" si="7"/>
        <v>3</v>
      </c>
      <c r="G82">
        <f ca="1">IF(OFFSET(map!$B$2,$B82+OFFSET($N$2,F82,0),$A82+OFFSET($M$2,F82,0)) = "W",MOD(F82-1,4),F82)</f>
        <v>3</v>
      </c>
      <c r="H82">
        <f ca="1">IF(OFFSET(map!$B$2,$B82+OFFSET($N$2,G82,0),$A82+OFFSET($M$2,G82,0)) = "W",MOD(G82-1,4),G82)</f>
        <v>3</v>
      </c>
      <c r="I82">
        <f ca="1">IF(OFFSET(map!$B$2,$B82+OFFSET($N$2,H82,0),$A82+OFFSET($M$2,H82,0)) = "W",MOD(H82-1,4),H82)</f>
        <v>3</v>
      </c>
    </row>
    <row r="83" spans="1:9" x14ac:dyDescent="0.2">
      <c r="A83">
        <f t="shared" ca="1" si="5"/>
        <v>31</v>
      </c>
      <c r="B83">
        <f t="shared" ca="1" si="6"/>
        <v>32</v>
      </c>
      <c r="C83" t="str">
        <f ca="1">OFFSET(map!$B$2,$B83,$A83)</f>
        <v/>
      </c>
      <c r="D83">
        <f t="shared" ca="1" si="4"/>
        <v>3132</v>
      </c>
      <c r="E83">
        <f ca="1">IFERROR(INDEX(E$2:E82,MATCH(D83,D$2:D82,0)),E82+1)</f>
        <v>21</v>
      </c>
      <c r="F83">
        <f t="shared" ca="1" si="7"/>
        <v>0</v>
      </c>
      <c r="G83">
        <f ca="1">IF(OFFSET(map!$B$2,$B83+OFFSET($N$2,F83,0),$A83+OFFSET($M$2,F83,0)) = "W",MOD(F83-1,4),F83)</f>
        <v>3</v>
      </c>
      <c r="H83">
        <f ca="1">IF(OFFSET(map!$B$2,$B83+OFFSET($N$2,G83,0),$A83+OFFSET($M$2,G83,0)) = "W",MOD(G83-1,4),G83)</f>
        <v>3</v>
      </c>
      <c r="I83">
        <f ca="1">IF(OFFSET(map!$B$2,$B83+OFFSET($N$2,H83,0),$A83+OFFSET($M$2,H83,0)) = "W",MOD(H83-1,4),H83)</f>
        <v>3</v>
      </c>
    </row>
    <row r="84" spans="1:9" x14ac:dyDescent="0.2">
      <c r="A84">
        <f t="shared" ca="1" si="5"/>
        <v>31</v>
      </c>
      <c r="B84">
        <f t="shared" ca="1" si="6"/>
        <v>33</v>
      </c>
      <c r="C84" t="str">
        <f ca="1">OFFSET(map!$B$2,$B84,$A84)</f>
        <v/>
      </c>
      <c r="D84">
        <f t="shared" ca="1" si="4"/>
        <v>3133</v>
      </c>
      <c r="E84">
        <f ca="1">IFERROR(INDEX(E$2:E83,MATCH(D84,D$2:D83,0)),E83+1)</f>
        <v>22</v>
      </c>
      <c r="F84">
        <f t="shared" ca="1" si="7"/>
        <v>0</v>
      </c>
      <c r="G84">
        <f ca="1">IF(OFFSET(map!$B$2,$B84+OFFSET($N$2,F84,0),$A84+OFFSET($M$2,F84,0)) = "W",MOD(F84-1,4),F84)</f>
        <v>0</v>
      </c>
      <c r="H84">
        <f ca="1">IF(OFFSET(map!$B$2,$B84+OFFSET($N$2,G84,0),$A84+OFFSET($M$2,G84,0)) = "W",MOD(G84-1,4),G84)</f>
        <v>0</v>
      </c>
      <c r="I84">
        <f ca="1">IF(OFFSET(map!$B$2,$B84+OFFSET($N$2,H84,0),$A84+OFFSET($M$2,H84,0)) = "W",MOD(H84-1,4),H84)</f>
        <v>0</v>
      </c>
    </row>
    <row r="85" spans="1:9" x14ac:dyDescent="0.2">
      <c r="A85">
        <f t="shared" ca="1" si="5"/>
        <v>32</v>
      </c>
      <c r="B85">
        <f t="shared" ca="1" si="6"/>
        <v>33</v>
      </c>
      <c r="C85" t="str">
        <f ca="1">OFFSET(map!$B$2,$B85,$A85)</f>
        <v/>
      </c>
      <c r="D85">
        <f t="shared" ca="1" si="4"/>
        <v>3233</v>
      </c>
      <c r="E85">
        <f ca="1">IFERROR(INDEX(E$2:E84,MATCH(D85,D$2:D84,0)),E84+1)</f>
        <v>23</v>
      </c>
      <c r="F85">
        <f t="shared" ca="1" si="7"/>
        <v>1</v>
      </c>
      <c r="G85">
        <f ca="1">IF(OFFSET(map!$B$2,$B85+OFFSET($N$2,F85,0),$A85+OFFSET($M$2,F85,0)) = "W",MOD(F85-1,4),F85)</f>
        <v>0</v>
      </c>
      <c r="H85">
        <f ca="1">IF(OFFSET(map!$B$2,$B85+OFFSET($N$2,G85,0),$A85+OFFSET($M$2,G85,0)) = "W",MOD(G85-1,4),G85)</f>
        <v>0</v>
      </c>
      <c r="I85">
        <f ca="1">IF(OFFSET(map!$B$2,$B85+OFFSET($N$2,H85,0),$A85+OFFSET($M$2,H85,0)) = "W",MOD(H85-1,4),H85)</f>
        <v>0</v>
      </c>
    </row>
    <row r="86" spans="1:9" x14ac:dyDescent="0.2">
      <c r="A86">
        <f t="shared" ca="1" si="5"/>
        <v>33</v>
      </c>
      <c r="B86">
        <f t="shared" ca="1" si="6"/>
        <v>33</v>
      </c>
      <c r="C86" t="str">
        <f ca="1">OFFSET(map!$B$2,$B86,$A86)</f>
        <v/>
      </c>
      <c r="D86">
        <f t="shared" ca="1" si="4"/>
        <v>3333</v>
      </c>
      <c r="E86">
        <f ca="1">IFERROR(INDEX(E$2:E85,MATCH(D86,D$2:D85,0)),E85+1)</f>
        <v>24</v>
      </c>
      <c r="F86">
        <f t="shared" ca="1" si="7"/>
        <v>1</v>
      </c>
      <c r="G86">
        <f ca="1">IF(OFFSET(map!$B$2,$B86+OFFSET($N$2,F86,0),$A86+OFFSET($M$2,F86,0)) = "W",MOD(F86-1,4),F86)</f>
        <v>0</v>
      </c>
      <c r="H86">
        <f ca="1">IF(OFFSET(map!$B$2,$B86+OFFSET($N$2,G86,0),$A86+OFFSET($M$2,G86,0)) = "W",MOD(G86-1,4),G86)</f>
        <v>0</v>
      </c>
      <c r="I86">
        <f ca="1">IF(OFFSET(map!$B$2,$B86+OFFSET($N$2,H86,0),$A86+OFFSET($M$2,H86,0)) = "W",MOD(H86-1,4),H86)</f>
        <v>0</v>
      </c>
    </row>
    <row r="87" spans="1:9" x14ac:dyDescent="0.2">
      <c r="A87">
        <f t="shared" ca="1" si="5"/>
        <v>34</v>
      </c>
      <c r="B87">
        <f t="shared" ca="1" si="6"/>
        <v>33</v>
      </c>
      <c r="C87" t="str">
        <f ca="1">OFFSET(map!$B$2,$B87,$A87)</f>
        <v/>
      </c>
      <c r="D87">
        <f t="shared" ca="1" si="4"/>
        <v>3433</v>
      </c>
      <c r="E87">
        <f ca="1">IFERROR(INDEX(E$2:E86,MATCH(D87,D$2:D86,0)),E86+1)</f>
        <v>25</v>
      </c>
      <c r="F87">
        <f t="shared" ca="1" si="7"/>
        <v>1</v>
      </c>
      <c r="G87">
        <f ca="1">IF(OFFSET(map!$B$2,$B87+OFFSET($N$2,F87,0),$A87+OFFSET($M$2,F87,0)) = "W",MOD(F87-1,4),F87)</f>
        <v>0</v>
      </c>
      <c r="H87">
        <f ca="1">IF(OFFSET(map!$B$2,$B87+OFFSET($N$2,G87,0),$A87+OFFSET($M$2,G87,0)) = "W",MOD(G87-1,4),G87)</f>
        <v>0</v>
      </c>
      <c r="I87">
        <f ca="1">IF(OFFSET(map!$B$2,$B87+OFFSET($N$2,H87,0),$A87+OFFSET($M$2,H87,0)) = "W",MOD(H87-1,4),H87)</f>
        <v>0</v>
      </c>
    </row>
    <row r="88" spans="1:9" x14ac:dyDescent="0.2">
      <c r="A88">
        <f t="shared" ca="1" si="5"/>
        <v>35</v>
      </c>
      <c r="B88">
        <f t="shared" ca="1" si="6"/>
        <v>33</v>
      </c>
      <c r="C88" t="str">
        <f ca="1">OFFSET(map!$B$2,$B88,$A88)</f>
        <v/>
      </c>
      <c r="D88">
        <f t="shared" ca="1" si="4"/>
        <v>3533</v>
      </c>
      <c r="E88">
        <f ca="1">IFERROR(INDEX(E$2:E87,MATCH(D88,D$2:D87,0)),E87+1)</f>
        <v>26</v>
      </c>
      <c r="F88">
        <f t="shared" ca="1" si="7"/>
        <v>1</v>
      </c>
      <c r="G88">
        <f ca="1">IF(OFFSET(map!$B$2,$B88+OFFSET($N$2,F88,0),$A88+OFFSET($M$2,F88,0)) = "W",MOD(F88-1,4),F88)</f>
        <v>1</v>
      </c>
      <c r="H88">
        <f ca="1">IF(OFFSET(map!$B$2,$B88+OFFSET($N$2,G88,0),$A88+OFFSET($M$2,G88,0)) = "W",MOD(G88-1,4),G88)</f>
        <v>1</v>
      </c>
      <c r="I88">
        <f ca="1">IF(OFFSET(map!$B$2,$B88+OFFSET($N$2,H88,0),$A88+OFFSET($M$2,H88,0)) = "W",MOD(H88-1,4),H88)</f>
        <v>1</v>
      </c>
    </row>
    <row r="89" spans="1:9" x14ac:dyDescent="0.2">
      <c r="A89">
        <f t="shared" ca="1" si="5"/>
        <v>35</v>
      </c>
      <c r="B89">
        <f t="shared" ca="1" si="6"/>
        <v>32</v>
      </c>
      <c r="C89" t="str">
        <f ca="1">OFFSET(map!$B$2,$B89,$A89)</f>
        <v/>
      </c>
      <c r="D89">
        <f t="shared" ca="1" si="4"/>
        <v>3532</v>
      </c>
      <c r="E89">
        <f ca="1">IFERROR(INDEX(E$2:E88,MATCH(D89,D$2:D88,0)),E88+1)</f>
        <v>27</v>
      </c>
      <c r="F89">
        <f t="shared" ca="1" si="7"/>
        <v>2</v>
      </c>
      <c r="G89">
        <f ca="1">IF(OFFSET(map!$B$2,$B89+OFFSET($N$2,F89,0),$A89+OFFSET($M$2,F89,0)) = "W",MOD(F89-1,4),F89)</f>
        <v>1</v>
      </c>
      <c r="H89">
        <f ca="1">IF(OFFSET(map!$B$2,$B89+OFFSET($N$2,G89,0),$A89+OFFSET($M$2,G89,0)) = "W",MOD(G89-1,4),G89)</f>
        <v>1</v>
      </c>
      <c r="I89">
        <f ca="1">IF(OFFSET(map!$B$2,$B89+OFFSET($N$2,H89,0),$A89+OFFSET($M$2,H89,0)) = "W",MOD(H89-1,4),H89)</f>
        <v>1</v>
      </c>
    </row>
    <row r="90" spans="1:9" x14ac:dyDescent="0.2">
      <c r="A90">
        <f t="shared" ca="1" si="5"/>
        <v>35</v>
      </c>
      <c r="B90">
        <f t="shared" ca="1" si="6"/>
        <v>31</v>
      </c>
      <c r="C90" t="str">
        <f ca="1">OFFSET(map!$B$2,$B90,$A90)</f>
        <v/>
      </c>
      <c r="D90">
        <f t="shared" ca="1" si="4"/>
        <v>3531</v>
      </c>
      <c r="E90">
        <f ca="1">IFERROR(INDEX(E$2:E89,MATCH(D90,D$2:D89,0)),E89+1)</f>
        <v>28</v>
      </c>
      <c r="F90">
        <f t="shared" ca="1" si="7"/>
        <v>2</v>
      </c>
      <c r="G90">
        <f ca="1">IF(OFFSET(map!$B$2,$B90+OFFSET($N$2,F90,0),$A90+OFFSET($M$2,F90,0)) = "W",MOD(F90-1,4),F90)</f>
        <v>1</v>
      </c>
      <c r="H90">
        <f ca="1">IF(OFFSET(map!$B$2,$B90+OFFSET($N$2,G90,0),$A90+OFFSET($M$2,G90,0)) = "W",MOD(G90-1,4),G90)</f>
        <v>0</v>
      </c>
      <c r="I90">
        <f ca="1">IF(OFFSET(map!$B$2,$B90+OFFSET($N$2,H90,0),$A90+OFFSET($M$2,H90,0)) = "W",MOD(H90-1,4),H90)</f>
        <v>0</v>
      </c>
    </row>
    <row r="91" spans="1:9" x14ac:dyDescent="0.2">
      <c r="A91">
        <f t="shared" ca="1" si="5"/>
        <v>36</v>
      </c>
      <c r="B91">
        <f t="shared" ca="1" si="6"/>
        <v>31</v>
      </c>
      <c r="C91" t="str">
        <f ca="1">OFFSET(map!$B$2,$B91,$A91)</f>
        <v/>
      </c>
      <c r="D91">
        <f t="shared" ca="1" si="4"/>
        <v>3631</v>
      </c>
      <c r="E91">
        <f ca="1">IFERROR(INDEX(E$2:E90,MATCH(D91,D$2:D90,0)),E90+1)</f>
        <v>29</v>
      </c>
      <c r="F91">
        <f t="shared" ca="1" si="7"/>
        <v>1</v>
      </c>
      <c r="G91">
        <f ca="1">IF(OFFSET(map!$B$2,$B91+OFFSET($N$2,F91,0),$A91+OFFSET($M$2,F91,0)) = "W",MOD(F91-1,4),F91)</f>
        <v>0</v>
      </c>
      <c r="H91">
        <f ca="1">IF(OFFSET(map!$B$2,$B91+OFFSET($N$2,G91,0),$A91+OFFSET($M$2,G91,0)) = "W",MOD(G91-1,4),G91)</f>
        <v>0</v>
      </c>
      <c r="I91">
        <f ca="1">IF(OFFSET(map!$B$2,$B91+OFFSET($N$2,H91,0),$A91+OFFSET($M$2,H91,0)) = "W",MOD(H91-1,4),H91)</f>
        <v>0</v>
      </c>
    </row>
    <row r="92" spans="1:9" x14ac:dyDescent="0.2">
      <c r="A92">
        <f t="shared" ca="1" si="5"/>
        <v>37</v>
      </c>
      <c r="B92">
        <f t="shared" ca="1" si="6"/>
        <v>31</v>
      </c>
      <c r="C92" t="str">
        <f ca="1">OFFSET(map!$B$2,$B92,$A92)</f>
        <v/>
      </c>
      <c r="D92">
        <f t="shared" ca="1" si="4"/>
        <v>3731</v>
      </c>
      <c r="E92">
        <f ca="1">IFERROR(INDEX(E$2:E91,MATCH(D92,D$2:D91,0)),E91+1)</f>
        <v>30</v>
      </c>
      <c r="F92">
        <f t="shared" ca="1" si="7"/>
        <v>1</v>
      </c>
      <c r="G92">
        <f ca="1">IF(OFFSET(map!$B$2,$B92+OFFSET($N$2,F92,0),$A92+OFFSET($M$2,F92,0)) = "W",MOD(F92-1,4),F92)</f>
        <v>0</v>
      </c>
      <c r="H92">
        <f ca="1">IF(OFFSET(map!$B$2,$B92+OFFSET($N$2,G92,0),$A92+OFFSET($M$2,G92,0)) = "W",MOD(G92-1,4),G92)</f>
        <v>0</v>
      </c>
      <c r="I92">
        <f ca="1">IF(OFFSET(map!$B$2,$B92+OFFSET($N$2,H92,0),$A92+OFFSET($M$2,H92,0)) = "W",MOD(H92-1,4),H92)</f>
        <v>0</v>
      </c>
    </row>
    <row r="93" spans="1:9" x14ac:dyDescent="0.2">
      <c r="A93">
        <f t="shared" ca="1" si="5"/>
        <v>38</v>
      </c>
      <c r="B93">
        <f t="shared" ca="1" si="6"/>
        <v>31</v>
      </c>
      <c r="C93" t="str">
        <f ca="1">OFFSET(map!$B$2,$B93,$A93)</f>
        <v/>
      </c>
      <c r="D93">
        <f t="shared" ca="1" si="4"/>
        <v>3831</v>
      </c>
      <c r="E93">
        <f ca="1">IFERROR(INDEX(E$2:E92,MATCH(D93,D$2:D92,0)),E92+1)</f>
        <v>31</v>
      </c>
      <c r="F93">
        <f t="shared" ca="1" si="7"/>
        <v>1</v>
      </c>
      <c r="G93">
        <f ca="1">IF(OFFSET(map!$B$2,$B93+OFFSET($N$2,F93,0),$A93+OFFSET($M$2,F93,0)) = "W",MOD(F93-1,4),F93)</f>
        <v>0</v>
      </c>
      <c r="H93">
        <f ca="1">IF(OFFSET(map!$B$2,$B93+OFFSET($N$2,G93,0),$A93+OFFSET($M$2,G93,0)) = "W",MOD(G93-1,4),G93)</f>
        <v>0</v>
      </c>
      <c r="I93">
        <f ca="1">IF(OFFSET(map!$B$2,$B93+OFFSET($N$2,H93,0),$A93+OFFSET($M$2,H93,0)) = "W",MOD(H93-1,4),H93)</f>
        <v>0</v>
      </c>
    </row>
    <row r="94" spans="1:9" x14ac:dyDescent="0.2">
      <c r="A94">
        <f t="shared" ca="1" si="5"/>
        <v>39</v>
      </c>
      <c r="B94">
        <f t="shared" ca="1" si="6"/>
        <v>31</v>
      </c>
      <c r="C94" t="str">
        <f ca="1">OFFSET(map!$B$2,$B94,$A94)</f>
        <v/>
      </c>
      <c r="D94">
        <f t="shared" ca="1" si="4"/>
        <v>3931</v>
      </c>
      <c r="E94">
        <f ca="1">IFERROR(INDEX(E$2:E93,MATCH(D94,D$2:D93,0)),E93+1)</f>
        <v>32</v>
      </c>
      <c r="F94">
        <f t="shared" ca="1" si="7"/>
        <v>1</v>
      </c>
      <c r="G94">
        <f ca="1">IF(OFFSET(map!$B$2,$B94+OFFSET($N$2,F94,0),$A94+OFFSET($M$2,F94,0)) = "W",MOD(F94-1,4),F94)</f>
        <v>0</v>
      </c>
      <c r="H94">
        <f ca="1">IF(OFFSET(map!$B$2,$B94+OFFSET($N$2,G94,0),$A94+OFFSET($M$2,G94,0)) = "W",MOD(G94-1,4),G94)</f>
        <v>3</v>
      </c>
      <c r="I94">
        <f ca="1">IF(OFFSET(map!$B$2,$B94+OFFSET($N$2,H94,0),$A94+OFFSET($M$2,H94,0)) = "W",MOD(H94-1,4),H94)</f>
        <v>3</v>
      </c>
    </row>
    <row r="95" spans="1:9" x14ac:dyDescent="0.2">
      <c r="A95">
        <f t="shared" ca="1" si="5"/>
        <v>39</v>
      </c>
      <c r="B95">
        <f t="shared" ca="1" si="6"/>
        <v>32</v>
      </c>
      <c r="C95" t="str">
        <f ca="1">OFFSET(map!$B$2,$B95,$A95)</f>
        <v/>
      </c>
      <c r="D95">
        <f t="shared" ca="1" si="4"/>
        <v>3932</v>
      </c>
      <c r="E95">
        <f ca="1">IFERROR(INDEX(E$2:E94,MATCH(D95,D$2:D94,0)),E94+1)</f>
        <v>33</v>
      </c>
      <c r="F95">
        <f t="shared" ca="1" si="7"/>
        <v>0</v>
      </c>
      <c r="G95">
        <f ca="1">IF(OFFSET(map!$B$2,$B95+OFFSET($N$2,F95,0),$A95+OFFSET($M$2,F95,0)) = "W",MOD(F95-1,4),F95)</f>
        <v>3</v>
      </c>
      <c r="H95">
        <f ca="1">IF(OFFSET(map!$B$2,$B95+OFFSET($N$2,G95,0),$A95+OFFSET($M$2,G95,0)) = "W",MOD(G95-1,4),G95)</f>
        <v>3</v>
      </c>
      <c r="I95">
        <f ca="1">IF(OFFSET(map!$B$2,$B95+OFFSET($N$2,H95,0),$A95+OFFSET($M$2,H95,0)) = "W",MOD(H95-1,4),H95)</f>
        <v>3</v>
      </c>
    </row>
    <row r="96" spans="1:9" x14ac:dyDescent="0.2">
      <c r="A96">
        <f t="shared" ca="1" si="5"/>
        <v>39</v>
      </c>
      <c r="B96">
        <f t="shared" ca="1" si="6"/>
        <v>33</v>
      </c>
      <c r="C96" t="str">
        <f ca="1">OFFSET(map!$B$2,$B96,$A96)</f>
        <v/>
      </c>
      <c r="D96">
        <f t="shared" ca="1" si="4"/>
        <v>3933</v>
      </c>
      <c r="E96">
        <f ca="1">IFERROR(INDEX(E$2:E95,MATCH(D96,D$2:D95,0)),E95+1)</f>
        <v>34</v>
      </c>
      <c r="F96">
        <f t="shared" ca="1" si="7"/>
        <v>0</v>
      </c>
      <c r="G96">
        <f ca="1">IF(OFFSET(map!$B$2,$B96+OFFSET($N$2,F96,0),$A96+OFFSET($M$2,F96,0)) = "W",MOD(F96-1,4),F96)</f>
        <v>3</v>
      </c>
      <c r="H96">
        <f ca="1">IF(OFFSET(map!$B$2,$B96+OFFSET($N$2,G96,0),$A96+OFFSET($M$2,G96,0)) = "W",MOD(G96-1,4),G96)</f>
        <v>3</v>
      </c>
      <c r="I96">
        <f ca="1">IF(OFFSET(map!$B$2,$B96+OFFSET($N$2,H96,0),$A96+OFFSET($M$2,H96,0)) = "W",MOD(H96-1,4),H96)</f>
        <v>3</v>
      </c>
    </row>
    <row r="97" spans="1:9" x14ac:dyDescent="0.2">
      <c r="A97">
        <f t="shared" ca="1" si="5"/>
        <v>39</v>
      </c>
      <c r="B97">
        <f t="shared" ca="1" si="6"/>
        <v>34</v>
      </c>
      <c r="C97" t="str">
        <f ca="1">OFFSET(map!$B$2,$B97,$A97)</f>
        <v/>
      </c>
      <c r="D97">
        <f t="shared" ca="1" si="4"/>
        <v>3934</v>
      </c>
      <c r="E97">
        <f ca="1">IFERROR(INDEX(E$2:E96,MATCH(D97,D$2:D96,0)),E96+1)</f>
        <v>35</v>
      </c>
      <c r="F97">
        <f t="shared" ca="1" si="7"/>
        <v>0</v>
      </c>
      <c r="G97">
        <f ca="1">IF(OFFSET(map!$B$2,$B97+OFFSET($N$2,F97,0),$A97+OFFSET($M$2,F97,0)) = "W",MOD(F97-1,4),F97)</f>
        <v>3</v>
      </c>
      <c r="H97">
        <f ca="1">IF(OFFSET(map!$B$2,$B97+OFFSET($N$2,G97,0),$A97+OFFSET($M$2,G97,0)) = "W",MOD(G97-1,4),G97)</f>
        <v>3</v>
      </c>
      <c r="I97">
        <f ca="1">IF(OFFSET(map!$B$2,$B97+OFFSET($N$2,H97,0),$A97+OFFSET($M$2,H97,0)) = "W",MOD(H97-1,4),H97)</f>
        <v>3</v>
      </c>
    </row>
    <row r="98" spans="1:9" x14ac:dyDescent="0.2">
      <c r="A98">
        <f t="shared" ca="1" si="5"/>
        <v>39</v>
      </c>
      <c r="B98">
        <f t="shared" ca="1" si="6"/>
        <v>35</v>
      </c>
      <c r="C98" t="str">
        <f ca="1">OFFSET(map!$B$2,$B98,$A98)</f>
        <v/>
      </c>
      <c r="D98">
        <f t="shared" ca="1" si="4"/>
        <v>3935</v>
      </c>
      <c r="E98">
        <f ca="1">IFERROR(INDEX(E$2:E97,MATCH(D98,D$2:D97,0)),E97+1)</f>
        <v>36</v>
      </c>
      <c r="F98">
        <f t="shared" ca="1" si="7"/>
        <v>0</v>
      </c>
      <c r="G98">
        <f ca="1">IF(OFFSET(map!$B$2,$B98+OFFSET($N$2,F98,0),$A98+OFFSET($M$2,F98,0)) = "W",MOD(F98-1,4),F98)</f>
        <v>3</v>
      </c>
      <c r="H98">
        <f ca="1">IF(OFFSET(map!$B$2,$B98+OFFSET($N$2,G98,0),$A98+OFFSET($M$2,G98,0)) = "W",MOD(G98-1,4),G98)</f>
        <v>3</v>
      </c>
      <c r="I98">
        <f ca="1">IF(OFFSET(map!$B$2,$B98+OFFSET($N$2,H98,0),$A98+OFFSET($M$2,H98,0)) = "W",MOD(H98-1,4),H98)</f>
        <v>3</v>
      </c>
    </row>
    <row r="99" spans="1:9" x14ac:dyDescent="0.2">
      <c r="A99">
        <f t="shared" ca="1" si="5"/>
        <v>39</v>
      </c>
      <c r="B99">
        <f t="shared" ca="1" si="6"/>
        <v>36</v>
      </c>
      <c r="C99" t="str">
        <f ca="1">OFFSET(map!$B$2,$B99,$A99)</f>
        <v/>
      </c>
      <c r="D99">
        <f t="shared" ca="1" si="4"/>
        <v>3936</v>
      </c>
      <c r="E99">
        <f ca="1">IFERROR(INDEX(E$2:E98,MATCH(D99,D$2:D98,0)),E98+1)</f>
        <v>37</v>
      </c>
      <c r="F99">
        <f t="shared" ca="1" si="7"/>
        <v>0</v>
      </c>
      <c r="G99">
        <f ca="1">IF(OFFSET(map!$B$2,$B99+OFFSET($N$2,F99,0),$A99+OFFSET($M$2,F99,0)) = "W",MOD(F99-1,4),F99)</f>
        <v>3</v>
      </c>
      <c r="H99">
        <f ca="1">IF(OFFSET(map!$B$2,$B99+OFFSET($N$2,G99,0),$A99+OFFSET($M$2,G99,0)) = "W",MOD(G99-1,4),G99)</f>
        <v>3</v>
      </c>
      <c r="I99">
        <f ca="1">IF(OFFSET(map!$B$2,$B99+OFFSET($N$2,H99,0),$A99+OFFSET($M$2,H99,0)) = "W",MOD(H99-1,4),H99)</f>
        <v>3</v>
      </c>
    </row>
    <row r="100" spans="1:9" x14ac:dyDescent="0.2">
      <c r="A100">
        <f t="shared" ca="1" si="5"/>
        <v>39</v>
      </c>
      <c r="B100">
        <f t="shared" ca="1" si="6"/>
        <v>37</v>
      </c>
      <c r="C100" t="str">
        <f ca="1">OFFSET(map!$B$2,$B100,$A100)</f>
        <v/>
      </c>
      <c r="D100">
        <f t="shared" ca="1" si="4"/>
        <v>3937</v>
      </c>
      <c r="E100">
        <f ca="1">IFERROR(INDEX(E$2:E99,MATCH(D100,D$2:D99,0)),E99+1)</f>
        <v>38</v>
      </c>
      <c r="F100">
        <f t="shared" ca="1" si="7"/>
        <v>0</v>
      </c>
      <c r="G100">
        <f ca="1">IF(OFFSET(map!$B$2,$B100+OFFSET($N$2,F100,0),$A100+OFFSET($M$2,F100,0)) = "W",MOD(F100-1,4),F100)</f>
        <v>3</v>
      </c>
      <c r="H100">
        <f ca="1">IF(OFFSET(map!$B$2,$B100+OFFSET($N$2,G100,0),$A100+OFFSET($M$2,G100,0)) = "W",MOD(G100-1,4),G100)</f>
        <v>3</v>
      </c>
      <c r="I100">
        <f ca="1">IF(OFFSET(map!$B$2,$B100+OFFSET($N$2,H100,0),$A100+OFFSET($M$2,H100,0)) = "W",MOD(H100-1,4),H100)</f>
        <v>3</v>
      </c>
    </row>
    <row r="101" spans="1:9" x14ac:dyDescent="0.2">
      <c r="A101">
        <f t="shared" ca="1" si="5"/>
        <v>39</v>
      </c>
      <c r="B101">
        <f t="shared" ca="1" si="6"/>
        <v>38</v>
      </c>
      <c r="C101" t="str">
        <f ca="1">OFFSET(map!$B$2,$B101,$A101)</f>
        <v/>
      </c>
      <c r="D101">
        <f t="shared" ca="1" si="4"/>
        <v>3938</v>
      </c>
      <c r="E101">
        <f ca="1">IFERROR(INDEX(E$2:E100,MATCH(D101,D$2:D100,0)),E100+1)</f>
        <v>39</v>
      </c>
      <c r="F101">
        <f t="shared" ca="1" si="7"/>
        <v>0</v>
      </c>
      <c r="G101">
        <f ca="1">IF(OFFSET(map!$B$2,$B101+OFFSET($N$2,F101,0),$A101+OFFSET($M$2,F101,0)) = "W",MOD(F101-1,4),F101)</f>
        <v>3</v>
      </c>
      <c r="H101">
        <f ca="1">IF(OFFSET(map!$B$2,$B101+OFFSET($N$2,G101,0),$A101+OFFSET($M$2,G101,0)) = "W",MOD(G101-1,4),G101)</f>
        <v>3</v>
      </c>
      <c r="I101">
        <f ca="1">IF(OFFSET(map!$B$2,$B101+OFFSET($N$2,H101,0),$A101+OFFSET($M$2,H101,0)) = "W",MOD(H101-1,4),H101)</f>
        <v>3</v>
      </c>
    </row>
    <row r="102" spans="1:9" x14ac:dyDescent="0.2">
      <c r="A102">
        <f t="shared" ca="1" si="5"/>
        <v>39</v>
      </c>
      <c r="B102">
        <f t="shared" ca="1" si="6"/>
        <v>39</v>
      </c>
      <c r="C102" t="str">
        <f ca="1">OFFSET(map!$B$2,$B102,$A102)</f>
        <v/>
      </c>
      <c r="D102">
        <f t="shared" ca="1" si="4"/>
        <v>3939</v>
      </c>
      <c r="E102">
        <f ca="1">IFERROR(INDEX(E$2:E101,MATCH(D102,D$2:D101,0)),E101+1)</f>
        <v>40</v>
      </c>
      <c r="F102">
        <f t="shared" ca="1" si="7"/>
        <v>0</v>
      </c>
      <c r="G102">
        <f ca="1">IF(OFFSET(map!$B$2,$B102+OFFSET($N$2,F102,0),$A102+OFFSET($M$2,F102,0)) = "W",MOD(F102-1,4),F102)</f>
        <v>3</v>
      </c>
      <c r="H102">
        <f ca="1">IF(OFFSET(map!$B$2,$B102+OFFSET($N$2,G102,0),$A102+OFFSET($M$2,G102,0)) = "W",MOD(G102-1,4),G102)</f>
        <v>2</v>
      </c>
      <c r="I102">
        <f ca="1">IF(OFFSET(map!$B$2,$B102+OFFSET($N$2,H102,0),$A102+OFFSET($M$2,H102,0)) = "W",MOD(H102-1,4),H102)</f>
        <v>2</v>
      </c>
    </row>
    <row r="103" spans="1:9" x14ac:dyDescent="0.2">
      <c r="A103">
        <f t="shared" ca="1" si="5"/>
        <v>38</v>
      </c>
      <c r="B103">
        <f t="shared" ca="1" si="6"/>
        <v>39</v>
      </c>
      <c r="C103" t="str">
        <f ca="1">OFFSET(map!$B$2,$B103,$A103)</f>
        <v/>
      </c>
      <c r="D103">
        <f t="shared" ca="1" si="4"/>
        <v>3839</v>
      </c>
      <c r="E103">
        <f ca="1">IFERROR(INDEX(E$2:E102,MATCH(D103,D$2:D102,0)),E102+1)</f>
        <v>41</v>
      </c>
      <c r="F103">
        <f t="shared" ca="1" si="7"/>
        <v>3</v>
      </c>
      <c r="G103">
        <f ca="1">IF(OFFSET(map!$B$2,$B103+OFFSET($N$2,F103,0),$A103+OFFSET($M$2,F103,0)) = "W",MOD(F103-1,4),F103)</f>
        <v>2</v>
      </c>
      <c r="H103">
        <f ca="1">IF(OFFSET(map!$B$2,$B103+OFFSET($N$2,G103,0),$A103+OFFSET($M$2,G103,0)) = "W",MOD(G103-1,4),G103)</f>
        <v>2</v>
      </c>
      <c r="I103">
        <f ca="1">IF(OFFSET(map!$B$2,$B103+OFFSET($N$2,H103,0),$A103+OFFSET($M$2,H103,0)) = "W",MOD(H103-1,4),H103)</f>
        <v>2</v>
      </c>
    </row>
    <row r="104" spans="1:9" x14ac:dyDescent="0.2">
      <c r="A104">
        <f t="shared" ca="1" si="5"/>
        <v>37</v>
      </c>
      <c r="B104">
        <f t="shared" ca="1" si="6"/>
        <v>39</v>
      </c>
      <c r="C104" t="str">
        <f ca="1">OFFSET(map!$B$2,$B104,$A104)</f>
        <v/>
      </c>
      <c r="D104">
        <f t="shared" ca="1" si="4"/>
        <v>3739</v>
      </c>
      <c r="E104">
        <f ca="1">IFERROR(INDEX(E$2:E103,MATCH(D104,D$2:D103,0)),E103+1)</f>
        <v>42</v>
      </c>
      <c r="F104">
        <f t="shared" ca="1" si="7"/>
        <v>3</v>
      </c>
      <c r="G104">
        <f ca="1">IF(OFFSET(map!$B$2,$B104+OFFSET($N$2,F104,0),$A104+OFFSET($M$2,F104,0)) = "W",MOD(F104-1,4),F104)</f>
        <v>2</v>
      </c>
      <c r="H104">
        <f ca="1">IF(OFFSET(map!$B$2,$B104+OFFSET($N$2,G104,0),$A104+OFFSET($M$2,G104,0)) = "W",MOD(G104-1,4),G104)</f>
        <v>2</v>
      </c>
      <c r="I104">
        <f ca="1">IF(OFFSET(map!$B$2,$B104+OFFSET($N$2,H104,0),$A104+OFFSET($M$2,H104,0)) = "W",MOD(H104-1,4),H104)</f>
        <v>2</v>
      </c>
    </row>
    <row r="105" spans="1:9" x14ac:dyDescent="0.2">
      <c r="A105">
        <f t="shared" ca="1" si="5"/>
        <v>36</v>
      </c>
      <c r="B105">
        <f t="shared" ca="1" si="6"/>
        <v>39</v>
      </c>
      <c r="C105" t="str">
        <f ca="1">OFFSET(map!$B$2,$B105,$A105)</f>
        <v/>
      </c>
      <c r="D105">
        <f t="shared" ca="1" si="4"/>
        <v>3639</v>
      </c>
      <c r="E105">
        <f ca="1">IFERROR(INDEX(E$2:E104,MATCH(D105,D$2:D104,0)),E104+1)</f>
        <v>43</v>
      </c>
      <c r="F105">
        <f t="shared" ca="1" si="7"/>
        <v>3</v>
      </c>
      <c r="G105">
        <f ca="1">IF(OFFSET(map!$B$2,$B105+OFFSET($N$2,F105,0),$A105+OFFSET($M$2,F105,0)) = "W",MOD(F105-1,4),F105)</f>
        <v>2</v>
      </c>
      <c r="H105">
        <f ca="1">IF(OFFSET(map!$B$2,$B105+OFFSET($N$2,G105,0),$A105+OFFSET($M$2,G105,0)) = "W",MOD(G105-1,4),G105)</f>
        <v>2</v>
      </c>
      <c r="I105">
        <f ca="1">IF(OFFSET(map!$B$2,$B105+OFFSET($N$2,H105,0),$A105+OFFSET($M$2,H105,0)) = "W",MOD(H105-1,4),H105)</f>
        <v>2</v>
      </c>
    </row>
    <row r="106" spans="1:9" x14ac:dyDescent="0.2">
      <c r="A106">
        <f t="shared" ca="1" si="5"/>
        <v>35</v>
      </c>
      <c r="B106">
        <f t="shared" ca="1" si="6"/>
        <v>39</v>
      </c>
      <c r="C106" t="str">
        <f ca="1">OFFSET(map!$B$2,$B106,$A106)</f>
        <v/>
      </c>
      <c r="D106">
        <f t="shared" ca="1" si="4"/>
        <v>3539</v>
      </c>
      <c r="E106">
        <f ca="1">IFERROR(INDEX(E$2:E105,MATCH(D106,D$2:D105,0)),E105+1)</f>
        <v>44</v>
      </c>
      <c r="F106">
        <f t="shared" ca="1" si="7"/>
        <v>3</v>
      </c>
      <c r="G106">
        <f ca="1">IF(OFFSET(map!$B$2,$B106+OFFSET($N$2,F106,0),$A106+OFFSET($M$2,F106,0)) = "W",MOD(F106-1,4),F106)</f>
        <v>2</v>
      </c>
      <c r="H106">
        <f ca="1">IF(OFFSET(map!$B$2,$B106+OFFSET($N$2,G106,0),$A106+OFFSET($M$2,G106,0)) = "W",MOD(G106-1,4),G106)</f>
        <v>1</v>
      </c>
      <c r="I106">
        <f ca="1">IF(OFFSET(map!$B$2,$B106+OFFSET($N$2,H106,0),$A106+OFFSET($M$2,H106,0)) = "W",MOD(H106-1,4),H106)</f>
        <v>0</v>
      </c>
    </row>
    <row r="107" spans="1:9" x14ac:dyDescent="0.2">
      <c r="A107">
        <f t="shared" ca="1" si="5"/>
        <v>36</v>
      </c>
      <c r="B107">
        <f t="shared" ca="1" si="6"/>
        <v>39</v>
      </c>
      <c r="C107" t="str">
        <f ca="1">OFFSET(map!$B$2,$B107,$A107)</f>
        <v/>
      </c>
      <c r="D107">
        <f t="shared" ca="1" si="4"/>
        <v>3639</v>
      </c>
      <c r="E107">
        <f ca="1">IFERROR(INDEX(E$2:E106,MATCH(D107,D$2:D106,0)),E106+1)</f>
        <v>43</v>
      </c>
      <c r="F107">
        <f t="shared" ca="1" si="7"/>
        <v>1</v>
      </c>
      <c r="G107">
        <f ca="1">IF(OFFSET(map!$B$2,$B107+OFFSET($N$2,F107,0),$A107+OFFSET($M$2,F107,0)) = "W",MOD(F107-1,4),F107)</f>
        <v>0</v>
      </c>
      <c r="H107">
        <f ca="1">IF(OFFSET(map!$B$2,$B107+OFFSET($N$2,G107,0),$A107+OFFSET($M$2,G107,0)) = "W",MOD(G107-1,4),G107)</f>
        <v>0</v>
      </c>
      <c r="I107">
        <f ca="1">IF(OFFSET(map!$B$2,$B107+OFFSET($N$2,H107,0),$A107+OFFSET($M$2,H107,0)) = "W",MOD(H107-1,4),H107)</f>
        <v>0</v>
      </c>
    </row>
    <row r="108" spans="1:9" x14ac:dyDescent="0.2">
      <c r="A108">
        <f t="shared" ca="1" si="5"/>
        <v>37</v>
      </c>
      <c r="B108">
        <f t="shared" ca="1" si="6"/>
        <v>39</v>
      </c>
      <c r="C108" t="str">
        <f ca="1">OFFSET(map!$B$2,$B108,$A108)</f>
        <v/>
      </c>
      <c r="D108">
        <f t="shared" ca="1" si="4"/>
        <v>3739</v>
      </c>
      <c r="E108">
        <f ca="1">IFERROR(INDEX(E$2:E107,MATCH(D108,D$2:D107,0)),E107+1)</f>
        <v>42</v>
      </c>
      <c r="F108">
        <f t="shared" ca="1" si="7"/>
        <v>1</v>
      </c>
      <c r="G108">
        <f ca="1">IF(OFFSET(map!$B$2,$B108+OFFSET($N$2,F108,0),$A108+OFFSET($M$2,F108,0)) = "W",MOD(F108-1,4),F108)</f>
        <v>0</v>
      </c>
      <c r="H108">
        <f ca="1">IF(OFFSET(map!$B$2,$B108+OFFSET($N$2,G108,0),$A108+OFFSET($M$2,G108,0)) = "W",MOD(G108-1,4),G108)</f>
        <v>0</v>
      </c>
      <c r="I108">
        <f ca="1">IF(OFFSET(map!$B$2,$B108+OFFSET($N$2,H108,0),$A108+OFFSET($M$2,H108,0)) = "W",MOD(H108-1,4),H108)</f>
        <v>0</v>
      </c>
    </row>
    <row r="109" spans="1:9" x14ac:dyDescent="0.2">
      <c r="A109">
        <f t="shared" ca="1" si="5"/>
        <v>38</v>
      </c>
      <c r="B109">
        <f t="shared" ca="1" si="6"/>
        <v>39</v>
      </c>
      <c r="C109" t="str">
        <f ca="1">OFFSET(map!$B$2,$B109,$A109)</f>
        <v/>
      </c>
      <c r="D109">
        <f t="shared" ca="1" si="4"/>
        <v>3839</v>
      </c>
      <c r="E109">
        <f ca="1">IFERROR(INDEX(E$2:E108,MATCH(D109,D$2:D108,0)),E108+1)</f>
        <v>41</v>
      </c>
      <c r="F109">
        <f t="shared" ca="1" si="7"/>
        <v>1</v>
      </c>
      <c r="G109">
        <f ca="1">IF(OFFSET(map!$B$2,$B109+OFFSET($N$2,F109,0),$A109+OFFSET($M$2,F109,0)) = "W",MOD(F109-1,4),F109)</f>
        <v>0</v>
      </c>
      <c r="H109">
        <f ca="1">IF(OFFSET(map!$B$2,$B109+OFFSET($N$2,G109,0),$A109+OFFSET($M$2,G109,0)) = "W",MOD(G109-1,4),G109)</f>
        <v>0</v>
      </c>
      <c r="I109">
        <f ca="1">IF(OFFSET(map!$B$2,$B109+OFFSET($N$2,H109,0),$A109+OFFSET($M$2,H109,0)) = "W",MOD(H109-1,4),H109)</f>
        <v>0</v>
      </c>
    </row>
    <row r="110" spans="1:9" x14ac:dyDescent="0.2">
      <c r="A110">
        <f t="shared" ca="1" si="5"/>
        <v>39</v>
      </c>
      <c r="B110">
        <f t="shared" ca="1" si="6"/>
        <v>39</v>
      </c>
      <c r="C110" t="str">
        <f ca="1">OFFSET(map!$B$2,$B110,$A110)</f>
        <v/>
      </c>
      <c r="D110">
        <f t="shared" ca="1" si="4"/>
        <v>3939</v>
      </c>
      <c r="E110">
        <f ca="1">IFERROR(INDEX(E$2:E109,MATCH(D110,D$2:D109,0)),E109+1)</f>
        <v>40</v>
      </c>
      <c r="F110">
        <f t="shared" ca="1" si="7"/>
        <v>1</v>
      </c>
      <c r="G110">
        <f ca="1">IF(OFFSET(map!$B$2,$B110+OFFSET($N$2,F110,0),$A110+OFFSET($M$2,F110,0)) = "W",MOD(F110-1,4),F110)</f>
        <v>1</v>
      </c>
      <c r="H110">
        <f ca="1">IF(OFFSET(map!$B$2,$B110+OFFSET($N$2,G110,0),$A110+OFFSET($M$2,G110,0)) = "W",MOD(G110-1,4),G110)</f>
        <v>1</v>
      </c>
      <c r="I110">
        <f ca="1">IF(OFFSET(map!$B$2,$B110+OFFSET($N$2,H110,0),$A110+OFFSET($M$2,H110,0)) = "W",MOD(H110-1,4),H110)</f>
        <v>1</v>
      </c>
    </row>
    <row r="111" spans="1:9" x14ac:dyDescent="0.2">
      <c r="A111">
        <f t="shared" ca="1" si="5"/>
        <v>39</v>
      </c>
      <c r="B111">
        <f t="shared" ca="1" si="6"/>
        <v>38</v>
      </c>
      <c r="C111" t="str">
        <f ca="1">OFFSET(map!$B$2,$B111,$A111)</f>
        <v/>
      </c>
      <c r="D111">
        <f t="shared" ca="1" si="4"/>
        <v>3938</v>
      </c>
      <c r="E111">
        <f ca="1">IFERROR(INDEX(E$2:E110,MATCH(D111,D$2:D110,0)),E110+1)</f>
        <v>39</v>
      </c>
      <c r="F111">
        <f t="shared" ca="1" si="7"/>
        <v>2</v>
      </c>
      <c r="G111">
        <f ca="1">IF(OFFSET(map!$B$2,$B111+OFFSET($N$2,F111,0),$A111+OFFSET($M$2,F111,0)) = "W",MOD(F111-1,4),F111)</f>
        <v>1</v>
      </c>
      <c r="H111">
        <f ca="1">IF(OFFSET(map!$B$2,$B111+OFFSET($N$2,G111,0),$A111+OFFSET($M$2,G111,0)) = "W",MOD(G111-1,4),G111)</f>
        <v>1</v>
      </c>
      <c r="I111">
        <f ca="1">IF(OFFSET(map!$B$2,$B111+OFFSET($N$2,H111,0),$A111+OFFSET($M$2,H111,0)) = "W",MOD(H111-1,4),H111)</f>
        <v>1</v>
      </c>
    </row>
    <row r="112" spans="1:9" x14ac:dyDescent="0.2">
      <c r="A112">
        <f t="shared" ca="1" si="5"/>
        <v>39</v>
      </c>
      <c r="B112">
        <f t="shared" ca="1" si="6"/>
        <v>37</v>
      </c>
      <c r="C112" t="str">
        <f ca="1">OFFSET(map!$B$2,$B112,$A112)</f>
        <v/>
      </c>
      <c r="D112">
        <f t="shared" ca="1" si="4"/>
        <v>3937</v>
      </c>
      <c r="E112">
        <f ca="1">IFERROR(INDEX(E$2:E111,MATCH(D112,D$2:D111,0)),E111+1)</f>
        <v>38</v>
      </c>
      <c r="F112">
        <f t="shared" ca="1" si="7"/>
        <v>2</v>
      </c>
      <c r="G112">
        <f ca="1">IF(OFFSET(map!$B$2,$B112+OFFSET($N$2,F112,0),$A112+OFFSET($M$2,F112,0)) = "W",MOD(F112-1,4),F112)</f>
        <v>2</v>
      </c>
      <c r="H112">
        <f ca="1">IF(OFFSET(map!$B$2,$B112+OFFSET($N$2,G112,0),$A112+OFFSET($M$2,G112,0)) = "W",MOD(G112-1,4),G112)</f>
        <v>2</v>
      </c>
      <c r="I112">
        <f ca="1">IF(OFFSET(map!$B$2,$B112+OFFSET($N$2,H112,0),$A112+OFFSET($M$2,H112,0)) = "W",MOD(H112-1,4),H112)</f>
        <v>2</v>
      </c>
    </row>
    <row r="113" spans="1:9" x14ac:dyDescent="0.2">
      <c r="A113">
        <f t="shared" ca="1" si="5"/>
        <v>38</v>
      </c>
      <c r="B113">
        <f t="shared" ca="1" si="6"/>
        <v>37</v>
      </c>
      <c r="C113" t="str">
        <f ca="1">OFFSET(map!$B$2,$B113,$A113)</f>
        <v/>
      </c>
      <c r="D113">
        <f t="shared" ca="1" si="4"/>
        <v>3837</v>
      </c>
      <c r="E113">
        <f ca="1">IFERROR(INDEX(E$2:E112,MATCH(D113,D$2:D112,0)),E112+1)</f>
        <v>39</v>
      </c>
      <c r="F113">
        <f t="shared" ca="1" si="7"/>
        <v>3</v>
      </c>
      <c r="G113">
        <f ca="1">IF(OFFSET(map!$B$2,$B113+OFFSET($N$2,F113,0),$A113+OFFSET($M$2,F113,0)) = "W",MOD(F113-1,4),F113)</f>
        <v>2</v>
      </c>
      <c r="H113">
        <f ca="1">IF(OFFSET(map!$B$2,$B113+OFFSET($N$2,G113,0),$A113+OFFSET($M$2,G113,0)) = "W",MOD(G113-1,4),G113)</f>
        <v>2</v>
      </c>
      <c r="I113">
        <f ca="1">IF(OFFSET(map!$B$2,$B113+OFFSET($N$2,H113,0),$A113+OFFSET($M$2,H113,0)) = "W",MOD(H113-1,4),H113)</f>
        <v>2</v>
      </c>
    </row>
    <row r="114" spans="1:9" x14ac:dyDescent="0.2">
      <c r="A114">
        <f t="shared" ca="1" si="5"/>
        <v>37</v>
      </c>
      <c r="B114">
        <f t="shared" ca="1" si="6"/>
        <v>37</v>
      </c>
      <c r="C114" t="str">
        <f ca="1">OFFSET(map!$B$2,$B114,$A114)</f>
        <v/>
      </c>
      <c r="D114">
        <f t="shared" ca="1" si="4"/>
        <v>3737</v>
      </c>
      <c r="E114">
        <f ca="1">IFERROR(INDEX(E$2:E113,MATCH(D114,D$2:D113,0)),E113+1)</f>
        <v>40</v>
      </c>
      <c r="F114">
        <f t="shared" ca="1" si="7"/>
        <v>3</v>
      </c>
      <c r="G114">
        <f ca="1">IF(OFFSET(map!$B$2,$B114+OFFSET($N$2,F114,0),$A114+OFFSET($M$2,F114,0)) = "W",MOD(F114-1,4),F114)</f>
        <v>2</v>
      </c>
      <c r="H114">
        <f ca="1">IF(OFFSET(map!$B$2,$B114+OFFSET($N$2,G114,0),$A114+OFFSET($M$2,G114,0)) = "W",MOD(G114-1,4),G114)</f>
        <v>2</v>
      </c>
      <c r="I114">
        <f ca="1">IF(OFFSET(map!$B$2,$B114+OFFSET($N$2,H114,0),$A114+OFFSET($M$2,H114,0)) = "W",MOD(H114-1,4),H114)</f>
        <v>2</v>
      </c>
    </row>
    <row r="115" spans="1:9" x14ac:dyDescent="0.2">
      <c r="A115">
        <f t="shared" ca="1" si="5"/>
        <v>36</v>
      </c>
      <c r="B115">
        <f t="shared" ca="1" si="6"/>
        <v>37</v>
      </c>
      <c r="C115" t="str">
        <f ca="1">OFFSET(map!$B$2,$B115,$A115)</f>
        <v/>
      </c>
      <c r="D115">
        <f t="shared" ca="1" si="4"/>
        <v>3637</v>
      </c>
      <c r="E115">
        <f ca="1">IFERROR(INDEX(E$2:E114,MATCH(D115,D$2:D114,0)),E114+1)</f>
        <v>41</v>
      </c>
      <c r="F115">
        <f t="shared" ca="1" si="7"/>
        <v>3</v>
      </c>
      <c r="G115">
        <f ca="1">IF(OFFSET(map!$B$2,$B115+OFFSET($N$2,F115,0),$A115+OFFSET($M$2,F115,0)) = "W",MOD(F115-1,4),F115)</f>
        <v>2</v>
      </c>
      <c r="H115">
        <f ca="1">IF(OFFSET(map!$B$2,$B115+OFFSET($N$2,G115,0),$A115+OFFSET($M$2,G115,0)) = "W",MOD(G115-1,4),G115)</f>
        <v>2</v>
      </c>
      <c r="I115">
        <f ca="1">IF(OFFSET(map!$B$2,$B115+OFFSET($N$2,H115,0),$A115+OFFSET($M$2,H115,0)) = "W",MOD(H115-1,4),H115)</f>
        <v>2</v>
      </c>
    </row>
    <row r="116" spans="1:9" x14ac:dyDescent="0.2">
      <c r="A116">
        <f t="shared" ca="1" si="5"/>
        <v>35</v>
      </c>
      <c r="B116">
        <f t="shared" ca="1" si="6"/>
        <v>37</v>
      </c>
      <c r="C116" t="str">
        <f ca="1">OFFSET(map!$B$2,$B116,$A116)</f>
        <v/>
      </c>
      <c r="D116">
        <f t="shared" ca="1" si="4"/>
        <v>3537</v>
      </c>
      <c r="E116">
        <f ca="1">IFERROR(INDEX(E$2:E115,MATCH(D116,D$2:D115,0)),E115+1)</f>
        <v>42</v>
      </c>
      <c r="F116">
        <f t="shared" ca="1" si="7"/>
        <v>3</v>
      </c>
      <c r="G116">
        <f ca="1">IF(OFFSET(map!$B$2,$B116+OFFSET($N$2,F116,0),$A116+OFFSET($M$2,F116,0)) = "W",MOD(F116-1,4),F116)</f>
        <v>2</v>
      </c>
      <c r="H116">
        <f ca="1">IF(OFFSET(map!$B$2,$B116+OFFSET($N$2,G116,0),$A116+OFFSET($M$2,G116,0)) = "W",MOD(G116-1,4),G116)</f>
        <v>2</v>
      </c>
      <c r="I116">
        <f ca="1">IF(OFFSET(map!$B$2,$B116+OFFSET($N$2,H116,0),$A116+OFFSET($M$2,H116,0)) = "W",MOD(H116-1,4),H116)</f>
        <v>2</v>
      </c>
    </row>
    <row r="117" spans="1:9" x14ac:dyDescent="0.2">
      <c r="A117">
        <f t="shared" ca="1" si="5"/>
        <v>34</v>
      </c>
      <c r="B117">
        <f t="shared" ca="1" si="6"/>
        <v>37</v>
      </c>
      <c r="C117" t="str">
        <f ca="1">OFFSET(map!$B$2,$B117,$A117)</f>
        <v/>
      </c>
      <c r="D117">
        <f t="shared" ca="1" si="4"/>
        <v>3437</v>
      </c>
      <c r="E117">
        <f ca="1">IFERROR(INDEX(E$2:E116,MATCH(D117,D$2:D116,0)),E116+1)</f>
        <v>43</v>
      </c>
      <c r="F117">
        <f t="shared" ca="1" si="7"/>
        <v>3</v>
      </c>
      <c r="G117">
        <f ca="1">IF(OFFSET(map!$B$2,$B117+OFFSET($N$2,F117,0),$A117+OFFSET($M$2,F117,0)) = "W",MOD(F117-1,4),F117)</f>
        <v>2</v>
      </c>
      <c r="H117">
        <f ca="1">IF(OFFSET(map!$B$2,$B117+OFFSET($N$2,G117,0),$A117+OFFSET($M$2,G117,0)) = "W",MOD(G117-1,4),G117)</f>
        <v>2</v>
      </c>
      <c r="I117">
        <f ca="1">IF(OFFSET(map!$B$2,$B117+OFFSET($N$2,H117,0),$A117+OFFSET($M$2,H117,0)) = "W",MOD(H117-1,4),H117)</f>
        <v>2</v>
      </c>
    </row>
    <row r="118" spans="1:9" x14ac:dyDescent="0.2">
      <c r="A118">
        <f t="shared" ca="1" si="5"/>
        <v>33</v>
      </c>
      <c r="B118">
        <f t="shared" ca="1" si="6"/>
        <v>37</v>
      </c>
      <c r="C118" t="str">
        <f ca="1">OFFSET(map!$B$2,$B118,$A118)</f>
        <v/>
      </c>
      <c r="D118">
        <f t="shared" ca="1" si="4"/>
        <v>3337</v>
      </c>
      <c r="E118">
        <f ca="1">IFERROR(INDEX(E$2:E117,MATCH(D118,D$2:D117,0)),E117+1)</f>
        <v>44</v>
      </c>
      <c r="F118">
        <f t="shared" ca="1" si="7"/>
        <v>3</v>
      </c>
      <c r="G118">
        <f ca="1">IF(OFFSET(map!$B$2,$B118+OFFSET($N$2,F118,0),$A118+OFFSET($M$2,F118,0)) = "W",MOD(F118-1,4),F118)</f>
        <v>3</v>
      </c>
      <c r="H118">
        <f ca="1">IF(OFFSET(map!$B$2,$B118+OFFSET($N$2,G118,0),$A118+OFFSET($M$2,G118,0)) = "W",MOD(G118-1,4),G118)</f>
        <v>3</v>
      </c>
      <c r="I118">
        <f ca="1">IF(OFFSET(map!$B$2,$B118+OFFSET($N$2,H118,0),$A118+OFFSET($M$2,H118,0)) = "W",MOD(H118-1,4),H118)</f>
        <v>3</v>
      </c>
    </row>
    <row r="119" spans="1:9" x14ac:dyDescent="0.2">
      <c r="A119">
        <f t="shared" ca="1" si="5"/>
        <v>33</v>
      </c>
      <c r="B119">
        <f t="shared" ca="1" si="6"/>
        <v>38</v>
      </c>
      <c r="C119" t="str">
        <f ca="1">OFFSET(map!$B$2,$B119,$A119)</f>
        <v/>
      </c>
      <c r="D119">
        <f t="shared" ca="1" si="4"/>
        <v>3338</v>
      </c>
      <c r="E119">
        <f ca="1">IFERROR(INDEX(E$2:E118,MATCH(D119,D$2:D118,0)),E118+1)</f>
        <v>45</v>
      </c>
      <c r="F119">
        <f t="shared" ca="1" si="7"/>
        <v>0</v>
      </c>
      <c r="G119">
        <f ca="1">IF(OFFSET(map!$B$2,$B119+OFFSET($N$2,F119,0),$A119+OFFSET($M$2,F119,0)) = "W",MOD(F119-1,4),F119)</f>
        <v>3</v>
      </c>
      <c r="H119">
        <f ca="1">IF(OFFSET(map!$B$2,$B119+OFFSET($N$2,G119,0),$A119+OFFSET($M$2,G119,0)) = "W",MOD(G119-1,4),G119)</f>
        <v>3</v>
      </c>
      <c r="I119">
        <f ca="1">IF(OFFSET(map!$B$2,$B119+OFFSET($N$2,H119,0),$A119+OFFSET($M$2,H119,0)) = "W",MOD(H119-1,4),H119)</f>
        <v>3</v>
      </c>
    </row>
    <row r="120" spans="1:9" x14ac:dyDescent="0.2">
      <c r="A120">
        <f t="shared" ca="1" si="5"/>
        <v>33</v>
      </c>
      <c r="B120">
        <f t="shared" ca="1" si="6"/>
        <v>39</v>
      </c>
      <c r="C120" t="str">
        <f ca="1">OFFSET(map!$B$2,$B120,$A120)</f>
        <v/>
      </c>
      <c r="D120">
        <f t="shared" ca="1" si="4"/>
        <v>3339</v>
      </c>
      <c r="E120">
        <f ca="1">IFERROR(INDEX(E$2:E119,MATCH(D120,D$2:D119,0)),E119+1)</f>
        <v>46</v>
      </c>
      <c r="F120">
        <f t="shared" ca="1" si="7"/>
        <v>0</v>
      </c>
      <c r="G120">
        <f ca="1">IF(OFFSET(map!$B$2,$B120+OFFSET($N$2,F120,0),$A120+OFFSET($M$2,F120,0)) = "W",MOD(F120-1,4),F120)</f>
        <v>3</v>
      </c>
      <c r="H120">
        <f ca="1">IF(OFFSET(map!$B$2,$B120+OFFSET($N$2,G120,0),$A120+OFFSET($M$2,G120,0)) = "W",MOD(G120-1,4),G120)</f>
        <v>2</v>
      </c>
      <c r="I120">
        <f ca="1">IF(OFFSET(map!$B$2,$B120+OFFSET($N$2,H120,0),$A120+OFFSET($M$2,H120,0)) = "W",MOD(H120-1,4),H120)</f>
        <v>2</v>
      </c>
    </row>
    <row r="121" spans="1:9" x14ac:dyDescent="0.2">
      <c r="A121">
        <f t="shared" ca="1" si="5"/>
        <v>32</v>
      </c>
      <c r="B121">
        <f t="shared" ca="1" si="6"/>
        <v>39</v>
      </c>
      <c r="C121" t="str">
        <f ca="1">OFFSET(map!$B$2,$B121,$A121)</f>
        <v/>
      </c>
      <c r="D121">
        <f t="shared" ca="1" si="4"/>
        <v>3239</v>
      </c>
      <c r="E121">
        <f ca="1">IFERROR(INDEX(E$2:E120,MATCH(D121,D$2:D120,0)),E120+1)</f>
        <v>47</v>
      </c>
      <c r="F121">
        <f t="shared" ca="1" si="7"/>
        <v>3</v>
      </c>
      <c r="G121">
        <f ca="1">IF(OFFSET(map!$B$2,$B121+OFFSET($N$2,F121,0),$A121+OFFSET($M$2,F121,0)) = "W",MOD(F121-1,4),F121)</f>
        <v>2</v>
      </c>
      <c r="H121">
        <f ca="1">IF(OFFSET(map!$B$2,$B121+OFFSET($N$2,G121,0),$A121+OFFSET($M$2,G121,0)) = "W",MOD(G121-1,4),G121)</f>
        <v>2</v>
      </c>
      <c r="I121">
        <f ca="1">IF(OFFSET(map!$B$2,$B121+OFFSET($N$2,H121,0),$A121+OFFSET($M$2,H121,0)) = "W",MOD(H121-1,4),H121)</f>
        <v>2</v>
      </c>
    </row>
    <row r="122" spans="1:9" x14ac:dyDescent="0.2">
      <c r="A122">
        <f t="shared" ca="1" si="5"/>
        <v>31</v>
      </c>
      <c r="B122">
        <f t="shared" ca="1" si="6"/>
        <v>39</v>
      </c>
      <c r="C122" t="str">
        <f ca="1">OFFSET(map!$B$2,$B122,$A122)</f>
        <v/>
      </c>
      <c r="D122">
        <f t="shared" ca="1" si="4"/>
        <v>3139</v>
      </c>
      <c r="E122">
        <f ca="1">IFERROR(INDEX(E$2:E121,MATCH(D122,D$2:D121,0)),E121+1)</f>
        <v>48</v>
      </c>
      <c r="F122">
        <f t="shared" ca="1" si="7"/>
        <v>3</v>
      </c>
      <c r="G122">
        <f ca="1">IF(OFFSET(map!$B$2,$B122+OFFSET($N$2,F122,0),$A122+OFFSET($M$2,F122,0)) = "W",MOD(F122-1,4),F122)</f>
        <v>2</v>
      </c>
      <c r="H122">
        <f ca="1">IF(OFFSET(map!$B$2,$B122+OFFSET($N$2,G122,0),$A122+OFFSET($M$2,G122,0)) = "W",MOD(G122-1,4),G122)</f>
        <v>2</v>
      </c>
      <c r="I122">
        <f ca="1">IF(OFFSET(map!$B$2,$B122+OFFSET($N$2,H122,0),$A122+OFFSET($M$2,H122,0)) = "W",MOD(H122-1,4),H122)</f>
        <v>2</v>
      </c>
    </row>
    <row r="123" spans="1:9" x14ac:dyDescent="0.2">
      <c r="A123">
        <f t="shared" ca="1" si="5"/>
        <v>30</v>
      </c>
      <c r="B123">
        <f t="shared" ca="1" si="6"/>
        <v>39</v>
      </c>
      <c r="C123" t="str">
        <f ca="1">OFFSET(map!$B$2,$B123,$A123)</f>
        <v/>
      </c>
      <c r="D123">
        <f t="shared" ca="1" si="4"/>
        <v>3039</v>
      </c>
      <c r="E123">
        <f ca="1">IFERROR(INDEX(E$2:E122,MATCH(D123,D$2:D122,0)),E122+1)</f>
        <v>49</v>
      </c>
      <c r="F123">
        <f t="shared" ca="1" si="7"/>
        <v>3</v>
      </c>
      <c r="G123">
        <f ca="1">IF(OFFSET(map!$B$2,$B123+OFFSET($N$2,F123,0),$A123+OFFSET($M$2,F123,0)) = "W",MOD(F123-1,4),F123)</f>
        <v>2</v>
      </c>
      <c r="H123">
        <f ca="1">IF(OFFSET(map!$B$2,$B123+OFFSET($N$2,G123,0),$A123+OFFSET($M$2,G123,0)) = "W",MOD(G123-1,4),G123)</f>
        <v>2</v>
      </c>
      <c r="I123">
        <f ca="1">IF(OFFSET(map!$B$2,$B123+OFFSET($N$2,H123,0),$A123+OFFSET($M$2,H123,0)) = "W",MOD(H123-1,4),H123)</f>
        <v>2</v>
      </c>
    </row>
    <row r="124" spans="1:9" x14ac:dyDescent="0.2">
      <c r="A124">
        <f t="shared" ca="1" si="5"/>
        <v>29</v>
      </c>
      <c r="B124">
        <f t="shared" ca="1" si="6"/>
        <v>39</v>
      </c>
      <c r="C124" t="str">
        <f ca="1">OFFSET(map!$B$2,$B124,$A124)</f>
        <v/>
      </c>
      <c r="D124">
        <f t="shared" ca="1" si="4"/>
        <v>2939</v>
      </c>
      <c r="E124">
        <f ca="1">IFERROR(INDEX(E$2:E123,MATCH(D124,D$2:D123,0)),E123+1)</f>
        <v>50</v>
      </c>
      <c r="F124">
        <f t="shared" ca="1" si="7"/>
        <v>3</v>
      </c>
      <c r="G124">
        <f ca="1">IF(OFFSET(map!$B$2,$B124+OFFSET($N$2,F124,0),$A124+OFFSET($M$2,F124,0)) = "W",MOD(F124-1,4),F124)</f>
        <v>2</v>
      </c>
      <c r="H124">
        <f ca="1">IF(OFFSET(map!$B$2,$B124+OFFSET($N$2,G124,0),$A124+OFFSET($M$2,G124,0)) = "W",MOD(G124-1,4),G124)</f>
        <v>2</v>
      </c>
      <c r="I124">
        <f ca="1">IF(OFFSET(map!$B$2,$B124+OFFSET($N$2,H124,0),$A124+OFFSET($M$2,H124,0)) = "W",MOD(H124-1,4),H124)</f>
        <v>2</v>
      </c>
    </row>
    <row r="125" spans="1:9" x14ac:dyDescent="0.2">
      <c r="A125">
        <f t="shared" ca="1" si="5"/>
        <v>28</v>
      </c>
      <c r="B125">
        <f t="shared" ca="1" si="6"/>
        <v>39</v>
      </c>
      <c r="C125" t="str">
        <f ca="1">OFFSET(map!$B$2,$B125,$A125)</f>
        <v/>
      </c>
      <c r="D125">
        <f t="shared" ca="1" si="4"/>
        <v>2839</v>
      </c>
      <c r="E125">
        <f ca="1">IFERROR(INDEX(E$2:E124,MATCH(D125,D$2:D124,0)),E124+1)</f>
        <v>51</v>
      </c>
      <c r="F125">
        <f t="shared" ca="1" si="7"/>
        <v>3</v>
      </c>
      <c r="G125">
        <f ca="1">IF(OFFSET(map!$B$2,$B125+OFFSET($N$2,F125,0),$A125+OFFSET($M$2,F125,0)) = "W",MOD(F125-1,4),F125)</f>
        <v>2</v>
      </c>
      <c r="H125">
        <f ca="1">IF(OFFSET(map!$B$2,$B125+OFFSET($N$2,G125,0),$A125+OFFSET($M$2,G125,0)) = "W",MOD(G125-1,4),G125)</f>
        <v>2</v>
      </c>
      <c r="I125">
        <f ca="1">IF(OFFSET(map!$B$2,$B125+OFFSET($N$2,H125,0),$A125+OFFSET($M$2,H125,0)) = "W",MOD(H125-1,4),H125)</f>
        <v>2</v>
      </c>
    </row>
    <row r="126" spans="1:9" x14ac:dyDescent="0.2">
      <c r="A126">
        <f t="shared" ca="1" si="5"/>
        <v>27</v>
      </c>
      <c r="B126">
        <f t="shared" ca="1" si="6"/>
        <v>39</v>
      </c>
      <c r="C126" t="str">
        <f ca="1">OFFSET(map!$B$2,$B126,$A126)</f>
        <v/>
      </c>
      <c r="D126">
        <f t="shared" ca="1" si="4"/>
        <v>2739</v>
      </c>
      <c r="E126">
        <f ca="1">IFERROR(INDEX(E$2:E125,MATCH(D126,D$2:D125,0)),E125+1)</f>
        <v>52</v>
      </c>
      <c r="F126">
        <f t="shared" ca="1" si="7"/>
        <v>3</v>
      </c>
      <c r="G126">
        <f ca="1">IF(OFFSET(map!$B$2,$B126+OFFSET($N$2,F126,0),$A126+OFFSET($M$2,F126,0)) = "W",MOD(F126-1,4),F126)</f>
        <v>2</v>
      </c>
      <c r="H126">
        <f ca="1">IF(OFFSET(map!$B$2,$B126+OFFSET($N$2,G126,0),$A126+OFFSET($M$2,G126,0)) = "W",MOD(G126-1,4),G126)</f>
        <v>2</v>
      </c>
      <c r="I126">
        <f ca="1">IF(OFFSET(map!$B$2,$B126+OFFSET($N$2,H126,0),$A126+OFFSET($M$2,H126,0)) = "W",MOD(H126-1,4),H126)</f>
        <v>2</v>
      </c>
    </row>
    <row r="127" spans="1:9" x14ac:dyDescent="0.2">
      <c r="A127">
        <f t="shared" ca="1" si="5"/>
        <v>26</v>
      </c>
      <c r="B127">
        <f t="shared" ca="1" si="6"/>
        <v>39</v>
      </c>
      <c r="C127" t="str">
        <f ca="1">OFFSET(map!$B$2,$B127,$A127)</f>
        <v/>
      </c>
      <c r="D127">
        <f t="shared" ca="1" si="4"/>
        <v>2639</v>
      </c>
      <c r="E127">
        <f ca="1">IFERROR(INDEX(E$2:E126,MATCH(D127,D$2:D126,0)),E126+1)</f>
        <v>53</v>
      </c>
      <c r="F127">
        <f t="shared" ca="1" si="7"/>
        <v>3</v>
      </c>
      <c r="G127">
        <f ca="1">IF(OFFSET(map!$B$2,$B127+OFFSET($N$2,F127,0),$A127+OFFSET($M$2,F127,0)) = "W",MOD(F127-1,4),F127)</f>
        <v>2</v>
      </c>
      <c r="H127">
        <f ca="1">IF(OFFSET(map!$B$2,$B127+OFFSET($N$2,G127,0),$A127+OFFSET($M$2,G127,0)) = "W",MOD(G127-1,4),G127)</f>
        <v>2</v>
      </c>
      <c r="I127">
        <f ca="1">IF(OFFSET(map!$B$2,$B127+OFFSET($N$2,H127,0),$A127+OFFSET($M$2,H127,0)) = "W",MOD(H127-1,4),H127)</f>
        <v>2</v>
      </c>
    </row>
    <row r="128" spans="1:9" x14ac:dyDescent="0.2">
      <c r="A128">
        <f t="shared" ca="1" si="5"/>
        <v>25</v>
      </c>
      <c r="B128">
        <f t="shared" ca="1" si="6"/>
        <v>39</v>
      </c>
      <c r="C128" t="str">
        <f ca="1">OFFSET(map!$B$2,$B128,$A128)</f>
        <v/>
      </c>
      <c r="D128">
        <f t="shared" ca="1" si="4"/>
        <v>2539</v>
      </c>
      <c r="E128">
        <f ca="1">IFERROR(INDEX(E$2:E127,MATCH(D128,D$2:D127,0)),E127+1)</f>
        <v>54</v>
      </c>
      <c r="F128">
        <f t="shared" ca="1" si="7"/>
        <v>3</v>
      </c>
      <c r="G128">
        <f ca="1">IF(OFFSET(map!$B$2,$B128+OFFSET($N$2,F128,0),$A128+OFFSET($M$2,F128,0)) = "W",MOD(F128-1,4),F128)</f>
        <v>2</v>
      </c>
      <c r="H128">
        <f ca="1">IF(OFFSET(map!$B$2,$B128+OFFSET($N$2,G128,0),$A128+OFFSET($M$2,G128,0)) = "W",MOD(G128-1,4),G128)</f>
        <v>2</v>
      </c>
      <c r="I128">
        <f ca="1">IF(OFFSET(map!$B$2,$B128+OFFSET($N$2,H128,0),$A128+OFFSET($M$2,H128,0)) = "W",MOD(H128-1,4),H128)</f>
        <v>2</v>
      </c>
    </row>
    <row r="129" spans="1:9" x14ac:dyDescent="0.2">
      <c r="A129">
        <f t="shared" ca="1" si="5"/>
        <v>24</v>
      </c>
      <c r="B129">
        <f t="shared" ca="1" si="6"/>
        <v>39</v>
      </c>
      <c r="C129" t="str">
        <f ca="1">OFFSET(map!$B$2,$B129,$A129)</f>
        <v/>
      </c>
      <c r="D129">
        <f t="shared" ca="1" si="4"/>
        <v>2439</v>
      </c>
      <c r="E129">
        <f ca="1">IFERROR(INDEX(E$2:E128,MATCH(D129,D$2:D128,0)),E128+1)</f>
        <v>55</v>
      </c>
      <c r="F129">
        <f t="shared" ca="1" si="7"/>
        <v>3</v>
      </c>
      <c r="G129">
        <f ca="1">IF(OFFSET(map!$B$2,$B129+OFFSET($N$2,F129,0),$A129+OFFSET($M$2,F129,0)) = "W",MOD(F129-1,4),F129)</f>
        <v>2</v>
      </c>
      <c r="H129">
        <f ca="1">IF(OFFSET(map!$B$2,$B129+OFFSET($N$2,G129,0),$A129+OFFSET($M$2,G129,0)) = "W",MOD(G129-1,4),G129)</f>
        <v>2</v>
      </c>
      <c r="I129">
        <f ca="1">IF(OFFSET(map!$B$2,$B129+OFFSET($N$2,H129,0),$A129+OFFSET($M$2,H129,0)) = "W",MOD(H129-1,4),H129)</f>
        <v>2</v>
      </c>
    </row>
    <row r="130" spans="1:9" x14ac:dyDescent="0.2">
      <c r="A130">
        <f t="shared" ca="1" si="5"/>
        <v>23</v>
      </c>
      <c r="B130">
        <f t="shared" ca="1" si="6"/>
        <v>39</v>
      </c>
      <c r="C130" t="str">
        <f ca="1">OFFSET(map!$B$2,$B130,$A130)</f>
        <v/>
      </c>
      <c r="D130">
        <f t="shared" ca="1" si="4"/>
        <v>2339</v>
      </c>
      <c r="E130">
        <f ca="1">IFERROR(INDEX(E$2:E129,MATCH(D130,D$2:D129,0)),E129+1)</f>
        <v>56</v>
      </c>
      <c r="F130">
        <f t="shared" ca="1" si="7"/>
        <v>3</v>
      </c>
      <c r="G130">
        <f ca="1">IF(OFFSET(map!$B$2,$B130+OFFSET($N$2,F130,0),$A130+OFFSET($M$2,F130,0)) = "W",MOD(F130-1,4),F130)</f>
        <v>2</v>
      </c>
      <c r="H130">
        <f ca="1">IF(OFFSET(map!$B$2,$B130+OFFSET($N$2,G130,0),$A130+OFFSET($M$2,G130,0)) = "W",MOD(G130-1,4),G130)</f>
        <v>1</v>
      </c>
      <c r="I130">
        <f ca="1">IF(OFFSET(map!$B$2,$B130+OFFSET($N$2,H130,0),$A130+OFFSET($M$2,H130,0)) = "W",MOD(H130-1,4),H130)</f>
        <v>1</v>
      </c>
    </row>
    <row r="131" spans="1:9" x14ac:dyDescent="0.2">
      <c r="A131">
        <f t="shared" ca="1" si="5"/>
        <v>23</v>
      </c>
      <c r="B131">
        <f t="shared" ca="1" si="6"/>
        <v>38</v>
      </c>
      <c r="C131" t="str">
        <f ca="1">OFFSET(map!$B$2,$B131,$A131)</f>
        <v/>
      </c>
      <c r="D131">
        <f t="shared" ref="D131:D194" ca="1" si="8">A131*100+B131</f>
        <v>2338</v>
      </c>
      <c r="E131">
        <f ca="1">IFERROR(INDEX(E$2:E130,MATCH(D131,D$2:D130,0)),E130+1)</f>
        <v>57</v>
      </c>
      <c r="F131">
        <f t="shared" ca="1" si="7"/>
        <v>2</v>
      </c>
      <c r="G131">
        <f ca="1">IF(OFFSET(map!$B$2,$B131+OFFSET($N$2,F131,0),$A131+OFFSET($M$2,F131,0)) = "W",MOD(F131-1,4),F131)</f>
        <v>1</v>
      </c>
      <c r="H131">
        <f ca="1">IF(OFFSET(map!$B$2,$B131+OFFSET($N$2,G131,0),$A131+OFFSET($M$2,G131,0)) = "W",MOD(G131-1,4),G131)</f>
        <v>1</v>
      </c>
      <c r="I131">
        <f ca="1">IF(OFFSET(map!$B$2,$B131+OFFSET($N$2,H131,0),$A131+OFFSET($M$2,H131,0)) = "W",MOD(H131-1,4),H131)</f>
        <v>1</v>
      </c>
    </row>
    <row r="132" spans="1:9" x14ac:dyDescent="0.2">
      <c r="A132">
        <f t="shared" ref="A132:A195" ca="1" si="9">A131+OFFSET(M$2,$I131,0)</f>
        <v>23</v>
      </c>
      <c r="B132">
        <f t="shared" ref="B132:B195" ca="1" si="10">B131+OFFSET(N$2,$I131,0)</f>
        <v>37</v>
      </c>
      <c r="C132" t="str">
        <f ca="1">OFFSET(map!$B$2,$B132,$A132)</f>
        <v/>
      </c>
      <c r="D132">
        <f t="shared" ca="1" si="8"/>
        <v>2337</v>
      </c>
      <c r="E132">
        <f ca="1">IFERROR(INDEX(E$2:E131,MATCH(D132,D$2:D131,0)),E131+1)</f>
        <v>58</v>
      </c>
      <c r="F132">
        <f t="shared" ref="F132:F195" ca="1" si="11">MOD(I131+1,4)</f>
        <v>2</v>
      </c>
      <c r="G132">
        <f ca="1">IF(OFFSET(map!$B$2,$B132+OFFSET($N$2,F132,0),$A132+OFFSET($M$2,F132,0)) = "W",MOD(F132-1,4),F132)</f>
        <v>2</v>
      </c>
      <c r="H132">
        <f ca="1">IF(OFFSET(map!$B$2,$B132+OFFSET($N$2,G132,0),$A132+OFFSET($M$2,G132,0)) = "W",MOD(G132-1,4),G132)</f>
        <v>2</v>
      </c>
      <c r="I132">
        <f ca="1">IF(OFFSET(map!$B$2,$B132+OFFSET($N$2,H132,0),$A132+OFFSET($M$2,H132,0)) = "W",MOD(H132-1,4),H132)</f>
        <v>2</v>
      </c>
    </row>
    <row r="133" spans="1:9" x14ac:dyDescent="0.2">
      <c r="A133">
        <f t="shared" ca="1" si="9"/>
        <v>22</v>
      </c>
      <c r="B133">
        <f t="shared" ca="1" si="10"/>
        <v>37</v>
      </c>
      <c r="C133" t="str">
        <f ca="1">OFFSET(map!$B$2,$B133,$A133)</f>
        <v/>
      </c>
      <c r="D133">
        <f t="shared" ca="1" si="8"/>
        <v>2237</v>
      </c>
      <c r="E133">
        <f ca="1">IFERROR(INDEX(E$2:E132,MATCH(D133,D$2:D132,0)),E132+1)</f>
        <v>59</v>
      </c>
      <c r="F133">
        <f t="shared" ca="1" si="11"/>
        <v>3</v>
      </c>
      <c r="G133">
        <f ca="1">IF(OFFSET(map!$B$2,$B133+OFFSET($N$2,F133,0),$A133+OFFSET($M$2,F133,0)) = "W",MOD(F133-1,4),F133)</f>
        <v>2</v>
      </c>
      <c r="H133">
        <f ca="1">IF(OFFSET(map!$B$2,$B133+OFFSET($N$2,G133,0),$A133+OFFSET($M$2,G133,0)) = "W",MOD(G133-1,4),G133)</f>
        <v>2</v>
      </c>
      <c r="I133">
        <f ca="1">IF(OFFSET(map!$B$2,$B133+OFFSET($N$2,H133,0),$A133+OFFSET($M$2,H133,0)) = "W",MOD(H133-1,4),H133)</f>
        <v>2</v>
      </c>
    </row>
    <row r="134" spans="1:9" x14ac:dyDescent="0.2">
      <c r="A134">
        <f t="shared" ca="1" si="9"/>
        <v>21</v>
      </c>
      <c r="B134">
        <f t="shared" ca="1" si="10"/>
        <v>37</v>
      </c>
      <c r="C134" t="str">
        <f ca="1">OFFSET(map!$B$2,$B134,$A134)</f>
        <v/>
      </c>
      <c r="D134">
        <f t="shared" ca="1" si="8"/>
        <v>2137</v>
      </c>
      <c r="E134">
        <f ca="1">IFERROR(INDEX(E$2:E133,MATCH(D134,D$2:D133,0)),E133+1)</f>
        <v>60</v>
      </c>
      <c r="F134">
        <f t="shared" ca="1" si="11"/>
        <v>3</v>
      </c>
      <c r="G134">
        <f ca="1">IF(OFFSET(map!$B$2,$B134+OFFSET($N$2,F134,0),$A134+OFFSET($M$2,F134,0)) = "W",MOD(F134-1,4),F134)</f>
        <v>3</v>
      </c>
      <c r="H134">
        <f ca="1">IF(OFFSET(map!$B$2,$B134+OFFSET($N$2,G134,0),$A134+OFFSET($M$2,G134,0)) = "W",MOD(G134-1,4),G134)</f>
        <v>3</v>
      </c>
      <c r="I134">
        <f ca="1">IF(OFFSET(map!$B$2,$B134+OFFSET($N$2,H134,0),$A134+OFFSET($M$2,H134,0)) = "W",MOD(H134-1,4),H134)</f>
        <v>3</v>
      </c>
    </row>
    <row r="135" spans="1:9" x14ac:dyDescent="0.2">
      <c r="A135">
        <f t="shared" ca="1" si="9"/>
        <v>21</v>
      </c>
      <c r="B135">
        <f t="shared" ca="1" si="10"/>
        <v>38</v>
      </c>
      <c r="C135" t="str">
        <f ca="1">OFFSET(map!$B$2,$B135,$A135)</f>
        <v/>
      </c>
      <c r="D135">
        <f t="shared" ca="1" si="8"/>
        <v>2138</v>
      </c>
      <c r="E135">
        <f ca="1">IFERROR(INDEX(E$2:E134,MATCH(D135,D$2:D134,0)),E134+1)</f>
        <v>61</v>
      </c>
      <c r="F135">
        <f t="shared" ca="1" si="11"/>
        <v>0</v>
      </c>
      <c r="G135">
        <f ca="1">IF(OFFSET(map!$B$2,$B135+OFFSET($N$2,F135,0),$A135+OFFSET($M$2,F135,0)) = "W",MOD(F135-1,4),F135)</f>
        <v>3</v>
      </c>
      <c r="H135">
        <f ca="1">IF(OFFSET(map!$B$2,$B135+OFFSET($N$2,G135,0),$A135+OFFSET($M$2,G135,0)) = "W",MOD(G135-1,4),G135)</f>
        <v>3</v>
      </c>
      <c r="I135">
        <f ca="1">IF(OFFSET(map!$B$2,$B135+OFFSET($N$2,H135,0),$A135+OFFSET($M$2,H135,0)) = "W",MOD(H135-1,4),H135)</f>
        <v>3</v>
      </c>
    </row>
    <row r="136" spans="1:9" x14ac:dyDescent="0.2">
      <c r="A136">
        <f t="shared" ca="1" si="9"/>
        <v>21</v>
      </c>
      <c r="B136">
        <f t="shared" ca="1" si="10"/>
        <v>39</v>
      </c>
      <c r="C136" t="str">
        <f ca="1">OFFSET(map!$B$2,$B136,$A136)</f>
        <v/>
      </c>
      <c r="D136">
        <f t="shared" ca="1" si="8"/>
        <v>2139</v>
      </c>
      <c r="E136">
        <f ca="1">IFERROR(INDEX(E$2:E135,MATCH(D136,D$2:D135,0)),E135+1)</f>
        <v>62</v>
      </c>
      <c r="F136">
        <f t="shared" ca="1" si="11"/>
        <v>0</v>
      </c>
      <c r="G136">
        <f ca="1">IF(OFFSET(map!$B$2,$B136+OFFSET($N$2,F136,0),$A136+OFFSET($M$2,F136,0)) = "W",MOD(F136-1,4),F136)</f>
        <v>3</v>
      </c>
      <c r="H136">
        <f ca="1">IF(OFFSET(map!$B$2,$B136+OFFSET($N$2,G136,0),$A136+OFFSET($M$2,G136,0)) = "W",MOD(G136-1,4),G136)</f>
        <v>2</v>
      </c>
      <c r="I136">
        <f ca="1">IF(OFFSET(map!$B$2,$B136+OFFSET($N$2,H136,0),$A136+OFFSET($M$2,H136,0)) = "W",MOD(H136-1,4),H136)</f>
        <v>2</v>
      </c>
    </row>
    <row r="137" spans="1:9" x14ac:dyDescent="0.2">
      <c r="A137">
        <f t="shared" ca="1" si="9"/>
        <v>20</v>
      </c>
      <c r="B137">
        <f t="shared" ca="1" si="10"/>
        <v>39</v>
      </c>
      <c r="C137" t="str">
        <f ca="1">OFFSET(map!$B$2,$B137,$A137)</f>
        <v/>
      </c>
      <c r="D137">
        <f t="shared" ca="1" si="8"/>
        <v>2039</v>
      </c>
      <c r="E137">
        <f ca="1">IFERROR(INDEX(E$2:E136,MATCH(D137,D$2:D136,0)),E136+1)</f>
        <v>63</v>
      </c>
      <c r="F137">
        <f t="shared" ca="1" si="11"/>
        <v>3</v>
      </c>
      <c r="G137">
        <f ca="1">IF(OFFSET(map!$B$2,$B137+OFFSET($N$2,F137,0),$A137+OFFSET($M$2,F137,0)) = "W",MOD(F137-1,4),F137)</f>
        <v>2</v>
      </c>
      <c r="H137">
        <f ca="1">IF(OFFSET(map!$B$2,$B137+OFFSET($N$2,G137,0),$A137+OFFSET($M$2,G137,0)) = "W",MOD(G137-1,4),G137)</f>
        <v>2</v>
      </c>
      <c r="I137">
        <f ca="1">IF(OFFSET(map!$B$2,$B137+OFFSET($N$2,H137,0),$A137+OFFSET($M$2,H137,0)) = "W",MOD(H137-1,4),H137)</f>
        <v>2</v>
      </c>
    </row>
    <row r="138" spans="1:9" x14ac:dyDescent="0.2">
      <c r="A138">
        <f t="shared" ca="1" si="9"/>
        <v>19</v>
      </c>
      <c r="B138">
        <f t="shared" ca="1" si="10"/>
        <v>39</v>
      </c>
      <c r="C138" t="str">
        <f ca="1">OFFSET(map!$B$2,$B138,$A138)</f>
        <v/>
      </c>
      <c r="D138">
        <f t="shared" ca="1" si="8"/>
        <v>1939</v>
      </c>
      <c r="E138">
        <f ca="1">IFERROR(INDEX(E$2:E137,MATCH(D138,D$2:D137,0)),E137+1)</f>
        <v>64</v>
      </c>
      <c r="F138">
        <f t="shared" ca="1" si="11"/>
        <v>3</v>
      </c>
      <c r="G138">
        <f ca="1">IF(OFFSET(map!$B$2,$B138+OFFSET($N$2,F138,0),$A138+OFFSET($M$2,F138,0)) = "W",MOD(F138-1,4),F138)</f>
        <v>2</v>
      </c>
      <c r="H138">
        <f ca="1">IF(OFFSET(map!$B$2,$B138+OFFSET($N$2,G138,0),$A138+OFFSET($M$2,G138,0)) = "W",MOD(G138-1,4),G138)</f>
        <v>1</v>
      </c>
      <c r="I138">
        <f ca="1">IF(OFFSET(map!$B$2,$B138+OFFSET($N$2,H138,0),$A138+OFFSET($M$2,H138,0)) = "W",MOD(H138-1,4),H138)</f>
        <v>1</v>
      </c>
    </row>
    <row r="139" spans="1:9" x14ac:dyDescent="0.2">
      <c r="A139">
        <f t="shared" ca="1" si="9"/>
        <v>19</v>
      </c>
      <c r="B139">
        <f t="shared" ca="1" si="10"/>
        <v>38</v>
      </c>
      <c r="C139" t="str">
        <f ca="1">OFFSET(map!$B$2,$B139,$A139)</f>
        <v/>
      </c>
      <c r="D139">
        <f t="shared" ca="1" si="8"/>
        <v>1938</v>
      </c>
      <c r="E139">
        <f ca="1">IFERROR(INDEX(E$2:E138,MATCH(D139,D$2:D138,0)),E138+1)</f>
        <v>65</v>
      </c>
      <c r="F139">
        <f t="shared" ca="1" si="11"/>
        <v>2</v>
      </c>
      <c r="G139">
        <f ca="1">IF(OFFSET(map!$B$2,$B139+OFFSET($N$2,F139,0),$A139+OFFSET($M$2,F139,0)) = "W",MOD(F139-1,4),F139)</f>
        <v>1</v>
      </c>
      <c r="H139">
        <f ca="1">IF(OFFSET(map!$B$2,$B139+OFFSET($N$2,G139,0),$A139+OFFSET($M$2,G139,0)) = "W",MOD(G139-1,4),G139)</f>
        <v>1</v>
      </c>
      <c r="I139">
        <f ca="1">IF(OFFSET(map!$B$2,$B139+OFFSET($N$2,H139,0),$A139+OFFSET($M$2,H139,0)) = "W",MOD(H139-1,4),H139)</f>
        <v>1</v>
      </c>
    </row>
    <row r="140" spans="1:9" x14ac:dyDescent="0.2">
      <c r="A140">
        <f t="shared" ca="1" si="9"/>
        <v>19</v>
      </c>
      <c r="B140">
        <f t="shared" ca="1" si="10"/>
        <v>37</v>
      </c>
      <c r="C140" t="str">
        <f ca="1">OFFSET(map!$B$2,$B140,$A140)</f>
        <v/>
      </c>
      <c r="D140">
        <f t="shared" ca="1" si="8"/>
        <v>1937</v>
      </c>
      <c r="E140">
        <f ca="1">IFERROR(INDEX(E$2:E139,MATCH(D140,D$2:D139,0)),E139+1)</f>
        <v>66</v>
      </c>
      <c r="F140">
        <f t="shared" ca="1" si="11"/>
        <v>2</v>
      </c>
      <c r="G140">
        <f ca="1">IF(OFFSET(map!$B$2,$B140+OFFSET($N$2,F140,0),$A140+OFFSET($M$2,F140,0)) = "W",MOD(F140-1,4),F140)</f>
        <v>2</v>
      </c>
      <c r="H140">
        <f ca="1">IF(OFFSET(map!$B$2,$B140+OFFSET($N$2,G140,0),$A140+OFFSET($M$2,G140,0)) = "W",MOD(G140-1,4),G140)</f>
        <v>2</v>
      </c>
      <c r="I140">
        <f ca="1">IF(OFFSET(map!$B$2,$B140+OFFSET($N$2,H140,0),$A140+OFFSET($M$2,H140,0)) = "W",MOD(H140-1,4),H140)</f>
        <v>2</v>
      </c>
    </row>
    <row r="141" spans="1:9" x14ac:dyDescent="0.2">
      <c r="A141">
        <f t="shared" ca="1" si="9"/>
        <v>18</v>
      </c>
      <c r="B141">
        <f t="shared" ca="1" si="10"/>
        <v>37</v>
      </c>
      <c r="C141" t="str">
        <f ca="1">OFFSET(map!$B$2,$B141,$A141)</f>
        <v/>
      </c>
      <c r="D141">
        <f t="shared" ca="1" si="8"/>
        <v>1837</v>
      </c>
      <c r="E141">
        <f ca="1">IFERROR(INDEX(E$2:E140,MATCH(D141,D$2:D140,0)),E140+1)</f>
        <v>67</v>
      </c>
      <c r="F141">
        <f t="shared" ca="1" si="11"/>
        <v>3</v>
      </c>
      <c r="G141">
        <f ca="1">IF(OFFSET(map!$B$2,$B141+OFFSET($N$2,F141,0),$A141+OFFSET($M$2,F141,0)) = "W",MOD(F141-1,4),F141)</f>
        <v>2</v>
      </c>
      <c r="H141">
        <f ca="1">IF(OFFSET(map!$B$2,$B141+OFFSET($N$2,G141,0),$A141+OFFSET($M$2,G141,0)) = "W",MOD(G141-1,4),G141)</f>
        <v>2</v>
      </c>
      <c r="I141">
        <f ca="1">IF(OFFSET(map!$B$2,$B141+OFFSET($N$2,H141,0),$A141+OFFSET($M$2,H141,0)) = "W",MOD(H141-1,4),H141)</f>
        <v>2</v>
      </c>
    </row>
    <row r="142" spans="1:9" x14ac:dyDescent="0.2">
      <c r="A142">
        <f t="shared" ca="1" si="9"/>
        <v>17</v>
      </c>
      <c r="B142">
        <f t="shared" ca="1" si="10"/>
        <v>37</v>
      </c>
      <c r="C142" t="str">
        <f ca="1">OFFSET(map!$B$2,$B142,$A142)</f>
        <v/>
      </c>
      <c r="D142">
        <f t="shared" ca="1" si="8"/>
        <v>1737</v>
      </c>
      <c r="E142">
        <f ca="1">IFERROR(INDEX(E$2:E141,MATCH(D142,D$2:D141,0)),E141+1)</f>
        <v>68</v>
      </c>
      <c r="F142">
        <f t="shared" ca="1" si="11"/>
        <v>3</v>
      </c>
      <c r="G142">
        <f ca="1">IF(OFFSET(map!$B$2,$B142+OFFSET($N$2,F142,0),$A142+OFFSET($M$2,F142,0)) = "W",MOD(F142-1,4),F142)</f>
        <v>3</v>
      </c>
      <c r="H142">
        <f ca="1">IF(OFFSET(map!$B$2,$B142+OFFSET($N$2,G142,0),$A142+OFFSET($M$2,G142,0)) = "W",MOD(G142-1,4),G142)</f>
        <v>3</v>
      </c>
      <c r="I142">
        <f ca="1">IF(OFFSET(map!$B$2,$B142+OFFSET($N$2,H142,0),$A142+OFFSET($M$2,H142,0)) = "W",MOD(H142-1,4),H142)</f>
        <v>3</v>
      </c>
    </row>
    <row r="143" spans="1:9" x14ac:dyDescent="0.2">
      <c r="A143">
        <f t="shared" ca="1" si="9"/>
        <v>17</v>
      </c>
      <c r="B143">
        <f t="shared" ca="1" si="10"/>
        <v>38</v>
      </c>
      <c r="C143" t="str">
        <f ca="1">OFFSET(map!$B$2,$B143,$A143)</f>
        <v/>
      </c>
      <c r="D143">
        <f t="shared" ca="1" si="8"/>
        <v>1738</v>
      </c>
      <c r="E143">
        <f ca="1">IFERROR(INDEX(E$2:E142,MATCH(D143,D$2:D142,0)),E142+1)</f>
        <v>69</v>
      </c>
      <c r="F143">
        <f t="shared" ca="1" si="11"/>
        <v>0</v>
      </c>
      <c r="G143">
        <f ca="1">IF(OFFSET(map!$B$2,$B143+OFFSET($N$2,F143,0),$A143+OFFSET($M$2,F143,0)) = "W",MOD(F143-1,4),F143)</f>
        <v>3</v>
      </c>
      <c r="H143">
        <f ca="1">IF(OFFSET(map!$B$2,$B143+OFFSET($N$2,G143,0),$A143+OFFSET($M$2,G143,0)) = "W",MOD(G143-1,4),G143)</f>
        <v>3</v>
      </c>
      <c r="I143">
        <f ca="1">IF(OFFSET(map!$B$2,$B143+OFFSET($N$2,H143,0),$A143+OFFSET($M$2,H143,0)) = "W",MOD(H143-1,4),H143)</f>
        <v>3</v>
      </c>
    </row>
    <row r="144" spans="1:9" x14ac:dyDescent="0.2">
      <c r="A144">
        <f t="shared" ca="1" si="9"/>
        <v>17</v>
      </c>
      <c r="B144">
        <f t="shared" ca="1" si="10"/>
        <v>39</v>
      </c>
      <c r="C144" t="str">
        <f ca="1">OFFSET(map!$B$2,$B144,$A144)</f>
        <v/>
      </c>
      <c r="D144">
        <f t="shared" ca="1" si="8"/>
        <v>1739</v>
      </c>
      <c r="E144">
        <f ca="1">IFERROR(INDEX(E$2:E143,MATCH(D144,D$2:D143,0)),E143+1)</f>
        <v>70</v>
      </c>
      <c r="F144">
        <f t="shared" ca="1" si="11"/>
        <v>0</v>
      </c>
      <c r="G144">
        <f ca="1">IF(OFFSET(map!$B$2,$B144+OFFSET($N$2,F144,0),$A144+OFFSET($M$2,F144,0)) = "W",MOD(F144-1,4),F144)</f>
        <v>3</v>
      </c>
      <c r="H144">
        <f ca="1">IF(OFFSET(map!$B$2,$B144+OFFSET($N$2,G144,0),$A144+OFFSET($M$2,G144,0)) = "W",MOD(G144-1,4),G144)</f>
        <v>2</v>
      </c>
      <c r="I144">
        <f ca="1">IF(OFFSET(map!$B$2,$B144+OFFSET($N$2,H144,0),$A144+OFFSET($M$2,H144,0)) = "W",MOD(H144-1,4),H144)</f>
        <v>2</v>
      </c>
    </row>
    <row r="145" spans="1:9" x14ac:dyDescent="0.2">
      <c r="A145">
        <f t="shared" ca="1" si="9"/>
        <v>16</v>
      </c>
      <c r="B145">
        <f t="shared" ca="1" si="10"/>
        <v>39</v>
      </c>
      <c r="C145" t="str">
        <f ca="1">OFFSET(map!$B$2,$B145,$A145)</f>
        <v/>
      </c>
      <c r="D145">
        <f t="shared" ca="1" si="8"/>
        <v>1639</v>
      </c>
      <c r="E145">
        <f ca="1">IFERROR(INDEX(E$2:E144,MATCH(D145,D$2:D144,0)),E144+1)</f>
        <v>71</v>
      </c>
      <c r="F145">
        <f t="shared" ca="1" si="11"/>
        <v>3</v>
      </c>
      <c r="G145">
        <f ca="1">IF(OFFSET(map!$B$2,$B145+OFFSET($N$2,F145,0),$A145+OFFSET($M$2,F145,0)) = "W",MOD(F145-1,4),F145)</f>
        <v>2</v>
      </c>
      <c r="H145">
        <f ca="1">IF(OFFSET(map!$B$2,$B145+OFFSET($N$2,G145,0),$A145+OFFSET($M$2,G145,0)) = "W",MOD(G145-1,4),G145)</f>
        <v>2</v>
      </c>
      <c r="I145">
        <f ca="1">IF(OFFSET(map!$B$2,$B145+OFFSET($N$2,H145,0),$A145+OFFSET($M$2,H145,0)) = "W",MOD(H145-1,4),H145)</f>
        <v>2</v>
      </c>
    </row>
    <row r="146" spans="1:9" x14ac:dyDescent="0.2">
      <c r="A146">
        <f t="shared" ca="1" si="9"/>
        <v>15</v>
      </c>
      <c r="B146">
        <f t="shared" ca="1" si="10"/>
        <v>39</v>
      </c>
      <c r="C146" t="str">
        <f ca="1">OFFSET(map!$B$2,$B146,$A146)</f>
        <v/>
      </c>
      <c r="D146">
        <f t="shared" ca="1" si="8"/>
        <v>1539</v>
      </c>
      <c r="E146">
        <f ca="1">IFERROR(INDEX(E$2:E145,MATCH(D146,D$2:D145,0)),E145+1)</f>
        <v>72</v>
      </c>
      <c r="F146">
        <f t="shared" ca="1" si="11"/>
        <v>3</v>
      </c>
      <c r="G146">
        <f ca="1">IF(OFFSET(map!$B$2,$B146+OFFSET($N$2,F146,0),$A146+OFFSET($M$2,F146,0)) = "W",MOD(F146-1,4),F146)</f>
        <v>2</v>
      </c>
      <c r="H146">
        <f ca="1">IF(OFFSET(map!$B$2,$B146+OFFSET($N$2,G146,0),$A146+OFFSET($M$2,G146,0)) = "W",MOD(G146-1,4),G146)</f>
        <v>2</v>
      </c>
      <c r="I146">
        <f ca="1">IF(OFFSET(map!$B$2,$B146+OFFSET($N$2,H146,0),$A146+OFFSET($M$2,H146,0)) = "W",MOD(H146-1,4),H146)</f>
        <v>2</v>
      </c>
    </row>
    <row r="147" spans="1:9" x14ac:dyDescent="0.2">
      <c r="A147">
        <f t="shared" ca="1" si="9"/>
        <v>14</v>
      </c>
      <c r="B147">
        <f t="shared" ca="1" si="10"/>
        <v>39</v>
      </c>
      <c r="C147" t="str">
        <f ca="1">OFFSET(map!$B$2,$B147,$A147)</f>
        <v/>
      </c>
      <c r="D147">
        <f t="shared" ca="1" si="8"/>
        <v>1439</v>
      </c>
      <c r="E147">
        <f ca="1">IFERROR(INDEX(E$2:E146,MATCH(D147,D$2:D146,0)),E146+1)</f>
        <v>73</v>
      </c>
      <c r="F147">
        <f t="shared" ca="1" si="11"/>
        <v>3</v>
      </c>
      <c r="G147">
        <f ca="1">IF(OFFSET(map!$B$2,$B147+OFFSET($N$2,F147,0),$A147+OFFSET($M$2,F147,0)) = "W",MOD(F147-1,4),F147)</f>
        <v>2</v>
      </c>
      <c r="H147">
        <f ca="1">IF(OFFSET(map!$B$2,$B147+OFFSET($N$2,G147,0),$A147+OFFSET($M$2,G147,0)) = "W",MOD(G147-1,4),G147)</f>
        <v>2</v>
      </c>
      <c r="I147">
        <f ca="1">IF(OFFSET(map!$B$2,$B147+OFFSET($N$2,H147,0),$A147+OFFSET($M$2,H147,0)) = "W",MOD(H147-1,4),H147)</f>
        <v>2</v>
      </c>
    </row>
    <row r="148" spans="1:9" x14ac:dyDescent="0.2">
      <c r="A148">
        <f t="shared" ca="1" si="9"/>
        <v>13</v>
      </c>
      <c r="B148">
        <f t="shared" ca="1" si="10"/>
        <v>39</v>
      </c>
      <c r="C148" t="str">
        <f ca="1">OFFSET(map!$B$2,$B148,$A148)</f>
        <v/>
      </c>
      <c r="D148">
        <f t="shared" ca="1" si="8"/>
        <v>1339</v>
      </c>
      <c r="E148">
        <f ca="1">IFERROR(INDEX(E$2:E147,MATCH(D148,D$2:D147,0)),E147+1)</f>
        <v>74</v>
      </c>
      <c r="F148">
        <f t="shared" ca="1" si="11"/>
        <v>3</v>
      </c>
      <c r="G148">
        <f ca="1">IF(OFFSET(map!$B$2,$B148+OFFSET($N$2,F148,0),$A148+OFFSET($M$2,F148,0)) = "W",MOD(F148-1,4),F148)</f>
        <v>2</v>
      </c>
      <c r="H148">
        <f ca="1">IF(OFFSET(map!$B$2,$B148+OFFSET($N$2,G148,0),$A148+OFFSET($M$2,G148,0)) = "W",MOD(G148-1,4),G148)</f>
        <v>2</v>
      </c>
      <c r="I148">
        <f ca="1">IF(OFFSET(map!$B$2,$B148+OFFSET($N$2,H148,0),$A148+OFFSET($M$2,H148,0)) = "W",MOD(H148-1,4),H148)</f>
        <v>2</v>
      </c>
    </row>
    <row r="149" spans="1:9" x14ac:dyDescent="0.2">
      <c r="A149">
        <f t="shared" ca="1" si="9"/>
        <v>12</v>
      </c>
      <c r="B149">
        <f t="shared" ca="1" si="10"/>
        <v>39</v>
      </c>
      <c r="C149" t="str">
        <f ca="1">OFFSET(map!$B$2,$B149,$A149)</f>
        <v/>
      </c>
      <c r="D149">
        <f t="shared" ca="1" si="8"/>
        <v>1239</v>
      </c>
      <c r="E149">
        <f ca="1">IFERROR(INDEX(E$2:E148,MATCH(D149,D$2:D148,0)),E148+1)</f>
        <v>75</v>
      </c>
      <c r="F149">
        <f t="shared" ca="1" si="11"/>
        <v>3</v>
      </c>
      <c r="G149">
        <f ca="1">IF(OFFSET(map!$B$2,$B149+OFFSET($N$2,F149,0),$A149+OFFSET($M$2,F149,0)) = "W",MOD(F149-1,4),F149)</f>
        <v>2</v>
      </c>
      <c r="H149">
        <f ca="1">IF(OFFSET(map!$B$2,$B149+OFFSET($N$2,G149,0),$A149+OFFSET($M$2,G149,0)) = "W",MOD(G149-1,4),G149)</f>
        <v>2</v>
      </c>
      <c r="I149">
        <f ca="1">IF(OFFSET(map!$B$2,$B149+OFFSET($N$2,H149,0),$A149+OFFSET($M$2,H149,0)) = "W",MOD(H149-1,4),H149)</f>
        <v>2</v>
      </c>
    </row>
    <row r="150" spans="1:9" x14ac:dyDescent="0.2">
      <c r="A150">
        <f t="shared" ca="1" si="9"/>
        <v>11</v>
      </c>
      <c r="B150">
        <f t="shared" ca="1" si="10"/>
        <v>39</v>
      </c>
      <c r="C150" t="str">
        <f ca="1">OFFSET(map!$B$2,$B150,$A150)</f>
        <v/>
      </c>
      <c r="D150">
        <f t="shared" ca="1" si="8"/>
        <v>1139</v>
      </c>
      <c r="E150">
        <f ca="1">IFERROR(INDEX(E$2:E149,MATCH(D150,D$2:D149,0)),E149+1)</f>
        <v>76</v>
      </c>
      <c r="F150">
        <f t="shared" ca="1" si="11"/>
        <v>3</v>
      </c>
      <c r="G150">
        <f ca="1">IF(OFFSET(map!$B$2,$B150+OFFSET($N$2,F150,0),$A150+OFFSET($M$2,F150,0)) = "W",MOD(F150-1,4),F150)</f>
        <v>2</v>
      </c>
      <c r="H150">
        <f ca="1">IF(OFFSET(map!$B$2,$B150+OFFSET($N$2,G150,0),$A150+OFFSET($M$2,G150,0)) = "W",MOD(G150-1,4),G150)</f>
        <v>2</v>
      </c>
      <c r="I150">
        <f ca="1">IF(OFFSET(map!$B$2,$B150+OFFSET($N$2,H150,0),$A150+OFFSET($M$2,H150,0)) = "W",MOD(H150-1,4),H150)</f>
        <v>2</v>
      </c>
    </row>
    <row r="151" spans="1:9" x14ac:dyDescent="0.2">
      <c r="A151">
        <f t="shared" ca="1" si="9"/>
        <v>10</v>
      </c>
      <c r="B151">
        <f t="shared" ca="1" si="10"/>
        <v>39</v>
      </c>
      <c r="C151" t="str">
        <f ca="1">OFFSET(map!$B$2,$B151,$A151)</f>
        <v/>
      </c>
      <c r="D151">
        <f t="shared" ca="1" si="8"/>
        <v>1039</v>
      </c>
      <c r="E151">
        <f ca="1">IFERROR(INDEX(E$2:E150,MATCH(D151,D$2:D150,0)),E150+1)</f>
        <v>77</v>
      </c>
      <c r="F151">
        <f t="shared" ca="1" si="11"/>
        <v>3</v>
      </c>
      <c r="G151">
        <f ca="1">IF(OFFSET(map!$B$2,$B151+OFFSET($N$2,F151,0),$A151+OFFSET($M$2,F151,0)) = "W",MOD(F151-1,4),F151)</f>
        <v>2</v>
      </c>
      <c r="H151">
        <f ca="1">IF(OFFSET(map!$B$2,$B151+OFFSET($N$2,G151,0),$A151+OFFSET($M$2,G151,0)) = "W",MOD(G151-1,4),G151)</f>
        <v>2</v>
      </c>
      <c r="I151">
        <f ca="1">IF(OFFSET(map!$B$2,$B151+OFFSET($N$2,H151,0),$A151+OFFSET($M$2,H151,0)) = "W",MOD(H151-1,4),H151)</f>
        <v>2</v>
      </c>
    </row>
    <row r="152" spans="1:9" x14ac:dyDescent="0.2">
      <c r="A152">
        <f t="shared" ca="1" si="9"/>
        <v>9</v>
      </c>
      <c r="B152">
        <f t="shared" ca="1" si="10"/>
        <v>39</v>
      </c>
      <c r="C152" t="str">
        <f ca="1">OFFSET(map!$B$2,$B152,$A152)</f>
        <v/>
      </c>
      <c r="D152">
        <f t="shared" ca="1" si="8"/>
        <v>939</v>
      </c>
      <c r="E152">
        <f ca="1">IFERROR(INDEX(E$2:E151,MATCH(D152,D$2:D151,0)),E151+1)</f>
        <v>78</v>
      </c>
      <c r="F152">
        <f t="shared" ca="1" si="11"/>
        <v>3</v>
      </c>
      <c r="G152">
        <f ca="1">IF(OFFSET(map!$B$2,$B152+OFFSET($N$2,F152,0),$A152+OFFSET($M$2,F152,0)) = "W",MOD(F152-1,4),F152)</f>
        <v>2</v>
      </c>
      <c r="H152">
        <f ca="1">IF(OFFSET(map!$B$2,$B152+OFFSET($N$2,G152,0),$A152+OFFSET($M$2,G152,0)) = "W",MOD(G152-1,4),G152)</f>
        <v>2</v>
      </c>
      <c r="I152">
        <f ca="1">IF(OFFSET(map!$B$2,$B152+OFFSET($N$2,H152,0),$A152+OFFSET($M$2,H152,0)) = "W",MOD(H152-1,4),H152)</f>
        <v>2</v>
      </c>
    </row>
    <row r="153" spans="1:9" x14ac:dyDescent="0.2">
      <c r="A153">
        <f t="shared" ca="1" si="9"/>
        <v>8</v>
      </c>
      <c r="B153">
        <f t="shared" ca="1" si="10"/>
        <v>39</v>
      </c>
      <c r="C153" t="str">
        <f ca="1">OFFSET(map!$B$2,$B153,$A153)</f>
        <v/>
      </c>
      <c r="D153">
        <f t="shared" ca="1" si="8"/>
        <v>839</v>
      </c>
      <c r="E153">
        <f ca="1">IFERROR(INDEX(E$2:E152,MATCH(D153,D$2:D152,0)),E152+1)</f>
        <v>79</v>
      </c>
      <c r="F153">
        <f t="shared" ca="1" si="11"/>
        <v>3</v>
      </c>
      <c r="G153">
        <f ca="1">IF(OFFSET(map!$B$2,$B153+OFFSET($N$2,F153,0),$A153+OFFSET($M$2,F153,0)) = "W",MOD(F153-1,4),F153)</f>
        <v>2</v>
      </c>
      <c r="H153">
        <f ca="1">IF(OFFSET(map!$B$2,$B153+OFFSET($N$2,G153,0),$A153+OFFSET($M$2,G153,0)) = "W",MOD(G153-1,4),G153)</f>
        <v>2</v>
      </c>
      <c r="I153">
        <f ca="1">IF(OFFSET(map!$B$2,$B153+OFFSET($N$2,H153,0),$A153+OFFSET($M$2,H153,0)) = "W",MOD(H153-1,4),H153)</f>
        <v>2</v>
      </c>
    </row>
    <row r="154" spans="1:9" x14ac:dyDescent="0.2">
      <c r="A154">
        <f t="shared" ca="1" si="9"/>
        <v>7</v>
      </c>
      <c r="B154">
        <f t="shared" ca="1" si="10"/>
        <v>39</v>
      </c>
      <c r="C154" t="str">
        <f ca="1">OFFSET(map!$B$2,$B154,$A154)</f>
        <v/>
      </c>
      <c r="D154">
        <f t="shared" ca="1" si="8"/>
        <v>739</v>
      </c>
      <c r="E154">
        <f ca="1">IFERROR(INDEX(E$2:E153,MATCH(D154,D$2:D153,0)),E153+1)</f>
        <v>80</v>
      </c>
      <c r="F154">
        <f t="shared" ca="1" si="11"/>
        <v>3</v>
      </c>
      <c r="G154">
        <f ca="1">IF(OFFSET(map!$B$2,$B154+OFFSET($N$2,F154,0),$A154+OFFSET($M$2,F154,0)) = "W",MOD(F154-1,4),F154)</f>
        <v>2</v>
      </c>
      <c r="H154">
        <f ca="1">IF(OFFSET(map!$B$2,$B154+OFFSET($N$2,G154,0),$A154+OFFSET($M$2,G154,0)) = "W",MOD(G154-1,4),G154)</f>
        <v>2</v>
      </c>
      <c r="I154">
        <f ca="1">IF(OFFSET(map!$B$2,$B154+OFFSET($N$2,H154,0),$A154+OFFSET($M$2,H154,0)) = "W",MOD(H154-1,4),H154)</f>
        <v>2</v>
      </c>
    </row>
    <row r="155" spans="1:9" x14ac:dyDescent="0.2">
      <c r="A155">
        <f t="shared" ca="1" si="9"/>
        <v>6</v>
      </c>
      <c r="B155">
        <f t="shared" ca="1" si="10"/>
        <v>39</v>
      </c>
      <c r="C155" t="str">
        <f ca="1">OFFSET(map!$B$2,$B155,$A155)</f>
        <v/>
      </c>
      <c r="D155">
        <f t="shared" ca="1" si="8"/>
        <v>639</v>
      </c>
      <c r="E155">
        <f ca="1">IFERROR(INDEX(E$2:E154,MATCH(D155,D$2:D154,0)),E154+1)</f>
        <v>81</v>
      </c>
      <c r="F155">
        <f t="shared" ca="1" si="11"/>
        <v>3</v>
      </c>
      <c r="G155">
        <f ca="1">IF(OFFSET(map!$B$2,$B155+OFFSET($N$2,F155,0),$A155+OFFSET($M$2,F155,0)) = "W",MOD(F155-1,4),F155)</f>
        <v>2</v>
      </c>
      <c r="H155">
        <f ca="1">IF(OFFSET(map!$B$2,$B155+OFFSET($N$2,G155,0),$A155+OFFSET($M$2,G155,0)) = "W",MOD(G155-1,4),G155)</f>
        <v>2</v>
      </c>
      <c r="I155">
        <f ca="1">IF(OFFSET(map!$B$2,$B155+OFFSET($N$2,H155,0),$A155+OFFSET($M$2,H155,0)) = "W",MOD(H155-1,4),H155)</f>
        <v>2</v>
      </c>
    </row>
    <row r="156" spans="1:9" x14ac:dyDescent="0.2">
      <c r="A156">
        <f t="shared" ca="1" si="9"/>
        <v>5</v>
      </c>
      <c r="B156">
        <f t="shared" ca="1" si="10"/>
        <v>39</v>
      </c>
      <c r="C156" t="str">
        <f ca="1">OFFSET(map!$B$2,$B156,$A156)</f>
        <v/>
      </c>
      <c r="D156">
        <f t="shared" ca="1" si="8"/>
        <v>539</v>
      </c>
      <c r="E156">
        <f ca="1">IFERROR(INDEX(E$2:E155,MATCH(D156,D$2:D155,0)),E155+1)</f>
        <v>82</v>
      </c>
      <c r="F156">
        <f t="shared" ca="1" si="11"/>
        <v>3</v>
      </c>
      <c r="G156">
        <f ca="1">IF(OFFSET(map!$B$2,$B156+OFFSET($N$2,F156,0),$A156+OFFSET($M$2,F156,0)) = "W",MOD(F156-1,4),F156)</f>
        <v>2</v>
      </c>
      <c r="H156">
        <f ca="1">IF(OFFSET(map!$B$2,$B156+OFFSET($N$2,G156,0),$A156+OFFSET($M$2,G156,0)) = "W",MOD(G156-1,4),G156)</f>
        <v>2</v>
      </c>
      <c r="I156">
        <f ca="1">IF(OFFSET(map!$B$2,$B156+OFFSET($N$2,H156,0),$A156+OFFSET($M$2,H156,0)) = "W",MOD(H156-1,4),H156)</f>
        <v>2</v>
      </c>
    </row>
    <row r="157" spans="1:9" x14ac:dyDescent="0.2">
      <c r="A157">
        <f t="shared" ca="1" si="9"/>
        <v>4</v>
      </c>
      <c r="B157">
        <f t="shared" ca="1" si="10"/>
        <v>39</v>
      </c>
      <c r="C157" t="str">
        <f ca="1">OFFSET(map!$B$2,$B157,$A157)</f>
        <v/>
      </c>
      <c r="D157">
        <f t="shared" ca="1" si="8"/>
        <v>439</v>
      </c>
      <c r="E157">
        <f ca="1">IFERROR(INDEX(E$2:E156,MATCH(D157,D$2:D156,0)),E156+1)</f>
        <v>83</v>
      </c>
      <c r="F157">
        <f t="shared" ca="1" si="11"/>
        <v>3</v>
      </c>
      <c r="G157">
        <f ca="1">IF(OFFSET(map!$B$2,$B157+OFFSET($N$2,F157,0),$A157+OFFSET($M$2,F157,0)) = "W",MOD(F157-1,4),F157)</f>
        <v>2</v>
      </c>
      <c r="H157">
        <f ca="1">IF(OFFSET(map!$B$2,$B157+OFFSET($N$2,G157,0),$A157+OFFSET($M$2,G157,0)) = "W",MOD(G157-1,4),G157)</f>
        <v>2</v>
      </c>
      <c r="I157">
        <f ca="1">IF(OFFSET(map!$B$2,$B157+OFFSET($N$2,H157,0),$A157+OFFSET($M$2,H157,0)) = "W",MOD(H157-1,4),H157)</f>
        <v>2</v>
      </c>
    </row>
    <row r="158" spans="1:9" x14ac:dyDescent="0.2">
      <c r="A158">
        <f t="shared" ca="1" si="9"/>
        <v>3</v>
      </c>
      <c r="B158">
        <f t="shared" ca="1" si="10"/>
        <v>39</v>
      </c>
      <c r="C158" t="str">
        <f ca="1">OFFSET(map!$B$2,$B158,$A158)</f>
        <v/>
      </c>
      <c r="D158">
        <f t="shared" ca="1" si="8"/>
        <v>339</v>
      </c>
      <c r="E158">
        <f ca="1">IFERROR(INDEX(E$2:E157,MATCH(D158,D$2:D157,0)),E157+1)</f>
        <v>84</v>
      </c>
      <c r="F158">
        <f t="shared" ca="1" si="11"/>
        <v>3</v>
      </c>
      <c r="G158">
        <f ca="1">IF(OFFSET(map!$B$2,$B158+OFFSET($N$2,F158,0),$A158+OFFSET($M$2,F158,0)) = "W",MOD(F158-1,4),F158)</f>
        <v>2</v>
      </c>
      <c r="H158">
        <f ca="1">IF(OFFSET(map!$B$2,$B158+OFFSET($N$2,G158,0),$A158+OFFSET($M$2,G158,0)) = "W",MOD(G158-1,4),G158)</f>
        <v>2</v>
      </c>
      <c r="I158">
        <f ca="1">IF(OFFSET(map!$B$2,$B158+OFFSET($N$2,H158,0),$A158+OFFSET($M$2,H158,0)) = "W",MOD(H158-1,4),H158)</f>
        <v>2</v>
      </c>
    </row>
    <row r="159" spans="1:9" x14ac:dyDescent="0.2">
      <c r="A159">
        <f t="shared" ca="1" si="9"/>
        <v>2</v>
      </c>
      <c r="B159">
        <f t="shared" ca="1" si="10"/>
        <v>39</v>
      </c>
      <c r="C159" t="str">
        <f ca="1">OFFSET(map!$B$2,$B159,$A159)</f>
        <v/>
      </c>
      <c r="D159">
        <f t="shared" ca="1" si="8"/>
        <v>239</v>
      </c>
      <c r="E159">
        <f ca="1">IFERROR(INDEX(E$2:E158,MATCH(D159,D$2:D158,0)),E158+1)</f>
        <v>85</v>
      </c>
      <c r="F159">
        <f t="shared" ca="1" si="11"/>
        <v>3</v>
      </c>
      <c r="G159">
        <f ca="1">IF(OFFSET(map!$B$2,$B159+OFFSET($N$2,F159,0),$A159+OFFSET($M$2,F159,0)) = "W",MOD(F159-1,4),F159)</f>
        <v>2</v>
      </c>
      <c r="H159">
        <f ca="1">IF(OFFSET(map!$B$2,$B159+OFFSET($N$2,G159,0),$A159+OFFSET($M$2,G159,0)) = "W",MOD(G159-1,4),G159)</f>
        <v>2</v>
      </c>
      <c r="I159">
        <f ca="1">IF(OFFSET(map!$B$2,$B159+OFFSET($N$2,H159,0),$A159+OFFSET($M$2,H159,0)) = "W",MOD(H159-1,4),H159)</f>
        <v>2</v>
      </c>
    </row>
    <row r="160" spans="1:9" x14ac:dyDescent="0.2">
      <c r="A160">
        <f t="shared" ca="1" si="9"/>
        <v>1</v>
      </c>
      <c r="B160">
        <f t="shared" ca="1" si="10"/>
        <v>39</v>
      </c>
      <c r="C160" t="str">
        <f ca="1">OFFSET(map!$B$2,$B160,$A160)</f>
        <v/>
      </c>
      <c r="D160">
        <f t="shared" ca="1" si="8"/>
        <v>139</v>
      </c>
      <c r="E160">
        <f ca="1">IFERROR(INDEX(E$2:E159,MATCH(D160,D$2:D159,0)),E159+1)</f>
        <v>86</v>
      </c>
      <c r="F160">
        <f t="shared" ca="1" si="11"/>
        <v>3</v>
      </c>
      <c r="G160">
        <f ca="1">IF(OFFSET(map!$B$2,$B160+OFFSET($N$2,F160,0),$A160+OFFSET($M$2,F160,0)) = "W",MOD(F160-1,4),F160)</f>
        <v>2</v>
      </c>
      <c r="H160">
        <f ca="1">IF(OFFSET(map!$B$2,$B160+OFFSET($N$2,G160,0),$A160+OFFSET($M$2,G160,0)) = "W",MOD(G160-1,4),G160)</f>
        <v>1</v>
      </c>
      <c r="I160">
        <f ca="1">IF(OFFSET(map!$B$2,$B160+OFFSET($N$2,H160,0),$A160+OFFSET($M$2,H160,0)) = "W",MOD(H160-1,4),H160)</f>
        <v>1</v>
      </c>
    </row>
    <row r="161" spans="1:9" x14ac:dyDescent="0.2">
      <c r="A161">
        <f t="shared" ca="1" si="9"/>
        <v>1</v>
      </c>
      <c r="B161">
        <f t="shared" ca="1" si="10"/>
        <v>38</v>
      </c>
      <c r="C161" t="str">
        <f ca="1">OFFSET(map!$B$2,$B161,$A161)</f>
        <v/>
      </c>
      <c r="D161">
        <f t="shared" ca="1" si="8"/>
        <v>138</v>
      </c>
      <c r="E161">
        <f ca="1">IFERROR(INDEX(E$2:E160,MATCH(D161,D$2:D160,0)),E160+1)</f>
        <v>87</v>
      </c>
      <c r="F161">
        <f t="shared" ca="1" si="11"/>
        <v>2</v>
      </c>
      <c r="G161">
        <f ca="1">IF(OFFSET(map!$B$2,$B161+OFFSET($N$2,F161,0),$A161+OFFSET($M$2,F161,0)) = "W",MOD(F161-1,4),F161)</f>
        <v>1</v>
      </c>
      <c r="H161">
        <f ca="1">IF(OFFSET(map!$B$2,$B161+OFFSET($N$2,G161,0),$A161+OFFSET($M$2,G161,0)) = "W",MOD(G161-1,4),G161)</f>
        <v>1</v>
      </c>
      <c r="I161">
        <f ca="1">IF(OFFSET(map!$B$2,$B161+OFFSET($N$2,H161,0),$A161+OFFSET($M$2,H161,0)) = "W",MOD(H161-1,4),H161)</f>
        <v>1</v>
      </c>
    </row>
    <row r="162" spans="1:9" x14ac:dyDescent="0.2">
      <c r="A162">
        <f t="shared" ca="1" si="9"/>
        <v>1</v>
      </c>
      <c r="B162">
        <f t="shared" ca="1" si="10"/>
        <v>37</v>
      </c>
      <c r="C162" t="str">
        <f ca="1">OFFSET(map!$B$2,$B162,$A162)</f>
        <v/>
      </c>
      <c r="D162">
        <f t="shared" ca="1" si="8"/>
        <v>137</v>
      </c>
      <c r="E162">
        <f ca="1">IFERROR(INDEX(E$2:E161,MATCH(D162,D$2:D161,0)),E161+1)</f>
        <v>88</v>
      </c>
      <c r="F162">
        <f t="shared" ca="1" si="11"/>
        <v>2</v>
      </c>
      <c r="G162">
        <f ca="1">IF(OFFSET(map!$B$2,$B162+OFFSET($N$2,F162,0),$A162+OFFSET($M$2,F162,0)) = "W",MOD(F162-1,4),F162)</f>
        <v>1</v>
      </c>
      <c r="H162">
        <f ca="1">IF(OFFSET(map!$B$2,$B162+OFFSET($N$2,G162,0),$A162+OFFSET($M$2,G162,0)) = "W",MOD(G162-1,4),G162)</f>
        <v>1</v>
      </c>
      <c r="I162">
        <f ca="1">IF(OFFSET(map!$B$2,$B162+OFFSET($N$2,H162,0),$A162+OFFSET($M$2,H162,0)) = "W",MOD(H162-1,4),H162)</f>
        <v>1</v>
      </c>
    </row>
    <row r="163" spans="1:9" x14ac:dyDescent="0.2">
      <c r="A163">
        <f t="shared" ca="1" si="9"/>
        <v>1</v>
      </c>
      <c r="B163">
        <f t="shared" ca="1" si="10"/>
        <v>36</v>
      </c>
      <c r="C163" t="str">
        <f ca="1">OFFSET(map!$B$2,$B163,$A163)</f>
        <v/>
      </c>
      <c r="D163">
        <f t="shared" ca="1" si="8"/>
        <v>136</v>
      </c>
      <c r="E163">
        <f ca="1">IFERROR(INDEX(E$2:E162,MATCH(D163,D$2:D162,0)),E162+1)</f>
        <v>89</v>
      </c>
      <c r="F163">
        <f t="shared" ca="1" si="11"/>
        <v>2</v>
      </c>
      <c r="G163">
        <f ca="1">IF(OFFSET(map!$B$2,$B163+OFFSET($N$2,F163,0),$A163+OFFSET($M$2,F163,0)) = "W",MOD(F163-1,4),F163)</f>
        <v>1</v>
      </c>
      <c r="H163">
        <f ca="1">IF(OFFSET(map!$B$2,$B163+OFFSET($N$2,G163,0),$A163+OFFSET($M$2,G163,0)) = "W",MOD(G163-1,4),G163)</f>
        <v>1</v>
      </c>
      <c r="I163">
        <f ca="1">IF(OFFSET(map!$B$2,$B163+OFFSET($N$2,H163,0),$A163+OFFSET($M$2,H163,0)) = "W",MOD(H163-1,4),H163)</f>
        <v>1</v>
      </c>
    </row>
    <row r="164" spans="1:9" x14ac:dyDescent="0.2">
      <c r="A164">
        <f t="shared" ca="1" si="9"/>
        <v>1</v>
      </c>
      <c r="B164">
        <f t="shared" ca="1" si="10"/>
        <v>35</v>
      </c>
      <c r="C164" t="str">
        <f ca="1">OFFSET(map!$B$2,$B164,$A164)</f>
        <v/>
      </c>
      <c r="D164">
        <f t="shared" ca="1" si="8"/>
        <v>135</v>
      </c>
      <c r="E164">
        <f ca="1">IFERROR(INDEX(E$2:E163,MATCH(D164,D$2:D163,0)),E163+1)</f>
        <v>90</v>
      </c>
      <c r="F164">
        <f t="shared" ca="1" si="11"/>
        <v>2</v>
      </c>
      <c r="G164">
        <f ca="1">IF(OFFSET(map!$B$2,$B164+OFFSET($N$2,F164,0),$A164+OFFSET($M$2,F164,0)) = "W",MOD(F164-1,4),F164)</f>
        <v>1</v>
      </c>
      <c r="H164">
        <f ca="1">IF(OFFSET(map!$B$2,$B164+OFFSET($N$2,G164,0),$A164+OFFSET($M$2,G164,0)) = "W",MOD(G164-1,4),G164)</f>
        <v>0</v>
      </c>
      <c r="I164">
        <f ca="1">IF(OFFSET(map!$B$2,$B164+OFFSET($N$2,H164,0),$A164+OFFSET($M$2,H164,0)) = "W",MOD(H164-1,4),H164)</f>
        <v>0</v>
      </c>
    </row>
    <row r="165" spans="1:9" x14ac:dyDescent="0.2">
      <c r="A165">
        <f t="shared" ca="1" si="9"/>
        <v>2</v>
      </c>
      <c r="B165">
        <f t="shared" ca="1" si="10"/>
        <v>35</v>
      </c>
      <c r="C165" t="str">
        <f ca="1">OFFSET(map!$B$2,$B165,$A165)</f>
        <v/>
      </c>
      <c r="D165">
        <f t="shared" ca="1" si="8"/>
        <v>235</v>
      </c>
      <c r="E165">
        <f ca="1">IFERROR(INDEX(E$2:E164,MATCH(D165,D$2:D164,0)),E164+1)</f>
        <v>91</v>
      </c>
      <c r="F165">
        <f t="shared" ca="1" si="11"/>
        <v>1</v>
      </c>
      <c r="G165">
        <f ca="1">IF(OFFSET(map!$B$2,$B165+OFFSET($N$2,F165,0),$A165+OFFSET($M$2,F165,0)) = "W",MOD(F165-1,4),F165)</f>
        <v>0</v>
      </c>
      <c r="H165">
        <f ca="1">IF(OFFSET(map!$B$2,$B165+OFFSET($N$2,G165,0),$A165+OFFSET($M$2,G165,0)) = "W",MOD(G165-1,4),G165)</f>
        <v>0</v>
      </c>
      <c r="I165">
        <f ca="1">IF(OFFSET(map!$B$2,$B165+OFFSET($N$2,H165,0),$A165+OFFSET($M$2,H165,0)) = "W",MOD(H165-1,4),H165)</f>
        <v>0</v>
      </c>
    </row>
    <row r="166" spans="1:9" x14ac:dyDescent="0.2">
      <c r="A166">
        <f t="shared" ca="1" si="9"/>
        <v>3</v>
      </c>
      <c r="B166">
        <f t="shared" ca="1" si="10"/>
        <v>35</v>
      </c>
      <c r="C166" t="str">
        <f ca="1">OFFSET(map!$B$2,$B166,$A166)</f>
        <v/>
      </c>
      <c r="D166">
        <f t="shared" ca="1" si="8"/>
        <v>335</v>
      </c>
      <c r="E166">
        <f ca="1">IFERROR(INDEX(E$2:E165,MATCH(D166,D$2:D165,0)),E165+1)</f>
        <v>92</v>
      </c>
      <c r="F166">
        <f t="shared" ca="1" si="11"/>
        <v>1</v>
      </c>
      <c r="G166">
        <f ca="1">IF(OFFSET(map!$B$2,$B166+OFFSET($N$2,F166,0),$A166+OFFSET($M$2,F166,0)) = "W",MOD(F166-1,4),F166)</f>
        <v>1</v>
      </c>
      <c r="H166">
        <f ca="1">IF(OFFSET(map!$B$2,$B166+OFFSET($N$2,G166,0),$A166+OFFSET($M$2,G166,0)) = "W",MOD(G166-1,4),G166)</f>
        <v>1</v>
      </c>
      <c r="I166">
        <f ca="1">IF(OFFSET(map!$B$2,$B166+OFFSET($N$2,H166,0),$A166+OFFSET($M$2,H166,0)) = "W",MOD(H166-1,4),H166)</f>
        <v>1</v>
      </c>
    </row>
    <row r="167" spans="1:9" x14ac:dyDescent="0.2">
      <c r="A167">
        <f t="shared" ca="1" si="9"/>
        <v>3</v>
      </c>
      <c r="B167">
        <f t="shared" ca="1" si="10"/>
        <v>34</v>
      </c>
      <c r="C167" t="str">
        <f ca="1">OFFSET(map!$B$2,$B167,$A167)</f>
        <v/>
      </c>
      <c r="D167">
        <f t="shared" ca="1" si="8"/>
        <v>334</v>
      </c>
      <c r="E167">
        <f ca="1">IFERROR(INDEX(E$2:E166,MATCH(D167,D$2:D166,0)),E166+1)</f>
        <v>93</v>
      </c>
      <c r="F167">
        <f t="shared" ca="1" si="11"/>
        <v>2</v>
      </c>
      <c r="G167">
        <f ca="1">IF(OFFSET(map!$B$2,$B167+OFFSET($N$2,F167,0),$A167+OFFSET($M$2,F167,0)) = "W",MOD(F167-1,4),F167)</f>
        <v>1</v>
      </c>
      <c r="H167">
        <f ca="1">IF(OFFSET(map!$B$2,$B167+OFFSET($N$2,G167,0),$A167+OFFSET($M$2,G167,0)) = "W",MOD(G167-1,4),G167)</f>
        <v>1</v>
      </c>
      <c r="I167">
        <f ca="1">IF(OFFSET(map!$B$2,$B167+OFFSET($N$2,H167,0),$A167+OFFSET($M$2,H167,0)) = "W",MOD(H167-1,4),H167)</f>
        <v>1</v>
      </c>
    </row>
    <row r="168" spans="1:9" x14ac:dyDescent="0.2">
      <c r="A168">
        <f t="shared" ca="1" si="9"/>
        <v>3</v>
      </c>
      <c r="B168">
        <f t="shared" ca="1" si="10"/>
        <v>33</v>
      </c>
      <c r="C168" t="str">
        <f ca="1">OFFSET(map!$B$2,$B168,$A168)</f>
        <v/>
      </c>
      <c r="D168">
        <f t="shared" ca="1" si="8"/>
        <v>333</v>
      </c>
      <c r="E168">
        <f ca="1">IFERROR(INDEX(E$2:E167,MATCH(D168,D$2:D167,0)),E167+1)</f>
        <v>94</v>
      </c>
      <c r="F168">
        <f t="shared" ca="1" si="11"/>
        <v>2</v>
      </c>
      <c r="G168">
        <f ca="1">IF(OFFSET(map!$B$2,$B168+OFFSET($N$2,F168,0),$A168+OFFSET($M$2,F168,0)) = "W",MOD(F168-1,4),F168)</f>
        <v>1</v>
      </c>
      <c r="H168">
        <f ca="1">IF(OFFSET(map!$B$2,$B168+OFFSET($N$2,G168,0),$A168+OFFSET($M$2,G168,0)) = "W",MOD(G168-1,4),G168)</f>
        <v>0</v>
      </c>
      <c r="I168">
        <f ca="1">IF(OFFSET(map!$B$2,$B168+OFFSET($N$2,H168,0),$A168+OFFSET($M$2,H168,0)) = "W",MOD(H168-1,4),H168)</f>
        <v>0</v>
      </c>
    </row>
    <row r="169" spans="1:9" x14ac:dyDescent="0.2">
      <c r="A169">
        <f t="shared" ca="1" si="9"/>
        <v>4</v>
      </c>
      <c r="B169">
        <f t="shared" ca="1" si="10"/>
        <v>33</v>
      </c>
      <c r="C169" t="str">
        <f ca="1">OFFSET(map!$B$2,$B169,$A169)</f>
        <v/>
      </c>
      <c r="D169">
        <f t="shared" ca="1" si="8"/>
        <v>433</v>
      </c>
      <c r="E169">
        <f ca="1">IFERROR(INDEX(E$2:E168,MATCH(D169,D$2:D168,0)),E168+1)</f>
        <v>95</v>
      </c>
      <c r="F169">
        <f t="shared" ca="1" si="11"/>
        <v>1</v>
      </c>
      <c r="G169">
        <f ca="1">IF(OFFSET(map!$B$2,$B169+OFFSET($N$2,F169,0),$A169+OFFSET($M$2,F169,0)) = "W",MOD(F169-1,4),F169)</f>
        <v>0</v>
      </c>
      <c r="H169">
        <f ca="1">IF(OFFSET(map!$B$2,$B169+OFFSET($N$2,G169,0),$A169+OFFSET($M$2,G169,0)) = "W",MOD(G169-1,4),G169)</f>
        <v>0</v>
      </c>
      <c r="I169">
        <f ca="1">IF(OFFSET(map!$B$2,$B169+OFFSET($N$2,H169,0),$A169+OFFSET($M$2,H169,0)) = "W",MOD(H169-1,4),H169)</f>
        <v>0</v>
      </c>
    </row>
    <row r="170" spans="1:9" x14ac:dyDescent="0.2">
      <c r="A170">
        <f t="shared" ca="1" si="9"/>
        <v>5</v>
      </c>
      <c r="B170">
        <f t="shared" ca="1" si="10"/>
        <v>33</v>
      </c>
      <c r="C170" t="str">
        <f ca="1">OFFSET(map!$B$2,$B170,$A170)</f>
        <v/>
      </c>
      <c r="D170">
        <f t="shared" ca="1" si="8"/>
        <v>533</v>
      </c>
      <c r="E170">
        <f ca="1">IFERROR(INDEX(E$2:E169,MATCH(D170,D$2:D169,0)),E169+1)</f>
        <v>96</v>
      </c>
      <c r="F170">
        <f t="shared" ca="1" si="11"/>
        <v>1</v>
      </c>
      <c r="G170">
        <f ca="1">IF(OFFSET(map!$B$2,$B170+OFFSET($N$2,F170,0),$A170+OFFSET($M$2,F170,0)) = "W",MOD(F170-1,4),F170)</f>
        <v>0</v>
      </c>
      <c r="H170">
        <f ca="1">IF(OFFSET(map!$B$2,$B170+OFFSET($N$2,G170,0),$A170+OFFSET($M$2,G170,0)) = "W",MOD(G170-1,4),G170)</f>
        <v>0</v>
      </c>
      <c r="I170">
        <f ca="1">IF(OFFSET(map!$B$2,$B170+OFFSET($N$2,H170,0),$A170+OFFSET($M$2,H170,0)) = "W",MOD(H170-1,4),H170)</f>
        <v>0</v>
      </c>
    </row>
    <row r="171" spans="1:9" x14ac:dyDescent="0.2">
      <c r="A171">
        <f t="shared" ca="1" si="9"/>
        <v>6</v>
      </c>
      <c r="B171">
        <f t="shared" ca="1" si="10"/>
        <v>33</v>
      </c>
      <c r="C171" t="str">
        <f ca="1">OFFSET(map!$B$2,$B171,$A171)</f>
        <v/>
      </c>
      <c r="D171">
        <f t="shared" ca="1" si="8"/>
        <v>633</v>
      </c>
      <c r="E171">
        <f ca="1">IFERROR(INDEX(E$2:E170,MATCH(D171,D$2:D170,0)),E170+1)</f>
        <v>97</v>
      </c>
      <c r="F171">
        <f t="shared" ca="1" si="11"/>
        <v>1</v>
      </c>
      <c r="G171">
        <f ca="1">IF(OFFSET(map!$B$2,$B171+OFFSET($N$2,F171,0),$A171+OFFSET($M$2,F171,0)) = "W",MOD(F171-1,4),F171)</f>
        <v>0</v>
      </c>
      <c r="H171">
        <f ca="1">IF(OFFSET(map!$B$2,$B171+OFFSET($N$2,G171,0),$A171+OFFSET($M$2,G171,0)) = "W",MOD(G171-1,4),G171)</f>
        <v>0</v>
      </c>
      <c r="I171">
        <f ca="1">IF(OFFSET(map!$B$2,$B171+OFFSET($N$2,H171,0),$A171+OFFSET($M$2,H171,0)) = "W",MOD(H171-1,4),H171)</f>
        <v>0</v>
      </c>
    </row>
    <row r="172" spans="1:9" x14ac:dyDescent="0.2">
      <c r="A172">
        <f t="shared" ca="1" si="9"/>
        <v>7</v>
      </c>
      <c r="B172">
        <f t="shared" ca="1" si="10"/>
        <v>33</v>
      </c>
      <c r="C172" t="str">
        <f ca="1">OFFSET(map!$B$2,$B172,$A172)</f>
        <v/>
      </c>
      <c r="D172">
        <f t="shared" ca="1" si="8"/>
        <v>733</v>
      </c>
      <c r="E172">
        <f ca="1">IFERROR(INDEX(E$2:E171,MATCH(D172,D$2:D171,0)),E171+1)</f>
        <v>98</v>
      </c>
      <c r="F172">
        <f t="shared" ca="1" si="11"/>
        <v>1</v>
      </c>
      <c r="G172">
        <f ca="1">IF(OFFSET(map!$B$2,$B172+OFFSET($N$2,F172,0),$A172+OFFSET($M$2,F172,0)) = "W",MOD(F172-1,4),F172)</f>
        <v>0</v>
      </c>
      <c r="H172">
        <f ca="1">IF(OFFSET(map!$B$2,$B172+OFFSET($N$2,G172,0),$A172+OFFSET($M$2,G172,0)) = "W",MOD(G172-1,4),G172)</f>
        <v>0</v>
      </c>
      <c r="I172">
        <f ca="1">IF(OFFSET(map!$B$2,$B172+OFFSET($N$2,H172,0),$A172+OFFSET($M$2,H172,0)) = "W",MOD(H172-1,4),H172)</f>
        <v>0</v>
      </c>
    </row>
    <row r="173" spans="1:9" x14ac:dyDescent="0.2">
      <c r="A173">
        <f t="shared" ca="1" si="9"/>
        <v>8</v>
      </c>
      <c r="B173">
        <f t="shared" ca="1" si="10"/>
        <v>33</v>
      </c>
      <c r="C173" t="str">
        <f ca="1">OFFSET(map!$B$2,$B173,$A173)</f>
        <v/>
      </c>
      <c r="D173">
        <f t="shared" ca="1" si="8"/>
        <v>833</v>
      </c>
      <c r="E173">
        <f ca="1">IFERROR(INDEX(E$2:E172,MATCH(D173,D$2:D172,0)),E172+1)</f>
        <v>99</v>
      </c>
      <c r="F173">
        <f t="shared" ca="1" si="11"/>
        <v>1</v>
      </c>
      <c r="G173">
        <f ca="1">IF(OFFSET(map!$B$2,$B173+OFFSET($N$2,F173,0),$A173+OFFSET($M$2,F173,0)) = "W",MOD(F173-1,4),F173)</f>
        <v>0</v>
      </c>
      <c r="H173">
        <f ca="1">IF(OFFSET(map!$B$2,$B173+OFFSET($N$2,G173,0),$A173+OFFSET($M$2,G173,0)) = "W",MOD(G173-1,4),G173)</f>
        <v>0</v>
      </c>
      <c r="I173">
        <f ca="1">IF(OFFSET(map!$B$2,$B173+OFFSET($N$2,H173,0),$A173+OFFSET($M$2,H173,0)) = "W",MOD(H173-1,4),H173)</f>
        <v>0</v>
      </c>
    </row>
    <row r="174" spans="1:9" x14ac:dyDescent="0.2">
      <c r="A174">
        <f t="shared" ca="1" si="9"/>
        <v>9</v>
      </c>
      <c r="B174">
        <f t="shared" ca="1" si="10"/>
        <v>33</v>
      </c>
      <c r="C174" t="str">
        <f ca="1">OFFSET(map!$B$2,$B174,$A174)</f>
        <v/>
      </c>
      <c r="D174">
        <f t="shared" ca="1" si="8"/>
        <v>933</v>
      </c>
      <c r="E174">
        <f ca="1">IFERROR(INDEX(E$2:E173,MATCH(D174,D$2:D173,0)),E173+1)</f>
        <v>100</v>
      </c>
      <c r="F174">
        <f t="shared" ca="1" si="11"/>
        <v>1</v>
      </c>
      <c r="G174">
        <f ca="1">IF(OFFSET(map!$B$2,$B174+OFFSET($N$2,F174,0),$A174+OFFSET($M$2,F174,0)) = "W",MOD(F174-1,4),F174)</f>
        <v>0</v>
      </c>
      <c r="H174">
        <f ca="1">IF(OFFSET(map!$B$2,$B174+OFFSET($N$2,G174,0),$A174+OFFSET($M$2,G174,0)) = "W",MOD(G174-1,4),G174)</f>
        <v>0</v>
      </c>
      <c r="I174">
        <f ca="1">IF(OFFSET(map!$B$2,$B174+OFFSET($N$2,H174,0),$A174+OFFSET($M$2,H174,0)) = "W",MOD(H174-1,4),H174)</f>
        <v>0</v>
      </c>
    </row>
    <row r="175" spans="1:9" x14ac:dyDescent="0.2">
      <c r="A175">
        <f t="shared" ca="1" si="9"/>
        <v>10</v>
      </c>
      <c r="B175">
        <f t="shared" ca="1" si="10"/>
        <v>33</v>
      </c>
      <c r="C175" t="str">
        <f ca="1">OFFSET(map!$B$2,$B175,$A175)</f>
        <v/>
      </c>
      <c r="D175">
        <f t="shared" ca="1" si="8"/>
        <v>1033</v>
      </c>
      <c r="E175">
        <f ca="1">IFERROR(INDEX(E$2:E174,MATCH(D175,D$2:D174,0)),E174+1)</f>
        <v>101</v>
      </c>
      <c r="F175">
        <f t="shared" ca="1" si="11"/>
        <v>1</v>
      </c>
      <c r="G175">
        <f ca="1">IF(OFFSET(map!$B$2,$B175+OFFSET($N$2,F175,0),$A175+OFFSET($M$2,F175,0)) = "W",MOD(F175-1,4),F175)</f>
        <v>0</v>
      </c>
      <c r="H175">
        <f ca="1">IF(OFFSET(map!$B$2,$B175+OFFSET($N$2,G175,0),$A175+OFFSET($M$2,G175,0)) = "W",MOD(G175-1,4),G175)</f>
        <v>0</v>
      </c>
      <c r="I175">
        <f ca="1">IF(OFFSET(map!$B$2,$B175+OFFSET($N$2,H175,0),$A175+OFFSET($M$2,H175,0)) = "W",MOD(H175-1,4),H175)</f>
        <v>0</v>
      </c>
    </row>
    <row r="176" spans="1:9" x14ac:dyDescent="0.2">
      <c r="A176">
        <f t="shared" ca="1" si="9"/>
        <v>11</v>
      </c>
      <c r="B176">
        <f t="shared" ca="1" si="10"/>
        <v>33</v>
      </c>
      <c r="C176" t="str">
        <f ca="1">OFFSET(map!$B$2,$B176,$A176)</f>
        <v/>
      </c>
      <c r="D176">
        <f t="shared" ca="1" si="8"/>
        <v>1133</v>
      </c>
      <c r="E176">
        <f ca="1">IFERROR(INDEX(E$2:E175,MATCH(D176,D$2:D175,0)),E175+1)</f>
        <v>102</v>
      </c>
      <c r="F176">
        <f t="shared" ca="1" si="11"/>
        <v>1</v>
      </c>
      <c r="G176">
        <f ca="1">IF(OFFSET(map!$B$2,$B176+OFFSET($N$2,F176,0),$A176+OFFSET($M$2,F176,0)) = "W",MOD(F176-1,4),F176)</f>
        <v>1</v>
      </c>
      <c r="H176">
        <f ca="1">IF(OFFSET(map!$B$2,$B176+OFFSET($N$2,G176,0),$A176+OFFSET($M$2,G176,0)) = "W",MOD(G176-1,4),G176)</f>
        <v>1</v>
      </c>
      <c r="I176">
        <f ca="1">IF(OFFSET(map!$B$2,$B176+OFFSET($N$2,H176,0),$A176+OFFSET($M$2,H176,0)) = "W",MOD(H176-1,4),H176)</f>
        <v>1</v>
      </c>
    </row>
    <row r="177" spans="1:9" x14ac:dyDescent="0.2">
      <c r="A177">
        <f t="shared" ca="1" si="9"/>
        <v>11</v>
      </c>
      <c r="B177">
        <f t="shared" ca="1" si="10"/>
        <v>32</v>
      </c>
      <c r="C177" t="str">
        <f ca="1">OFFSET(map!$B$2,$B177,$A177)</f>
        <v/>
      </c>
      <c r="D177">
        <f t="shared" ca="1" si="8"/>
        <v>1132</v>
      </c>
      <c r="E177">
        <f ca="1">IFERROR(INDEX(E$2:E176,MATCH(D177,D$2:D176,0)),E176+1)</f>
        <v>103</v>
      </c>
      <c r="F177">
        <f t="shared" ca="1" si="11"/>
        <v>2</v>
      </c>
      <c r="G177">
        <f ca="1">IF(OFFSET(map!$B$2,$B177+OFFSET($N$2,F177,0),$A177+OFFSET($M$2,F177,0)) = "W",MOD(F177-1,4),F177)</f>
        <v>1</v>
      </c>
      <c r="H177">
        <f ca="1">IF(OFFSET(map!$B$2,$B177+OFFSET($N$2,G177,0),$A177+OFFSET($M$2,G177,0)) = "W",MOD(G177-1,4),G177)</f>
        <v>1</v>
      </c>
      <c r="I177">
        <f ca="1">IF(OFFSET(map!$B$2,$B177+OFFSET($N$2,H177,0),$A177+OFFSET($M$2,H177,0)) = "W",MOD(H177-1,4),H177)</f>
        <v>1</v>
      </c>
    </row>
    <row r="178" spans="1:9" x14ac:dyDescent="0.2">
      <c r="A178">
        <f t="shared" ca="1" si="9"/>
        <v>11</v>
      </c>
      <c r="B178">
        <f t="shared" ca="1" si="10"/>
        <v>31</v>
      </c>
      <c r="C178" t="str">
        <f ca="1">OFFSET(map!$B$2,$B178,$A178)</f>
        <v/>
      </c>
      <c r="D178">
        <f t="shared" ca="1" si="8"/>
        <v>1131</v>
      </c>
      <c r="E178">
        <f ca="1">IFERROR(INDEX(E$2:E177,MATCH(D178,D$2:D177,0)),E177+1)</f>
        <v>104</v>
      </c>
      <c r="F178">
        <f t="shared" ca="1" si="11"/>
        <v>2</v>
      </c>
      <c r="G178">
        <f ca="1">IF(OFFSET(map!$B$2,$B178+OFFSET($N$2,F178,0),$A178+OFFSET($M$2,F178,0)) = "W",MOD(F178-1,4),F178)</f>
        <v>1</v>
      </c>
      <c r="H178">
        <f ca="1">IF(OFFSET(map!$B$2,$B178+OFFSET($N$2,G178,0),$A178+OFFSET($M$2,G178,0)) = "W",MOD(G178-1,4),G178)</f>
        <v>1</v>
      </c>
      <c r="I178">
        <f ca="1">IF(OFFSET(map!$B$2,$B178+OFFSET($N$2,H178,0),$A178+OFFSET($M$2,H178,0)) = "W",MOD(H178-1,4),H178)</f>
        <v>1</v>
      </c>
    </row>
    <row r="179" spans="1:9" x14ac:dyDescent="0.2">
      <c r="A179">
        <f t="shared" ca="1" si="9"/>
        <v>11</v>
      </c>
      <c r="B179">
        <f t="shared" ca="1" si="10"/>
        <v>30</v>
      </c>
      <c r="C179" t="str">
        <f ca="1">OFFSET(map!$B$2,$B179,$A179)</f>
        <v/>
      </c>
      <c r="D179">
        <f t="shared" ca="1" si="8"/>
        <v>1130</v>
      </c>
      <c r="E179">
        <f ca="1">IFERROR(INDEX(E$2:E178,MATCH(D179,D$2:D178,0)),E178+1)</f>
        <v>105</v>
      </c>
      <c r="F179">
        <f t="shared" ca="1" si="11"/>
        <v>2</v>
      </c>
      <c r="G179">
        <f ca="1">IF(OFFSET(map!$B$2,$B179+OFFSET($N$2,F179,0),$A179+OFFSET($M$2,F179,0)) = "W",MOD(F179-1,4),F179)</f>
        <v>1</v>
      </c>
      <c r="H179">
        <f ca="1">IF(OFFSET(map!$B$2,$B179+OFFSET($N$2,G179,0),$A179+OFFSET($M$2,G179,0)) = "W",MOD(G179-1,4),G179)</f>
        <v>1</v>
      </c>
      <c r="I179">
        <f ca="1">IF(OFFSET(map!$B$2,$B179+OFFSET($N$2,H179,0),$A179+OFFSET($M$2,H179,0)) = "W",MOD(H179-1,4),H179)</f>
        <v>1</v>
      </c>
    </row>
    <row r="180" spans="1:9" x14ac:dyDescent="0.2">
      <c r="A180">
        <f t="shared" ca="1" si="9"/>
        <v>11</v>
      </c>
      <c r="B180">
        <f t="shared" ca="1" si="10"/>
        <v>29</v>
      </c>
      <c r="C180" t="str">
        <f ca="1">OFFSET(map!$B$2,$B180,$A180)</f>
        <v/>
      </c>
      <c r="D180">
        <f t="shared" ca="1" si="8"/>
        <v>1129</v>
      </c>
      <c r="E180">
        <f ca="1">IFERROR(INDEX(E$2:E179,MATCH(D180,D$2:D179,0)),E179+1)</f>
        <v>106</v>
      </c>
      <c r="F180">
        <f t="shared" ca="1" si="11"/>
        <v>2</v>
      </c>
      <c r="G180">
        <f ca="1">IF(OFFSET(map!$B$2,$B180+OFFSET($N$2,F180,0),$A180+OFFSET($M$2,F180,0)) = "W",MOD(F180-1,4),F180)</f>
        <v>1</v>
      </c>
      <c r="H180">
        <f ca="1">IF(OFFSET(map!$B$2,$B180+OFFSET($N$2,G180,0),$A180+OFFSET($M$2,G180,0)) = "W",MOD(G180-1,4),G180)</f>
        <v>1</v>
      </c>
      <c r="I180">
        <f ca="1">IF(OFFSET(map!$B$2,$B180+OFFSET($N$2,H180,0),$A180+OFFSET($M$2,H180,0)) = "W",MOD(H180-1,4),H180)</f>
        <v>1</v>
      </c>
    </row>
    <row r="181" spans="1:9" x14ac:dyDescent="0.2">
      <c r="A181">
        <f t="shared" ca="1" si="9"/>
        <v>11</v>
      </c>
      <c r="B181">
        <f t="shared" ca="1" si="10"/>
        <v>28</v>
      </c>
      <c r="C181" t="str">
        <f ca="1">OFFSET(map!$B$2,$B181,$A181)</f>
        <v/>
      </c>
      <c r="D181">
        <f t="shared" ca="1" si="8"/>
        <v>1128</v>
      </c>
      <c r="E181">
        <f ca="1">IFERROR(INDEX(E$2:E180,MATCH(D181,D$2:D180,0)),E180+1)</f>
        <v>107</v>
      </c>
      <c r="F181">
        <f t="shared" ca="1" si="11"/>
        <v>2</v>
      </c>
      <c r="G181">
        <f ca="1">IF(OFFSET(map!$B$2,$B181+OFFSET($N$2,F181,0),$A181+OFFSET($M$2,F181,0)) = "W",MOD(F181-1,4),F181)</f>
        <v>1</v>
      </c>
      <c r="H181">
        <f ca="1">IF(OFFSET(map!$B$2,$B181+OFFSET($N$2,G181,0),$A181+OFFSET($M$2,G181,0)) = "W",MOD(G181-1,4),G181)</f>
        <v>1</v>
      </c>
      <c r="I181">
        <f ca="1">IF(OFFSET(map!$B$2,$B181+OFFSET($N$2,H181,0),$A181+OFFSET($M$2,H181,0)) = "W",MOD(H181-1,4),H181)</f>
        <v>1</v>
      </c>
    </row>
    <row r="182" spans="1:9" x14ac:dyDescent="0.2">
      <c r="A182">
        <f t="shared" ca="1" si="9"/>
        <v>11</v>
      </c>
      <c r="B182">
        <f t="shared" ca="1" si="10"/>
        <v>27</v>
      </c>
      <c r="C182" t="str">
        <f ca="1">OFFSET(map!$B$2,$B182,$A182)</f>
        <v/>
      </c>
      <c r="D182">
        <f t="shared" ca="1" si="8"/>
        <v>1127</v>
      </c>
      <c r="E182">
        <f ca="1">IFERROR(INDEX(E$2:E181,MATCH(D182,D$2:D181,0)),E181+1)</f>
        <v>108</v>
      </c>
      <c r="F182">
        <f t="shared" ca="1" si="11"/>
        <v>2</v>
      </c>
      <c r="G182">
        <f ca="1">IF(OFFSET(map!$B$2,$B182+OFFSET($N$2,F182,0),$A182+OFFSET($M$2,F182,0)) = "W",MOD(F182-1,4),F182)</f>
        <v>2</v>
      </c>
      <c r="H182">
        <f ca="1">IF(OFFSET(map!$B$2,$B182+OFFSET($N$2,G182,0),$A182+OFFSET($M$2,G182,0)) = "W",MOD(G182-1,4),G182)</f>
        <v>2</v>
      </c>
      <c r="I182">
        <f ca="1">IF(OFFSET(map!$B$2,$B182+OFFSET($N$2,H182,0),$A182+OFFSET($M$2,H182,0)) = "W",MOD(H182-1,4),H182)</f>
        <v>2</v>
      </c>
    </row>
    <row r="183" spans="1:9" x14ac:dyDescent="0.2">
      <c r="A183">
        <f t="shared" ca="1" si="9"/>
        <v>10</v>
      </c>
      <c r="B183">
        <f t="shared" ca="1" si="10"/>
        <v>27</v>
      </c>
      <c r="C183" t="str">
        <f ca="1">OFFSET(map!$B$2,$B183,$A183)</f>
        <v/>
      </c>
      <c r="D183">
        <f t="shared" ca="1" si="8"/>
        <v>1027</v>
      </c>
      <c r="E183">
        <f ca="1">IFERROR(INDEX(E$2:E182,MATCH(D183,D$2:D182,0)),E182+1)</f>
        <v>109</v>
      </c>
      <c r="F183">
        <f t="shared" ca="1" si="11"/>
        <v>3</v>
      </c>
      <c r="G183">
        <f ca="1">IF(OFFSET(map!$B$2,$B183+OFFSET($N$2,F183,0),$A183+OFFSET($M$2,F183,0)) = "W",MOD(F183-1,4),F183)</f>
        <v>2</v>
      </c>
      <c r="H183">
        <f ca="1">IF(OFFSET(map!$B$2,$B183+OFFSET($N$2,G183,0),$A183+OFFSET($M$2,G183,0)) = "W",MOD(G183-1,4),G183)</f>
        <v>2</v>
      </c>
      <c r="I183">
        <f ca="1">IF(OFFSET(map!$B$2,$B183+OFFSET($N$2,H183,0),$A183+OFFSET($M$2,H183,0)) = "W",MOD(H183-1,4),H183)</f>
        <v>2</v>
      </c>
    </row>
    <row r="184" spans="1:9" x14ac:dyDescent="0.2">
      <c r="A184">
        <f t="shared" ca="1" si="9"/>
        <v>9</v>
      </c>
      <c r="B184">
        <f t="shared" ca="1" si="10"/>
        <v>27</v>
      </c>
      <c r="C184" t="str">
        <f ca="1">OFFSET(map!$B$2,$B184,$A184)</f>
        <v/>
      </c>
      <c r="D184">
        <f t="shared" ca="1" si="8"/>
        <v>927</v>
      </c>
      <c r="E184">
        <f ca="1">IFERROR(INDEX(E$2:E183,MATCH(D184,D$2:D183,0)),E183+1)</f>
        <v>110</v>
      </c>
      <c r="F184">
        <f t="shared" ca="1" si="11"/>
        <v>3</v>
      </c>
      <c r="G184">
        <f ca="1">IF(OFFSET(map!$B$2,$B184+OFFSET($N$2,F184,0),$A184+OFFSET($M$2,F184,0)) = "W",MOD(F184-1,4),F184)</f>
        <v>2</v>
      </c>
      <c r="H184">
        <f ca="1">IF(OFFSET(map!$B$2,$B184+OFFSET($N$2,G184,0),$A184+OFFSET($M$2,G184,0)) = "W",MOD(G184-1,4),G184)</f>
        <v>2</v>
      </c>
      <c r="I184">
        <f ca="1">IF(OFFSET(map!$B$2,$B184+OFFSET($N$2,H184,0),$A184+OFFSET($M$2,H184,0)) = "W",MOD(H184-1,4),H184)</f>
        <v>2</v>
      </c>
    </row>
    <row r="185" spans="1:9" x14ac:dyDescent="0.2">
      <c r="A185">
        <f t="shared" ca="1" si="9"/>
        <v>8</v>
      </c>
      <c r="B185">
        <f t="shared" ca="1" si="10"/>
        <v>27</v>
      </c>
      <c r="C185" t="str">
        <f ca="1">OFFSET(map!$B$2,$B185,$A185)</f>
        <v/>
      </c>
      <c r="D185">
        <f t="shared" ca="1" si="8"/>
        <v>827</v>
      </c>
      <c r="E185">
        <f ca="1">IFERROR(INDEX(E$2:E184,MATCH(D185,D$2:D184,0)),E184+1)</f>
        <v>111</v>
      </c>
      <c r="F185">
        <f t="shared" ca="1" si="11"/>
        <v>3</v>
      </c>
      <c r="G185">
        <f ca="1">IF(OFFSET(map!$B$2,$B185+OFFSET($N$2,F185,0),$A185+OFFSET($M$2,F185,0)) = "W",MOD(F185-1,4),F185)</f>
        <v>2</v>
      </c>
      <c r="H185">
        <f ca="1">IF(OFFSET(map!$B$2,$B185+OFFSET($N$2,G185,0),$A185+OFFSET($M$2,G185,0)) = "W",MOD(G185-1,4),G185)</f>
        <v>2</v>
      </c>
      <c r="I185">
        <f ca="1">IF(OFFSET(map!$B$2,$B185+OFFSET($N$2,H185,0),$A185+OFFSET($M$2,H185,0)) = "W",MOD(H185-1,4),H185)</f>
        <v>2</v>
      </c>
    </row>
    <row r="186" spans="1:9" x14ac:dyDescent="0.2">
      <c r="A186">
        <f t="shared" ca="1" si="9"/>
        <v>7</v>
      </c>
      <c r="B186">
        <f t="shared" ca="1" si="10"/>
        <v>27</v>
      </c>
      <c r="C186" t="str">
        <f ca="1">OFFSET(map!$B$2,$B186,$A186)</f>
        <v/>
      </c>
      <c r="D186">
        <f t="shared" ca="1" si="8"/>
        <v>727</v>
      </c>
      <c r="E186">
        <f ca="1">IFERROR(INDEX(E$2:E185,MATCH(D186,D$2:D185,0)),E185+1)</f>
        <v>112</v>
      </c>
      <c r="F186">
        <f t="shared" ca="1" si="11"/>
        <v>3</v>
      </c>
      <c r="G186">
        <f ca="1">IF(OFFSET(map!$B$2,$B186+OFFSET($N$2,F186,0),$A186+OFFSET($M$2,F186,0)) = "W",MOD(F186-1,4),F186)</f>
        <v>2</v>
      </c>
      <c r="H186">
        <f ca="1">IF(OFFSET(map!$B$2,$B186+OFFSET($N$2,G186,0),$A186+OFFSET($M$2,G186,0)) = "W",MOD(G186-1,4),G186)</f>
        <v>2</v>
      </c>
      <c r="I186">
        <f ca="1">IF(OFFSET(map!$B$2,$B186+OFFSET($N$2,H186,0),$A186+OFFSET($M$2,H186,0)) = "W",MOD(H186-1,4),H186)</f>
        <v>2</v>
      </c>
    </row>
    <row r="187" spans="1:9" x14ac:dyDescent="0.2">
      <c r="A187">
        <f t="shared" ca="1" si="9"/>
        <v>6</v>
      </c>
      <c r="B187">
        <f t="shared" ca="1" si="10"/>
        <v>27</v>
      </c>
      <c r="C187" t="str">
        <f ca="1">OFFSET(map!$B$2,$B187,$A187)</f>
        <v/>
      </c>
      <c r="D187">
        <f t="shared" ca="1" si="8"/>
        <v>627</v>
      </c>
      <c r="E187">
        <f ca="1">IFERROR(INDEX(E$2:E186,MATCH(D187,D$2:D186,0)),E186+1)</f>
        <v>113</v>
      </c>
      <c r="F187">
        <f t="shared" ca="1" si="11"/>
        <v>3</v>
      </c>
      <c r="G187">
        <f ca="1">IF(OFFSET(map!$B$2,$B187+OFFSET($N$2,F187,0),$A187+OFFSET($M$2,F187,0)) = "W",MOD(F187-1,4),F187)</f>
        <v>2</v>
      </c>
      <c r="H187">
        <f ca="1">IF(OFFSET(map!$B$2,$B187+OFFSET($N$2,G187,0),$A187+OFFSET($M$2,G187,0)) = "W",MOD(G187-1,4),G187)</f>
        <v>2</v>
      </c>
      <c r="I187">
        <f ca="1">IF(OFFSET(map!$B$2,$B187+OFFSET($N$2,H187,0),$A187+OFFSET($M$2,H187,0)) = "W",MOD(H187-1,4),H187)</f>
        <v>2</v>
      </c>
    </row>
    <row r="188" spans="1:9" x14ac:dyDescent="0.2">
      <c r="A188">
        <f t="shared" ca="1" si="9"/>
        <v>5</v>
      </c>
      <c r="B188">
        <f t="shared" ca="1" si="10"/>
        <v>27</v>
      </c>
      <c r="C188" t="str">
        <f ca="1">OFFSET(map!$B$2,$B188,$A188)</f>
        <v/>
      </c>
      <c r="D188">
        <f t="shared" ca="1" si="8"/>
        <v>527</v>
      </c>
      <c r="E188">
        <f ca="1">IFERROR(INDEX(E$2:E187,MATCH(D188,D$2:D187,0)),E187+1)</f>
        <v>114</v>
      </c>
      <c r="F188">
        <f t="shared" ca="1" si="11"/>
        <v>3</v>
      </c>
      <c r="G188">
        <f ca="1">IF(OFFSET(map!$B$2,$B188+OFFSET($N$2,F188,0),$A188+OFFSET($M$2,F188,0)) = "W",MOD(F188-1,4),F188)</f>
        <v>2</v>
      </c>
      <c r="H188">
        <f ca="1">IF(OFFSET(map!$B$2,$B188+OFFSET($N$2,G188,0),$A188+OFFSET($M$2,G188,0)) = "W",MOD(G188-1,4),G188)</f>
        <v>1</v>
      </c>
      <c r="I188">
        <f ca="1">IF(OFFSET(map!$B$2,$B188+OFFSET($N$2,H188,0),$A188+OFFSET($M$2,H188,0)) = "W",MOD(H188-1,4),H188)</f>
        <v>1</v>
      </c>
    </row>
    <row r="189" spans="1:9" x14ac:dyDescent="0.2">
      <c r="A189">
        <f t="shared" ca="1" si="9"/>
        <v>5</v>
      </c>
      <c r="B189">
        <f t="shared" ca="1" si="10"/>
        <v>26</v>
      </c>
      <c r="C189" t="str">
        <f ca="1">OFFSET(map!$B$2,$B189,$A189)</f>
        <v/>
      </c>
      <c r="D189">
        <f t="shared" ca="1" si="8"/>
        <v>526</v>
      </c>
      <c r="E189">
        <f ca="1">IFERROR(INDEX(E$2:E188,MATCH(D189,D$2:D188,0)),E188+1)</f>
        <v>115</v>
      </c>
      <c r="F189">
        <f t="shared" ca="1" si="11"/>
        <v>2</v>
      </c>
      <c r="G189">
        <f ca="1">IF(OFFSET(map!$B$2,$B189+OFFSET($N$2,F189,0),$A189+OFFSET($M$2,F189,0)) = "W",MOD(F189-1,4),F189)</f>
        <v>1</v>
      </c>
      <c r="H189">
        <f ca="1">IF(OFFSET(map!$B$2,$B189+OFFSET($N$2,G189,0),$A189+OFFSET($M$2,G189,0)) = "W",MOD(G189-1,4),G189)</f>
        <v>1</v>
      </c>
      <c r="I189">
        <f ca="1">IF(OFFSET(map!$B$2,$B189+OFFSET($N$2,H189,0),$A189+OFFSET($M$2,H189,0)) = "W",MOD(H189-1,4),H189)</f>
        <v>1</v>
      </c>
    </row>
    <row r="190" spans="1:9" x14ac:dyDescent="0.2">
      <c r="A190">
        <f t="shared" ca="1" si="9"/>
        <v>5</v>
      </c>
      <c r="B190">
        <f t="shared" ca="1" si="10"/>
        <v>25</v>
      </c>
      <c r="C190" t="str">
        <f ca="1">OFFSET(map!$B$2,$B190,$A190)</f>
        <v/>
      </c>
      <c r="D190">
        <f t="shared" ca="1" si="8"/>
        <v>525</v>
      </c>
      <c r="E190">
        <f ca="1">IFERROR(INDEX(E$2:E189,MATCH(D190,D$2:D189,0)),E189+1)</f>
        <v>116</v>
      </c>
      <c r="F190">
        <f t="shared" ca="1" si="11"/>
        <v>2</v>
      </c>
      <c r="G190">
        <f ca="1">IF(OFFSET(map!$B$2,$B190+OFFSET($N$2,F190,0),$A190+OFFSET($M$2,F190,0)) = "W",MOD(F190-1,4),F190)</f>
        <v>1</v>
      </c>
      <c r="H190">
        <f ca="1">IF(OFFSET(map!$B$2,$B190+OFFSET($N$2,G190,0),$A190+OFFSET($M$2,G190,0)) = "W",MOD(G190-1,4),G190)</f>
        <v>1</v>
      </c>
      <c r="I190">
        <f ca="1">IF(OFFSET(map!$B$2,$B190+OFFSET($N$2,H190,0),$A190+OFFSET($M$2,H190,0)) = "W",MOD(H190-1,4),H190)</f>
        <v>1</v>
      </c>
    </row>
    <row r="191" spans="1:9" x14ac:dyDescent="0.2">
      <c r="A191">
        <f t="shared" ca="1" si="9"/>
        <v>5</v>
      </c>
      <c r="B191">
        <f t="shared" ca="1" si="10"/>
        <v>24</v>
      </c>
      <c r="C191" t="str">
        <f ca="1">OFFSET(map!$B$2,$B191,$A191)</f>
        <v/>
      </c>
      <c r="D191">
        <f t="shared" ca="1" si="8"/>
        <v>524</v>
      </c>
      <c r="E191">
        <f ca="1">IFERROR(INDEX(E$2:E190,MATCH(D191,D$2:D190,0)),E190+1)</f>
        <v>117</v>
      </c>
      <c r="F191">
        <f t="shared" ca="1" si="11"/>
        <v>2</v>
      </c>
      <c r="G191">
        <f ca="1">IF(OFFSET(map!$B$2,$B191+OFFSET($N$2,F191,0),$A191+OFFSET($M$2,F191,0)) = "W",MOD(F191-1,4),F191)</f>
        <v>1</v>
      </c>
      <c r="H191">
        <f ca="1">IF(OFFSET(map!$B$2,$B191+OFFSET($N$2,G191,0),$A191+OFFSET($M$2,G191,0)) = "W",MOD(G191-1,4),G191)</f>
        <v>1</v>
      </c>
      <c r="I191">
        <f ca="1">IF(OFFSET(map!$B$2,$B191+OFFSET($N$2,H191,0),$A191+OFFSET($M$2,H191,0)) = "W",MOD(H191-1,4),H191)</f>
        <v>1</v>
      </c>
    </row>
    <row r="192" spans="1:9" x14ac:dyDescent="0.2">
      <c r="A192">
        <f t="shared" ca="1" si="9"/>
        <v>5</v>
      </c>
      <c r="B192">
        <f t="shared" ca="1" si="10"/>
        <v>23</v>
      </c>
      <c r="C192" t="str">
        <f ca="1">OFFSET(map!$B$2,$B192,$A192)</f>
        <v/>
      </c>
      <c r="D192">
        <f t="shared" ca="1" si="8"/>
        <v>523</v>
      </c>
      <c r="E192">
        <f ca="1">IFERROR(INDEX(E$2:E191,MATCH(D192,D$2:D191,0)),E191+1)</f>
        <v>118</v>
      </c>
      <c r="F192">
        <f t="shared" ca="1" si="11"/>
        <v>2</v>
      </c>
      <c r="G192">
        <f ca="1">IF(OFFSET(map!$B$2,$B192+OFFSET($N$2,F192,0),$A192+OFFSET($M$2,F192,0)) = "W",MOD(F192-1,4),F192)</f>
        <v>1</v>
      </c>
      <c r="H192">
        <f ca="1">IF(OFFSET(map!$B$2,$B192+OFFSET($N$2,G192,0),$A192+OFFSET($M$2,G192,0)) = "W",MOD(G192-1,4),G192)</f>
        <v>1</v>
      </c>
      <c r="I192">
        <f ca="1">IF(OFFSET(map!$B$2,$B192+OFFSET($N$2,H192,0),$A192+OFFSET($M$2,H192,0)) = "W",MOD(H192-1,4),H192)</f>
        <v>1</v>
      </c>
    </row>
    <row r="193" spans="1:9" x14ac:dyDescent="0.2">
      <c r="A193">
        <f t="shared" ca="1" si="9"/>
        <v>5</v>
      </c>
      <c r="B193">
        <f t="shared" ca="1" si="10"/>
        <v>22</v>
      </c>
      <c r="C193" t="str">
        <f ca="1">OFFSET(map!$B$2,$B193,$A193)</f>
        <v/>
      </c>
      <c r="D193">
        <f t="shared" ca="1" si="8"/>
        <v>522</v>
      </c>
      <c r="E193">
        <f ca="1">IFERROR(INDEX(E$2:E192,MATCH(D193,D$2:D192,0)),E192+1)</f>
        <v>119</v>
      </c>
      <c r="F193">
        <f t="shared" ca="1" si="11"/>
        <v>2</v>
      </c>
      <c r="G193">
        <f ca="1">IF(OFFSET(map!$B$2,$B193+OFFSET($N$2,F193,0),$A193+OFFSET($M$2,F193,0)) = "W",MOD(F193-1,4),F193)</f>
        <v>1</v>
      </c>
      <c r="H193">
        <f ca="1">IF(OFFSET(map!$B$2,$B193+OFFSET($N$2,G193,0),$A193+OFFSET($M$2,G193,0)) = "W",MOD(G193-1,4),G193)</f>
        <v>1</v>
      </c>
      <c r="I193">
        <f ca="1">IF(OFFSET(map!$B$2,$B193+OFFSET($N$2,H193,0),$A193+OFFSET($M$2,H193,0)) = "W",MOD(H193-1,4),H193)</f>
        <v>1</v>
      </c>
    </row>
    <row r="194" spans="1:9" x14ac:dyDescent="0.2">
      <c r="A194">
        <f t="shared" ca="1" si="9"/>
        <v>5</v>
      </c>
      <c r="B194">
        <f t="shared" ca="1" si="10"/>
        <v>21</v>
      </c>
      <c r="C194" t="str">
        <f ca="1">OFFSET(map!$B$2,$B194,$A194)</f>
        <v/>
      </c>
      <c r="D194">
        <f t="shared" ca="1" si="8"/>
        <v>521</v>
      </c>
      <c r="E194">
        <f ca="1">IFERROR(INDEX(E$2:E193,MATCH(D194,D$2:D193,0)),E193+1)</f>
        <v>120</v>
      </c>
      <c r="F194">
        <f t="shared" ca="1" si="11"/>
        <v>2</v>
      </c>
      <c r="G194">
        <f ca="1">IF(OFFSET(map!$B$2,$B194+OFFSET($N$2,F194,0),$A194+OFFSET($M$2,F194,0)) = "W",MOD(F194-1,4),F194)</f>
        <v>1</v>
      </c>
      <c r="H194">
        <f ca="1">IF(OFFSET(map!$B$2,$B194+OFFSET($N$2,G194,0),$A194+OFFSET($M$2,G194,0)) = "W",MOD(G194-1,4),G194)</f>
        <v>1</v>
      </c>
      <c r="I194">
        <f ca="1">IF(OFFSET(map!$B$2,$B194+OFFSET($N$2,H194,0),$A194+OFFSET($M$2,H194,0)) = "W",MOD(H194-1,4),H194)</f>
        <v>1</v>
      </c>
    </row>
    <row r="195" spans="1:9" x14ac:dyDescent="0.2">
      <c r="A195">
        <f t="shared" ca="1" si="9"/>
        <v>5</v>
      </c>
      <c r="B195">
        <f t="shared" ca="1" si="10"/>
        <v>20</v>
      </c>
      <c r="C195" t="str">
        <f ca="1">OFFSET(map!$B$2,$B195,$A195)</f>
        <v/>
      </c>
      <c r="D195">
        <f t="shared" ref="D195:D234" ca="1" si="12">A195*100+B195</f>
        <v>520</v>
      </c>
      <c r="E195">
        <f ca="1">IFERROR(INDEX(E$2:E194,MATCH(D195,D$2:D194,0)),E194+1)</f>
        <v>121</v>
      </c>
      <c r="F195">
        <f t="shared" ca="1" si="11"/>
        <v>2</v>
      </c>
      <c r="G195">
        <f ca="1">IF(OFFSET(map!$B$2,$B195+OFFSET($N$2,F195,0),$A195+OFFSET($M$2,F195,0)) = "W",MOD(F195-1,4),F195)</f>
        <v>1</v>
      </c>
      <c r="H195">
        <f ca="1">IF(OFFSET(map!$B$2,$B195+OFFSET($N$2,G195,0),$A195+OFFSET($M$2,G195,0)) = "W",MOD(G195-1,4),G195)</f>
        <v>1</v>
      </c>
      <c r="I195">
        <f ca="1">IF(OFFSET(map!$B$2,$B195+OFFSET($N$2,H195,0),$A195+OFFSET($M$2,H195,0)) = "W",MOD(H195-1,4),H195)</f>
        <v>1</v>
      </c>
    </row>
    <row r="196" spans="1:9" x14ac:dyDescent="0.2">
      <c r="A196">
        <f t="shared" ref="A196:A259" ca="1" si="13">A195+OFFSET(M$2,$I195,0)</f>
        <v>5</v>
      </c>
      <c r="B196">
        <f t="shared" ref="B196:B259" ca="1" si="14">B195+OFFSET(N$2,$I195,0)</f>
        <v>19</v>
      </c>
      <c r="C196" t="str">
        <f ca="1">OFFSET(map!$B$2,$B196,$A196)</f>
        <v/>
      </c>
      <c r="D196">
        <f t="shared" ca="1" si="12"/>
        <v>519</v>
      </c>
      <c r="E196">
        <f ca="1">IFERROR(INDEX(E$2:E195,MATCH(D196,D$2:D195,0)),E195+1)</f>
        <v>122</v>
      </c>
      <c r="F196">
        <f t="shared" ref="F196:F259" ca="1" si="15">MOD(I195+1,4)</f>
        <v>2</v>
      </c>
      <c r="G196">
        <f ca="1">IF(OFFSET(map!$B$2,$B196+OFFSET($N$2,F196,0),$A196+OFFSET($M$2,F196,0)) = "W",MOD(F196-1,4),F196)</f>
        <v>2</v>
      </c>
      <c r="H196">
        <f ca="1">IF(OFFSET(map!$B$2,$B196+OFFSET($N$2,G196,0),$A196+OFFSET($M$2,G196,0)) = "W",MOD(G196-1,4),G196)</f>
        <v>2</v>
      </c>
      <c r="I196">
        <f ca="1">IF(OFFSET(map!$B$2,$B196+OFFSET($N$2,H196,0),$A196+OFFSET($M$2,H196,0)) = "W",MOD(H196-1,4),H196)</f>
        <v>2</v>
      </c>
    </row>
    <row r="197" spans="1:9" x14ac:dyDescent="0.2">
      <c r="A197">
        <f t="shared" ca="1" si="13"/>
        <v>4</v>
      </c>
      <c r="B197">
        <f t="shared" ca="1" si="14"/>
        <v>19</v>
      </c>
      <c r="C197" t="str">
        <f ca="1">OFFSET(map!$B$2,$B197,$A197)</f>
        <v/>
      </c>
      <c r="D197">
        <f t="shared" ca="1" si="12"/>
        <v>419</v>
      </c>
      <c r="E197">
        <f ca="1">IFERROR(INDEX(E$2:E196,MATCH(D197,D$2:D196,0)),E196+1)</f>
        <v>123</v>
      </c>
      <c r="F197">
        <f t="shared" ca="1" si="15"/>
        <v>3</v>
      </c>
      <c r="G197">
        <f ca="1">IF(OFFSET(map!$B$2,$B197+OFFSET($N$2,F197,0),$A197+OFFSET($M$2,F197,0)) = "W",MOD(F197-1,4),F197)</f>
        <v>2</v>
      </c>
      <c r="H197">
        <f ca="1">IF(OFFSET(map!$B$2,$B197+OFFSET($N$2,G197,0),$A197+OFFSET($M$2,G197,0)) = "W",MOD(G197-1,4),G197)</f>
        <v>2</v>
      </c>
      <c r="I197">
        <f ca="1">IF(OFFSET(map!$B$2,$B197+OFFSET($N$2,H197,0),$A197+OFFSET($M$2,H197,0)) = "W",MOD(H197-1,4),H197)</f>
        <v>2</v>
      </c>
    </row>
    <row r="198" spans="1:9" x14ac:dyDescent="0.2">
      <c r="A198">
        <f t="shared" ca="1" si="13"/>
        <v>3</v>
      </c>
      <c r="B198">
        <f t="shared" ca="1" si="14"/>
        <v>19</v>
      </c>
      <c r="C198" t="str">
        <f ca="1">OFFSET(map!$B$2,$B198,$A198)</f>
        <v/>
      </c>
      <c r="D198">
        <f t="shared" ca="1" si="12"/>
        <v>319</v>
      </c>
      <c r="E198">
        <f ca="1">IFERROR(INDEX(E$2:E197,MATCH(D198,D$2:D197,0)),E197+1)</f>
        <v>124</v>
      </c>
      <c r="F198">
        <f t="shared" ca="1" si="15"/>
        <v>3</v>
      </c>
      <c r="G198">
        <f ca="1">IF(OFFSET(map!$B$2,$B198+OFFSET($N$2,F198,0),$A198+OFFSET($M$2,F198,0)) = "W",MOD(F198-1,4),F198)</f>
        <v>2</v>
      </c>
      <c r="H198">
        <f ca="1">IF(OFFSET(map!$B$2,$B198+OFFSET($N$2,G198,0),$A198+OFFSET($M$2,G198,0)) = "W",MOD(G198-1,4),G198)</f>
        <v>2</v>
      </c>
      <c r="I198">
        <f ca="1">IF(OFFSET(map!$B$2,$B198+OFFSET($N$2,H198,0),$A198+OFFSET($M$2,H198,0)) = "W",MOD(H198-1,4),H198)</f>
        <v>2</v>
      </c>
    </row>
    <row r="199" spans="1:9" x14ac:dyDescent="0.2">
      <c r="A199">
        <f t="shared" ca="1" si="13"/>
        <v>2</v>
      </c>
      <c r="B199">
        <f t="shared" ca="1" si="14"/>
        <v>19</v>
      </c>
      <c r="C199" t="str">
        <f ca="1">OFFSET(map!$B$2,$B199,$A199)</f>
        <v/>
      </c>
      <c r="D199">
        <f t="shared" ca="1" si="12"/>
        <v>219</v>
      </c>
      <c r="E199">
        <f ca="1">IFERROR(INDEX(E$2:E198,MATCH(D199,D$2:D198,0)),E198+1)</f>
        <v>125</v>
      </c>
      <c r="F199">
        <f t="shared" ca="1" si="15"/>
        <v>3</v>
      </c>
      <c r="G199">
        <f ca="1">IF(OFFSET(map!$B$2,$B199+OFFSET($N$2,F199,0),$A199+OFFSET($M$2,F199,0)) = "W",MOD(F199-1,4),F199)</f>
        <v>2</v>
      </c>
      <c r="H199">
        <f ca="1">IF(OFFSET(map!$B$2,$B199+OFFSET($N$2,G199,0),$A199+OFFSET($M$2,G199,0)) = "W",MOD(G199-1,4),G199)</f>
        <v>2</v>
      </c>
      <c r="I199">
        <f ca="1">IF(OFFSET(map!$B$2,$B199+OFFSET($N$2,H199,0),$A199+OFFSET($M$2,H199,0)) = "W",MOD(H199-1,4),H199)</f>
        <v>2</v>
      </c>
    </row>
    <row r="200" spans="1:9" x14ac:dyDescent="0.2">
      <c r="A200">
        <f t="shared" ca="1" si="13"/>
        <v>1</v>
      </c>
      <c r="B200">
        <f t="shared" ca="1" si="14"/>
        <v>19</v>
      </c>
      <c r="C200" t="str">
        <f ca="1">OFFSET(map!$B$2,$B200,$A200)</f>
        <v/>
      </c>
      <c r="D200">
        <f t="shared" ca="1" si="12"/>
        <v>119</v>
      </c>
      <c r="E200">
        <f ca="1">IFERROR(INDEX(E$2:E199,MATCH(D200,D$2:D199,0)),E199+1)</f>
        <v>126</v>
      </c>
      <c r="F200">
        <f t="shared" ca="1" si="15"/>
        <v>3</v>
      </c>
      <c r="G200">
        <f ca="1">IF(OFFSET(map!$B$2,$B200+OFFSET($N$2,F200,0),$A200+OFFSET($M$2,F200,0)) = "W",MOD(F200-1,4),F200)</f>
        <v>3</v>
      </c>
      <c r="H200">
        <f ca="1">IF(OFFSET(map!$B$2,$B200+OFFSET($N$2,G200,0),$A200+OFFSET($M$2,G200,0)) = "W",MOD(G200-1,4),G200)</f>
        <v>3</v>
      </c>
      <c r="I200">
        <f ca="1">IF(OFFSET(map!$B$2,$B200+OFFSET($N$2,H200,0),$A200+OFFSET($M$2,H200,0)) = "W",MOD(H200-1,4),H200)</f>
        <v>3</v>
      </c>
    </row>
    <row r="201" spans="1:9" x14ac:dyDescent="0.2">
      <c r="A201">
        <f t="shared" ca="1" si="13"/>
        <v>1</v>
      </c>
      <c r="B201">
        <f t="shared" ca="1" si="14"/>
        <v>20</v>
      </c>
      <c r="C201" t="str">
        <f ca="1">OFFSET(map!$B$2,$B201,$A201)</f>
        <v/>
      </c>
      <c r="D201">
        <f t="shared" ca="1" si="12"/>
        <v>120</v>
      </c>
      <c r="E201">
        <f ca="1">IFERROR(INDEX(E$2:E200,MATCH(D201,D$2:D200,0)),E200+1)</f>
        <v>127</v>
      </c>
      <c r="F201">
        <f t="shared" ca="1" si="15"/>
        <v>0</v>
      </c>
      <c r="G201">
        <f ca="1">IF(OFFSET(map!$B$2,$B201+OFFSET($N$2,F201,0),$A201+OFFSET($M$2,F201,0)) = "W",MOD(F201-1,4),F201)</f>
        <v>3</v>
      </c>
      <c r="H201">
        <f ca="1">IF(OFFSET(map!$B$2,$B201+OFFSET($N$2,G201,0),$A201+OFFSET($M$2,G201,0)) = "W",MOD(G201-1,4),G201)</f>
        <v>3</v>
      </c>
      <c r="I201">
        <f ca="1">IF(OFFSET(map!$B$2,$B201+OFFSET($N$2,H201,0),$A201+OFFSET($M$2,H201,0)) = "W",MOD(H201-1,4),H201)</f>
        <v>3</v>
      </c>
    </row>
    <row r="202" spans="1:9" x14ac:dyDescent="0.2">
      <c r="A202">
        <f t="shared" ca="1" si="13"/>
        <v>1</v>
      </c>
      <c r="B202">
        <f t="shared" ca="1" si="14"/>
        <v>21</v>
      </c>
      <c r="C202" t="str">
        <f ca="1">OFFSET(map!$B$2,$B202,$A202)</f>
        <v/>
      </c>
      <c r="D202">
        <f t="shared" ca="1" si="12"/>
        <v>121</v>
      </c>
      <c r="E202">
        <f ca="1">IFERROR(INDEX(E$2:E201,MATCH(D202,D$2:D201,0)),E201+1)</f>
        <v>128</v>
      </c>
      <c r="F202">
        <f t="shared" ca="1" si="15"/>
        <v>0</v>
      </c>
      <c r="G202">
        <f ca="1">IF(OFFSET(map!$B$2,$B202+OFFSET($N$2,F202,0),$A202+OFFSET($M$2,F202,0)) = "W",MOD(F202-1,4),F202)</f>
        <v>0</v>
      </c>
      <c r="H202">
        <f ca="1">IF(OFFSET(map!$B$2,$B202+OFFSET($N$2,G202,0),$A202+OFFSET($M$2,G202,0)) = "W",MOD(G202-1,4),G202)</f>
        <v>0</v>
      </c>
      <c r="I202">
        <f ca="1">IF(OFFSET(map!$B$2,$B202+OFFSET($N$2,H202,0),$A202+OFFSET($M$2,H202,0)) = "W",MOD(H202-1,4),H202)</f>
        <v>0</v>
      </c>
    </row>
    <row r="203" spans="1:9" x14ac:dyDescent="0.2">
      <c r="A203">
        <f t="shared" ca="1" si="13"/>
        <v>2</v>
      </c>
      <c r="B203">
        <f t="shared" ca="1" si="14"/>
        <v>21</v>
      </c>
      <c r="C203" t="str">
        <f ca="1">OFFSET(map!$B$2,$B203,$A203)</f>
        <v/>
      </c>
      <c r="D203">
        <f t="shared" ca="1" si="12"/>
        <v>221</v>
      </c>
      <c r="E203">
        <f ca="1">IFERROR(INDEX(E$2:E202,MATCH(D203,D$2:D202,0)),E202+1)</f>
        <v>129</v>
      </c>
      <c r="F203">
        <f t="shared" ca="1" si="15"/>
        <v>1</v>
      </c>
      <c r="G203">
        <f ca="1">IF(OFFSET(map!$B$2,$B203+OFFSET($N$2,F203,0),$A203+OFFSET($M$2,F203,0)) = "W",MOD(F203-1,4),F203)</f>
        <v>0</v>
      </c>
      <c r="H203">
        <f ca="1">IF(OFFSET(map!$B$2,$B203+OFFSET($N$2,G203,0),$A203+OFFSET($M$2,G203,0)) = "W",MOD(G203-1,4),G203)</f>
        <v>0</v>
      </c>
      <c r="I203">
        <f ca="1">IF(OFFSET(map!$B$2,$B203+OFFSET($N$2,H203,0),$A203+OFFSET($M$2,H203,0)) = "W",MOD(H203-1,4),H203)</f>
        <v>0</v>
      </c>
    </row>
    <row r="204" spans="1:9" x14ac:dyDescent="0.2">
      <c r="A204">
        <f t="shared" ca="1" si="13"/>
        <v>3</v>
      </c>
      <c r="B204">
        <f t="shared" ca="1" si="14"/>
        <v>21</v>
      </c>
      <c r="C204" t="str">
        <f ca="1">OFFSET(map!$B$2,$B204,$A204)</f>
        <v/>
      </c>
      <c r="D204">
        <f t="shared" ca="1" si="12"/>
        <v>321</v>
      </c>
      <c r="E204">
        <f ca="1">IFERROR(INDEX(E$2:E203,MATCH(D204,D$2:D203,0)),E203+1)</f>
        <v>130</v>
      </c>
      <c r="F204">
        <f t="shared" ca="1" si="15"/>
        <v>1</v>
      </c>
      <c r="G204">
        <f ca="1">IF(OFFSET(map!$B$2,$B204+OFFSET($N$2,F204,0),$A204+OFFSET($M$2,F204,0)) = "W",MOD(F204-1,4),F204)</f>
        <v>0</v>
      </c>
      <c r="H204">
        <f ca="1">IF(OFFSET(map!$B$2,$B204+OFFSET($N$2,G204,0),$A204+OFFSET($M$2,G204,0)) = "W",MOD(G204-1,4),G204)</f>
        <v>3</v>
      </c>
      <c r="I204">
        <f ca="1">IF(OFFSET(map!$B$2,$B204+OFFSET($N$2,H204,0),$A204+OFFSET($M$2,H204,0)) = "W",MOD(H204-1,4),H204)</f>
        <v>3</v>
      </c>
    </row>
    <row r="205" spans="1:9" x14ac:dyDescent="0.2">
      <c r="A205">
        <f t="shared" ca="1" si="13"/>
        <v>3</v>
      </c>
      <c r="B205">
        <f t="shared" ca="1" si="14"/>
        <v>22</v>
      </c>
      <c r="C205" t="str">
        <f ca="1">OFFSET(map!$B$2,$B205,$A205)</f>
        <v/>
      </c>
      <c r="D205">
        <f t="shared" ca="1" si="12"/>
        <v>322</v>
      </c>
      <c r="E205">
        <f ca="1">IFERROR(INDEX(E$2:E204,MATCH(D205,D$2:D204,0)),E204+1)</f>
        <v>131</v>
      </c>
      <c r="F205">
        <f t="shared" ca="1" si="15"/>
        <v>0</v>
      </c>
      <c r="G205">
        <f ca="1">IF(OFFSET(map!$B$2,$B205+OFFSET($N$2,F205,0),$A205+OFFSET($M$2,F205,0)) = "W",MOD(F205-1,4),F205)</f>
        <v>3</v>
      </c>
      <c r="H205">
        <f ca="1">IF(OFFSET(map!$B$2,$B205+OFFSET($N$2,G205,0),$A205+OFFSET($M$2,G205,0)) = "W",MOD(G205-1,4),G205)</f>
        <v>3</v>
      </c>
      <c r="I205">
        <f ca="1">IF(OFFSET(map!$B$2,$B205+OFFSET($N$2,H205,0),$A205+OFFSET($M$2,H205,0)) = "W",MOD(H205-1,4),H205)</f>
        <v>3</v>
      </c>
    </row>
    <row r="206" spans="1:9" x14ac:dyDescent="0.2">
      <c r="A206">
        <f t="shared" ca="1" si="13"/>
        <v>3</v>
      </c>
      <c r="B206">
        <f t="shared" ca="1" si="14"/>
        <v>23</v>
      </c>
      <c r="C206" t="str">
        <f ca="1">OFFSET(map!$B$2,$B206,$A206)</f>
        <v/>
      </c>
      <c r="D206">
        <f t="shared" ca="1" si="12"/>
        <v>323</v>
      </c>
      <c r="E206">
        <f ca="1">IFERROR(INDEX(E$2:E205,MATCH(D206,D$2:D205,0)),E205+1)</f>
        <v>132</v>
      </c>
      <c r="F206">
        <f t="shared" ca="1" si="15"/>
        <v>0</v>
      </c>
      <c r="G206">
        <f ca="1">IF(OFFSET(map!$B$2,$B206+OFFSET($N$2,F206,0),$A206+OFFSET($M$2,F206,0)) = "W",MOD(F206-1,4),F206)</f>
        <v>3</v>
      </c>
      <c r="H206">
        <f ca="1">IF(OFFSET(map!$B$2,$B206+OFFSET($N$2,G206,0),$A206+OFFSET($M$2,G206,0)) = "W",MOD(G206-1,4),G206)</f>
        <v>2</v>
      </c>
      <c r="I206">
        <f ca="1">IF(OFFSET(map!$B$2,$B206+OFFSET($N$2,H206,0),$A206+OFFSET($M$2,H206,0)) = "W",MOD(H206-1,4),H206)</f>
        <v>2</v>
      </c>
    </row>
    <row r="207" spans="1:9" x14ac:dyDescent="0.2">
      <c r="A207">
        <f t="shared" ca="1" si="13"/>
        <v>2</v>
      </c>
      <c r="B207">
        <f t="shared" ca="1" si="14"/>
        <v>23</v>
      </c>
      <c r="C207" t="str">
        <f ca="1">OFFSET(map!$B$2,$B207,$A207)</f>
        <v/>
      </c>
      <c r="D207">
        <f t="shared" ca="1" si="12"/>
        <v>223</v>
      </c>
      <c r="E207">
        <f ca="1">IFERROR(INDEX(E$2:E206,MATCH(D207,D$2:D206,0)),E206+1)</f>
        <v>133</v>
      </c>
      <c r="F207">
        <f t="shared" ca="1" si="15"/>
        <v>3</v>
      </c>
      <c r="G207">
        <f ca="1">IF(OFFSET(map!$B$2,$B207+OFFSET($N$2,F207,0),$A207+OFFSET($M$2,F207,0)) = "W",MOD(F207-1,4),F207)</f>
        <v>2</v>
      </c>
      <c r="H207">
        <f ca="1">IF(OFFSET(map!$B$2,$B207+OFFSET($N$2,G207,0),$A207+OFFSET($M$2,G207,0)) = "W",MOD(G207-1,4),G207)</f>
        <v>2</v>
      </c>
      <c r="I207">
        <f ca="1">IF(OFFSET(map!$B$2,$B207+OFFSET($N$2,H207,0),$A207+OFFSET($M$2,H207,0)) = "W",MOD(H207-1,4),H207)</f>
        <v>2</v>
      </c>
    </row>
    <row r="208" spans="1:9" x14ac:dyDescent="0.2">
      <c r="A208">
        <f t="shared" ca="1" si="13"/>
        <v>1</v>
      </c>
      <c r="B208">
        <f t="shared" ca="1" si="14"/>
        <v>23</v>
      </c>
      <c r="C208" t="str">
        <f ca="1">OFFSET(map!$B$2,$B208,$A208)</f>
        <v/>
      </c>
      <c r="D208">
        <f t="shared" ca="1" si="12"/>
        <v>123</v>
      </c>
      <c r="E208">
        <f ca="1">IFERROR(INDEX(E$2:E207,MATCH(D208,D$2:D207,0)),E207+1)</f>
        <v>134</v>
      </c>
      <c r="F208">
        <f t="shared" ca="1" si="15"/>
        <v>3</v>
      </c>
      <c r="G208">
        <f ca="1">IF(OFFSET(map!$B$2,$B208+OFFSET($N$2,F208,0),$A208+OFFSET($M$2,F208,0)) = "W",MOD(F208-1,4),F208)</f>
        <v>3</v>
      </c>
      <c r="H208">
        <f ca="1">IF(OFFSET(map!$B$2,$B208+OFFSET($N$2,G208,0),$A208+OFFSET($M$2,G208,0)) = "W",MOD(G208-1,4),G208)</f>
        <v>3</v>
      </c>
      <c r="I208">
        <f ca="1">IF(OFFSET(map!$B$2,$B208+OFFSET($N$2,H208,0),$A208+OFFSET($M$2,H208,0)) = "W",MOD(H208-1,4),H208)</f>
        <v>3</v>
      </c>
    </row>
    <row r="209" spans="1:9" x14ac:dyDescent="0.2">
      <c r="A209">
        <f t="shared" ca="1" si="13"/>
        <v>1</v>
      </c>
      <c r="B209">
        <f t="shared" ca="1" si="14"/>
        <v>24</v>
      </c>
      <c r="C209" t="str">
        <f ca="1">OFFSET(map!$B$2,$B209,$A209)</f>
        <v/>
      </c>
      <c r="D209">
        <f t="shared" ca="1" si="12"/>
        <v>124</v>
      </c>
      <c r="E209">
        <f ca="1">IFERROR(INDEX(E$2:E208,MATCH(D209,D$2:D208,0)),E208+1)</f>
        <v>135</v>
      </c>
      <c r="F209">
        <f t="shared" ca="1" si="15"/>
        <v>0</v>
      </c>
      <c r="G209">
        <f ca="1">IF(OFFSET(map!$B$2,$B209+OFFSET($N$2,F209,0),$A209+OFFSET($M$2,F209,0)) = "W",MOD(F209-1,4),F209)</f>
        <v>3</v>
      </c>
      <c r="H209">
        <f ca="1">IF(OFFSET(map!$B$2,$B209+OFFSET($N$2,G209,0),$A209+OFFSET($M$2,G209,0)) = "W",MOD(G209-1,4),G209)</f>
        <v>3</v>
      </c>
      <c r="I209">
        <f ca="1">IF(OFFSET(map!$B$2,$B209+OFFSET($N$2,H209,0),$A209+OFFSET($M$2,H209,0)) = "W",MOD(H209-1,4),H209)</f>
        <v>3</v>
      </c>
    </row>
    <row r="210" spans="1:9" x14ac:dyDescent="0.2">
      <c r="A210">
        <f t="shared" ca="1" si="13"/>
        <v>1</v>
      </c>
      <c r="B210">
        <f t="shared" ca="1" si="14"/>
        <v>25</v>
      </c>
      <c r="C210" t="str">
        <f ca="1">OFFSET(map!$B$2,$B210,$A210)</f>
        <v/>
      </c>
      <c r="D210">
        <f t="shared" ca="1" si="12"/>
        <v>125</v>
      </c>
      <c r="E210">
        <f ca="1">IFERROR(INDEX(E$2:E209,MATCH(D210,D$2:D209,0)),E209+1)</f>
        <v>136</v>
      </c>
      <c r="F210">
        <f t="shared" ca="1" si="15"/>
        <v>0</v>
      </c>
      <c r="G210">
        <f ca="1">IF(OFFSET(map!$B$2,$B210+OFFSET($N$2,F210,0),$A210+OFFSET($M$2,F210,0)) = "W",MOD(F210-1,4),F210)</f>
        <v>3</v>
      </c>
      <c r="H210">
        <f ca="1">IF(OFFSET(map!$B$2,$B210+OFFSET($N$2,G210,0),$A210+OFFSET($M$2,G210,0)) = "W",MOD(G210-1,4),G210)</f>
        <v>3</v>
      </c>
      <c r="I210">
        <f ca="1">IF(OFFSET(map!$B$2,$B210+OFFSET($N$2,H210,0),$A210+OFFSET($M$2,H210,0)) = "W",MOD(H210-1,4),H210)</f>
        <v>3</v>
      </c>
    </row>
    <row r="211" spans="1:9" x14ac:dyDescent="0.2">
      <c r="A211">
        <f t="shared" ca="1" si="13"/>
        <v>1</v>
      </c>
      <c r="B211">
        <f t="shared" ca="1" si="14"/>
        <v>26</v>
      </c>
      <c r="C211" t="str">
        <f ca="1">OFFSET(map!$B$2,$B211,$A211)</f>
        <v/>
      </c>
      <c r="D211">
        <f t="shared" ca="1" si="12"/>
        <v>126</v>
      </c>
      <c r="E211">
        <f ca="1">IFERROR(INDEX(E$2:E210,MATCH(D211,D$2:D210,0)),E210+1)</f>
        <v>137</v>
      </c>
      <c r="F211">
        <f t="shared" ca="1" si="15"/>
        <v>0</v>
      </c>
      <c r="G211">
        <f ca="1">IF(OFFSET(map!$B$2,$B211+OFFSET($N$2,F211,0),$A211+OFFSET($M$2,F211,0)) = "W",MOD(F211-1,4),F211)</f>
        <v>3</v>
      </c>
      <c r="H211">
        <f ca="1">IF(OFFSET(map!$B$2,$B211+OFFSET($N$2,G211,0),$A211+OFFSET($M$2,G211,0)) = "W",MOD(G211-1,4),G211)</f>
        <v>3</v>
      </c>
      <c r="I211">
        <f ca="1">IF(OFFSET(map!$B$2,$B211+OFFSET($N$2,H211,0),$A211+OFFSET($M$2,H211,0)) = "W",MOD(H211-1,4),H211)</f>
        <v>3</v>
      </c>
    </row>
    <row r="212" spans="1:9" x14ac:dyDescent="0.2">
      <c r="A212">
        <f t="shared" ca="1" si="13"/>
        <v>1</v>
      </c>
      <c r="B212">
        <f t="shared" ca="1" si="14"/>
        <v>27</v>
      </c>
      <c r="C212" t="str">
        <f ca="1">OFFSET(map!$B$2,$B212,$A212)</f>
        <v/>
      </c>
      <c r="D212">
        <f t="shared" ca="1" si="12"/>
        <v>127</v>
      </c>
      <c r="E212">
        <f ca="1">IFERROR(INDEX(E$2:E211,MATCH(D212,D$2:D211,0)),E211+1)</f>
        <v>138</v>
      </c>
      <c r="F212">
        <f t="shared" ca="1" si="15"/>
        <v>0</v>
      </c>
      <c r="G212">
        <f ca="1">IF(OFFSET(map!$B$2,$B212+OFFSET($N$2,F212,0),$A212+OFFSET($M$2,F212,0)) = "W",MOD(F212-1,4),F212)</f>
        <v>0</v>
      </c>
      <c r="H212">
        <f ca="1">IF(OFFSET(map!$B$2,$B212+OFFSET($N$2,G212,0),$A212+OFFSET($M$2,G212,0)) = "W",MOD(G212-1,4),G212)</f>
        <v>0</v>
      </c>
      <c r="I212">
        <f ca="1">IF(OFFSET(map!$B$2,$B212+OFFSET($N$2,H212,0),$A212+OFFSET($M$2,H212,0)) = "W",MOD(H212-1,4),H212)</f>
        <v>0</v>
      </c>
    </row>
    <row r="213" spans="1:9" x14ac:dyDescent="0.2">
      <c r="A213">
        <f t="shared" ca="1" si="13"/>
        <v>2</v>
      </c>
      <c r="B213">
        <f t="shared" ca="1" si="14"/>
        <v>27</v>
      </c>
      <c r="C213" t="str">
        <f ca="1">OFFSET(map!$B$2,$B213,$A213)</f>
        <v/>
      </c>
      <c r="D213">
        <f t="shared" ca="1" si="12"/>
        <v>227</v>
      </c>
      <c r="E213">
        <f ca="1">IFERROR(INDEX(E$2:E212,MATCH(D213,D$2:D212,0)),E212+1)</f>
        <v>139</v>
      </c>
      <c r="F213">
        <f t="shared" ca="1" si="15"/>
        <v>1</v>
      </c>
      <c r="G213">
        <f ca="1">IF(OFFSET(map!$B$2,$B213+OFFSET($N$2,F213,0),$A213+OFFSET($M$2,F213,0)) = "W",MOD(F213-1,4),F213)</f>
        <v>0</v>
      </c>
      <c r="H213">
        <f ca="1">IF(OFFSET(map!$B$2,$B213+OFFSET($N$2,G213,0),$A213+OFFSET($M$2,G213,0)) = "W",MOD(G213-1,4),G213)</f>
        <v>0</v>
      </c>
      <c r="I213">
        <f ca="1">IF(OFFSET(map!$B$2,$B213+OFFSET($N$2,H213,0),$A213+OFFSET($M$2,H213,0)) = "W",MOD(H213-1,4),H213)</f>
        <v>0</v>
      </c>
    </row>
    <row r="214" spans="1:9" x14ac:dyDescent="0.2">
      <c r="A214">
        <f t="shared" ca="1" si="13"/>
        <v>3</v>
      </c>
      <c r="B214">
        <f t="shared" ca="1" si="14"/>
        <v>27</v>
      </c>
      <c r="C214" t="str">
        <f ca="1">OFFSET(map!$B$2,$B214,$A214)</f>
        <v/>
      </c>
      <c r="D214">
        <f t="shared" ca="1" si="12"/>
        <v>327</v>
      </c>
      <c r="E214">
        <f ca="1">IFERROR(INDEX(E$2:E213,MATCH(D214,D$2:D213,0)),E213+1)</f>
        <v>140</v>
      </c>
      <c r="F214">
        <f t="shared" ca="1" si="15"/>
        <v>1</v>
      </c>
      <c r="G214">
        <f ca="1">IF(OFFSET(map!$B$2,$B214+OFFSET($N$2,F214,0),$A214+OFFSET($M$2,F214,0)) = "W",MOD(F214-1,4),F214)</f>
        <v>1</v>
      </c>
      <c r="H214">
        <f ca="1">IF(OFFSET(map!$B$2,$B214+OFFSET($N$2,G214,0),$A214+OFFSET($M$2,G214,0)) = "W",MOD(G214-1,4),G214)</f>
        <v>1</v>
      </c>
      <c r="I214">
        <f ca="1">IF(OFFSET(map!$B$2,$B214+OFFSET($N$2,H214,0),$A214+OFFSET($M$2,H214,0)) = "W",MOD(H214-1,4),H214)</f>
        <v>1</v>
      </c>
    </row>
    <row r="215" spans="1:9" x14ac:dyDescent="0.2">
      <c r="A215">
        <f t="shared" ca="1" si="13"/>
        <v>3</v>
      </c>
      <c r="B215">
        <f t="shared" ca="1" si="14"/>
        <v>26</v>
      </c>
      <c r="C215" t="str">
        <f ca="1">OFFSET(map!$B$2,$B215,$A215)</f>
        <v/>
      </c>
      <c r="D215">
        <f t="shared" ca="1" si="12"/>
        <v>326</v>
      </c>
      <c r="E215">
        <f ca="1">IFERROR(INDEX(E$2:E214,MATCH(D215,D$2:D214,0)),E214+1)</f>
        <v>141</v>
      </c>
      <c r="F215">
        <f t="shared" ca="1" si="15"/>
        <v>2</v>
      </c>
      <c r="G215">
        <f ca="1">IF(OFFSET(map!$B$2,$B215+OFFSET($N$2,F215,0),$A215+OFFSET($M$2,F215,0)) = "W",MOD(F215-1,4),F215)</f>
        <v>1</v>
      </c>
      <c r="H215">
        <f ca="1">IF(OFFSET(map!$B$2,$B215+OFFSET($N$2,G215,0),$A215+OFFSET($M$2,G215,0)) = "W",MOD(G215-1,4),G215)</f>
        <v>1</v>
      </c>
      <c r="I215">
        <f ca="1">IF(OFFSET(map!$B$2,$B215+OFFSET($N$2,H215,0),$A215+OFFSET($M$2,H215,0)) = "W",MOD(H215-1,4),H215)</f>
        <v>1</v>
      </c>
    </row>
    <row r="216" spans="1:9" x14ac:dyDescent="0.2">
      <c r="A216">
        <f t="shared" ca="1" si="13"/>
        <v>3</v>
      </c>
      <c r="B216">
        <f t="shared" ca="1" si="14"/>
        <v>25</v>
      </c>
      <c r="C216" t="str">
        <f ca="1">OFFSET(map!$B$2,$B216,$A216)</f>
        <v/>
      </c>
      <c r="D216">
        <f t="shared" ca="1" si="12"/>
        <v>325</v>
      </c>
      <c r="E216">
        <f ca="1">IFERROR(INDEX(E$2:E215,MATCH(D216,D$2:D215,0)),E215+1)</f>
        <v>142</v>
      </c>
      <c r="F216">
        <f t="shared" ca="1" si="15"/>
        <v>2</v>
      </c>
      <c r="G216">
        <f ca="1">IF(OFFSET(map!$B$2,$B216+OFFSET($N$2,F216,0),$A216+OFFSET($M$2,F216,0)) = "W",MOD(F216-1,4),F216)</f>
        <v>1</v>
      </c>
      <c r="H216">
        <f ca="1">IF(OFFSET(map!$B$2,$B216+OFFSET($N$2,G216,0),$A216+OFFSET($M$2,G216,0)) = "W",MOD(G216-1,4),G216)</f>
        <v>0</v>
      </c>
      <c r="I216">
        <f ca="1">IF(OFFSET(map!$B$2,$B216+OFFSET($N$2,H216,0),$A216+OFFSET($M$2,H216,0)) = "W",MOD(H216-1,4),H216)</f>
        <v>3</v>
      </c>
    </row>
    <row r="217" spans="1:9" x14ac:dyDescent="0.2">
      <c r="A217">
        <f t="shared" ca="1" si="13"/>
        <v>3</v>
      </c>
      <c r="B217">
        <f t="shared" ca="1" si="14"/>
        <v>26</v>
      </c>
      <c r="C217" t="str">
        <f ca="1">OFFSET(map!$B$2,$B217,$A217)</f>
        <v/>
      </c>
      <c r="D217">
        <f t="shared" ca="1" si="12"/>
        <v>326</v>
      </c>
      <c r="E217">
        <f ca="1">IFERROR(INDEX(E$2:E216,MATCH(D217,D$2:D216,0)),E216+1)</f>
        <v>141</v>
      </c>
      <c r="F217">
        <f t="shared" ca="1" si="15"/>
        <v>0</v>
      </c>
      <c r="G217">
        <f ca="1">IF(OFFSET(map!$B$2,$B217+OFFSET($N$2,F217,0),$A217+OFFSET($M$2,F217,0)) = "W",MOD(F217-1,4),F217)</f>
        <v>3</v>
      </c>
      <c r="H217">
        <f ca="1">IF(OFFSET(map!$B$2,$B217+OFFSET($N$2,G217,0),$A217+OFFSET($M$2,G217,0)) = "W",MOD(G217-1,4),G217)</f>
        <v>3</v>
      </c>
      <c r="I217">
        <f ca="1">IF(OFFSET(map!$B$2,$B217+OFFSET($N$2,H217,0),$A217+OFFSET($M$2,H217,0)) = "W",MOD(H217-1,4),H217)</f>
        <v>3</v>
      </c>
    </row>
    <row r="218" spans="1:9" x14ac:dyDescent="0.2">
      <c r="A218">
        <f t="shared" ca="1" si="13"/>
        <v>3</v>
      </c>
      <c r="B218">
        <f t="shared" ca="1" si="14"/>
        <v>27</v>
      </c>
      <c r="C218" t="str">
        <f ca="1">OFFSET(map!$B$2,$B218,$A218)</f>
        <v/>
      </c>
      <c r="D218">
        <f t="shared" ca="1" si="12"/>
        <v>327</v>
      </c>
      <c r="E218">
        <f ca="1">IFERROR(INDEX(E$2:E217,MATCH(D218,D$2:D217,0)),E217+1)</f>
        <v>140</v>
      </c>
      <c r="F218">
        <f t="shared" ca="1" si="15"/>
        <v>0</v>
      </c>
      <c r="G218">
        <f ca="1">IF(OFFSET(map!$B$2,$B218+OFFSET($N$2,F218,0),$A218+OFFSET($M$2,F218,0)) = "W",MOD(F218-1,4),F218)</f>
        <v>3</v>
      </c>
      <c r="H218">
        <f ca="1">IF(OFFSET(map!$B$2,$B218+OFFSET($N$2,G218,0),$A218+OFFSET($M$2,G218,0)) = "W",MOD(G218-1,4),G218)</f>
        <v>3</v>
      </c>
      <c r="I218">
        <f ca="1">IF(OFFSET(map!$B$2,$B218+OFFSET($N$2,H218,0),$A218+OFFSET($M$2,H218,0)) = "W",MOD(H218-1,4),H218)</f>
        <v>3</v>
      </c>
    </row>
    <row r="219" spans="1:9" x14ac:dyDescent="0.2">
      <c r="A219">
        <f t="shared" ca="1" si="13"/>
        <v>3</v>
      </c>
      <c r="B219">
        <f t="shared" ca="1" si="14"/>
        <v>28</v>
      </c>
      <c r="C219" t="str">
        <f ca="1">OFFSET(map!$B$2,$B219,$A219)</f>
        <v/>
      </c>
      <c r="D219">
        <f t="shared" ca="1" si="12"/>
        <v>328</v>
      </c>
      <c r="E219">
        <f ca="1">IFERROR(INDEX(E$2:E218,MATCH(D219,D$2:D218,0)),E218+1)</f>
        <v>141</v>
      </c>
      <c r="F219">
        <f t="shared" ca="1" si="15"/>
        <v>0</v>
      </c>
      <c r="G219">
        <f ca="1">IF(OFFSET(map!$B$2,$B219+OFFSET($N$2,F219,0),$A219+OFFSET($M$2,F219,0)) = "W",MOD(F219-1,4),F219)</f>
        <v>3</v>
      </c>
      <c r="H219">
        <f ca="1">IF(OFFSET(map!$B$2,$B219+OFFSET($N$2,G219,0),$A219+OFFSET($M$2,G219,0)) = "W",MOD(G219-1,4),G219)</f>
        <v>3</v>
      </c>
      <c r="I219">
        <f ca="1">IF(OFFSET(map!$B$2,$B219+OFFSET($N$2,H219,0),$A219+OFFSET($M$2,H219,0)) = "W",MOD(H219-1,4),H219)</f>
        <v>3</v>
      </c>
    </row>
    <row r="220" spans="1:9" x14ac:dyDescent="0.2">
      <c r="A220">
        <f t="shared" ca="1" si="13"/>
        <v>3</v>
      </c>
      <c r="B220">
        <f t="shared" ca="1" si="14"/>
        <v>29</v>
      </c>
      <c r="C220" t="str">
        <f ca="1">OFFSET(map!$B$2,$B220,$A220)</f>
        <v/>
      </c>
      <c r="D220">
        <f t="shared" ca="1" si="12"/>
        <v>329</v>
      </c>
      <c r="E220">
        <f ca="1">IFERROR(INDEX(E$2:E219,MATCH(D220,D$2:D219,0)),E219+1)</f>
        <v>142</v>
      </c>
      <c r="F220">
        <f t="shared" ca="1" si="15"/>
        <v>0</v>
      </c>
      <c r="G220">
        <f ca="1">IF(OFFSET(map!$B$2,$B220+OFFSET($N$2,F220,0),$A220+OFFSET($M$2,F220,0)) = "W",MOD(F220-1,4),F220)</f>
        <v>0</v>
      </c>
      <c r="H220">
        <f ca="1">IF(OFFSET(map!$B$2,$B220+OFFSET($N$2,G220,0),$A220+OFFSET($M$2,G220,0)) = "W",MOD(G220-1,4),G220)</f>
        <v>0</v>
      </c>
      <c r="I220">
        <f ca="1">IF(OFFSET(map!$B$2,$B220+OFFSET($N$2,H220,0),$A220+OFFSET($M$2,H220,0)) = "W",MOD(H220-1,4),H220)</f>
        <v>0</v>
      </c>
    </row>
    <row r="221" spans="1:9" x14ac:dyDescent="0.2">
      <c r="A221">
        <f t="shared" ca="1" si="13"/>
        <v>4</v>
      </c>
      <c r="B221">
        <f t="shared" ca="1" si="14"/>
        <v>29</v>
      </c>
      <c r="C221" t="str">
        <f ca="1">OFFSET(map!$B$2,$B221,$A221)</f>
        <v/>
      </c>
      <c r="D221">
        <f t="shared" ca="1" si="12"/>
        <v>429</v>
      </c>
      <c r="E221">
        <f ca="1">IFERROR(INDEX(E$2:E220,MATCH(D221,D$2:D220,0)),E220+1)</f>
        <v>143</v>
      </c>
      <c r="F221">
        <f t="shared" ca="1" si="15"/>
        <v>1</v>
      </c>
      <c r="G221">
        <f ca="1">IF(OFFSET(map!$B$2,$B221+OFFSET($N$2,F221,0),$A221+OFFSET($M$2,F221,0)) = "W",MOD(F221-1,4),F221)</f>
        <v>0</v>
      </c>
      <c r="H221">
        <f ca="1">IF(OFFSET(map!$B$2,$B221+OFFSET($N$2,G221,0),$A221+OFFSET($M$2,G221,0)) = "W",MOD(G221-1,4),G221)</f>
        <v>0</v>
      </c>
      <c r="I221">
        <f ca="1">IF(OFFSET(map!$B$2,$B221+OFFSET($N$2,H221,0),$A221+OFFSET($M$2,H221,0)) = "W",MOD(H221-1,4),H221)</f>
        <v>0</v>
      </c>
    </row>
    <row r="222" spans="1:9" x14ac:dyDescent="0.2">
      <c r="A222">
        <f t="shared" ca="1" si="13"/>
        <v>5</v>
      </c>
      <c r="B222">
        <f t="shared" ca="1" si="14"/>
        <v>29</v>
      </c>
      <c r="C222" t="str">
        <f ca="1">OFFSET(map!$B$2,$B222,$A222)</f>
        <v/>
      </c>
      <c r="D222">
        <f t="shared" ca="1" si="12"/>
        <v>529</v>
      </c>
      <c r="E222">
        <f ca="1">IFERROR(INDEX(E$2:E221,MATCH(D222,D$2:D221,0)),E221+1)</f>
        <v>144</v>
      </c>
      <c r="F222">
        <f t="shared" ca="1" si="15"/>
        <v>1</v>
      </c>
      <c r="G222">
        <f ca="1">IF(OFFSET(map!$B$2,$B222+OFFSET($N$2,F222,0),$A222+OFFSET($M$2,F222,0)) = "W",MOD(F222-1,4),F222)</f>
        <v>0</v>
      </c>
      <c r="H222">
        <f ca="1">IF(OFFSET(map!$B$2,$B222+OFFSET($N$2,G222,0),$A222+OFFSET($M$2,G222,0)) = "W",MOD(G222-1,4),G222)</f>
        <v>0</v>
      </c>
      <c r="I222">
        <f ca="1">IF(OFFSET(map!$B$2,$B222+OFFSET($N$2,H222,0),$A222+OFFSET($M$2,H222,0)) = "W",MOD(H222-1,4),H222)</f>
        <v>0</v>
      </c>
    </row>
    <row r="223" spans="1:9" x14ac:dyDescent="0.2">
      <c r="A223">
        <f t="shared" ca="1" si="13"/>
        <v>6</v>
      </c>
      <c r="B223">
        <f t="shared" ca="1" si="14"/>
        <v>29</v>
      </c>
      <c r="C223" t="str">
        <f ca="1">OFFSET(map!$B$2,$B223,$A223)</f>
        <v/>
      </c>
      <c r="D223">
        <f t="shared" ca="1" si="12"/>
        <v>629</v>
      </c>
      <c r="E223">
        <f ca="1">IFERROR(INDEX(E$2:E222,MATCH(D223,D$2:D222,0)),E222+1)</f>
        <v>145</v>
      </c>
      <c r="F223">
        <f t="shared" ca="1" si="15"/>
        <v>1</v>
      </c>
      <c r="G223">
        <f ca="1">IF(OFFSET(map!$B$2,$B223+OFFSET($N$2,F223,0),$A223+OFFSET($M$2,F223,0)) = "W",MOD(F223-1,4),F223)</f>
        <v>0</v>
      </c>
      <c r="H223">
        <f ca="1">IF(OFFSET(map!$B$2,$B223+OFFSET($N$2,G223,0),$A223+OFFSET($M$2,G223,0)) = "W",MOD(G223-1,4),G223)</f>
        <v>0</v>
      </c>
      <c r="I223">
        <f ca="1">IF(OFFSET(map!$B$2,$B223+OFFSET($N$2,H223,0),$A223+OFFSET($M$2,H223,0)) = "W",MOD(H223-1,4),H223)</f>
        <v>0</v>
      </c>
    </row>
    <row r="224" spans="1:9" x14ac:dyDescent="0.2">
      <c r="A224">
        <f t="shared" ca="1" si="13"/>
        <v>7</v>
      </c>
      <c r="B224">
        <f t="shared" ca="1" si="14"/>
        <v>29</v>
      </c>
      <c r="C224" t="str">
        <f ca="1">OFFSET(map!$B$2,$B224,$A224)</f>
        <v/>
      </c>
      <c r="D224">
        <f t="shared" ca="1" si="12"/>
        <v>729</v>
      </c>
      <c r="E224">
        <f ca="1">IFERROR(INDEX(E$2:E223,MATCH(D224,D$2:D223,0)),E223+1)</f>
        <v>146</v>
      </c>
      <c r="F224">
        <f t="shared" ca="1" si="15"/>
        <v>1</v>
      </c>
      <c r="G224">
        <f ca="1">IF(OFFSET(map!$B$2,$B224+OFFSET($N$2,F224,0),$A224+OFFSET($M$2,F224,0)) = "W",MOD(F224-1,4),F224)</f>
        <v>0</v>
      </c>
      <c r="H224">
        <f ca="1">IF(OFFSET(map!$B$2,$B224+OFFSET($N$2,G224,0),$A224+OFFSET($M$2,G224,0)) = "W",MOD(G224-1,4),G224)</f>
        <v>0</v>
      </c>
      <c r="I224">
        <f ca="1">IF(OFFSET(map!$B$2,$B224+OFFSET($N$2,H224,0),$A224+OFFSET($M$2,H224,0)) = "W",MOD(H224-1,4),H224)</f>
        <v>0</v>
      </c>
    </row>
    <row r="225" spans="1:9" x14ac:dyDescent="0.2">
      <c r="A225">
        <f t="shared" ca="1" si="13"/>
        <v>8</v>
      </c>
      <c r="B225">
        <f t="shared" ca="1" si="14"/>
        <v>29</v>
      </c>
      <c r="C225" t="str">
        <f ca="1">OFFSET(map!$B$2,$B225,$A225)</f>
        <v/>
      </c>
      <c r="D225">
        <f t="shared" ca="1" si="12"/>
        <v>829</v>
      </c>
      <c r="E225">
        <f ca="1">IFERROR(INDEX(E$2:E224,MATCH(D225,D$2:D224,0)),E224+1)</f>
        <v>147</v>
      </c>
      <c r="F225">
        <f t="shared" ca="1" si="15"/>
        <v>1</v>
      </c>
      <c r="G225">
        <f ca="1">IF(OFFSET(map!$B$2,$B225+OFFSET($N$2,F225,0),$A225+OFFSET($M$2,F225,0)) = "W",MOD(F225-1,4),F225)</f>
        <v>0</v>
      </c>
      <c r="H225">
        <f ca="1">IF(OFFSET(map!$B$2,$B225+OFFSET($N$2,G225,0),$A225+OFFSET($M$2,G225,0)) = "W",MOD(G225-1,4),G225)</f>
        <v>0</v>
      </c>
      <c r="I225">
        <f ca="1">IF(OFFSET(map!$B$2,$B225+OFFSET($N$2,H225,0),$A225+OFFSET($M$2,H225,0)) = "W",MOD(H225-1,4),H225)</f>
        <v>0</v>
      </c>
    </row>
    <row r="226" spans="1:9" x14ac:dyDescent="0.2">
      <c r="A226">
        <f t="shared" ca="1" si="13"/>
        <v>9</v>
      </c>
      <c r="B226">
        <f t="shared" ca="1" si="14"/>
        <v>29</v>
      </c>
      <c r="C226" t="str">
        <f ca="1">OFFSET(map!$B$2,$B226,$A226)</f>
        <v/>
      </c>
      <c r="D226">
        <f t="shared" ca="1" si="12"/>
        <v>929</v>
      </c>
      <c r="E226">
        <f ca="1">IFERROR(INDEX(E$2:E225,MATCH(D226,D$2:D225,0)),E225+1)</f>
        <v>148</v>
      </c>
      <c r="F226">
        <f t="shared" ca="1" si="15"/>
        <v>1</v>
      </c>
      <c r="G226">
        <f ca="1">IF(OFFSET(map!$B$2,$B226+OFFSET($N$2,F226,0),$A226+OFFSET($M$2,F226,0)) = "W",MOD(F226-1,4),F226)</f>
        <v>0</v>
      </c>
      <c r="H226">
        <f ca="1">IF(OFFSET(map!$B$2,$B226+OFFSET($N$2,G226,0),$A226+OFFSET($M$2,G226,0)) = "W",MOD(G226-1,4),G226)</f>
        <v>3</v>
      </c>
      <c r="I226">
        <f ca="1">IF(OFFSET(map!$B$2,$B226+OFFSET($N$2,H226,0),$A226+OFFSET($M$2,H226,0)) = "W",MOD(H226-1,4),H226)</f>
        <v>3</v>
      </c>
    </row>
    <row r="227" spans="1:9" x14ac:dyDescent="0.2">
      <c r="A227">
        <f t="shared" ca="1" si="13"/>
        <v>9</v>
      </c>
      <c r="B227">
        <f t="shared" ca="1" si="14"/>
        <v>30</v>
      </c>
      <c r="C227" t="str">
        <f ca="1">OFFSET(map!$B$2,$B227,$A227)</f>
        <v/>
      </c>
      <c r="D227">
        <f t="shared" ca="1" si="12"/>
        <v>930</v>
      </c>
      <c r="E227">
        <f ca="1">IFERROR(INDEX(E$2:E226,MATCH(D227,D$2:D226,0)),E226+1)</f>
        <v>149</v>
      </c>
      <c r="F227">
        <f t="shared" ca="1" si="15"/>
        <v>0</v>
      </c>
      <c r="G227">
        <f ca="1">IF(OFFSET(map!$B$2,$B227+OFFSET($N$2,F227,0),$A227+OFFSET($M$2,F227,0)) = "W",MOD(F227-1,4),F227)</f>
        <v>3</v>
      </c>
      <c r="H227">
        <f ca="1">IF(OFFSET(map!$B$2,$B227+OFFSET($N$2,G227,0),$A227+OFFSET($M$2,G227,0)) = "W",MOD(G227-1,4),G227)</f>
        <v>3</v>
      </c>
      <c r="I227">
        <f ca="1">IF(OFFSET(map!$B$2,$B227+OFFSET($N$2,H227,0),$A227+OFFSET($M$2,H227,0)) = "W",MOD(H227-1,4),H227)</f>
        <v>3</v>
      </c>
    </row>
    <row r="228" spans="1:9" x14ac:dyDescent="0.2">
      <c r="A228">
        <f t="shared" ca="1" si="13"/>
        <v>9</v>
      </c>
      <c r="B228">
        <f t="shared" ca="1" si="14"/>
        <v>31</v>
      </c>
      <c r="C228" t="str">
        <f ca="1">OFFSET(map!$B$2,$B228,$A228)</f>
        <v/>
      </c>
      <c r="D228">
        <f t="shared" ca="1" si="12"/>
        <v>931</v>
      </c>
      <c r="E228">
        <f ca="1">IFERROR(INDEX(E$2:E227,MATCH(D228,D$2:D227,0)),E227+1)</f>
        <v>150</v>
      </c>
      <c r="F228">
        <f t="shared" ca="1" si="15"/>
        <v>0</v>
      </c>
      <c r="G228">
        <f ca="1">IF(OFFSET(map!$B$2,$B228+OFFSET($N$2,F228,0),$A228+OFFSET($M$2,F228,0)) = "W",MOD(F228-1,4),F228)</f>
        <v>3</v>
      </c>
      <c r="H228">
        <f ca="1">IF(OFFSET(map!$B$2,$B228+OFFSET($N$2,G228,0),$A228+OFFSET($M$2,G228,0)) = "W",MOD(G228-1,4),G228)</f>
        <v>2</v>
      </c>
      <c r="I228">
        <f ca="1">IF(OFFSET(map!$B$2,$B228+OFFSET($N$2,H228,0),$A228+OFFSET($M$2,H228,0)) = "W",MOD(H228-1,4),H228)</f>
        <v>2</v>
      </c>
    </row>
    <row r="229" spans="1:9" x14ac:dyDescent="0.2">
      <c r="A229">
        <f t="shared" ca="1" si="13"/>
        <v>8</v>
      </c>
      <c r="B229">
        <f t="shared" ca="1" si="14"/>
        <v>31</v>
      </c>
      <c r="C229" t="str">
        <f ca="1">OFFSET(map!$B$2,$B229,$A229)</f>
        <v/>
      </c>
      <c r="D229">
        <f t="shared" ca="1" si="12"/>
        <v>831</v>
      </c>
      <c r="E229">
        <f ca="1">IFERROR(INDEX(E$2:E228,MATCH(D229,D$2:D228,0)),E228+1)</f>
        <v>151</v>
      </c>
      <c r="F229">
        <f t="shared" ca="1" si="15"/>
        <v>3</v>
      </c>
      <c r="G229">
        <f ca="1">IF(OFFSET(map!$B$2,$B229+OFFSET($N$2,F229,0),$A229+OFFSET($M$2,F229,0)) = "W",MOD(F229-1,4),F229)</f>
        <v>2</v>
      </c>
      <c r="H229">
        <f ca="1">IF(OFFSET(map!$B$2,$B229+OFFSET($N$2,G229,0),$A229+OFFSET($M$2,G229,0)) = "W",MOD(G229-1,4),G229)</f>
        <v>2</v>
      </c>
      <c r="I229">
        <f ca="1">IF(OFFSET(map!$B$2,$B229+OFFSET($N$2,H229,0),$A229+OFFSET($M$2,H229,0)) = "W",MOD(H229-1,4),H229)</f>
        <v>2</v>
      </c>
    </row>
    <row r="230" spans="1:9" x14ac:dyDescent="0.2">
      <c r="A230">
        <f t="shared" ca="1" si="13"/>
        <v>7</v>
      </c>
      <c r="B230">
        <f t="shared" ca="1" si="14"/>
        <v>31</v>
      </c>
      <c r="C230" t="str">
        <f ca="1">OFFSET(map!$B$2,$B230,$A230)</f>
        <v/>
      </c>
      <c r="D230">
        <f t="shared" ca="1" si="12"/>
        <v>731</v>
      </c>
      <c r="E230">
        <f ca="1">IFERROR(INDEX(E$2:E229,MATCH(D230,D$2:D229,0)),E229+1)</f>
        <v>152</v>
      </c>
      <c r="F230">
        <f t="shared" ca="1" si="15"/>
        <v>3</v>
      </c>
      <c r="G230">
        <f ca="1">IF(OFFSET(map!$B$2,$B230+OFFSET($N$2,F230,0),$A230+OFFSET($M$2,F230,0)) = "W",MOD(F230-1,4),F230)</f>
        <v>2</v>
      </c>
      <c r="H230">
        <f ca="1">IF(OFFSET(map!$B$2,$B230+OFFSET($N$2,G230,0),$A230+OFFSET($M$2,G230,0)) = "W",MOD(G230-1,4),G230)</f>
        <v>2</v>
      </c>
      <c r="I230">
        <f ca="1">IF(OFFSET(map!$B$2,$B230+OFFSET($N$2,H230,0),$A230+OFFSET($M$2,H230,0)) = "W",MOD(H230-1,4),H230)</f>
        <v>2</v>
      </c>
    </row>
    <row r="231" spans="1:9" x14ac:dyDescent="0.2">
      <c r="A231">
        <f t="shared" ca="1" si="13"/>
        <v>6</v>
      </c>
      <c r="B231">
        <f t="shared" ca="1" si="14"/>
        <v>31</v>
      </c>
      <c r="C231" t="str">
        <f ca="1">OFFSET(map!$B$2,$B231,$A231)</f>
        <v/>
      </c>
      <c r="D231">
        <f t="shared" ca="1" si="12"/>
        <v>631</v>
      </c>
      <c r="E231">
        <f ca="1">IFERROR(INDEX(E$2:E230,MATCH(D231,D$2:D230,0)),E230+1)</f>
        <v>153</v>
      </c>
      <c r="F231">
        <f t="shared" ca="1" si="15"/>
        <v>3</v>
      </c>
      <c r="G231">
        <f ca="1">IF(OFFSET(map!$B$2,$B231+OFFSET($N$2,F231,0),$A231+OFFSET($M$2,F231,0)) = "W",MOD(F231-1,4),F231)</f>
        <v>2</v>
      </c>
      <c r="H231">
        <f ca="1">IF(OFFSET(map!$B$2,$B231+OFFSET($N$2,G231,0),$A231+OFFSET($M$2,G231,0)) = "W",MOD(G231-1,4),G231)</f>
        <v>2</v>
      </c>
      <c r="I231">
        <f ca="1">IF(OFFSET(map!$B$2,$B231+OFFSET($N$2,H231,0),$A231+OFFSET($M$2,H231,0)) = "W",MOD(H231-1,4),H231)</f>
        <v>2</v>
      </c>
    </row>
    <row r="232" spans="1:9" x14ac:dyDescent="0.2">
      <c r="A232">
        <f t="shared" ca="1" si="13"/>
        <v>5</v>
      </c>
      <c r="B232">
        <f t="shared" ca="1" si="14"/>
        <v>31</v>
      </c>
      <c r="C232" t="str">
        <f ca="1">OFFSET(map!$B$2,$B232,$A232)</f>
        <v/>
      </c>
      <c r="D232">
        <f t="shared" ca="1" si="12"/>
        <v>531</v>
      </c>
      <c r="E232">
        <f ca="1">IFERROR(INDEX(E$2:E231,MATCH(D232,D$2:D231,0)),E231+1)</f>
        <v>154</v>
      </c>
      <c r="F232">
        <f t="shared" ca="1" si="15"/>
        <v>3</v>
      </c>
      <c r="G232">
        <f ca="1">IF(OFFSET(map!$B$2,$B232+OFFSET($N$2,F232,0),$A232+OFFSET($M$2,F232,0)) = "W",MOD(F232-1,4),F232)</f>
        <v>2</v>
      </c>
      <c r="H232">
        <f ca="1">IF(OFFSET(map!$B$2,$B232+OFFSET($N$2,G232,0),$A232+OFFSET($M$2,G232,0)) = "W",MOD(G232-1,4),G232)</f>
        <v>2</v>
      </c>
      <c r="I232">
        <f ca="1">IF(OFFSET(map!$B$2,$B232+OFFSET($N$2,H232,0),$A232+OFFSET($M$2,H232,0)) = "W",MOD(H232-1,4),H232)</f>
        <v>2</v>
      </c>
    </row>
    <row r="233" spans="1:9" x14ac:dyDescent="0.2">
      <c r="A233">
        <f t="shared" ca="1" si="13"/>
        <v>4</v>
      </c>
      <c r="B233">
        <f t="shared" ca="1" si="14"/>
        <v>31</v>
      </c>
      <c r="C233" t="str">
        <f ca="1">OFFSET(map!$B$2,$B233,$A233)</f>
        <v/>
      </c>
      <c r="D233">
        <f t="shared" ca="1" si="12"/>
        <v>431</v>
      </c>
      <c r="E233">
        <f ca="1">IFERROR(INDEX(E$2:E232,MATCH(D233,D$2:D232,0)),E232+1)</f>
        <v>155</v>
      </c>
      <c r="F233">
        <f t="shared" ca="1" si="15"/>
        <v>3</v>
      </c>
      <c r="G233">
        <f ca="1">IF(OFFSET(map!$B$2,$B233+OFFSET($N$2,F233,0),$A233+OFFSET($M$2,F233,0)) = "W",MOD(F233-1,4),F233)</f>
        <v>2</v>
      </c>
      <c r="H233">
        <f ca="1">IF(OFFSET(map!$B$2,$B233+OFFSET($N$2,G233,0),$A233+OFFSET($M$2,G233,0)) = "W",MOD(G233-1,4),G233)</f>
        <v>2</v>
      </c>
      <c r="I233">
        <f ca="1">IF(OFFSET(map!$B$2,$B233+OFFSET($N$2,H233,0),$A233+OFFSET($M$2,H233,0)) = "W",MOD(H233-1,4),H233)</f>
        <v>2</v>
      </c>
    </row>
    <row r="234" spans="1:9" x14ac:dyDescent="0.2">
      <c r="A234">
        <f t="shared" ca="1" si="13"/>
        <v>3</v>
      </c>
      <c r="B234">
        <f t="shared" ca="1" si="14"/>
        <v>31</v>
      </c>
      <c r="C234" t="str">
        <f ca="1">OFFSET(map!$B$2,$B234,$A234)</f>
        <v/>
      </c>
      <c r="D234">
        <f t="shared" ca="1" si="12"/>
        <v>331</v>
      </c>
      <c r="E234">
        <f ca="1">IFERROR(INDEX(E$2:E233,MATCH(D234,D$2:D233,0)),E233+1)</f>
        <v>156</v>
      </c>
      <c r="F234">
        <f t="shared" ca="1" si="15"/>
        <v>3</v>
      </c>
      <c r="G234">
        <f ca="1">IF(OFFSET(map!$B$2,$B234+OFFSET($N$2,F234,0),$A234+OFFSET($M$2,F234,0)) = "W",MOD(F234-1,4),F234)</f>
        <v>2</v>
      </c>
      <c r="H234">
        <f ca="1">IF(OFFSET(map!$B$2,$B234+OFFSET($N$2,G234,0),$A234+OFFSET($M$2,G234,0)) = "W",MOD(G234-1,4),G234)</f>
        <v>2</v>
      </c>
      <c r="I234">
        <f ca="1">IF(OFFSET(map!$B$2,$B234+OFFSET($N$2,H234,0),$A234+OFFSET($M$2,H234,0)) = "W",MOD(H234-1,4),H234)</f>
        <v>2</v>
      </c>
    </row>
    <row r="235" spans="1:9" x14ac:dyDescent="0.2">
      <c r="A235">
        <f t="shared" ca="1" si="13"/>
        <v>2</v>
      </c>
      <c r="B235">
        <f t="shared" ca="1" si="14"/>
        <v>31</v>
      </c>
      <c r="C235" t="str">
        <f ca="1">OFFSET(map!$B$2,$B235,$A235)</f>
        <v/>
      </c>
      <c r="D235">
        <f t="shared" ref="D235:D298" ca="1" si="16">A235*100+B235</f>
        <v>231</v>
      </c>
      <c r="E235">
        <f ca="1">IFERROR(INDEX(E$2:E234,MATCH(D235,D$2:D234,0)),E234+1)</f>
        <v>157</v>
      </c>
      <c r="F235">
        <f t="shared" ca="1" si="15"/>
        <v>3</v>
      </c>
      <c r="G235">
        <f ca="1">IF(OFFSET(map!$B$2,$B235+OFFSET($N$2,F235,0),$A235+OFFSET($M$2,F235,0)) = "W",MOD(F235-1,4),F235)</f>
        <v>2</v>
      </c>
      <c r="H235">
        <f ca="1">IF(OFFSET(map!$B$2,$B235+OFFSET($N$2,G235,0),$A235+OFFSET($M$2,G235,0)) = "W",MOD(G235-1,4),G235)</f>
        <v>2</v>
      </c>
      <c r="I235">
        <f ca="1">IF(OFFSET(map!$B$2,$B235+OFFSET($N$2,H235,0),$A235+OFFSET($M$2,H235,0)) = "W",MOD(H235-1,4),H235)</f>
        <v>2</v>
      </c>
    </row>
    <row r="236" spans="1:9" x14ac:dyDescent="0.2">
      <c r="A236">
        <f t="shared" ca="1" si="13"/>
        <v>1</v>
      </c>
      <c r="B236">
        <f t="shared" ca="1" si="14"/>
        <v>31</v>
      </c>
      <c r="C236" t="str">
        <f ca="1">OFFSET(map!$B$2,$B236,$A236)</f>
        <v/>
      </c>
      <c r="D236">
        <f t="shared" ca="1" si="16"/>
        <v>131</v>
      </c>
      <c r="E236">
        <f ca="1">IFERROR(INDEX(E$2:E235,MATCH(D236,D$2:D235,0)),E235+1)</f>
        <v>158</v>
      </c>
      <c r="F236">
        <f t="shared" ca="1" si="15"/>
        <v>3</v>
      </c>
      <c r="G236">
        <f ca="1">IF(OFFSET(map!$B$2,$B236+OFFSET($N$2,F236,0),$A236+OFFSET($M$2,F236,0)) = "W",MOD(F236-1,4),F236)</f>
        <v>3</v>
      </c>
      <c r="H236">
        <f ca="1">IF(OFFSET(map!$B$2,$B236+OFFSET($N$2,G236,0),$A236+OFFSET($M$2,G236,0)) = "W",MOD(G236-1,4),G236)</f>
        <v>3</v>
      </c>
      <c r="I236">
        <f ca="1">IF(OFFSET(map!$B$2,$B236+OFFSET($N$2,H236,0),$A236+OFFSET($M$2,H236,0)) = "W",MOD(H236-1,4),H236)</f>
        <v>3</v>
      </c>
    </row>
    <row r="237" spans="1:9" x14ac:dyDescent="0.2">
      <c r="A237">
        <f t="shared" ca="1" si="13"/>
        <v>1</v>
      </c>
      <c r="B237">
        <f t="shared" ca="1" si="14"/>
        <v>32</v>
      </c>
      <c r="C237" t="str">
        <f ca="1">OFFSET(map!$B$2,$B237,$A237)</f>
        <v/>
      </c>
      <c r="D237">
        <f t="shared" ca="1" si="16"/>
        <v>132</v>
      </c>
      <c r="E237">
        <f ca="1">IFERROR(INDEX(E$2:E236,MATCH(D237,D$2:D236,0)),E236+1)</f>
        <v>159</v>
      </c>
      <c r="F237">
        <f t="shared" ca="1" si="15"/>
        <v>0</v>
      </c>
      <c r="G237">
        <f ca="1">IF(OFFSET(map!$B$2,$B237+OFFSET($N$2,F237,0),$A237+OFFSET($M$2,F237,0)) = "W",MOD(F237-1,4),F237)</f>
        <v>3</v>
      </c>
      <c r="H237">
        <f ca="1">IF(OFFSET(map!$B$2,$B237+OFFSET($N$2,G237,0),$A237+OFFSET($M$2,G237,0)) = "W",MOD(G237-1,4),G237)</f>
        <v>3</v>
      </c>
      <c r="I237">
        <f ca="1">IF(OFFSET(map!$B$2,$B237+OFFSET($N$2,H237,0),$A237+OFFSET($M$2,H237,0)) = "W",MOD(H237-1,4),H237)</f>
        <v>3</v>
      </c>
    </row>
    <row r="238" spans="1:9" x14ac:dyDescent="0.2">
      <c r="A238">
        <f t="shared" ca="1" si="13"/>
        <v>1</v>
      </c>
      <c r="B238">
        <f t="shared" ca="1" si="14"/>
        <v>33</v>
      </c>
      <c r="C238" t="str">
        <f ca="1">OFFSET(map!$B$2,$B238,$A238)</f>
        <v/>
      </c>
      <c r="D238">
        <f t="shared" ca="1" si="16"/>
        <v>133</v>
      </c>
      <c r="E238">
        <f ca="1">IFERROR(INDEX(E$2:E237,MATCH(D238,D$2:D237,0)),E237+1)</f>
        <v>160</v>
      </c>
      <c r="F238">
        <f t="shared" ca="1" si="15"/>
        <v>0</v>
      </c>
      <c r="G238">
        <f ca="1">IF(OFFSET(map!$B$2,$B238+OFFSET($N$2,F238,0),$A238+OFFSET($M$2,F238,0)) = "W",MOD(F238-1,4),F238)</f>
        <v>3</v>
      </c>
      <c r="H238">
        <f ca="1">IF(OFFSET(map!$B$2,$B238+OFFSET($N$2,G238,0),$A238+OFFSET($M$2,G238,0)) = "W",MOD(G238-1,4),G238)</f>
        <v>2</v>
      </c>
      <c r="I238">
        <f ca="1">IF(OFFSET(map!$B$2,$B238+OFFSET($N$2,H238,0),$A238+OFFSET($M$2,H238,0)) = "W",MOD(H238-1,4),H238)</f>
        <v>1</v>
      </c>
    </row>
    <row r="239" spans="1:9" x14ac:dyDescent="0.2">
      <c r="A239">
        <f t="shared" ca="1" si="13"/>
        <v>1</v>
      </c>
      <c r="B239">
        <f t="shared" ca="1" si="14"/>
        <v>32</v>
      </c>
      <c r="C239" t="str">
        <f ca="1">OFFSET(map!$B$2,$B239,$A239)</f>
        <v/>
      </c>
      <c r="D239">
        <f t="shared" ca="1" si="16"/>
        <v>132</v>
      </c>
      <c r="E239">
        <f ca="1">IFERROR(INDEX(E$2:E238,MATCH(D239,D$2:D238,0)),E238+1)</f>
        <v>159</v>
      </c>
      <c r="F239">
        <f t="shared" ca="1" si="15"/>
        <v>2</v>
      </c>
      <c r="G239">
        <f ca="1">IF(OFFSET(map!$B$2,$B239+OFFSET($N$2,F239,0),$A239+OFFSET($M$2,F239,0)) = "W",MOD(F239-1,4),F239)</f>
        <v>1</v>
      </c>
      <c r="H239">
        <f ca="1">IF(OFFSET(map!$B$2,$B239+OFFSET($N$2,G239,0),$A239+OFFSET($M$2,G239,0)) = "W",MOD(G239-1,4),G239)</f>
        <v>1</v>
      </c>
      <c r="I239">
        <f ca="1">IF(OFFSET(map!$B$2,$B239+OFFSET($N$2,H239,0),$A239+OFFSET($M$2,H239,0)) = "W",MOD(H239-1,4),H239)</f>
        <v>1</v>
      </c>
    </row>
    <row r="240" spans="1:9" x14ac:dyDescent="0.2">
      <c r="A240">
        <f t="shared" ca="1" si="13"/>
        <v>1</v>
      </c>
      <c r="B240">
        <f t="shared" ca="1" si="14"/>
        <v>31</v>
      </c>
      <c r="C240" t="str">
        <f ca="1">OFFSET(map!$B$2,$B240,$A240)</f>
        <v/>
      </c>
      <c r="D240">
        <f t="shared" ca="1" si="16"/>
        <v>131</v>
      </c>
      <c r="E240">
        <f ca="1">IFERROR(INDEX(E$2:E239,MATCH(D240,D$2:D239,0)),E239+1)</f>
        <v>158</v>
      </c>
      <c r="F240">
        <f t="shared" ca="1" si="15"/>
        <v>2</v>
      </c>
      <c r="G240">
        <f ca="1">IF(OFFSET(map!$B$2,$B240+OFFSET($N$2,F240,0),$A240+OFFSET($M$2,F240,0)) = "W",MOD(F240-1,4),F240)</f>
        <v>1</v>
      </c>
      <c r="H240">
        <f ca="1">IF(OFFSET(map!$B$2,$B240+OFFSET($N$2,G240,0),$A240+OFFSET($M$2,G240,0)) = "W",MOD(G240-1,4),G240)</f>
        <v>1</v>
      </c>
      <c r="I240">
        <f ca="1">IF(OFFSET(map!$B$2,$B240+OFFSET($N$2,H240,0),$A240+OFFSET($M$2,H240,0)) = "W",MOD(H240-1,4),H240)</f>
        <v>1</v>
      </c>
    </row>
    <row r="241" spans="1:9" x14ac:dyDescent="0.2">
      <c r="A241">
        <f t="shared" ca="1" si="13"/>
        <v>1</v>
      </c>
      <c r="B241">
        <f t="shared" ca="1" si="14"/>
        <v>30</v>
      </c>
      <c r="C241" t="str">
        <f ca="1">OFFSET(map!$B$2,$B241,$A241)</f>
        <v/>
      </c>
      <c r="D241">
        <f t="shared" ca="1" si="16"/>
        <v>130</v>
      </c>
      <c r="E241">
        <f ca="1">IFERROR(INDEX(E$2:E240,MATCH(D241,D$2:D240,0)),E240+1)</f>
        <v>159</v>
      </c>
      <c r="F241">
        <f t="shared" ca="1" si="15"/>
        <v>2</v>
      </c>
      <c r="G241">
        <f ca="1">IF(OFFSET(map!$B$2,$B241+OFFSET($N$2,F241,0),$A241+OFFSET($M$2,F241,0)) = "W",MOD(F241-1,4),F241)</f>
        <v>1</v>
      </c>
      <c r="H241">
        <f ca="1">IF(OFFSET(map!$B$2,$B241+OFFSET($N$2,G241,0),$A241+OFFSET($M$2,G241,0)) = "W",MOD(G241-1,4),G241)</f>
        <v>1</v>
      </c>
      <c r="I241">
        <f ca="1">IF(OFFSET(map!$B$2,$B241+OFFSET($N$2,H241,0),$A241+OFFSET($M$2,H241,0)) = "W",MOD(H241-1,4),H241)</f>
        <v>1</v>
      </c>
    </row>
    <row r="242" spans="1:9" x14ac:dyDescent="0.2">
      <c r="A242">
        <f t="shared" ca="1" si="13"/>
        <v>1</v>
      </c>
      <c r="B242">
        <f t="shared" ca="1" si="14"/>
        <v>29</v>
      </c>
      <c r="C242" t="str">
        <f ca="1">OFFSET(map!$B$2,$B242,$A242)</f>
        <v/>
      </c>
      <c r="D242">
        <f t="shared" ca="1" si="16"/>
        <v>129</v>
      </c>
      <c r="E242">
        <f ca="1">IFERROR(INDEX(E$2:E241,MATCH(D242,D$2:D241,0)),E241+1)</f>
        <v>160</v>
      </c>
      <c r="F242">
        <f t="shared" ca="1" si="15"/>
        <v>2</v>
      </c>
      <c r="G242">
        <f ca="1">IF(OFFSET(map!$B$2,$B242+OFFSET($N$2,F242,0),$A242+OFFSET($M$2,F242,0)) = "W",MOD(F242-1,4),F242)</f>
        <v>1</v>
      </c>
      <c r="H242">
        <f ca="1">IF(OFFSET(map!$B$2,$B242+OFFSET($N$2,G242,0),$A242+OFFSET($M$2,G242,0)) = "W",MOD(G242-1,4),G242)</f>
        <v>0</v>
      </c>
      <c r="I242">
        <f ca="1">IF(OFFSET(map!$B$2,$B242+OFFSET($N$2,H242,0),$A242+OFFSET($M$2,H242,0)) = "W",MOD(H242-1,4),H242)</f>
        <v>3</v>
      </c>
    </row>
    <row r="243" spans="1:9" x14ac:dyDescent="0.2">
      <c r="A243">
        <f t="shared" ca="1" si="13"/>
        <v>1</v>
      </c>
      <c r="B243">
        <f t="shared" ca="1" si="14"/>
        <v>30</v>
      </c>
      <c r="C243" t="str">
        <f ca="1">OFFSET(map!$B$2,$B243,$A243)</f>
        <v/>
      </c>
      <c r="D243">
        <f t="shared" ca="1" si="16"/>
        <v>130</v>
      </c>
      <c r="E243">
        <f ca="1">IFERROR(INDEX(E$2:E242,MATCH(D243,D$2:D242,0)),E242+1)</f>
        <v>159</v>
      </c>
      <c r="F243">
        <f t="shared" ca="1" si="15"/>
        <v>0</v>
      </c>
      <c r="G243">
        <f ca="1">IF(OFFSET(map!$B$2,$B243+OFFSET($N$2,F243,0),$A243+OFFSET($M$2,F243,0)) = "W",MOD(F243-1,4),F243)</f>
        <v>3</v>
      </c>
      <c r="H243">
        <f ca="1">IF(OFFSET(map!$B$2,$B243+OFFSET($N$2,G243,0),$A243+OFFSET($M$2,G243,0)) = "W",MOD(G243-1,4),G243)</f>
        <v>3</v>
      </c>
      <c r="I243">
        <f ca="1">IF(OFFSET(map!$B$2,$B243+OFFSET($N$2,H243,0),$A243+OFFSET($M$2,H243,0)) = "W",MOD(H243-1,4),H243)</f>
        <v>3</v>
      </c>
    </row>
    <row r="244" spans="1:9" x14ac:dyDescent="0.2">
      <c r="A244">
        <f t="shared" ca="1" si="13"/>
        <v>1</v>
      </c>
      <c r="B244">
        <f t="shared" ca="1" si="14"/>
        <v>31</v>
      </c>
      <c r="C244" t="str">
        <f ca="1">OFFSET(map!$B$2,$B244,$A244)</f>
        <v/>
      </c>
      <c r="D244">
        <f t="shared" ca="1" si="16"/>
        <v>131</v>
      </c>
      <c r="E244">
        <f ca="1">IFERROR(INDEX(E$2:E243,MATCH(D244,D$2:D243,0)),E243+1)</f>
        <v>158</v>
      </c>
      <c r="F244">
        <f t="shared" ca="1" si="15"/>
        <v>0</v>
      </c>
      <c r="G244">
        <f ca="1">IF(OFFSET(map!$B$2,$B244+OFFSET($N$2,F244,0),$A244+OFFSET($M$2,F244,0)) = "W",MOD(F244-1,4),F244)</f>
        <v>0</v>
      </c>
      <c r="H244">
        <f ca="1">IF(OFFSET(map!$B$2,$B244+OFFSET($N$2,G244,0),$A244+OFFSET($M$2,G244,0)) = "W",MOD(G244-1,4),G244)</f>
        <v>0</v>
      </c>
      <c r="I244">
        <f ca="1">IF(OFFSET(map!$B$2,$B244+OFFSET($N$2,H244,0),$A244+OFFSET($M$2,H244,0)) = "W",MOD(H244-1,4),H244)</f>
        <v>0</v>
      </c>
    </row>
    <row r="245" spans="1:9" x14ac:dyDescent="0.2">
      <c r="A245">
        <f t="shared" ca="1" si="13"/>
        <v>2</v>
      </c>
      <c r="B245">
        <f t="shared" ca="1" si="14"/>
        <v>31</v>
      </c>
      <c r="C245" t="str">
        <f ca="1">OFFSET(map!$B$2,$B245,$A245)</f>
        <v/>
      </c>
      <c r="D245">
        <f t="shared" ca="1" si="16"/>
        <v>231</v>
      </c>
      <c r="E245">
        <f ca="1">IFERROR(INDEX(E$2:E244,MATCH(D245,D$2:D244,0)),E244+1)</f>
        <v>157</v>
      </c>
      <c r="F245">
        <f t="shared" ca="1" si="15"/>
        <v>1</v>
      </c>
      <c r="G245">
        <f ca="1">IF(OFFSET(map!$B$2,$B245+OFFSET($N$2,F245,0),$A245+OFFSET($M$2,F245,0)) = "W",MOD(F245-1,4),F245)</f>
        <v>0</v>
      </c>
      <c r="H245">
        <f ca="1">IF(OFFSET(map!$B$2,$B245+OFFSET($N$2,G245,0),$A245+OFFSET($M$2,G245,0)) = "W",MOD(G245-1,4),G245)</f>
        <v>0</v>
      </c>
      <c r="I245">
        <f ca="1">IF(OFFSET(map!$B$2,$B245+OFFSET($N$2,H245,0),$A245+OFFSET($M$2,H245,0)) = "W",MOD(H245-1,4),H245)</f>
        <v>0</v>
      </c>
    </row>
    <row r="246" spans="1:9" x14ac:dyDescent="0.2">
      <c r="A246">
        <f t="shared" ca="1" si="13"/>
        <v>3</v>
      </c>
      <c r="B246">
        <f t="shared" ca="1" si="14"/>
        <v>31</v>
      </c>
      <c r="C246" t="str">
        <f ca="1">OFFSET(map!$B$2,$B246,$A246)</f>
        <v/>
      </c>
      <c r="D246">
        <f t="shared" ca="1" si="16"/>
        <v>331</v>
      </c>
      <c r="E246">
        <f ca="1">IFERROR(INDEX(E$2:E245,MATCH(D246,D$2:D245,0)),E245+1)</f>
        <v>156</v>
      </c>
      <c r="F246">
        <f t="shared" ca="1" si="15"/>
        <v>1</v>
      </c>
      <c r="G246">
        <f ca="1">IF(OFFSET(map!$B$2,$B246+OFFSET($N$2,F246,0),$A246+OFFSET($M$2,F246,0)) = "W",MOD(F246-1,4),F246)</f>
        <v>0</v>
      </c>
      <c r="H246">
        <f ca="1">IF(OFFSET(map!$B$2,$B246+OFFSET($N$2,G246,0),$A246+OFFSET($M$2,G246,0)) = "W",MOD(G246-1,4),G246)</f>
        <v>0</v>
      </c>
      <c r="I246">
        <f ca="1">IF(OFFSET(map!$B$2,$B246+OFFSET($N$2,H246,0),$A246+OFFSET($M$2,H246,0)) = "W",MOD(H246-1,4),H246)</f>
        <v>0</v>
      </c>
    </row>
    <row r="247" spans="1:9" x14ac:dyDescent="0.2">
      <c r="A247">
        <f t="shared" ca="1" si="13"/>
        <v>4</v>
      </c>
      <c r="B247">
        <f t="shared" ca="1" si="14"/>
        <v>31</v>
      </c>
      <c r="C247" t="str">
        <f ca="1">OFFSET(map!$B$2,$B247,$A247)</f>
        <v/>
      </c>
      <c r="D247">
        <f t="shared" ca="1" si="16"/>
        <v>431</v>
      </c>
      <c r="E247">
        <f ca="1">IFERROR(INDEX(E$2:E246,MATCH(D247,D$2:D246,0)),E246+1)</f>
        <v>155</v>
      </c>
      <c r="F247">
        <f t="shared" ca="1" si="15"/>
        <v>1</v>
      </c>
      <c r="G247">
        <f ca="1">IF(OFFSET(map!$B$2,$B247+OFFSET($N$2,F247,0),$A247+OFFSET($M$2,F247,0)) = "W",MOD(F247-1,4),F247)</f>
        <v>0</v>
      </c>
      <c r="H247">
        <f ca="1">IF(OFFSET(map!$B$2,$B247+OFFSET($N$2,G247,0),$A247+OFFSET($M$2,G247,0)) = "W",MOD(G247-1,4),G247)</f>
        <v>0</v>
      </c>
      <c r="I247">
        <f ca="1">IF(OFFSET(map!$B$2,$B247+OFFSET($N$2,H247,0),$A247+OFFSET($M$2,H247,0)) = "W",MOD(H247-1,4),H247)</f>
        <v>0</v>
      </c>
    </row>
    <row r="248" spans="1:9" x14ac:dyDescent="0.2">
      <c r="A248">
        <f t="shared" ca="1" si="13"/>
        <v>5</v>
      </c>
      <c r="B248">
        <f t="shared" ca="1" si="14"/>
        <v>31</v>
      </c>
      <c r="C248" t="str">
        <f ca="1">OFFSET(map!$B$2,$B248,$A248)</f>
        <v/>
      </c>
      <c r="D248">
        <f t="shared" ca="1" si="16"/>
        <v>531</v>
      </c>
      <c r="E248">
        <f ca="1">IFERROR(INDEX(E$2:E247,MATCH(D248,D$2:D247,0)),E247+1)</f>
        <v>154</v>
      </c>
      <c r="F248">
        <f t="shared" ca="1" si="15"/>
        <v>1</v>
      </c>
      <c r="G248">
        <f ca="1">IF(OFFSET(map!$B$2,$B248+OFFSET($N$2,F248,0),$A248+OFFSET($M$2,F248,0)) = "W",MOD(F248-1,4),F248)</f>
        <v>0</v>
      </c>
      <c r="H248">
        <f ca="1">IF(OFFSET(map!$B$2,$B248+OFFSET($N$2,G248,0),$A248+OFFSET($M$2,G248,0)) = "W",MOD(G248-1,4),G248)</f>
        <v>0</v>
      </c>
      <c r="I248">
        <f ca="1">IF(OFFSET(map!$B$2,$B248+OFFSET($N$2,H248,0),$A248+OFFSET($M$2,H248,0)) = "W",MOD(H248-1,4),H248)</f>
        <v>0</v>
      </c>
    </row>
    <row r="249" spans="1:9" x14ac:dyDescent="0.2">
      <c r="A249">
        <f t="shared" ca="1" si="13"/>
        <v>6</v>
      </c>
      <c r="B249">
        <f t="shared" ca="1" si="14"/>
        <v>31</v>
      </c>
      <c r="C249" t="str">
        <f ca="1">OFFSET(map!$B$2,$B249,$A249)</f>
        <v/>
      </c>
      <c r="D249">
        <f t="shared" ca="1" si="16"/>
        <v>631</v>
      </c>
      <c r="E249">
        <f ca="1">IFERROR(INDEX(E$2:E248,MATCH(D249,D$2:D248,0)),E248+1)</f>
        <v>153</v>
      </c>
      <c r="F249">
        <f t="shared" ca="1" si="15"/>
        <v>1</v>
      </c>
      <c r="G249">
        <f ca="1">IF(OFFSET(map!$B$2,$B249+OFFSET($N$2,F249,0),$A249+OFFSET($M$2,F249,0)) = "W",MOD(F249-1,4),F249)</f>
        <v>0</v>
      </c>
      <c r="H249">
        <f ca="1">IF(OFFSET(map!$B$2,$B249+OFFSET($N$2,G249,0),$A249+OFFSET($M$2,G249,0)) = "W",MOD(G249-1,4),G249)</f>
        <v>0</v>
      </c>
      <c r="I249">
        <f ca="1">IF(OFFSET(map!$B$2,$B249+OFFSET($N$2,H249,0),$A249+OFFSET($M$2,H249,0)) = "W",MOD(H249-1,4),H249)</f>
        <v>0</v>
      </c>
    </row>
    <row r="250" spans="1:9" x14ac:dyDescent="0.2">
      <c r="A250">
        <f t="shared" ca="1" si="13"/>
        <v>7</v>
      </c>
      <c r="B250">
        <f t="shared" ca="1" si="14"/>
        <v>31</v>
      </c>
      <c r="C250" t="str">
        <f ca="1">OFFSET(map!$B$2,$B250,$A250)</f>
        <v/>
      </c>
      <c r="D250">
        <f t="shared" ca="1" si="16"/>
        <v>731</v>
      </c>
      <c r="E250">
        <f ca="1">IFERROR(INDEX(E$2:E249,MATCH(D250,D$2:D249,0)),E249+1)</f>
        <v>152</v>
      </c>
      <c r="F250">
        <f t="shared" ca="1" si="15"/>
        <v>1</v>
      </c>
      <c r="G250">
        <f ca="1">IF(OFFSET(map!$B$2,$B250+OFFSET($N$2,F250,0),$A250+OFFSET($M$2,F250,0)) = "W",MOD(F250-1,4),F250)</f>
        <v>0</v>
      </c>
      <c r="H250">
        <f ca="1">IF(OFFSET(map!$B$2,$B250+OFFSET($N$2,G250,0),$A250+OFFSET($M$2,G250,0)) = "W",MOD(G250-1,4),G250)</f>
        <v>0</v>
      </c>
      <c r="I250">
        <f ca="1">IF(OFFSET(map!$B$2,$B250+OFFSET($N$2,H250,0),$A250+OFFSET($M$2,H250,0)) = "W",MOD(H250-1,4),H250)</f>
        <v>0</v>
      </c>
    </row>
    <row r="251" spans="1:9" x14ac:dyDescent="0.2">
      <c r="A251">
        <f t="shared" ca="1" si="13"/>
        <v>8</v>
      </c>
      <c r="B251">
        <f t="shared" ca="1" si="14"/>
        <v>31</v>
      </c>
      <c r="C251" t="str">
        <f ca="1">OFFSET(map!$B$2,$B251,$A251)</f>
        <v/>
      </c>
      <c r="D251">
        <f t="shared" ca="1" si="16"/>
        <v>831</v>
      </c>
      <c r="E251">
        <f ca="1">IFERROR(INDEX(E$2:E250,MATCH(D251,D$2:D250,0)),E250+1)</f>
        <v>151</v>
      </c>
      <c r="F251">
        <f t="shared" ca="1" si="15"/>
        <v>1</v>
      </c>
      <c r="G251">
        <f ca="1">IF(OFFSET(map!$B$2,$B251+OFFSET($N$2,F251,0),$A251+OFFSET($M$2,F251,0)) = "W",MOD(F251-1,4),F251)</f>
        <v>0</v>
      </c>
      <c r="H251">
        <f ca="1">IF(OFFSET(map!$B$2,$B251+OFFSET($N$2,G251,0),$A251+OFFSET($M$2,G251,0)) = "W",MOD(G251-1,4),G251)</f>
        <v>0</v>
      </c>
      <c r="I251">
        <f ca="1">IF(OFFSET(map!$B$2,$B251+OFFSET($N$2,H251,0),$A251+OFFSET($M$2,H251,0)) = "W",MOD(H251-1,4),H251)</f>
        <v>0</v>
      </c>
    </row>
    <row r="252" spans="1:9" x14ac:dyDescent="0.2">
      <c r="A252">
        <f t="shared" ca="1" si="13"/>
        <v>9</v>
      </c>
      <c r="B252">
        <f t="shared" ca="1" si="14"/>
        <v>31</v>
      </c>
      <c r="C252" t="str">
        <f ca="1">OFFSET(map!$B$2,$B252,$A252)</f>
        <v/>
      </c>
      <c r="D252">
        <f t="shared" ca="1" si="16"/>
        <v>931</v>
      </c>
      <c r="E252">
        <f ca="1">IFERROR(INDEX(E$2:E251,MATCH(D252,D$2:D251,0)),E251+1)</f>
        <v>150</v>
      </c>
      <c r="F252">
        <f t="shared" ca="1" si="15"/>
        <v>1</v>
      </c>
      <c r="G252">
        <f ca="1">IF(OFFSET(map!$B$2,$B252+OFFSET($N$2,F252,0),$A252+OFFSET($M$2,F252,0)) = "W",MOD(F252-1,4),F252)</f>
        <v>1</v>
      </c>
      <c r="H252">
        <f ca="1">IF(OFFSET(map!$B$2,$B252+OFFSET($N$2,G252,0),$A252+OFFSET($M$2,G252,0)) = "W",MOD(G252-1,4),G252)</f>
        <v>1</v>
      </c>
      <c r="I252">
        <f ca="1">IF(OFFSET(map!$B$2,$B252+OFFSET($N$2,H252,0),$A252+OFFSET($M$2,H252,0)) = "W",MOD(H252-1,4),H252)</f>
        <v>1</v>
      </c>
    </row>
    <row r="253" spans="1:9" x14ac:dyDescent="0.2">
      <c r="A253">
        <f t="shared" ca="1" si="13"/>
        <v>9</v>
      </c>
      <c r="B253">
        <f t="shared" ca="1" si="14"/>
        <v>30</v>
      </c>
      <c r="C253" t="str">
        <f ca="1">OFFSET(map!$B$2,$B253,$A253)</f>
        <v/>
      </c>
      <c r="D253">
        <f t="shared" ca="1" si="16"/>
        <v>930</v>
      </c>
      <c r="E253">
        <f ca="1">IFERROR(INDEX(E$2:E252,MATCH(D253,D$2:D252,0)),E252+1)</f>
        <v>149</v>
      </c>
      <c r="F253">
        <f t="shared" ca="1" si="15"/>
        <v>2</v>
      </c>
      <c r="G253">
        <f ca="1">IF(OFFSET(map!$B$2,$B253+OFFSET($N$2,F253,0),$A253+OFFSET($M$2,F253,0)) = "W",MOD(F253-1,4),F253)</f>
        <v>1</v>
      </c>
      <c r="H253">
        <f ca="1">IF(OFFSET(map!$B$2,$B253+OFFSET($N$2,G253,0),$A253+OFFSET($M$2,G253,0)) = "W",MOD(G253-1,4),G253)</f>
        <v>1</v>
      </c>
      <c r="I253">
        <f ca="1">IF(OFFSET(map!$B$2,$B253+OFFSET($N$2,H253,0),$A253+OFFSET($M$2,H253,0)) = "W",MOD(H253-1,4),H253)</f>
        <v>1</v>
      </c>
    </row>
    <row r="254" spans="1:9" x14ac:dyDescent="0.2">
      <c r="A254">
        <f t="shared" ca="1" si="13"/>
        <v>9</v>
      </c>
      <c r="B254">
        <f t="shared" ca="1" si="14"/>
        <v>29</v>
      </c>
      <c r="C254" t="str">
        <f ca="1">OFFSET(map!$B$2,$B254,$A254)</f>
        <v/>
      </c>
      <c r="D254">
        <f t="shared" ca="1" si="16"/>
        <v>929</v>
      </c>
      <c r="E254">
        <f ca="1">IFERROR(INDEX(E$2:E253,MATCH(D254,D$2:D253,0)),E253+1)</f>
        <v>148</v>
      </c>
      <c r="F254">
        <f t="shared" ca="1" si="15"/>
        <v>2</v>
      </c>
      <c r="G254">
        <f ca="1">IF(OFFSET(map!$B$2,$B254+OFFSET($N$2,F254,0),$A254+OFFSET($M$2,F254,0)) = "W",MOD(F254-1,4),F254)</f>
        <v>2</v>
      </c>
      <c r="H254">
        <f ca="1">IF(OFFSET(map!$B$2,$B254+OFFSET($N$2,G254,0),$A254+OFFSET($M$2,G254,0)) = "W",MOD(G254-1,4),G254)</f>
        <v>2</v>
      </c>
      <c r="I254">
        <f ca="1">IF(OFFSET(map!$B$2,$B254+OFFSET($N$2,H254,0),$A254+OFFSET($M$2,H254,0)) = "W",MOD(H254-1,4),H254)</f>
        <v>2</v>
      </c>
    </row>
    <row r="255" spans="1:9" x14ac:dyDescent="0.2">
      <c r="A255">
        <f t="shared" ca="1" si="13"/>
        <v>8</v>
      </c>
      <c r="B255">
        <f t="shared" ca="1" si="14"/>
        <v>29</v>
      </c>
      <c r="C255" t="str">
        <f ca="1">OFFSET(map!$B$2,$B255,$A255)</f>
        <v/>
      </c>
      <c r="D255">
        <f t="shared" ca="1" si="16"/>
        <v>829</v>
      </c>
      <c r="E255">
        <f ca="1">IFERROR(INDEX(E$2:E254,MATCH(D255,D$2:D254,0)),E254+1)</f>
        <v>147</v>
      </c>
      <c r="F255">
        <f t="shared" ca="1" si="15"/>
        <v>3</v>
      </c>
      <c r="G255">
        <f ca="1">IF(OFFSET(map!$B$2,$B255+OFFSET($N$2,F255,0),$A255+OFFSET($M$2,F255,0)) = "W",MOD(F255-1,4),F255)</f>
        <v>2</v>
      </c>
      <c r="H255">
        <f ca="1">IF(OFFSET(map!$B$2,$B255+OFFSET($N$2,G255,0),$A255+OFFSET($M$2,G255,0)) = "W",MOD(G255-1,4),G255)</f>
        <v>2</v>
      </c>
      <c r="I255">
        <f ca="1">IF(OFFSET(map!$B$2,$B255+OFFSET($N$2,H255,0),$A255+OFFSET($M$2,H255,0)) = "W",MOD(H255-1,4),H255)</f>
        <v>2</v>
      </c>
    </row>
    <row r="256" spans="1:9" x14ac:dyDescent="0.2">
      <c r="A256">
        <f t="shared" ca="1" si="13"/>
        <v>7</v>
      </c>
      <c r="B256">
        <f t="shared" ca="1" si="14"/>
        <v>29</v>
      </c>
      <c r="C256" t="str">
        <f ca="1">OFFSET(map!$B$2,$B256,$A256)</f>
        <v/>
      </c>
      <c r="D256">
        <f t="shared" ca="1" si="16"/>
        <v>729</v>
      </c>
      <c r="E256">
        <f ca="1">IFERROR(INDEX(E$2:E255,MATCH(D256,D$2:D255,0)),E255+1)</f>
        <v>146</v>
      </c>
      <c r="F256">
        <f t="shared" ca="1" si="15"/>
        <v>3</v>
      </c>
      <c r="G256">
        <f ca="1">IF(OFFSET(map!$B$2,$B256+OFFSET($N$2,F256,0),$A256+OFFSET($M$2,F256,0)) = "W",MOD(F256-1,4),F256)</f>
        <v>2</v>
      </c>
      <c r="H256">
        <f ca="1">IF(OFFSET(map!$B$2,$B256+OFFSET($N$2,G256,0),$A256+OFFSET($M$2,G256,0)) = "W",MOD(G256-1,4),G256)</f>
        <v>2</v>
      </c>
      <c r="I256">
        <f ca="1">IF(OFFSET(map!$B$2,$B256+OFFSET($N$2,H256,0),$A256+OFFSET($M$2,H256,0)) = "W",MOD(H256-1,4),H256)</f>
        <v>2</v>
      </c>
    </row>
    <row r="257" spans="1:9" x14ac:dyDescent="0.2">
      <c r="A257">
        <f t="shared" ca="1" si="13"/>
        <v>6</v>
      </c>
      <c r="B257">
        <f t="shared" ca="1" si="14"/>
        <v>29</v>
      </c>
      <c r="C257" t="str">
        <f ca="1">OFFSET(map!$B$2,$B257,$A257)</f>
        <v/>
      </c>
      <c r="D257">
        <f t="shared" ca="1" si="16"/>
        <v>629</v>
      </c>
      <c r="E257">
        <f ca="1">IFERROR(INDEX(E$2:E256,MATCH(D257,D$2:D256,0)),E256+1)</f>
        <v>145</v>
      </c>
      <c r="F257">
        <f t="shared" ca="1" si="15"/>
        <v>3</v>
      </c>
      <c r="G257">
        <f ca="1">IF(OFFSET(map!$B$2,$B257+OFFSET($N$2,F257,0),$A257+OFFSET($M$2,F257,0)) = "W",MOD(F257-1,4),F257)</f>
        <v>2</v>
      </c>
      <c r="H257">
        <f ca="1">IF(OFFSET(map!$B$2,$B257+OFFSET($N$2,G257,0),$A257+OFFSET($M$2,G257,0)) = "W",MOD(G257-1,4),G257)</f>
        <v>2</v>
      </c>
      <c r="I257">
        <f ca="1">IF(OFFSET(map!$B$2,$B257+OFFSET($N$2,H257,0),$A257+OFFSET($M$2,H257,0)) = "W",MOD(H257-1,4),H257)</f>
        <v>2</v>
      </c>
    </row>
    <row r="258" spans="1:9" x14ac:dyDescent="0.2">
      <c r="A258">
        <f t="shared" ca="1" si="13"/>
        <v>5</v>
      </c>
      <c r="B258">
        <f t="shared" ca="1" si="14"/>
        <v>29</v>
      </c>
      <c r="C258" t="str">
        <f ca="1">OFFSET(map!$B$2,$B258,$A258)</f>
        <v/>
      </c>
      <c r="D258">
        <f t="shared" ca="1" si="16"/>
        <v>529</v>
      </c>
      <c r="E258">
        <f ca="1">IFERROR(INDEX(E$2:E257,MATCH(D258,D$2:D257,0)),E257+1)</f>
        <v>144</v>
      </c>
      <c r="F258">
        <f t="shared" ca="1" si="15"/>
        <v>3</v>
      </c>
      <c r="G258">
        <f ca="1">IF(OFFSET(map!$B$2,$B258+OFFSET($N$2,F258,0),$A258+OFFSET($M$2,F258,0)) = "W",MOD(F258-1,4),F258)</f>
        <v>2</v>
      </c>
      <c r="H258">
        <f ca="1">IF(OFFSET(map!$B$2,$B258+OFFSET($N$2,G258,0),$A258+OFFSET($M$2,G258,0)) = "W",MOD(G258-1,4),G258)</f>
        <v>2</v>
      </c>
      <c r="I258">
        <f ca="1">IF(OFFSET(map!$B$2,$B258+OFFSET($N$2,H258,0),$A258+OFFSET($M$2,H258,0)) = "W",MOD(H258-1,4),H258)</f>
        <v>2</v>
      </c>
    </row>
    <row r="259" spans="1:9" x14ac:dyDescent="0.2">
      <c r="A259">
        <f t="shared" ca="1" si="13"/>
        <v>4</v>
      </c>
      <c r="B259">
        <f t="shared" ca="1" si="14"/>
        <v>29</v>
      </c>
      <c r="C259" t="str">
        <f ca="1">OFFSET(map!$B$2,$B259,$A259)</f>
        <v/>
      </c>
      <c r="D259">
        <f t="shared" ca="1" si="16"/>
        <v>429</v>
      </c>
      <c r="E259">
        <f ca="1">IFERROR(INDEX(E$2:E258,MATCH(D259,D$2:D258,0)),E258+1)</f>
        <v>143</v>
      </c>
      <c r="F259">
        <f t="shared" ca="1" si="15"/>
        <v>3</v>
      </c>
      <c r="G259">
        <f ca="1">IF(OFFSET(map!$B$2,$B259+OFFSET($N$2,F259,0),$A259+OFFSET($M$2,F259,0)) = "W",MOD(F259-1,4),F259)</f>
        <v>2</v>
      </c>
      <c r="H259">
        <f ca="1">IF(OFFSET(map!$B$2,$B259+OFFSET($N$2,G259,0),$A259+OFFSET($M$2,G259,0)) = "W",MOD(G259-1,4),G259)</f>
        <v>2</v>
      </c>
      <c r="I259">
        <f ca="1">IF(OFFSET(map!$B$2,$B259+OFFSET($N$2,H259,0),$A259+OFFSET($M$2,H259,0)) = "W",MOD(H259-1,4),H259)</f>
        <v>2</v>
      </c>
    </row>
    <row r="260" spans="1:9" x14ac:dyDescent="0.2">
      <c r="A260">
        <f t="shared" ref="A260:A323" ca="1" si="17">A259+OFFSET(M$2,$I259,0)</f>
        <v>3</v>
      </c>
      <c r="B260">
        <f t="shared" ref="B260:B323" ca="1" si="18">B259+OFFSET(N$2,$I259,0)</f>
        <v>29</v>
      </c>
      <c r="C260" t="str">
        <f ca="1">OFFSET(map!$B$2,$B260,$A260)</f>
        <v/>
      </c>
      <c r="D260">
        <f t="shared" ca="1" si="16"/>
        <v>329</v>
      </c>
      <c r="E260">
        <f ca="1">IFERROR(INDEX(E$2:E259,MATCH(D260,D$2:D259,0)),E259+1)</f>
        <v>142</v>
      </c>
      <c r="F260">
        <f t="shared" ref="F260:F323" ca="1" si="19">MOD(I259+1,4)</f>
        <v>3</v>
      </c>
      <c r="G260">
        <f ca="1">IF(OFFSET(map!$B$2,$B260+OFFSET($N$2,F260,0),$A260+OFFSET($M$2,F260,0)) = "W",MOD(F260-1,4),F260)</f>
        <v>2</v>
      </c>
      <c r="H260">
        <f ca="1">IF(OFFSET(map!$B$2,$B260+OFFSET($N$2,G260,0),$A260+OFFSET($M$2,G260,0)) = "W",MOD(G260-1,4),G260)</f>
        <v>1</v>
      </c>
      <c r="I260">
        <f ca="1">IF(OFFSET(map!$B$2,$B260+OFFSET($N$2,H260,0),$A260+OFFSET($M$2,H260,0)) = "W",MOD(H260-1,4),H260)</f>
        <v>1</v>
      </c>
    </row>
    <row r="261" spans="1:9" x14ac:dyDescent="0.2">
      <c r="A261">
        <f t="shared" ca="1" si="17"/>
        <v>3</v>
      </c>
      <c r="B261">
        <f t="shared" ca="1" si="18"/>
        <v>28</v>
      </c>
      <c r="C261" t="str">
        <f ca="1">OFFSET(map!$B$2,$B261,$A261)</f>
        <v/>
      </c>
      <c r="D261">
        <f t="shared" ca="1" si="16"/>
        <v>328</v>
      </c>
      <c r="E261">
        <f ca="1">IFERROR(INDEX(E$2:E260,MATCH(D261,D$2:D260,0)),E260+1)</f>
        <v>141</v>
      </c>
      <c r="F261">
        <f t="shared" ca="1" si="19"/>
        <v>2</v>
      </c>
      <c r="G261">
        <f ca="1">IF(OFFSET(map!$B$2,$B261+OFFSET($N$2,F261,0),$A261+OFFSET($M$2,F261,0)) = "W",MOD(F261-1,4),F261)</f>
        <v>1</v>
      </c>
      <c r="H261">
        <f ca="1">IF(OFFSET(map!$B$2,$B261+OFFSET($N$2,G261,0),$A261+OFFSET($M$2,G261,0)) = "W",MOD(G261-1,4),G261)</f>
        <v>1</v>
      </c>
      <c r="I261">
        <f ca="1">IF(OFFSET(map!$B$2,$B261+OFFSET($N$2,H261,0),$A261+OFFSET($M$2,H261,0)) = "W",MOD(H261-1,4),H261)</f>
        <v>1</v>
      </c>
    </row>
    <row r="262" spans="1:9" x14ac:dyDescent="0.2">
      <c r="A262">
        <f t="shared" ca="1" si="17"/>
        <v>3</v>
      </c>
      <c r="B262">
        <f t="shared" ca="1" si="18"/>
        <v>27</v>
      </c>
      <c r="C262" t="str">
        <f ca="1">OFFSET(map!$B$2,$B262,$A262)</f>
        <v/>
      </c>
      <c r="D262">
        <f t="shared" ca="1" si="16"/>
        <v>327</v>
      </c>
      <c r="E262">
        <f ca="1">IFERROR(INDEX(E$2:E261,MATCH(D262,D$2:D261,0)),E261+1)</f>
        <v>140</v>
      </c>
      <c r="F262">
        <f t="shared" ca="1" si="19"/>
        <v>2</v>
      </c>
      <c r="G262">
        <f ca="1">IF(OFFSET(map!$B$2,$B262+OFFSET($N$2,F262,0),$A262+OFFSET($M$2,F262,0)) = "W",MOD(F262-1,4),F262)</f>
        <v>2</v>
      </c>
      <c r="H262">
        <f ca="1">IF(OFFSET(map!$B$2,$B262+OFFSET($N$2,G262,0),$A262+OFFSET($M$2,G262,0)) = "W",MOD(G262-1,4),G262)</f>
        <v>2</v>
      </c>
      <c r="I262">
        <f ca="1">IF(OFFSET(map!$B$2,$B262+OFFSET($N$2,H262,0),$A262+OFFSET($M$2,H262,0)) = "W",MOD(H262-1,4),H262)</f>
        <v>2</v>
      </c>
    </row>
    <row r="263" spans="1:9" x14ac:dyDescent="0.2">
      <c r="A263">
        <f t="shared" ca="1" si="17"/>
        <v>2</v>
      </c>
      <c r="B263">
        <f t="shared" ca="1" si="18"/>
        <v>27</v>
      </c>
      <c r="C263" t="str">
        <f ca="1">OFFSET(map!$B$2,$B263,$A263)</f>
        <v/>
      </c>
      <c r="D263">
        <f t="shared" ca="1" si="16"/>
        <v>227</v>
      </c>
      <c r="E263">
        <f ca="1">IFERROR(INDEX(E$2:E262,MATCH(D263,D$2:D262,0)),E262+1)</f>
        <v>139</v>
      </c>
      <c r="F263">
        <f t="shared" ca="1" si="19"/>
        <v>3</v>
      </c>
      <c r="G263">
        <f ca="1">IF(OFFSET(map!$B$2,$B263+OFFSET($N$2,F263,0),$A263+OFFSET($M$2,F263,0)) = "W",MOD(F263-1,4),F263)</f>
        <v>2</v>
      </c>
      <c r="H263">
        <f ca="1">IF(OFFSET(map!$B$2,$B263+OFFSET($N$2,G263,0),$A263+OFFSET($M$2,G263,0)) = "W",MOD(G263-1,4),G263)</f>
        <v>2</v>
      </c>
      <c r="I263">
        <f ca="1">IF(OFFSET(map!$B$2,$B263+OFFSET($N$2,H263,0),$A263+OFFSET($M$2,H263,0)) = "W",MOD(H263-1,4),H263)</f>
        <v>2</v>
      </c>
    </row>
    <row r="264" spans="1:9" x14ac:dyDescent="0.2">
      <c r="A264">
        <f t="shared" ca="1" si="17"/>
        <v>1</v>
      </c>
      <c r="B264">
        <f t="shared" ca="1" si="18"/>
        <v>27</v>
      </c>
      <c r="C264" t="str">
        <f ca="1">OFFSET(map!$B$2,$B264,$A264)</f>
        <v/>
      </c>
      <c r="D264">
        <f t="shared" ca="1" si="16"/>
        <v>127</v>
      </c>
      <c r="E264">
        <f ca="1">IFERROR(INDEX(E$2:E263,MATCH(D264,D$2:D263,0)),E263+1)</f>
        <v>138</v>
      </c>
      <c r="F264">
        <f t="shared" ca="1" si="19"/>
        <v>3</v>
      </c>
      <c r="G264">
        <f ca="1">IF(OFFSET(map!$B$2,$B264+OFFSET($N$2,F264,0),$A264+OFFSET($M$2,F264,0)) = "W",MOD(F264-1,4),F264)</f>
        <v>2</v>
      </c>
      <c r="H264">
        <f ca="1">IF(OFFSET(map!$B$2,$B264+OFFSET($N$2,G264,0),$A264+OFFSET($M$2,G264,0)) = "W",MOD(G264-1,4),G264)</f>
        <v>1</v>
      </c>
      <c r="I264">
        <f ca="1">IF(OFFSET(map!$B$2,$B264+OFFSET($N$2,H264,0),$A264+OFFSET($M$2,H264,0)) = "W",MOD(H264-1,4),H264)</f>
        <v>1</v>
      </c>
    </row>
    <row r="265" spans="1:9" x14ac:dyDescent="0.2">
      <c r="A265">
        <f t="shared" ca="1" si="17"/>
        <v>1</v>
      </c>
      <c r="B265">
        <f t="shared" ca="1" si="18"/>
        <v>26</v>
      </c>
      <c r="C265" t="str">
        <f ca="1">OFFSET(map!$B$2,$B265,$A265)</f>
        <v/>
      </c>
      <c r="D265">
        <f t="shared" ca="1" si="16"/>
        <v>126</v>
      </c>
      <c r="E265">
        <f ca="1">IFERROR(INDEX(E$2:E264,MATCH(D265,D$2:D264,0)),E264+1)</f>
        <v>137</v>
      </c>
      <c r="F265">
        <f t="shared" ca="1" si="19"/>
        <v>2</v>
      </c>
      <c r="G265">
        <f ca="1">IF(OFFSET(map!$B$2,$B265+OFFSET($N$2,F265,0),$A265+OFFSET($M$2,F265,0)) = "W",MOD(F265-1,4),F265)</f>
        <v>1</v>
      </c>
      <c r="H265">
        <f ca="1">IF(OFFSET(map!$B$2,$B265+OFFSET($N$2,G265,0),$A265+OFFSET($M$2,G265,0)) = "W",MOD(G265-1,4),G265)</f>
        <v>1</v>
      </c>
      <c r="I265">
        <f ca="1">IF(OFFSET(map!$B$2,$B265+OFFSET($N$2,H265,0),$A265+OFFSET($M$2,H265,0)) = "W",MOD(H265-1,4),H265)</f>
        <v>1</v>
      </c>
    </row>
    <row r="266" spans="1:9" x14ac:dyDescent="0.2">
      <c r="A266">
        <f t="shared" ca="1" si="17"/>
        <v>1</v>
      </c>
      <c r="B266">
        <f t="shared" ca="1" si="18"/>
        <v>25</v>
      </c>
      <c r="C266" t="str">
        <f ca="1">OFFSET(map!$B$2,$B266,$A266)</f>
        <v/>
      </c>
      <c r="D266">
        <f t="shared" ca="1" si="16"/>
        <v>125</v>
      </c>
      <c r="E266">
        <f ca="1">IFERROR(INDEX(E$2:E265,MATCH(D266,D$2:D265,0)),E265+1)</f>
        <v>136</v>
      </c>
      <c r="F266">
        <f t="shared" ca="1" si="19"/>
        <v>2</v>
      </c>
      <c r="G266">
        <f ca="1">IF(OFFSET(map!$B$2,$B266+OFFSET($N$2,F266,0),$A266+OFFSET($M$2,F266,0)) = "W",MOD(F266-1,4),F266)</f>
        <v>1</v>
      </c>
      <c r="H266">
        <f ca="1">IF(OFFSET(map!$B$2,$B266+OFFSET($N$2,G266,0),$A266+OFFSET($M$2,G266,0)) = "W",MOD(G266-1,4),G266)</f>
        <v>1</v>
      </c>
      <c r="I266">
        <f ca="1">IF(OFFSET(map!$B$2,$B266+OFFSET($N$2,H266,0),$A266+OFFSET($M$2,H266,0)) = "W",MOD(H266-1,4),H266)</f>
        <v>1</v>
      </c>
    </row>
    <row r="267" spans="1:9" x14ac:dyDescent="0.2">
      <c r="A267">
        <f t="shared" ca="1" si="17"/>
        <v>1</v>
      </c>
      <c r="B267">
        <f t="shared" ca="1" si="18"/>
        <v>24</v>
      </c>
      <c r="C267" t="str">
        <f ca="1">OFFSET(map!$B$2,$B267,$A267)</f>
        <v/>
      </c>
      <c r="D267">
        <f t="shared" ca="1" si="16"/>
        <v>124</v>
      </c>
      <c r="E267">
        <f ca="1">IFERROR(INDEX(E$2:E266,MATCH(D267,D$2:D266,0)),E266+1)</f>
        <v>135</v>
      </c>
      <c r="F267">
        <f t="shared" ca="1" si="19"/>
        <v>2</v>
      </c>
      <c r="G267">
        <f ca="1">IF(OFFSET(map!$B$2,$B267+OFFSET($N$2,F267,0),$A267+OFFSET($M$2,F267,0)) = "W",MOD(F267-1,4),F267)</f>
        <v>1</v>
      </c>
      <c r="H267">
        <f ca="1">IF(OFFSET(map!$B$2,$B267+OFFSET($N$2,G267,0),$A267+OFFSET($M$2,G267,0)) = "W",MOD(G267-1,4),G267)</f>
        <v>1</v>
      </c>
      <c r="I267">
        <f ca="1">IF(OFFSET(map!$B$2,$B267+OFFSET($N$2,H267,0),$A267+OFFSET($M$2,H267,0)) = "W",MOD(H267-1,4),H267)</f>
        <v>1</v>
      </c>
    </row>
    <row r="268" spans="1:9" x14ac:dyDescent="0.2">
      <c r="A268">
        <f t="shared" ca="1" si="17"/>
        <v>1</v>
      </c>
      <c r="B268">
        <f t="shared" ca="1" si="18"/>
        <v>23</v>
      </c>
      <c r="C268" t="str">
        <f ca="1">OFFSET(map!$B$2,$B268,$A268)</f>
        <v/>
      </c>
      <c r="D268">
        <f t="shared" ca="1" si="16"/>
        <v>123</v>
      </c>
      <c r="E268">
        <f ca="1">IFERROR(INDEX(E$2:E267,MATCH(D268,D$2:D267,0)),E267+1)</f>
        <v>134</v>
      </c>
      <c r="F268">
        <f t="shared" ca="1" si="19"/>
        <v>2</v>
      </c>
      <c r="G268">
        <f ca="1">IF(OFFSET(map!$B$2,$B268+OFFSET($N$2,F268,0),$A268+OFFSET($M$2,F268,0)) = "W",MOD(F268-1,4),F268)</f>
        <v>1</v>
      </c>
      <c r="H268">
        <f ca="1">IF(OFFSET(map!$B$2,$B268+OFFSET($N$2,G268,0),$A268+OFFSET($M$2,G268,0)) = "W",MOD(G268-1,4),G268)</f>
        <v>0</v>
      </c>
      <c r="I268">
        <f ca="1">IF(OFFSET(map!$B$2,$B268+OFFSET($N$2,H268,0),$A268+OFFSET($M$2,H268,0)) = "W",MOD(H268-1,4),H268)</f>
        <v>0</v>
      </c>
    </row>
    <row r="269" spans="1:9" x14ac:dyDescent="0.2">
      <c r="A269">
        <f t="shared" ca="1" si="17"/>
        <v>2</v>
      </c>
      <c r="B269">
        <f t="shared" ca="1" si="18"/>
        <v>23</v>
      </c>
      <c r="C269" t="str">
        <f ca="1">OFFSET(map!$B$2,$B269,$A269)</f>
        <v/>
      </c>
      <c r="D269">
        <f t="shared" ca="1" si="16"/>
        <v>223</v>
      </c>
      <c r="E269">
        <f ca="1">IFERROR(INDEX(E$2:E268,MATCH(D269,D$2:D268,0)),E268+1)</f>
        <v>133</v>
      </c>
      <c r="F269">
        <f t="shared" ca="1" si="19"/>
        <v>1</v>
      </c>
      <c r="G269">
        <f ca="1">IF(OFFSET(map!$B$2,$B269+OFFSET($N$2,F269,0),$A269+OFFSET($M$2,F269,0)) = "W",MOD(F269-1,4),F269)</f>
        <v>0</v>
      </c>
      <c r="H269">
        <f ca="1">IF(OFFSET(map!$B$2,$B269+OFFSET($N$2,G269,0),$A269+OFFSET($M$2,G269,0)) = "W",MOD(G269-1,4),G269)</f>
        <v>0</v>
      </c>
      <c r="I269">
        <f ca="1">IF(OFFSET(map!$B$2,$B269+OFFSET($N$2,H269,0),$A269+OFFSET($M$2,H269,0)) = "W",MOD(H269-1,4),H269)</f>
        <v>0</v>
      </c>
    </row>
    <row r="270" spans="1:9" x14ac:dyDescent="0.2">
      <c r="A270">
        <f t="shared" ca="1" si="17"/>
        <v>3</v>
      </c>
      <c r="B270">
        <f t="shared" ca="1" si="18"/>
        <v>23</v>
      </c>
      <c r="C270" t="str">
        <f ca="1">OFFSET(map!$B$2,$B270,$A270)</f>
        <v/>
      </c>
      <c r="D270">
        <f t="shared" ca="1" si="16"/>
        <v>323</v>
      </c>
      <c r="E270">
        <f ca="1">IFERROR(INDEX(E$2:E269,MATCH(D270,D$2:D269,0)),E269+1)</f>
        <v>132</v>
      </c>
      <c r="F270">
        <f t="shared" ca="1" si="19"/>
        <v>1</v>
      </c>
      <c r="G270">
        <f ca="1">IF(OFFSET(map!$B$2,$B270+OFFSET($N$2,F270,0),$A270+OFFSET($M$2,F270,0)) = "W",MOD(F270-1,4),F270)</f>
        <v>1</v>
      </c>
      <c r="H270">
        <f ca="1">IF(OFFSET(map!$B$2,$B270+OFFSET($N$2,G270,0),$A270+OFFSET($M$2,G270,0)) = "W",MOD(G270-1,4),G270)</f>
        <v>1</v>
      </c>
      <c r="I270">
        <f ca="1">IF(OFFSET(map!$B$2,$B270+OFFSET($N$2,H270,0),$A270+OFFSET($M$2,H270,0)) = "W",MOD(H270-1,4),H270)</f>
        <v>1</v>
      </c>
    </row>
    <row r="271" spans="1:9" x14ac:dyDescent="0.2">
      <c r="A271">
        <f t="shared" ca="1" si="17"/>
        <v>3</v>
      </c>
      <c r="B271">
        <f t="shared" ca="1" si="18"/>
        <v>22</v>
      </c>
      <c r="C271" t="str">
        <f ca="1">OFFSET(map!$B$2,$B271,$A271)</f>
        <v/>
      </c>
      <c r="D271">
        <f t="shared" ca="1" si="16"/>
        <v>322</v>
      </c>
      <c r="E271">
        <f ca="1">IFERROR(INDEX(E$2:E270,MATCH(D271,D$2:D270,0)),E270+1)</f>
        <v>131</v>
      </c>
      <c r="F271">
        <f t="shared" ca="1" si="19"/>
        <v>2</v>
      </c>
      <c r="G271">
        <f ca="1">IF(OFFSET(map!$B$2,$B271+OFFSET($N$2,F271,0),$A271+OFFSET($M$2,F271,0)) = "W",MOD(F271-1,4),F271)</f>
        <v>1</v>
      </c>
      <c r="H271">
        <f ca="1">IF(OFFSET(map!$B$2,$B271+OFFSET($N$2,G271,0),$A271+OFFSET($M$2,G271,0)) = "W",MOD(G271-1,4),G271)</f>
        <v>1</v>
      </c>
      <c r="I271">
        <f ca="1">IF(OFFSET(map!$B$2,$B271+OFFSET($N$2,H271,0),$A271+OFFSET($M$2,H271,0)) = "W",MOD(H271-1,4),H271)</f>
        <v>1</v>
      </c>
    </row>
    <row r="272" spans="1:9" x14ac:dyDescent="0.2">
      <c r="A272">
        <f t="shared" ca="1" si="17"/>
        <v>3</v>
      </c>
      <c r="B272">
        <f t="shared" ca="1" si="18"/>
        <v>21</v>
      </c>
      <c r="C272" t="str">
        <f ca="1">OFFSET(map!$B$2,$B272,$A272)</f>
        <v/>
      </c>
      <c r="D272">
        <f t="shared" ca="1" si="16"/>
        <v>321</v>
      </c>
      <c r="E272">
        <f ca="1">IFERROR(INDEX(E$2:E271,MATCH(D272,D$2:D271,0)),E271+1)</f>
        <v>130</v>
      </c>
      <c r="F272">
        <f t="shared" ca="1" si="19"/>
        <v>2</v>
      </c>
      <c r="G272">
        <f ca="1">IF(OFFSET(map!$B$2,$B272+OFFSET($N$2,F272,0),$A272+OFFSET($M$2,F272,0)) = "W",MOD(F272-1,4),F272)</f>
        <v>2</v>
      </c>
      <c r="H272">
        <f ca="1">IF(OFFSET(map!$B$2,$B272+OFFSET($N$2,G272,0),$A272+OFFSET($M$2,G272,0)) = "W",MOD(G272-1,4),G272)</f>
        <v>2</v>
      </c>
      <c r="I272">
        <f ca="1">IF(OFFSET(map!$B$2,$B272+OFFSET($N$2,H272,0),$A272+OFFSET($M$2,H272,0)) = "W",MOD(H272-1,4),H272)</f>
        <v>2</v>
      </c>
    </row>
    <row r="273" spans="1:9" x14ac:dyDescent="0.2">
      <c r="A273">
        <f t="shared" ca="1" si="17"/>
        <v>2</v>
      </c>
      <c r="B273">
        <f t="shared" ca="1" si="18"/>
        <v>21</v>
      </c>
      <c r="C273" t="str">
        <f ca="1">OFFSET(map!$B$2,$B273,$A273)</f>
        <v/>
      </c>
      <c r="D273">
        <f t="shared" ca="1" si="16"/>
        <v>221</v>
      </c>
      <c r="E273">
        <f ca="1">IFERROR(INDEX(E$2:E272,MATCH(D273,D$2:D272,0)),E272+1)</f>
        <v>129</v>
      </c>
      <c r="F273">
        <f t="shared" ca="1" si="19"/>
        <v>3</v>
      </c>
      <c r="G273">
        <f ca="1">IF(OFFSET(map!$B$2,$B273+OFFSET($N$2,F273,0),$A273+OFFSET($M$2,F273,0)) = "W",MOD(F273-1,4),F273)</f>
        <v>2</v>
      </c>
      <c r="H273">
        <f ca="1">IF(OFFSET(map!$B$2,$B273+OFFSET($N$2,G273,0),$A273+OFFSET($M$2,G273,0)) = "W",MOD(G273-1,4),G273)</f>
        <v>2</v>
      </c>
      <c r="I273">
        <f ca="1">IF(OFFSET(map!$B$2,$B273+OFFSET($N$2,H273,0),$A273+OFFSET($M$2,H273,0)) = "W",MOD(H273-1,4),H273)</f>
        <v>2</v>
      </c>
    </row>
    <row r="274" spans="1:9" x14ac:dyDescent="0.2">
      <c r="A274">
        <f t="shared" ca="1" si="17"/>
        <v>1</v>
      </c>
      <c r="B274">
        <f t="shared" ca="1" si="18"/>
        <v>21</v>
      </c>
      <c r="C274" t="str">
        <f ca="1">OFFSET(map!$B$2,$B274,$A274)</f>
        <v/>
      </c>
      <c r="D274">
        <f t="shared" ca="1" si="16"/>
        <v>121</v>
      </c>
      <c r="E274">
        <f ca="1">IFERROR(INDEX(E$2:E273,MATCH(D274,D$2:D273,0)),E273+1)</f>
        <v>128</v>
      </c>
      <c r="F274">
        <f t="shared" ca="1" si="19"/>
        <v>3</v>
      </c>
      <c r="G274">
        <f ca="1">IF(OFFSET(map!$B$2,$B274+OFFSET($N$2,F274,0),$A274+OFFSET($M$2,F274,0)) = "W",MOD(F274-1,4),F274)</f>
        <v>2</v>
      </c>
      <c r="H274">
        <f ca="1">IF(OFFSET(map!$B$2,$B274+OFFSET($N$2,G274,0),$A274+OFFSET($M$2,G274,0)) = "W",MOD(G274-1,4),G274)</f>
        <v>1</v>
      </c>
      <c r="I274">
        <f ca="1">IF(OFFSET(map!$B$2,$B274+OFFSET($N$2,H274,0),$A274+OFFSET($M$2,H274,0)) = "W",MOD(H274-1,4),H274)</f>
        <v>1</v>
      </c>
    </row>
    <row r="275" spans="1:9" x14ac:dyDescent="0.2">
      <c r="A275">
        <f t="shared" ca="1" si="17"/>
        <v>1</v>
      </c>
      <c r="B275">
        <f t="shared" ca="1" si="18"/>
        <v>20</v>
      </c>
      <c r="C275" t="str">
        <f ca="1">OFFSET(map!$B$2,$B275,$A275)</f>
        <v/>
      </c>
      <c r="D275">
        <f t="shared" ca="1" si="16"/>
        <v>120</v>
      </c>
      <c r="E275">
        <f ca="1">IFERROR(INDEX(E$2:E274,MATCH(D275,D$2:D274,0)),E274+1)</f>
        <v>127</v>
      </c>
      <c r="F275">
        <f t="shared" ca="1" si="19"/>
        <v>2</v>
      </c>
      <c r="G275">
        <f ca="1">IF(OFFSET(map!$B$2,$B275+OFFSET($N$2,F275,0),$A275+OFFSET($M$2,F275,0)) = "W",MOD(F275-1,4),F275)</f>
        <v>1</v>
      </c>
      <c r="H275">
        <f ca="1">IF(OFFSET(map!$B$2,$B275+OFFSET($N$2,G275,0),$A275+OFFSET($M$2,G275,0)) = "W",MOD(G275-1,4),G275)</f>
        <v>1</v>
      </c>
      <c r="I275">
        <f ca="1">IF(OFFSET(map!$B$2,$B275+OFFSET($N$2,H275,0),$A275+OFFSET($M$2,H275,0)) = "W",MOD(H275-1,4),H275)</f>
        <v>1</v>
      </c>
    </row>
    <row r="276" spans="1:9" x14ac:dyDescent="0.2">
      <c r="A276">
        <f t="shared" ca="1" si="17"/>
        <v>1</v>
      </c>
      <c r="B276">
        <f t="shared" ca="1" si="18"/>
        <v>19</v>
      </c>
      <c r="C276" t="str">
        <f ca="1">OFFSET(map!$B$2,$B276,$A276)</f>
        <v/>
      </c>
      <c r="D276">
        <f t="shared" ca="1" si="16"/>
        <v>119</v>
      </c>
      <c r="E276">
        <f ca="1">IFERROR(INDEX(E$2:E275,MATCH(D276,D$2:D275,0)),E275+1)</f>
        <v>126</v>
      </c>
      <c r="F276">
        <f t="shared" ca="1" si="19"/>
        <v>2</v>
      </c>
      <c r="G276">
        <f ca="1">IF(OFFSET(map!$B$2,$B276+OFFSET($N$2,F276,0),$A276+OFFSET($M$2,F276,0)) = "W",MOD(F276-1,4),F276)</f>
        <v>1</v>
      </c>
      <c r="H276">
        <f ca="1">IF(OFFSET(map!$B$2,$B276+OFFSET($N$2,G276,0),$A276+OFFSET($M$2,G276,0)) = "W",MOD(G276-1,4),G276)</f>
        <v>1</v>
      </c>
      <c r="I276">
        <f ca="1">IF(OFFSET(map!$B$2,$B276+OFFSET($N$2,H276,0),$A276+OFFSET($M$2,H276,0)) = "W",MOD(H276-1,4),H276)</f>
        <v>1</v>
      </c>
    </row>
    <row r="277" spans="1:9" x14ac:dyDescent="0.2">
      <c r="A277">
        <f t="shared" ca="1" si="17"/>
        <v>1</v>
      </c>
      <c r="B277">
        <f t="shared" ca="1" si="18"/>
        <v>18</v>
      </c>
      <c r="C277" t="str">
        <f ca="1">OFFSET(map!$B$2,$B277,$A277)</f>
        <v/>
      </c>
      <c r="D277">
        <f t="shared" ca="1" si="16"/>
        <v>118</v>
      </c>
      <c r="E277">
        <f ca="1">IFERROR(INDEX(E$2:E276,MATCH(D277,D$2:D276,0)),E276+1)</f>
        <v>127</v>
      </c>
      <c r="F277">
        <f t="shared" ca="1" si="19"/>
        <v>2</v>
      </c>
      <c r="G277">
        <f ca="1">IF(OFFSET(map!$B$2,$B277+OFFSET($N$2,F277,0),$A277+OFFSET($M$2,F277,0)) = "W",MOD(F277-1,4),F277)</f>
        <v>1</v>
      </c>
      <c r="H277">
        <f ca="1">IF(OFFSET(map!$B$2,$B277+OFFSET($N$2,G277,0),$A277+OFFSET($M$2,G277,0)) = "W",MOD(G277-1,4),G277)</f>
        <v>1</v>
      </c>
      <c r="I277">
        <f ca="1">IF(OFFSET(map!$B$2,$B277+OFFSET($N$2,H277,0),$A277+OFFSET($M$2,H277,0)) = "W",MOD(H277-1,4),H277)</f>
        <v>1</v>
      </c>
    </row>
    <row r="278" spans="1:9" x14ac:dyDescent="0.2">
      <c r="A278">
        <f t="shared" ca="1" si="17"/>
        <v>1</v>
      </c>
      <c r="B278">
        <f t="shared" ca="1" si="18"/>
        <v>17</v>
      </c>
      <c r="C278" t="str">
        <f ca="1">OFFSET(map!$B$2,$B278,$A278)</f>
        <v/>
      </c>
      <c r="D278">
        <f t="shared" ca="1" si="16"/>
        <v>117</v>
      </c>
      <c r="E278">
        <f ca="1">IFERROR(INDEX(E$2:E277,MATCH(D278,D$2:D277,0)),E277+1)</f>
        <v>128</v>
      </c>
      <c r="F278">
        <f t="shared" ca="1" si="19"/>
        <v>2</v>
      </c>
      <c r="G278">
        <f ca="1">IF(OFFSET(map!$B$2,$B278+OFFSET($N$2,F278,0),$A278+OFFSET($M$2,F278,0)) = "W",MOD(F278-1,4),F278)</f>
        <v>1</v>
      </c>
      <c r="H278">
        <f ca="1">IF(OFFSET(map!$B$2,$B278+OFFSET($N$2,G278,0),$A278+OFFSET($M$2,G278,0)) = "W",MOD(G278-1,4),G278)</f>
        <v>1</v>
      </c>
      <c r="I278">
        <f ca="1">IF(OFFSET(map!$B$2,$B278+OFFSET($N$2,H278,0),$A278+OFFSET($M$2,H278,0)) = "W",MOD(H278-1,4),H278)</f>
        <v>1</v>
      </c>
    </row>
    <row r="279" spans="1:9" x14ac:dyDescent="0.2">
      <c r="A279">
        <f t="shared" ca="1" si="17"/>
        <v>1</v>
      </c>
      <c r="B279">
        <f t="shared" ca="1" si="18"/>
        <v>16</v>
      </c>
      <c r="C279" t="str">
        <f ca="1">OFFSET(map!$B$2,$B279,$A279)</f>
        <v/>
      </c>
      <c r="D279">
        <f t="shared" ca="1" si="16"/>
        <v>116</v>
      </c>
      <c r="E279">
        <f ca="1">IFERROR(INDEX(E$2:E278,MATCH(D279,D$2:D278,0)),E278+1)</f>
        <v>129</v>
      </c>
      <c r="F279">
        <f t="shared" ca="1" si="19"/>
        <v>2</v>
      </c>
      <c r="G279">
        <f ca="1">IF(OFFSET(map!$B$2,$B279+OFFSET($N$2,F279,0),$A279+OFFSET($M$2,F279,0)) = "W",MOD(F279-1,4),F279)</f>
        <v>1</v>
      </c>
      <c r="H279">
        <f ca="1">IF(OFFSET(map!$B$2,$B279+OFFSET($N$2,G279,0),$A279+OFFSET($M$2,G279,0)) = "W",MOD(G279-1,4),G279)</f>
        <v>1</v>
      </c>
      <c r="I279">
        <f ca="1">IF(OFFSET(map!$B$2,$B279+OFFSET($N$2,H279,0),$A279+OFFSET($M$2,H279,0)) = "W",MOD(H279-1,4),H279)</f>
        <v>1</v>
      </c>
    </row>
    <row r="280" spans="1:9" x14ac:dyDescent="0.2">
      <c r="A280">
        <f t="shared" ca="1" si="17"/>
        <v>1</v>
      </c>
      <c r="B280">
        <f t="shared" ca="1" si="18"/>
        <v>15</v>
      </c>
      <c r="C280" t="str">
        <f ca="1">OFFSET(map!$B$2,$B280,$A280)</f>
        <v/>
      </c>
      <c r="D280">
        <f t="shared" ca="1" si="16"/>
        <v>115</v>
      </c>
      <c r="E280">
        <f ca="1">IFERROR(INDEX(E$2:E279,MATCH(D280,D$2:D279,0)),E279+1)</f>
        <v>130</v>
      </c>
      <c r="F280">
        <f t="shared" ca="1" si="19"/>
        <v>2</v>
      </c>
      <c r="G280">
        <f ca="1">IF(OFFSET(map!$B$2,$B280+OFFSET($N$2,F280,0),$A280+OFFSET($M$2,F280,0)) = "W",MOD(F280-1,4),F280)</f>
        <v>1</v>
      </c>
      <c r="H280">
        <f ca="1">IF(OFFSET(map!$B$2,$B280+OFFSET($N$2,G280,0),$A280+OFFSET($M$2,G280,0)) = "W",MOD(G280-1,4),G280)</f>
        <v>0</v>
      </c>
      <c r="I280">
        <f ca="1">IF(OFFSET(map!$B$2,$B280+OFFSET($N$2,H280,0),$A280+OFFSET($M$2,H280,0)) = "W",MOD(H280-1,4),H280)</f>
        <v>0</v>
      </c>
    </row>
    <row r="281" spans="1:9" x14ac:dyDescent="0.2">
      <c r="A281">
        <f t="shared" ca="1" si="17"/>
        <v>2</v>
      </c>
      <c r="B281">
        <f t="shared" ca="1" si="18"/>
        <v>15</v>
      </c>
      <c r="C281" t="str">
        <f ca="1">OFFSET(map!$B$2,$B281,$A281)</f>
        <v/>
      </c>
      <c r="D281">
        <f t="shared" ca="1" si="16"/>
        <v>215</v>
      </c>
      <c r="E281">
        <f ca="1">IFERROR(INDEX(E$2:E280,MATCH(D281,D$2:D280,0)),E280+1)</f>
        <v>131</v>
      </c>
      <c r="F281">
        <f t="shared" ca="1" si="19"/>
        <v>1</v>
      </c>
      <c r="G281">
        <f ca="1">IF(OFFSET(map!$B$2,$B281+OFFSET($N$2,F281,0),$A281+OFFSET($M$2,F281,0)) = "W",MOD(F281-1,4),F281)</f>
        <v>0</v>
      </c>
      <c r="H281">
        <f ca="1">IF(OFFSET(map!$B$2,$B281+OFFSET($N$2,G281,0),$A281+OFFSET($M$2,G281,0)) = "W",MOD(G281-1,4),G281)</f>
        <v>0</v>
      </c>
      <c r="I281">
        <f ca="1">IF(OFFSET(map!$B$2,$B281+OFFSET($N$2,H281,0),$A281+OFFSET($M$2,H281,0)) = "W",MOD(H281-1,4),H281)</f>
        <v>0</v>
      </c>
    </row>
    <row r="282" spans="1:9" x14ac:dyDescent="0.2">
      <c r="A282">
        <f t="shared" ca="1" si="17"/>
        <v>3</v>
      </c>
      <c r="B282">
        <f t="shared" ca="1" si="18"/>
        <v>15</v>
      </c>
      <c r="C282" t="str">
        <f ca="1">OFFSET(map!$B$2,$B282,$A282)</f>
        <v/>
      </c>
      <c r="D282">
        <f t="shared" ca="1" si="16"/>
        <v>315</v>
      </c>
      <c r="E282">
        <f ca="1">IFERROR(INDEX(E$2:E281,MATCH(D282,D$2:D281,0)),E281+1)</f>
        <v>132</v>
      </c>
      <c r="F282">
        <f t="shared" ca="1" si="19"/>
        <v>1</v>
      </c>
      <c r="G282">
        <f ca="1">IF(OFFSET(map!$B$2,$B282+OFFSET($N$2,F282,0),$A282+OFFSET($M$2,F282,0)) = "W",MOD(F282-1,4),F282)</f>
        <v>0</v>
      </c>
      <c r="H282">
        <f ca="1">IF(OFFSET(map!$B$2,$B282+OFFSET($N$2,G282,0),$A282+OFFSET($M$2,G282,0)) = "W",MOD(G282-1,4),G282)</f>
        <v>3</v>
      </c>
      <c r="I282">
        <f ca="1">IF(OFFSET(map!$B$2,$B282+OFFSET($N$2,H282,0),$A282+OFFSET($M$2,H282,0)) = "W",MOD(H282-1,4),H282)</f>
        <v>3</v>
      </c>
    </row>
    <row r="283" spans="1:9" x14ac:dyDescent="0.2">
      <c r="A283">
        <f t="shared" ca="1" si="17"/>
        <v>3</v>
      </c>
      <c r="B283">
        <f t="shared" ca="1" si="18"/>
        <v>16</v>
      </c>
      <c r="C283" t="str">
        <f ca="1">OFFSET(map!$B$2,$B283,$A283)</f>
        <v/>
      </c>
      <c r="D283">
        <f t="shared" ca="1" si="16"/>
        <v>316</v>
      </c>
      <c r="E283">
        <f ca="1">IFERROR(INDEX(E$2:E282,MATCH(D283,D$2:D282,0)),E282+1)</f>
        <v>133</v>
      </c>
      <c r="F283">
        <f t="shared" ca="1" si="19"/>
        <v>0</v>
      </c>
      <c r="G283">
        <f ca="1">IF(OFFSET(map!$B$2,$B283+OFFSET($N$2,F283,0),$A283+OFFSET($M$2,F283,0)) = "W",MOD(F283-1,4),F283)</f>
        <v>3</v>
      </c>
      <c r="H283">
        <f ca="1">IF(OFFSET(map!$B$2,$B283+OFFSET($N$2,G283,0),$A283+OFFSET($M$2,G283,0)) = "W",MOD(G283-1,4),G283)</f>
        <v>3</v>
      </c>
      <c r="I283">
        <f ca="1">IF(OFFSET(map!$B$2,$B283+OFFSET($N$2,H283,0),$A283+OFFSET($M$2,H283,0)) = "W",MOD(H283-1,4),H283)</f>
        <v>3</v>
      </c>
    </row>
    <row r="284" spans="1:9" x14ac:dyDescent="0.2">
      <c r="A284">
        <f t="shared" ca="1" si="17"/>
        <v>3</v>
      </c>
      <c r="B284">
        <f t="shared" ca="1" si="18"/>
        <v>17</v>
      </c>
      <c r="C284" t="str">
        <f ca="1">OFFSET(map!$B$2,$B284,$A284)</f>
        <v/>
      </c>
      <c r="D284">
        <f t="shared" ca="1" si="16"/>
        <v>317</v>
      </c>
      <c r="E284">
        <f ca="1">IFERROR(INDEX(E$2:E283,MATCH(D284,D$2:D283,0)),E283+1)</f>
        <v>134</v>
      </c>
      <c r="F284">
        <f t="shared" ca="1" si="19"/>
        <v>0</v>
      </c>
      <c r="G284">
        <f ca="1">IF(OFFSET(map!$B$2,$B284+OFFSET($N$2,F284,0),$A284+OFFSET($M$2,F284,0)) = "W",MOD(F284-1,4),F284)</f>
        <v>0</v>
      </c>
      <c r="H284">
        <f ca="1">IF(OFFSET(map!$B$2,$B284+OFFSET($N$2,G284,0),$A284+OFFSET($M$2,G284,0)) = "W",MOD(G284-1,4),G284)</f>
        <v>0</v>
      </c>
      <c r="I284">
        <f ca="1">IF(OFFSET(map!$B$2,$B284+OFFSET($N$2,H284,0),$A284+OFFSET($M$2,H284,0)) = "W",MOD(H284-1,4),H284)</f>
        <v>0</v>
      </c>
    </row>
    <row r="285" spans="1:9" x14ac:dyDescent="0.2">
      <c r="A285">
        <f t="shared" ca="1" si="17"/>
        <v>4</v>
      </c>
      <c r="B285">
        <f t="shared" ca="1" si="18"/>
        <v>17</v>
      </c>
      <c r="C285" t="str">
        <f ca="1">OFFSET(map!$B$2,$B285,$A285)</f>
        <v/>
      </c>
      <c r="D285">
        <f t="shared" ca="1" si="16"/>
        <v>417</v>
      </c>
      <c r="E285">
        <f ca="1">IFERROR(INDEX(E$2:E284,MATCH(D285,D$2:D284,0)),E284+1)</f>
        <v>135</v>
      </c>
      <c r="F285">
        <f t="shared" ca="1" si="19"/>
        <v>1</v>
      </c>
      <c r="G285">
        <f ca="1">IF(OFFSET(map!$B$2,$B285+OFFSET($N$2,F285,0),$A285+OFFSET($M$2,F285,0)) = "W",MOD(F285-1,4),F285)</f>
        <v>0</v>
      </c>
      <c r="H285">
        <f ca="1">IF(OFFSET(map!$B$2,$B285+OFFSET($N$2,G285,0),$A285+OFFSET($M$2,G285,0)) = "W",MOD(G285-1,4),G285)</f>
        <v>0</v>
      </c>
      <c r="I285">
        <f ca="1">IF(OFFSET(map!$B$2,$B285+OFFSET($N$2,H285,0),$A285+OFFSET($M$2,H285,0)) = "W",MOD(H285-1,4),H285)</f>
        <v>0</v>
      </c>
    </row>
    <row r="286" spans="1:9" x14ac:dyDescent="0.2">
      <c r="A286">
        <f t="shared" ca="1" si="17"/>
        <v>5</v>
      </c>
      <c r="B286">
        <f t="shared" ca="1" si="18"/>
        <v>17</v>
      </c>
      <c r="C286" t="str">
        <f ca="1">OFFSET(map!$B$2,$B286,$A286)</f>
        <v/>
      </c>
      <c r="D286">
        <f t="shared" ca="1" si="16"/>
        <v>517</v>
      </c>
      <c r="E286">
        <f ca="1">IFERROR(INDEX(E$2:E285,MATCH(D286,D$2:D285,0)),E285+1)</f>
        <v>136</v>
      </c>
      <c r="F286">
        <f t="shared" ca="1" si="19"/>
        <v>1</v>
      </c>
      <c r="G286">
        <f ca="1">IF(OFFSET(map!$B$2,$B286+OFFSET($N$2,F286,0),$A286+OFFSET($M$2,F286,0)) = "W",MOD(F286-1,4),F286)</f>
        <v>1</v>
      </c>
      <c r="H286">
        <f ca="1">IF(OFFSET(map!$B$2,$B286+OFFSET($N$2,G286,0),$A286+OFFSET($M$2,G286,0)) = "W",MOD(G286-1,4),G286)</f>
        <v>1</v>
      </c>
      <c r="I286">
        <f ca="1">IF(OFFSET(map!$B$2,$B286+OFFSET($N$2,H286,0),$A286+OFFSET($M$2,H286,0)) = "W",MOD(H286-1,4),H286)</f>
        <v>1</v>
      </c>
    </row>
    <row r="287" spans="1:9" x14ac:dyDescent="0.2">
      <c r="A287">
        <f t="shared" ca="1" si="17"/>
        <v>5</v>
      </c>
      <c r="B287">
        <f t="shared" ca="1" si="18"/>
        <v>16</v>
      </c>
      <c r="C287" t="str">
        <f ca="1">OFFSET(map!$B$2,$B287,$A287)</f>
        <v/>
      </c>
      <c r="D287">
        <f t="shared" ca="1" si="16"/>
        <v>516</v>
      </c>
      <c r="E287">
        <f ca="1">IFERROR(INDEX(E$2:E286,MATCH(D287,D$2:D286,0)),E286+1)</f>
        <v>137</v>
      </c>
      <c r="F287">
        <f t="shared" ca="1" si="19"/>
        <v>2</v>
      </c>
      <c r="G287">
        <f ca="1">IF(OFFSET(map!$B$2,$B287+OFFSET($N$2,F287,0),$A287+OFFSET($M$2,F287,0)) = "W",MOD(F287-1,4),F287)</f>
        <v>1</v>
      </c>
      <c r="H287">
        <f ca="1">IF(OFFSET(map!$B$2,$B287+OFFSET($N$2,G287,0),$A287+OFFSET($M$2,G287,0)) = "W",MOD(G287-1,4),G287)</f>
        <v>1</v>
      </c>
      <c r="I287">
        <f ca="1">IF(OFFSET(map!$B$2,$B287+OFFSET($N$2,H287,0),$A287+OFFSET($M$2,H287,0)) = "W",MOD(H287-1,4),H287)</f>
        <v>1</v>
      </c>
    </row>
    <row r="288" spans="1:9" x14ac:dyDescent="0.2">
      <c r="A288">
        <f t="shared" ca="1" si="17"/>
        <v>5</v>
      </c>
      <c r="B288">
        <f t="shared" ca="1" si="18"/>
        <v>15</v>
      </c>
      <c r="C288" t="str">
        <f ca="1">OFFSET(map!$B$2,$B288,$A288)</f>
        <v/>
      </c>
      <c r="D288">
        <f t="shared" ca="1" si="16"/>
        <v>515</v>
      </c>
      <c r="E288">
        <f ca="1">IFERROR(INDEX(E$2:E287,MATCH(D288,D$2:D287,0)),E287+1)</f>
        <v>138</v>
      </c>
      <c r="F288">
        <f t="shared" ca="1" si="19"/>
        <v>2</v>
      </c>
      <c r="G288">
        <f ca="1">IF(OFFSET(map!$B$2,$B288+OFFSET($N$2,F288,0),$A288+OFFSET($M$2,F288,0)) = "W",MOD(F288-1,4),F288)</f>
        <v>1</v>
      </c>
      <c r="H288">
        <f ca="1">IF(OFFSET(map!$B$2,$B288+OFFSET($N$2,G288,0),$A288+OFFSET($M$2,G288,0)) = "W",MOD(G288-1,4),G288)</f>
        <v>0</v>
      </c>
      <c r="I288">
        <f ca="1">IF(OFFSET(map!$B$2,$B288+OFFSET($N$2,H288,0),$A288+OFFSET($M$2,H288,0)) = "W",MOD(H288-1,4),H288)</f>
        <v>0</v>
      </c>
    </row>
    <row r="289" spans="1:9" x14ac:dyDescent="0.2">
      <c r="A289">
        <f t="shared" ca="1" si="17"/>
        <v>6</v>
      </c>
      <c r="B289">
        <f t="shared" ca="1" si="18"/>
        <v>15</v>
      </c>
      <c r="C289" t="str">
        <f ca="1">OFFSET(map!$B$2,$B289,$A289)</f>
        <v/>
      </c>
      <c r="D289">
        <f t="shared" ca="1" si="16"/>
        <v>615</v>
      </c>
      <c r="E289">
        <f ca="1">IFERROR(INDEX(E$2:E288,MATCH(D289,D$2:D288,0)),E288+1)</f>
        <v>139</v>
      </c>
      <c r="F289">
        <f t="shared" ca="1" si="19"/>
        <v>1</v>
      </c>
      <c r="G289">
        <f ca="1">IF(OFFSET(map!$B$2,$B289+OFFSET($N$2,F289,0),$A289+OFFSET($M$2,F289,0)) = "W",MOD(F289-1,4),F289)</f>
        <v>0</v>
      </c>
      <c r="H289">
        <f ca="1">IF(OFFSET(map!$B$2,$B289+OFFSET($N$2,G289,0),$A289+OFFSET($M$2,G289,0)) = "W",MOD(G289-1,4),G289)</f>
        <v>0</v>
      </c>
      <c r="I289">
        <f ca="1">IF(OFFSET(map!$B$2,$B289+OFFSET($N$2,H289,0),$A289+OFFSET($M$2,H289,0)) = "W",MOD(H289-1,4),H289)</f>
        <v>0</v>
      </c>
    </row>
    <row r="290" spans="1:9" x14ac:dyDescent="0.2">
      <c r="A290">
        <f t="shared" ca="1" si="17"/>
        <v>7</v>
      </c>
      <c r="B290">
        <f t="shared" ca="1" si="18"/>
        <v>15</v>
      </c>
      <c r="C290" t="str">
        <f ca="1">OFFSET(map!$B$2,$B290,$A290)</f>
        <v/>
      </c>
      <c r="D290">
        <f t="shared" ca="1" si="16"/>
        <v>715</v>
      </c>
      <c r="E290">
        <f ca="1">IFERROR(INDEX(E$2:E289,MATCH(D290,D$2:D289,0)),E289+1)</f>
        <v>140</v>
      </c>
      <c r="F290">
        <f t="shared" ca="1" si="19"/>
        <v>1</v>
      </c>
      <c r="G290">
        <f ca="1">IF(OFFSET(map!$B$2,$B290+OFFSET($N$2,F290,0),$A290+OFFSET($M$2,F290,0)) = "W",MOD(F290-1,4),F290)</f>
        <v>1</v>
      </c>
      <c r="H290">
        <f ca="1">IF(OFFSET(map!$B$2,$B290+OFFSET($N$2,G290,0),$A290+OFFSET($M$2,G290,0)) = "W",MOD(G290-1,4),G290)</f>
        <v>1</v>
      </c>
      <c r="I290">
        <f ca="1">IF(OFFSET(map!$B$2,$B290+OFFSET($N$2,H290,0),$A290+OFFSET($M$2,H290,0)) = "W",MOD(H290-1,4),H290)</f>
        <v>1</v>
      </c>
    </row>
    <row r="291" spans="1:9" x14ac:dyDescent="0.2">
      <c r="A291">
        <f t="shared" ca="1" si="17"/>
        <v>7</v>
      </c>
      <c r="B291">
        <f t="shared" ca="1" si="18"/>
        <v>14</v>
      </c>
      <c r="C291" t="str">
        <f ca="1">OFFSET(map!$B$2,$B291,$A291)</f>
        <v/>
      </c>
      <c r="D291">
        <f t="shared" ca="1" si="16"/>
        <v>714</v>
      </c>
      <c r="E291">
        <f ca="1">IFERROR(INDEX(E$2:E290,MATCH(D291,D$2:D290,0)),E290+1)</f>
        <v>141</v>
      </c>
      <c r="F291">
        <f t="shared" ca="1" si="19"/>
        <v>2</v>
      </c>
      <c r="G291">
        <f ca="1">IF(OFFSET(map!$B$2,$B291+OFFSET($N$2,F291,0),$A291+OFFSET($M$2,F291,0)) = "W",MOD(F291-1,4),F291)</f>
        <v>1</v>
      </c>
      <c r="H291">
        <f ca="1">IF(OFFSET(map!$B$2,$B291+OFFSET($N$2,G291,0),$A291+OFFSET($M$2,G291,0)) = "W",MOD(G291-1,4),G291)</f>
        <v>1</v>
      </c>
      <c r="I291">
        <f ca="1">IF(OFFSET(map!$B$2,$B291+OFFSET($N$2,H291,0),$A291+OFFSET($M$2,H291,0)) = "W",MOD(H291-1,4),H291)</f>
        <v>1</v>
      </c>
    </row>
    <row r="292" spans="1:9" x14ac:dyDescent="0.2">
      <c r="A292">
        <f t="shared" ca="1" si="17"/>
        <v>7</v>
      </c>
      <c r="B292">
        <f t="shared" ca="1" si="18"/>
        <v>13</v>
      </c>
      <c r="C292" t="str">
        <f ca="1">OFFSET(map!$B$2,$B292,$A292)</f>
        <v/>
      </c>
      <c r="D292">
        <f t="shared" ca="1" si="16"/>
        <v>713</v>
      </c>
      <c r="E292">
        <f ca="1">IFERROR(INDEX(E$2:E291,MATCH(D292,D$2:D291,0)),E291+1)</f>
        <v>142</v>
      </c>
      <c r="F292">
        <f t="shared" ca="1" si="19"/>
        <v>2</v>
      </c>
      <c r="G292">
        <f ca="1">IF(OFFSET(map!$B$2,$B292+OFFSET($N$2,F292,0),$A292+OFFSET($M$2,F292,0)) = "W",MOD(F292-1,4),F292)</f>
        <v>1</v>
      </c>
      <c r="H292">
        <f ca="1">IF(OFFSET(map!$B$2,$B292+OFFSET($N$2,G292,0),$A292+OFFSET($M$2,G292,0)) = "W",MOD(G292-1,4),G292)</f>
        <v>1</v>
      </c>
      <c r="I292">
        <f ca="1">IF(OFFSET(map!$B$2,$B292+OFFSET($N$2,H292,0),$A292+OFFSET($M$2,H292,0)) = "W",MOD(H292-1,4),H292)</f>
        <v>1</v>
      </c>
    </row>
    <row r="293" spans="1:9" x14ac:dyDescent="0.2">
      <c r="A293">
        <f t="shared" ca="1" si="17"/>
        <v>7</v>
      </c>
      <c r="B293">
        <f t="shared" ca="1" si="18"/>
        <v>12</v>
      </c>
      <c r="C293" t="str">
        <f ca="1">OFFSET(map!$B$2,$B293,$A293)</f>
        <v/>
      </c>
      <c r="D293">
        <f t="shared" ca="1" si="16"/>
        <v>712</v>
      </c>
      <c r="E293">
        <f ca="1">IFERROR(INDEX(E$2:E292,MATCH(D293,D$2:D292,0)),E292+1)</f>
        <v>143</v>
      </c>
      <c r="F293">
        <f t="shared" ca="1" si="19"/>
        <v>2</v>
      </c>
      <c r="G293">
        <f ca="1">IF(OFFSET(map!$B$2,$B293+OFFSET($N$2,F293,0),$A293+OFFSET($M$2,F293,0)) = "W",MOD(F293-1,4),F293)</f>
        <v>1</v>
      </c>
      <c r="H293">
        <f ca="1">IF(OFFSET(map!$B$2,$B293+OFFSET($N$2,G293,0),$A293+OFFSET($M$2,G293,0)) = "W",MOD(G293-1,4),G293)</f>
        <v>1</v>
      </c>
      <c r="I293">
        <f ca="1">IF(OFFSET(map!$B$2,$B293+OFFSET($N$2,H293,0),$A293+OFFSET($M$2,H293,0)) = "W",MOD(H293-1,4),H293)</f>
        <v>1</v>
      </c>
    </row>
    <row r="294" spans="1:9" x14ac:dyDescent="0.2">
      <c r="A294">
        <f t="shared" ca="1" si="17"/>
        <v>7</v>
      </c>
      <c r="B294">
        <f t="shared" ca="1" si="18"/>
        <v>11</v>
      </c>
      <c r="C294" t="str">
        <f ca="1">OFFSET(map!$B$2,$B294,$A294)</f>
        <v/>
      </c>
      <c r="D294">
        <f t="shared" ca="1" si="16"/>
        <v>711</v>
      </c>
      <c r="E294">
        <f ca="1">IFERROR(INDEX(E$2:E293,MATCH(D294,D$2:D293,0)),E293+1)</f>
        <v>144</v>
      </c>
      <c r="F294">
        <f t="shared" ca="1" si="19"/>
        <v>2</v>
      </c>
      <c r="G294">
        <f ca="1">IF(OFFSET(map!$B$2,$B294+OFFSET($N$2,F294,0),$A294+OFFSET($M$2,F294,0)) = "W",MOD(F294-1,4),F294)</f>
        <v>2</v>
      </c>
      <c r="H294">
        <f ca="1">IF(OFFSET(map!$B$2,$B294+OFFSET($N$2,G294,0),$A294+OFFSET($M$2,G294,0)) = "W",MOD(G294-1,4),G294)</f>
        <v>2</v>
      </c>
      <c r="I294">
        <f ca="1">IF(OFFSET(map!$B$2,$B294+OFFSET($N$2,H294,0),$A294+OFFSET($M$2,H294,0)) = "W",MOD(H294-1,4),H294)</f>
        <v>2</v>
      </c>
    </row>
    <row r="295" spans="1:9" x14ac:dyDescent="0.2">
      <c r="A295">
        <f t="shared" ca="1" si="17"/>
        <v>6</v>
      </c>
      <c r="B295">
        <f t="shared" ca="1" si="18"/>
        <v>11</v>
      </c>
      <c r="C295" t="str">
        <f ca="1">OFFSET(map!$B$2,$B295,$A295)</f>
        <v/>
      </c>
      <c r="D295">
        <f t="shared" ca="1" si="16"/>
        <v>611</v>
      </c>
      <c r="E295">
        <f ca="1">IFERROR(INDEX(E$2:E294,MATCH(D295,D$2:D294,0)),E294+1)</f>
        <v>145</v>
      </c>
      <c r="F295">
        <f t="shared" ca="1" si="19"/>
        <v>3</v>
      </c>
      <c r="G295">
        <f ca="1">IF(OFFSET(map!$B$2,$B295+OFFSET($N$2,F295,0),$A295+OFFSET($M$2,F295,0)) = "W",MOD(F295-1,4),F295)</f>
        <v>2</v>
      </c>
      <c r="H295">
        <f ca="1">IF(OFFSET(map!$B$2,$B295+OFFSET($N$2,G295,0),$A295+OFFSET($M$2,G295,0)) = "W",MOD(G295-1,4),G295)</f>
        <v>2</v>
      </c>
      <c r="I295">
        <f ca="1">IF(OFFSET(map!$B$2,$B295+OFFSET($N$2,H295,0),$A295+OFFSET($M$2,H295,0)) = "W",MOD(H295-1,4),H295)</f>
        <v>2</v>
      </c>
    </row>
    <row r="296" spans="1:9" x14ac:dyDescent="0.2">
      <c r="A296">
        <f t="shared" ca="1" si="17"/>
        <v>5</v>
      </c>
      <c r="B296">
        <f t="shared" ca="1" si="18"/>
        <v>11</v>
      </c>
      <c r="C296" t="str">
        <f ca="1">OFFSET(map!$B$2,$B296,$A296)</f>
        <v/>
      </c>
      <c r="D296">
        <f t="shared" ca="1" si="16"/>
        <v>511</v>
      </c>
      <c r="E296">
        <f ca="1">IFERROR(INDEX(E$2:E295,MATCH(D296,D$2:D295,0)),E295+1)</f>
        <v>146</v>
      </c>
      <c r="F296">
        <f t="shared" ca="1" si="19"/>
        <v>3</v>
      </c>
      <c r="G296">
        <f ca="1">IF(OFFSET(map!$B$2,$B296+OFFSET($N$2,F296,0),$A296+OFFSET($M$2,F296,0)) = "W",MOD(F296-1,4),F296)</f>
        <v>3</v>
      </c>
      <c r="H296">
        <f ca="1">IF(OFFSET(map!$B$2,$B296+OFFSET($N$2,G296,0),$A296+OFFSET($M$2,G296,0)) = "W",MOD(G296-1,4),G296)</f>
        <v>3</v>
      </c>
      <c r="I296">
        <f ca="1">IF(OFFSET(map!$B$2,$B296+OFFSET($N$2,H296,0),$A296+OFFSET($M$2,H296,0)) = "W",MOD(H296-1,4),H296)</f>
        <v>3</v>
      </c>
    </row>
    <row r="297" spans="1:9" x14ac:dyDescent="0.2">
      <c r="A297">
        <f t="shared" ca="1" si="17"/>
        <v>5</v>
      </c>
      <c r="B297">
        <f t="shared" ca="1" si="18"/>
        <v>12</v>
      </c>
      <c r="C297" t="str">
        <f ca="1">OFFSET(map!$B$2,$B297,$A297)</f>
        <v/>
      </c>
      <c r="D297">
        <f t="shared" ca="1" si="16"/>
        <v>512</v>
      </c>
      <c r="E297">
        <f ca="1">IFERROR(INDEX(E$2:E296,MATCH(D297,D$2:D296,0)),E296+1)</f>
        <v>147</v>
      </c>
      <c r="F297">
        <f t="shared" ca="1" si="19"/>
        <v>0</v>
      </c>
      <c r="G297">
        <f ca="1">IF(OFFSET(map!$B$2,$B297+OFFSET($N$2,F297,0),$A297+OFFSET($M$2,F297,0)) = "W",MOD(F297-1,4),F297)</f>
        <v>3</v>
      </c>
      <c r="H297">
        <f ca="1">IF(OFFSET(map!$B$2,$B297+OFFSET($N$2,G297,0),$A297+OFFSET($M$2,G297,0)) = "W",MOD(G297-1,4),G297)</f>
        <v>3</v>
      </c>
      <c r="I297">
        <f ca="1">IF(OFFSET(map!$B$2,$B297+OFFSET($N$2,H297,0),$A297+OFFSET($M$2,H297,0)) = "W",MOD(H297-1,4),H297)</f>
        <v>3</v>
      </c>
    </row>
    <row r="298" spans="1:9" x14ac:dyDescent="0.2">
      <c r="A298">
        <f t="shared" ca="1" si="17"/>
        <v>5</v>
      </c>
      <c r="B298">
        <f t="shared" ca="1" si="18"/>
        <v>13</v>
      </c>
      <c r="C298" t="str">
        <f ca="1">OFFSET(map!$B$2,$B298,$A298)</f>
        <v/>
      </c>
      <c r="D298">
        <f t="shared" ca="1" si="16"/>
        <v>513</v>
      </c>
      <c r="E298">
        <f ca="1">IFERROR(INDEX(E$2:E297,MATCH(D298,D$2:D297,0)),E297+1)</f>
        <v>148</v>
      </c>
      <c r="F298">
        <f t="shared" ca="1" si="19"/>
        <v>0</v>
      </c>
      <c r="G298">
        <f ca="1">IF(OFFSET(map!$B$2,$B298+OFFSET($N$2,F298,0),$A298+OFFSET($M$2,F298,0)) = "W",MOD(F298-1,4),F298)</f>
        <v>3</v>
      </c>
      <c r="H298">
        <f ca="1">IF(OFFSET(map!$B$2,$B298+OFFSET($N$2,G298,0),$A298+OFFSET($M$2,G298,0)) = "W",MOD(G298-1,4),G298)</f>
        <v>2</v>
      </c>
      <c r="I298">
        <f ca="1">IF(OFFSET(map!$B$2,$B298+OFFSET($N$2,H298,0),$A298+OFFSET($M$2,H298,0)) = "W",MOD(H298-1,4),H298)</f>
        <v>2</v>
      </c>
    </row>
    <row r="299" spans="1:9" x14ac:dyDescent="0.2">
      <c r="A299">
        <f t="shared" ca="1" si="17"/>
        <v>4</v>
      </c>
      <c r="B299">
        <f t="shared" ca="1" si="18"/>
        <v>13</v>
      </c>
      <c r="C299" t="str">
        <f ca="1">OFFSET(map!$B$2,$B299,$A299)</f>
        <v/>
      </c>
      <c r="D299">
        <f t="shared" ref="D299:D362" ca="1" si="20">A299*100+B299</f>
        <v>413</v>
      </c>
      <c r="E299">
        <f ca="1">IFERROR(INDEX(E$2:E298,MATCH(D299,D$2:D298,0)),E298+1)</f>
        <v>149</v>
      </c>
      <c r="F299">
        <f t="shared" ca="1" si="19"/>
        <v>3</v>
      </c>
      <c r="G299">
        <f ca="1">IF(OFFSET(map!$B$2,$B299+OFFSET($N$2,F299,0),$A299+OFFSET($M$2,F299,0)) = "W",MOD(F299-1,4),F299)</f>
        <v>2</v>
      </c>
      <c r="H299">
        <f ca="1">IF(OFFSET(map!$B$2,$B299+OFFSET($N$2,G299,0),$A299+OFFSET($M$2,G299,0)) = "W",MOD(G299-1,4),G299)</f>
        <v>2</v>
      </c>
      <c r="I299">
        <f ca="1">IF(OFFSET(map!$B$2,$B299+OFFSET($N$2,H299,0),$A299+OFFSET($M$2,H299,0)) = "W",MOD(H299-1,4),H299)</f>
        <v>2</v>
      </c>
    </row>
    <row r="300" spans="1:9" x14ac:dyDescent="0.2">
      <c r="A300">
        <f t="shared" ca="1" si="17"/>
        <v>3</v>
      </c>
      <c r="B300">
        <f t="shared" ca="1" si="18"/>
        <v>13</v>
      </c>
      <c r="C300" t="str">
        <f ca="1">OFFSET(map!$B$2,$B300,$A300)</f>
        <v/>
      </c>
      <c r="D300">
        <f t="shared" ca="1" si="20"/>
        <v>313</v>
      </c>
      <c r="E300">
        <f ca="1">IFERROR(INDEX(E$2:E299,MATCH(D300,D$2:D299,0)),E299+1)</f>
        <v>150</v>
      </c>
      <c r="F300">
        <f t="shared" ca="1" si="19"/>
        <v>3</v>
      </c>
      <c r="G300">
        <f ca="1">IF(OFFSET(map!$B$2,$B300+OFFSET($N$2,F300,0),$A300+OFFSET($M$2,F300,0)) = "W",MOD(F300-1,4),F300)</f>
        <v>2</v>
      </c>
      <c r="H300">
        <f ca="1">IF(OFFSET(map!$B$2,$B300+OFFSET($N$2,G300,0),$A300+OFFSET($M$2,G300,0)) = "W",MOD(G300-1,4),G300)</f>
        <v>1</v>
      </c>
      <c r="I300">
        <f ca="1">IF(OFFSET(map!$B$2,$B300+OFFSET($N$2,H300,0),$A300+OFFSET($M$2,H300,0)) = "W",MOD(H300-1,4),H300)</f>
        <v>1</v>
      </c>
    </row>
    <row r="301" spans="1:9" x14ac:dyDescent="0.2">
      <c r="A301">
        <f t="shared" ca="1" si="17"/>
        <v>3</v>
      </c>
      <c r="B301">
        <f t="shared" ca="1" si="18"/>
        <v>12</v>
      </c>
      <c r="C301" t="str">
        <f ca="1">OFFSET(map!$B$2,$B301,$A301)</f>
        <v/>
      </c>
      <c r="D301">
        <f t="shared" ca="1" si="20"/>
        <v>312</v>
      </c>
      <c r="E301">
        <f ca="1">IFERROR(INDEX(E$2:E300,MATCH(D301,D$2:D300,0)),E300+1)</f>
        <v>151</v>
      </c>
      <c r="F301">
        <f t="shared" ca="1" si="19"/>
        <v>2</v>
      </c>
      <c r="G301">
        <f ca="1">IF(OFFSET(map!$B$2,$B301+OFFSET($N$2,F301,0),$A301+OFFSET($M$2,F301,0)) = "W",MOD(F301-1,4),F301)</f>
        <v>1</v>
      </c>
      <c r="H301">
        <f ca="1">IF(OFFSET(map!$B$2,$B301+OFFSET($N$2,G301,0),$A301+OFFSET($M$2,G301,0)) = "W",MOD(G301-1,4),G301)</f>
        <v>1</v>
      </c>
      <c r="I301">
        <f ca="1">IF(OFFSET(map!$B$2,$B301+OFFSET($N$2,H301,0),$A301+OFFSET($M$2,H301,0)) = "W",MOD(H301-1,4),H301)</f>
        <v>1</v>
      </c>
    </row>
    <row r="302" spans="1:9" x14ac:dyDescent="0.2">
      <c r="A302">
        <f t="shared" ca="1" si="17"/>
        <v>3</v>
      </c>
      <c r="B302">
        <f t="shared" ca="1" si="18"/>
        <v>11</v>
      </c>
      <c r="C302" t="str">
        <f ca="1">OFFSET(map!$B$2,$B302,$A302)</f>
        <v/>
      </c>
      <c r="D302">
        <f t="shared" ca="1" si="20"/>
        <v>311</v>
      </c>
      <c r="E302">
        <f ca="1">IFERROR(INDEX(E$2:E301,MATCH(D302,D$2:D301,0)),E301+1)</f>
        <v>152</v>
      </c>
      <c r="F302">
        <f t="shared" ca="1" si="19"/>
        <v>2</v>
      </c>
      <c r="G302">
        <f ca="1">IF(OFFSET(map!$B$2,$B302+OFFSET($N$2,F302,0),$A302+OFFSET($M$2,F302,0)) = "W",MOD(F302-1,4),F302)</f>
        <v>2</v>
      </c>
      <c r="H302">
        <f ca="1">IF(OFFSET(map!$B$2,$B302+OFFSET($N$2,G302,0),$A302+OFFSET($M$2,G302,0)) = "W",MOD(G302-1,4),G302)</f>
        <v>2</v>
      </c>
      <c r="I302">
        <f ca="1">IF(OFFSET(map!$B$2,$B302+OFFSET($N$2,H302,0),$A302+OFFSET($M$2,H302,0)) = "W",MOD(H302-1,4),H302)</f>
        <v>2</v>
      </c>
    </row>
    <row r="303" spans="1:9" x14ac:dyDescent="0.2">
      <c r="A303">
        <f t="shared" ca="1" si="17"/>
        <v>2</v>
      </c>
      <c r="B303">
        <f t="shared" ca="1" si="18"/>
        <v>11</v>
      </c>
      <c r="C303" t="str">
        <f ca="1">OFFSET(map!$B$2,$B303,$A303)</f>
        <v/>
      </c>
      <c r="D303">
        <f t="shared" ca="1" si="20"/>
        <v>211</v>
      </c>
      <c r="E303">
        <f ca="1">IFERROR(INDEX(E$2:E302,MATCH(D303,D$2:D302,0)),E302+1)</f>
        <v>153</v>
      </c>
      <c r="F303">
        <f t="shared" ca="1" si="19"/>
        <v>3</v>
      </c>
      <c r="G303">
        <f ca="1">IF(OFFSET(map!$B$2,$B303+OFFSET($N$2,F303,0),$A303+OFFSET($M$2,F303,0)) = "W",MOD(F303-1,4),F303)</f>
        <v>2</v>
      </c>
      <c r="H303">
        <f ca="1">IF(OFFSET(map!$B$2,$B303+OFFSET($N$2,G303,0),$A303+OFFSET($M$2,G303,0)) = "W",MOD(G303-1,4),G303)</f>
        <v>2</v>
      </c>
      <c r="I303">
        <f ca="1">IF(OFFSET(map!$B$2,$B303+OFFSET($N$2,H303,0),$A303+OFFSET($M$2,H303,0)) = "W",MOD(H303-1,4),H303)</f>
        <v>2</v>
      </c>
    </row>
    <row r="304" spans="1:9" x14ac:dyDescent="0.2">
      <c r="A304">
        <f t="shared" ca="1" si="17"/>
        <v>1</v>
      </c>
      <c r="B304">
        <f t="shared" ca="1" si="18"/>
        <v>11</v>
      </c>
      <c r="C304" t="str">
        <f ca="1">OFFSET(map!$B$2,$B304,$A304)</f>
        <v/>
      </c>
      <c r="D304">
        <f t="shared" ca="1" si="20"/>
        <v>111</v>
      </c>
      <c r="E304">
        <f ca="1">IFERROR(INDEX(E$2:E303,MATCH(D304,D$2:D303,0)),E303+1)</f>
        <v>154</v>
      </c>
      <c r="F304">
        <f t="shared" ca="1" si="19"/>
        <v>3</v>
      </c>
      <c r="G304">
        <f ca="1">IF(OFFSET(map!$B$2,$B304+OFFSET($N$2,F304,0),$A304+OFFSET($M$2,F304,0)) = "W",MOD(F304-1,4),F304)</f>
        <v>3</v>
      </c>
      <c r="H304">
        <f ca="1">IF(OFFSET(map!$B$2,$B304+OFFSET($N$2,G304,0),$A304+OFFSET($M$2,G304,0)) = "W",MOD(G304-1,4),G304)</f>
        <v>3</v>
      </c>
      <c r="I304">
        <f ca="1">IF(OFFSET(map!$B$2,$B304+OFFSET($N$2,H304,0),$A304+OFFSET($M$2,H304,0)) = "W",MOD(H304-1,4),H304)</f>
        <v>3</v>
      </c>
    </row>
    <row r="305" spans="1:9" x14ac:dyDescent="0.2">
      <c r="A305">
        <f t="shared" ca="1" si="17"/>
        <v>1</v>
      </c>
      <c r="B305">
        <f t="shared" ca="1" si="18"/>
        <v>12</v>
      </c>
      <c r="C305" t="str">
        <f ca="1">OFFSET(map!$B$2,$B305,$A305)</f>
        <v/>
      </c>
      <c r="D305">
        <f t="shared" ca="1" si="20"/>
        <v>112</v>
      </c>
      <c r="E305">
        <f ca="1">IFERROR(INDEX(E$2:E304,MATCH(D305,D$2:D304,0)),E304+1)</f>
        <v>155</v>
      </c>
      <c r="F305">
        <f t="shared" ca="1" si="19"/>
        <v>0</v>
      </c>
      <c r="G305">
        <f ca="1">IF(OFFSET(map!$B$2,$B305+OFFSET($N$2,F305,0),$A305+OFFSET($M$2,F305,0)) = "W",MOD(F305-1,4),F305)</f>
        <v>3</v>
      </c>
      <c r="H305">
        <f ca="1">IF(OFFSET(map!$B$2,$B305+OFFSET($N$2,G305,0),$A305+OFFSET($M$2,G305,0)) = "W",MOD(G305-1,4),G305)</f>
        <v>3</v>
      </c>
      <c r="I305">
        <f ca="1">IF(OFFSET(map!$B$2,$B305+OFFSET($N$2,H305,0),$A305+OFFSET($M$2,H305,0)) = "W",MOD(H305-1,4),H305)</f>
        <v>3</v>
      </c>
    </row>
    <row r="306" spans="1:9" x14ac:dyDescent="0.2">
      <c r="A306">
        <f t="shared" ca="1" si="17"/>
        <v>1</v>
      </c>
      <c r="B306">
        <f t="shared" ca="1" si="18"/>
        <v>13</v>
      </c>
      <c r="C306" t="str">
        <f ca="1">OFFSET(map!$B$2,$B306,$A306)</f>
        <v/>
      </c>
      <c r="D306">
        <f t="shared" ca="1" si="20"/>
        <v>113</v>
      </c>
      <c r="E306">
        <f ca="1">IFERROR(INDEX(E$2:E305,MATCH(D306,D$2:D305,0)),E305+1)</f>
        <v>156</v>
      </c>
      <c r="F306">
        <f t="shared" ca="1" si="19"/>
        <v>0</v>
      </c>
      <c r="G306">
        <f ca="1">IF(OFFSET(map!$B$2,$B306+OFFSET($N$2,F306,0),$A306+OFFSET($M$2,F306,0)) = "W",MOD(F306-1,4),F306)</f>
        <v>3</v>
      </c>
      <c r="H306">
        <f ca="1">IF(OFFSET(map!$B$2,$B306+OFFSET($N$2,G306,0),$A306+OFFSET($M$2,G306,0)) = "W",MOD(G306-1,4),G306)</f>
        <v>2</v>
      </c>
      <c r="I306">
        <f ca="1">IF(OFFSET(map!$B$2,$B306+OFFSET($N$2,H306,0),$A306+OFFSET($M$2,H306,0)) = "W",MOD(H306-1,4),H306)</f>
        <v>1</v>
      </c>
    </row>
    <row r="307" spans="1:9" x14ac:dyDescent="0.2">
      <c r="A307">
        <f t="shared" ca="1" si="17"/>
        <v>1</v>
      </c>
      <c r="B307">
        <f t="shared" ca="1" si="18"/>
        <v>12</v>
      </c>
      <c r="C307" t="str">
        <f ca="1">OFFSET(map!$B$2,$B307,$A307)</f>
        <v/>
      </c>
      <c r="D307">
        <f t="shared" ca="1" si="20"/>
        <v>112</v>
      </c>
      <c r="E307">
        <f ca="1">IFERROR(INDEX(E$2:E306,MATCH(D307,D$2:D306,0)),E306+1)</f>
        <v>155</v>
      </c>
      <c r="F307">
        <f t="shared" ca="1" si="19"/>
        <v>2</v>
      </c>
      <c r="G307">
        <f ca="1">IF(OFFSET(map!$B$2,$B307+OFFSET($N$2,F307,0),$A307+OFFSET($M$2,F307,0)) = "W",MOD(F307-1,4),F307)</f>
        <v>1</v>
      </c>
      <c r="H307">
        <f ca="1">IF(OFFSET(map!$B$2,$B307+OFFSET($N$2,G307,0),$A307+OFFSET($M$2,G307,0)) = "W",MOD(G307-1,4),G307)</f>
        <v>1</v>
      </c>
      <c r="I307">
        <f ca="1">IF(OFFSET(map!$B$2,$B307+OFFSET($N$2,H307,0),$A307+OFFSET($M$2,H307,0)) = "W",MOD(H307-1,4),H307)</f>
        <v>1</v>
      </c>
    </row>
    <row r="308" spans="1:9" x14ac:dyDescent="0.2">
      <c r="A308">
        <f t="shared" ca="1" si="17"/>
        <v>1</v>
      </c>
      <c r="B308">
        <f t="shared" ca="1" si="18"/>
        <v>11</v>
      </c>
      <c r="C308" t="str">
        <f ca="1">OFFSET(map!$B$2,$B308,$A308)</f>
        <v/>
      </c>
      <c r="D308">
        <f t="shared" ca="1" si="20"/>
        <v>111</v>
      </c>
      <c r="E308">
        <f ca="1">IFERROR(INDEX(E$2:E307,MATCH(D308,D$2:D307,0)),E307+1)</f>
        <v>154</v>
      </c>
      <c r="F308">
        <f t="shared" ca="1" si="19"/>
        <v>2</v>
      </c>
      <c r="G308">
        <f ca="1">IF(OFFSET(map!$B$2,$B308+OFFSET($N$2,F308,0),$A308+OFFSET($M$2,F308,0)) = "W",MOD(F308-1,4),F308)</f>
        <v>1</v>
      </c>
      <c r="H308">
        <f ca="1">IF(OFFSET(map!$B$2,$B308+OFFSET($N$2,G308,0),$A308+OFFSET($M$2,G308,0)) = "W",MOD(G308-1,4),G308)</f>
        <v>1</v>
      </c>
      <c r="I308">
        <f ca="1">IF(OFFSET(map!$B$2,$B308+OFFSET($N$2,H308,0),$A308+OFFSET($M$2,H308,0)) = "W",MOD(H308-1,4),H308)</f>
        <v>1</v>
      </c>
    </row>
    <row r="309" spans="1:9" x14ac:dyDescent="0.2">
      <c r="A309">
        <f t="shared" ca="1" si="17"/>
        <v>1</v>
      </c>
      <c r="B309">
        <f t="shared" ca="1" si="18"/>
        <v>10</v>
      </c>
      <c r="C309" t="str">
        <f ca="1">OFFSET(map!$B$2,$B309,$A309)</f>
        <v/>
      </c>
      <c r="D309">
        <f t="shared" ca="1" si="20"/>
        <v>110</v>
      </c>
      <c r="E309">
        <f ca="1">IFERROR(INDEX(E$2:E308,MATCH(D309,D$2:D308,0)),E308+1)</f>
        <v>155</v>
      </c>
      <c r="F309">
        <f t="shared" ca="1" si="19"/>
        <v>2</v>
      </c>
      <c r="G309">
        <f ca="1">IF(OFFSET(map!$B$2,$B309+OFFSET($N$2,F309,0),$A309+OFFSET($M$2,F309,0)) = "W",MOD(F309-1,4),F309)</f>
        <v>1</v>
      </c>
      <c r="H309">
        <f ca="1">IF(OFFSET(map!$B$2,$B309+OFFSET($N$2,G309,0),$A309+OFFSET($M$2,G309,0)) = "W",MOD(G309-1,4),G309)</f>
        <v>1</v>
      </c>
      <c r="I309">
        <f ca="1">IF(OFFSET(map!$B$2,$B309+OFFSET($N$2,H309,0),$A309+OFFSET($M$2,H309,0)) = "W",MOD(H309-1,4),H309)</f>
        <v>1</v>
      </c>
    </row>
    <row r="310" spans="1:9" x14ac:dyDescent="0.2">
      <c r="A310">
        <f t="shared" ca="1" si="17"/>
        <v>1</v>
      </c>
      <c r="B310">
        <f t="shared" ca="1" si="18"/>
        <v>9</v>
      </c>
      <c r="C310" t="str">
        <f ca="1">OFFSET(map!$B$2,$B310,$A310)</f>
        <v/>
      </c>
      <c r="D310">
        <f t="shared" ca="1" si="20"/>
        <v>109</v>
      </c>
      <c r="E310">
        <f ca="1">IFERROR(INDEX(E$2:E309,MATCH(D310,D$2:D309,0)),E309+1)</f>
        <v>156</v>
      </c>
      <c r="F310">
        <f t="shared" ca="1" si="19"/>
        <v>2</v>
      </c>
      <c r="G310">
        <f ca="1">IF(OFFSET(map!$B$2,$B310+OFFSET($N$2,F310,0),$A310+OFFSET($M$2,F310,0)) = "W",MOD(F310-1,4),F310)</f>
        <v>1</v>
      </c>
      <c r="H310">
        <f ca="1">IF(OFFSET(map!$B$2,$B310+OFFSET($N$2,G310,0),$A310+OFFSET($M$2,G310,0)) = "W",MOD(G310-1,4),G310)</f>
        <v>1</v>
      </c>
      <c r="I310">
        <f ca="1">IF(OFFSET(map!$B$2,$B310+OFFSET($N$2,H310,0),$A310+OFFSET($M$2,H310,0)) = "W",MOD(H310-1,4),H310)</f>
        <v>1</v>
      </c>
    </row>
    <row r="311" spans="1:9" x14ac:dyDescent="0.2">
      <c r="A311">
        <f t="shared" ca="1" si="17"/>
        <v>1</v>
      </c>
      <c r="B311">
        <f t="shared" ca="1" si="18"/>
        <v>8</v>
      </c>
      <c r="C311" t="str">
        <f ca="1">OFFSET(map!$B$2,$B311,$A311)</f>
        <v/>
      </c>
      <c r="D311">
        <f t="shared" ca="1" si="20"/>
        <v>108</v>
      </c>
      <c r="E311">
        <f ca="1">IFERROR(INDEX(E$2:E310,MATCH(D311,D$2:D310,0)),E310+1)</f>
        <v>157</v>
      </c>
      <c r="F311">
        <f t="shared" ca="1" si="19"/>
        <v>2</v>
      </c>
      <c r="G311">
        <f ca="1">IF(OFFSET(map!$B$2,$B311+OFFSET($N$2,F311,0),$A311+OFFSET($M$2,F311,0)) = "W",MOD(F311-1,4),F311)</f>
        <v>1</v>
      </c>
      <c r="H311">
        <f ca="1">IF(OFFSET(map!$B$2,$B311+OFFSET($N$2,G311,0),$A311+OFFSET($M$2,G311,0)) = "W",MOD(G311-1,4),G311)</f>
        <v>1</v>
      </c>
      <c r="I311">
        <f ca="1">IF(OFFSET(map!$B$2,$B311+OFFSET($N$2,H311,0),$A311+OFFSET($M$2,H311,0)) = "W",MOD(H311-1,4),H311)</f>
        <v>1</v>
      </c>
    </row>
    <row r="312" spans="1:9" x14ac:dyDescent="0.2">
      <c r="A312">
        <f t="shared" ca="1" si="17"/>
        <v>1</v>
      </c>
      <c r="B312">
        <f t="shared" ca="1" si="18"/>
        <v>7</v>
      </c>
      <c r="C312" t="str">
        <f ca="1">OFFSET(map!$B$2,$B312,$A312)</f>
        <v/>
      </c>
      <c r="D312">
        <f t="shared" ca="1" si="20"/>
        <v>107</v>
      </c>
      <c r="E312">
        <f ca="1">IFERROR(INDEX(E$2:E311,MATCH(D312,D$2:D311,0)),E311+1)</f>
        <v>158</v>
      </c>
      <c r="F312">
        <f t="shared" ca="1" si="19"/>
        <v>2</v>
      </c>
      <c r="G312">
        <f ca="1">IF(OFFSET(map!$B$2,$B312+OFFSET($N$2,F312,0),$A312+OFFSET($M$2,F312,0)) = "W",MOD(F312-1,4),F312)</f>
        <v>1</v>
      </c>
      <c r="H312">
        <f ca="1">IF(OFFSET(map!$B$2,$B312+OFFSET($N$2,G312,0),$A312+OFFSET($M$2,G312,0)) = "W",MOD(G312-1,4),G312)</f>
        <v>0</v>
      </c>
      <c r="I312">
        <f ca="1">IF(OFFSET(map!$B$2,$B312+OFFSET($N$2,H312,0),$A312+OFFSET($M$2,H312,0)) = "W",MOD(H312-1,4),H312)</f>
        <v>0</v>
      </c>
    </row>
    <row r="313" spans="1:9" x14ac:dyDescent="0.2">
      <c r="A313">
        <f t="shared" ca="1" si="17"/>
        <v>2</v>
      </c>
      <c r="B313">
        <f t="shared" ca="1" si="18"/>
        <v>7</v>
      </c>
      <c r="C313" t="str">
        <f ca="1">OFFSET(map!$B$2,$B313,$A313)</f>
        <v/>
      </c>
      <c r="D313">
        <f t="shared" ca="1" si="20"/>
        <v>207</v>
      </c>
      <c r="E313">
        <f ca="1">IFERROR(INDEX(E$2:E312,MATCH(D313,D$2:D312,0)),E312+1)</f>
        <v>159</v>
      </c>
      <c r="F313">
        <f t="shared" ca="1" si="19"/>
        <v>1</v>
      </c>
      <c r="G313">
        <f ca="1">IF(OFFSET(map!$B$2,$B313+OFFSET($N$2,F313,0),$A313+OFFSET($M$2,F313,0)) = "W",MOD(F313-1,4),F313)</f>
        <v>0</v>
      </c>
      <c r="H313">
        <f ca="1">IF(OFFSET(map!$B$2,$B313+OFFSET($N$2,G313,0),$A313+OFFSET($M$2,G313,0)) = "W",MOD(G313-1,4),G313)</f>
        <v>0</v>
      </c>
      <c r="I313">
        <f ca="1">IF(OFFSET(map!$B$2,$B313+OFFSET($N$2,H313,0),$A313+OFFSET($M$2,H313,0)) = "W",MOD(H313-1,4),H313)</f>
        <v>0</v>
      </c>
    </row>
    <row r="314" spans="1:9" x14ac:dyDescent="0.2">
      <c r="A314">
        <f t="shared" ca="1" si="17"/>
        <v>3</v>
      </c>
      <c r="B314">
        <f t="shared" ca="1" si="18"/>
        <v>7</v>
      </c>
      <c r="C314" t="str">
        <f ca="1">OFFSET(map!$B$2,$B314,$A314)</f>
        <v/>
      </c>
      <c r="D314">
        <f t="shared" ca="1" si="20"/>
        <v>307</v>
      </c>
      <c r="E314">
        <f ca="1">IFERROR(INDEX(E$2:E313,MATCH(D314,D$2:D313,0)),E313+1)</f>
        <v>160</v>
      </c>
      <c r="F314">
        <f t="shared" ca="1" si="19"/>
        <v>1</v>
      </c>
      <c r="G314">
        <f ca="1">IF(OFFSET(map!$B$2,$B314+OFFSET($N$2,F314,0),$A314+OFFSET($M$2,F314,0)) = "W",MOD(F314-1,4),F314)</f>
        <v>0</v>
      </c>
      <c r="H314">
        <f ca="1">IF(OFFSET(map!$B$2,$B314+OFFSET($N$2,G314,0),$A314+OFFSET($M$2,G314,0)) = "W",MOD(G314-1,4),G314)</f>
        <v>3</v>
      </c>
      <c r="I314">
        <f ca="1">IF(OFFSET(map!$B$2,$B314+OFFSET($N$2,H314,0),$A314+OFFSET($M$2,H314,0)) = "W",MOD(H314-1,4),H314)</f>
        <v>3</v>
      </c>
    </row>
    <row r="315" spans="1:9" x14ac:dyDescent="0.2">
      <c r="A315">
        <f t="shared" ca="1" si="17"/>
        <v>3</v>
      </c>
      <c r="B315">
        <f t="shared" ca="1" si="18"/>
        <v>8</v>
      </c>
      <c r="C315" t="str">
        <f ca="1">OFFSET(map!$B$2,$B315,$A315)</f>
        <v/>
      </c>
      <c r="D315">
        <f t="shared" ca="1" si="20"/>
        <v>308</v>
      </c>
      <c r="E315">
        <f ca="1">IFERROR(INDEX(E$2:E314,MATCH(D315,D$2:D314,0)),E314+1)</f>
        <v>161</v>
      </c>
      <c r="F315">
        <f t="shared" ca="1" si="19"/>
        <v>0</v>
      </c>
      <c r="G315">
        <f ca="1">IF(OFFSET(map!$B$2,$B315+OFFSET($N$2,F315,0),$A315+OFFSET($M$2,F315,0)) = "W",MOD(F315-1,4),F315)</f>
        <v>3</v>
      </c>
      <c r="H315">
        <f ca="1">IF(OFFSET(map!$B$2,$B315+OFFSET($N$2,G315,0),$A315+OFFSET($M$2,G315,0)) = "W",MOD(G315-1,4),G315)</f>
        <v>3</v>
      </c>
      <c r="I315">
        <f ca="1">IF(OFFSET(map!$B$2,$B315+OFFSET($N$2,H315,0),$A315+OFFSET($M$2,H315,0)) = "W",MOD(H315-1,4),H315)</f>
        <v>3</v>
      </c>
    </row>
    <row r="316" spans="1:9" x14ac:dyDescent="0.2">
      <c r="A316">
        <f t="shared" ca="1" si="17"/>
        <v>3</v>
      </c>
      <c r="B316">
        <f t="shared" ca="1" si="18"/>
        <v>9</v>
      </c>
      <c r="C316" t="str">
        <f ca="1">OFFSET(map!$B$2,$B316,$A316)</f>
        <v/>
      </c>
      <c r="D316">
        <f t="shared" ca="1" si="20"/>
        <v>309</v>
      </c>
      <c r="E316">
        <f ca="1">IFERROR(INDEX(E$2:E315,MATCH(D316,D$2:D315,0)),E315+1)</f>
        <v>162</v>
      </c>
      <c r="F316">
        <f t="shared" ca="1" si="19"/>
        <v>0</v>
      </c>
      <c r="G316">
        <f ca="1">IF(OFFSET(map!$B$2,$B316+OFFSET($N$2,F316,0),$A316+OFFSET($M$2,F316,0)) = "W",MOD(F316-1,4),F316)</f>
        <v>0</v>
      </c>
      <c r="H316">
        <f ca="1">IF(OFFSET(map!$B$2,$B316+OFFSET($N$2,G316,0),$A316+OFFSET($M$2,G316,0)) = "W",MOD(G316-1,4),G316)</f>
        <v>0</v>
      </c>
      <c r="I316">
        <f ca="1">IF(OFFSET(map!$B$2,$B316+OFFSET($N$2,H316,0),$A316+OFFSET($M$2,H316,0)) = "W",MOD(H316-1,4),H316)</f>
        <v>0</v>
      </c>
    </row>
    <row r="317" spans="1:9" x14ac:dyDescent="0.2">
      <c r="A317">
        <f t="shared" ca="1" si="17"/>
        <v>4</v>
      </c>
      <c r="B317">
        <f t="shared" ca="1" si="18"/>
        <v>9</v>
      </c>
      <c r="C317" t="str">
        <f ca="1">OFFSET(map!$B$2,$B317,$A317)</f>
        <v/>
      </c>
      <c r="D317">
        <f t="shared" ca="1" si="20"/>
        <v>409</v>
      </c>
      <c r="E317">
        <f ca="1">IFERROR(INDEX(E$2:E316,MATCH(D317,D$2:D316,0)),E316+1)</f>
        <v>163</v>
      </c>
      <c r="F317">
        <f t="shared" ca="1" si="19"/>
        <v>1</v>
      </c>
      <c r="G317">
        <f ca="1">IF(OFFSET(map!$B$2,$B317+OFFSET($N$2,F317,0),$A317+OFFSET($M$2,F317,0)) = "W",MOD(F317-1,4),F317)</f>
        <v>0</v>
      </c>
      <c r="H317">
        <f ca="1">IF(OFFSET(map!$B$2,$B317+OFFSET($N$2,G317,0),$A317+OFFSET($M$2,G317,0)) = "W",MOD(G317-1,4),G317)</f>
        <v>0</v>
      </c>
      <c r="I317">
        <f ca="1">IF(OFFSET(map!$B$2,$B317+OFFSET($N$2,H317,0),$A317+OFFSET($M$2,H317,0)) = "W",MOD(H317-1,4),H317)</f>
        <v>0</v>
      </c>
    </row>
    <row r="318" spans="1:9" x14ac:dyDescent="0.2">
      <c r="A318">
        <f t="shared" ca="1" si="17"/>
        <v>5</v>
      </c>
      <c r="B318">
        <f t="shared" ca="1" si="18"/>
        <v>9</v>
      </c>
      <c r="C318" t="str">
        <f ca="1">OFFSET(map!$B$2,$B318,$A318)</f>
        <v/>
      </c>
      <c r="D318">
        <f t="shared" ca="1" si="20"/>
        <v>509</v>
      </c>
      <c r="E318">
        <f ca="1">IFERROR(INDEX(E$2:E317,MATCH(D318,D$2:D317,0)),E317+1)</f>
        <v>164</v>
      </c>
      <c r="F318">
        <f t="shared" ca="1" si="19"/>
        <v>1</v>
      </c>
      <c r="G318">
        <f ca="1">IF(OFFSET(map!$B$2,$B318+OFFSET($N$2,F318,0),$A318+OFFSET($M$2,F318,0)) = "W",MOD(F318-1,4),F318)</f>
        <v>0</v>
      </c>
      <c r="H318">
        <f ca="1">IF(OFFSET(map!$B$2,$B318+OFFSET($N$2,G318,0),$A318+OFFSET($M$2,G318,0)) = "W",MOD(G318-1,4),G318)</f>
        <v>0</v>
      </c>
      <c r="I318">
        <f ca="1">IF(OFFSET(map!$B$2,$B318+OFFSET($N$2,H318,0),$A318+OFFSET($M$2,H318,0)) = "W",MOD(H318-1,4),H318)</f>
        <v>0</v>
      </c>
    </row>
    <row r="319" spans="1:9" x14ac:dyDescent="0.2">
      <c r="A319">
        <f t="shared" ca="1" si="17"/>
        <v>6</v>
      </c>
      <c r="B319">
        <f t="shared" ca="1" si="18"/>
        <v>9</v>
      </c>
      <c r="C319" t="str">
        <f ca="1">OFFSET(map!$B$2,$B319,$A319)</f>
        <v/>
      </c>
      <c r="D319">
        <f t="shared" ca="1" si="20"/>
        <v>609</v>
      </c>
      <c r="E319">
        <f ca="1">IFERROR(INDEX(E$2:E318,MATCH(D319,D$2:D318,0)),E318+1)</f>
        <v>165</v>
      </c>
      <c r="F319">
        <f t="shared" ca="1" si="19"/>
        <v>1</v>
      </c>
      <c r="G319">
        <f ca="1">IF(OFFSET(map!$B$2,$B319+OFFSET($N$2,F319,0),$A319+OFFSET($M$2,F319,0)) = "W",MOD(F319-1,4),F319)</f>
        <v>0</v>
      </c>
      <c r="H319">
        <f ca="1">IF(OFFSET(map!$B$2,$B319+OFFSET($N$2,G319,0),$A319+OFFSET($M$2,G319,0)) = "W",MOD(G319-1,4),G319)</f>
        <v>0</v>
      </c>
      <c r="I319">
        <f ca="1">IF(OFFSET(map!$B$2,$B319+OFFSET($N$2,H319,0),$A319+OFFSET($M$2,H319,0)) = "W",MOD(H319-1,4),H319)</f>
        <v>0</v>
      </c>
    </row>
    <row r="320" spans="1:9" x14ac:dyDescent="0.2">
      <c r="A320">
        <f t="shared" ca="1" si="17"/>
        <v>7</v>
      </c>
      <c r="B320">
        <f t="shared" ca="1" si="18"/>
        <v>9</v>
      </c>
      <c r="C320" t="str">
        <f ca="1">OFFSET(map!$B$2,$B320,$A320)</f>
        <v/>
      </c>
      <c r="D320">
        <f t="shared" ca="1" si="20"/>
        <v>709</v>
      </c>
      <c r="E320">
        <f ca="1">IFERROR(INDEX(E$2:E319,MATCH(D320,D$2:D319,0)),E319+1)</f>
        <v>166</v>
      </c>
      <c r="F320">
        <f t="shared" ca="1" si="19"/>
        <v>1</v>
      </c>
      <c r="G320">
        <f ca="1">IF(OFFSET(map!$B$2,$B320+OFFSET($N$2,F320,0),$A320+OFFSET($M$2,F320,0)) = "W",MOD(F320-1,4),F320)</f>
        <v>1</v>
      </c>
      <c r="H320">
        <f ca="1">IF(OFFSET(map!$B$2,$B320+OFFSET($N$2,G320,0),$A320+OFFSET($M$2,G320,0)) = "W",MOD(G320-1,4),G320)</f>
        <v>1</v>
      </c>
      <c r="I320">
        <f ca="1">IF(OFFSET(map!$B$2,$B320+OFFSET($N$2,H320,0),$A320+OFFSET($M$2,H320,0)) = "W",MOD(H320-1,4),H320)</f>
        <v>1</v>
      </c>
    </row>
    <row r="321" spans="1:9" x14ac:dyDescent="0.2">
      <c r="A321">
        <f t="shared" ca="1" si="17"/>
        <v>7</v>
      </c>
      <c r="B321">
        <f t="shared" ca="1" si="18"/>
        <v>8</v>
      </c>
      <c r="C321" t="str">
        <f ca="1">OFFSET(map!$B$2,$B321,$A321)</f>
        <v/>
      </c>
      <c r="D321">
        <f t="shared" ca="1" si="20"/>
        <v>708</v>
      </c>
      <c r="E321">
        <f ca="1">IFERROR(INDEX(E$2:E320,MATCH(D321,D$2:D320,0)),E320+1)</f>
        <v>167</v>
      </c>
      <c r="F321">
        <f t="shared" ca="1" si="19"/>
        <v>2</v>
      </c>
      <c r="G321">
        <f ca="1">IF(OFFSET(map!$B$2,$B321+OFFSET($N$2,F321,0),$A321+OFFSET($M$2,F321,0)) = "W",MOD(F321-1,4),F321)</f>
        <v>1</v>
      </c>
      <c r="H321">
        <f ca="1">IF(OFFSET(map!$B$2,$B321+OFFSET($N$2,G321,0),$A321+OFFSET($M$2,G321,0)) = "W",MOD(G321-1,4),G321)</f>
        <v>1</v>
      </c>
      <c r="I321">
        <f ca="1">IF(OFFSET(map!$B$2,$B321+OFFSET($N$2,H321,0),$A321+OFFSET($M$2,H321,0)) = "W",MOD(H321-1,4),H321)</f>
        <v>1</v>
      </c>
    </row>
    <row r="322" spans="1:9" x14ac:dyDescent="0.2">
      <c r="A322">
        <f t="shared" ca="1" si="17"/>
        <v>7</v>
      </c>
      <c r="B322">
        <f t="shared" ca="1" si="18"/>
        <v>7</v>
      </c>
      <c r="C322" t="str">
        <f ca="1">OFFSET(map!$B$2,$B322,$A322)</f>
        <v/>
      </c>
      <c r="D322">
        <f t="shared" ca="1" si="20"/>
        <v>707</v>
      </c>
      <c r="E322">
        <f ca="1">IFERROR(INDEX(E$2:E321,MATCH(D322,D$2:D321,0)),E321+1)</f>
        <v>168</v>
      </c>
      <c r="F322">
        <f t="shared" ca="1" si="19"/>
        <v>2</v>
      </c>
      <c r="G322">
        <f ca="1">IF(OFFSET(map!$B$2,$B322+OFFSET($N$2,F322,0),$A322+OFFSET($M$2,F322,0)) = "W",MOD(F322-1,4),F322)</f>
        <v>1</v>
      </c>
      <c r="H322">
        <f ca="1">IF(OFFSET(map!$B$2,$B322+OFFSET($N$2,G322,0),$A322+OFFSET($M$2,G322,0)) = "W",MOD(G322-1,4),G322)</f>
        <v>0</v>
      </c>
      <c r="I322">
        <f ca="1">IF(OFFSET(map!$B$2,$B322+OFFSET($N$2,H322,0),$A322+OFFSET($M$2,H322,0)) = "W",MOD(H322-1,4),H322)</f>
        <v>0</v>
      </c>
    </row>
    <row r="323" spans="1:9" x14ac:dyDescent="0.2">
      <c r="A323">
        <f t="shared" ca="1" si="17"/>
        <v>8</v>
      </c>
      <c r="B323">
        <f t="shared" ca="1" si="18"/>
        <v>7</v>
      </c>
      <c r="C323" t="str">
        <f ca="1">OFFSET(map!$B$2,$B323,$A323)</f>
        <v/>
      </c>
      <c r="D323">
        <f t="shared" ca="1" si="20"/>
        <v>807</v>
      </c>
      <c r="E323">
        <f ca="1">IFERROR(INDEX(E$2:E322,MATCH(D323,D$2:D322,0)),E322+1)</f>
        <v>169</v>
      </c>
      <c r="F323">
        <f t="shared" ca="1" si="19"/>
        <v>1</v>
      </c>
      <c r="G323">
        <f ca="1">IF(OFFSET(map!$B$2,$B323+OFFSET($N$2,F323,0),$A323+OFFSET($M$2,F323,0)) = "W",MOD(F323-1,4),F323)</f>
        <v>0</v>
      </c>
      <c r="H323">
        <f ca="1">IF(OFFSET(map!$B$2,$B323+OFFSET($N$2,G323,0),$A323+OFFSET($M$2,G323,0)) = "W",MOD(G323-1,4),G323)</f>
        <v>0</v>
      </c>
      <c r="I323">
        <f ca="1">IF(OFFSET(map!$B$2,$B323+OFFSET($N$2,H323,0),$A323+OFFSET($M$2,H323,0)) = "W",MOD(H323-1,4),H323)</f>
        <v>0</v>
      </c>
    </row>
    <row r="324" spans="1:9" x14ac:dyDescent="0.2">
      <c r="A324">
        <f t="shared" ref="A324:A387" ca="1" si="21">A323+OFFSET(M$2,$I323,0)</f>
        <v>9</v>
      </c>
      <c r="B324">
        <f t="shared" ref="B324:B387" ca="1" si="22">B323+OFFSET(N$2,$I323,0)</f>
        <v>7</v>
      </c>
      <c r="C324" t="str">
        <f ca="1">OFFSET(map!$B$2,$B324,$A324)</f>
        <v/>
      </c>
      <c r="D324">
        <f t="shared" ca="1" si="20"/>
        <v>907</v>
      </c>
      <c r="E324">
        <f ca="1">IFERROR(INDEX(E$2:E323,MATCH(D324,D$2:D323,0)),E323+1)</f>
        <v>170</v>
      </c>
      <c r="F324">
        <f t="shared" ref="F324:F387" ca="1" si="23">MOD(I323+1,4)</f>
        <v>1</v>
      </c>
      <c r="G324">
        <f ca="1">IF(OFFSET(map!$B$2,$B324+OFFSET($N$2,F324,0),$A324+OFFSET($M$2,F324,0)) = "W",MOD(F324-1,4),F324)</f>
        <v>0</v>
      </c>
      <c r="H324">
        <f ca="1">IF(OFFSET(map!$B$2,$B324+OFFSET($N$2,G324,0),$A324+OFFSET($M$2,G324,0)) = "W",MOD(G324-1,4),G324)</f>
        <v>0</v>
      </c>
      <c r="I324">
        <f ca="1">IF(OFFSET(map!$B$2,$B324+OFFSET($N$2,H324,0),$A324+OFFSET($M$2,H324,0)) = "W",MOD(H324-1,4),H324)</f>
        <v>0</v>
      </c>
    </row>
    <row r="325" spans="1:9" x14ac:dyDescent="0.2">
      <c r="A325">
        <f t="shared" ca="1" si="21"/>
        <v>10</v>
      </c>
      <c r="B325">
        <f t="shared" ca="1" si="22"/>
        <v>7</v>
      </c>
      <c r="C325" t="str">
        <f ca="1">OFFSET(map!$B$2,$B325,$A325)</f>
        <v/>
      </c>
      <c r="D325">
        <f t="shared" ca="1" si="20"/>
        <v>1007</v>
      </c>
      <c r="E325">
        <f ca="1">IFERROR(INDEX(E$2:E324,MATCH(D325,D$2:D324,0)),E324+1)</f>
        <v>171</v>
      </c>
      <c r="F325">
        <f t="shared" ca="1" si="23"/>
        <v>1</v>
      </c>
      <c r="G325">
        <f ca="1">IF(OFFSET(map!$B$2,$B325+OFFSET($N$2,F325,0),$A325+OFFSET($M$2,F325,0)) = "W",MOD(F325-1,4),F325)</f>
        <v>0</v>
      </c>
      <c r="H325">
        <f ca="1">IF(OFFSET(map!$B$2,$B325+OFFSET($N$2,G325,0),$A325+OFFSET($M$2,G325,0)) = "W",MOD(G325-1,4),G325)</f>
        <v>0</v>
      </c>
      <c r="I325">
        <f ca="1">IF(OFFSET(map!$B$2,$B325+OFFSET($N$2,H325,0),$A325+OFFSET($M$2,H325,0)) = "W",MOD(H325-1,4),H325)</f>
        <v>0</v>
      </c>
    </row>
    <row r="326" spans="1:9" x14ac:dyDescent="0.2">
      <c r="A326">
        <f t="shared" ca="1" si="21"/>
        <v>11</v>
      </c>
      <c r="B326">
        <f t="shared" ca="1" si="22"/>
        <v>7</v>
      </c>
      <c r="C326" t="str">
        <f ca="1">OFFSET(map!$B$2,$B326,$A326)</f>
        <v/>
      </c>
      <c r="D326">
        <f t="shared" ca="1" si="20"/>
        <v>1107</v>
      </c>
      <c r="E326">
        <f ca="1">IFERROR(INDEX(E$2:E325,MATCH(D326,D$2:D325,0)),E325+1)</f>
        <v>172</v>
      </c>
      <c r="F326">
        <f t="shared" ca="1" si="23"/>
        <v>1</v>
      </c>
      <c r="G326">
        <f ca="1">IF(OFFSET(map!$B$2,$B326+OFFSET($N$2,F326,0),$A326+OFFSET($M$2,F326,0)) = "W",MOD(F326-1,4),F326)</f>
        <v>0</v>
      </c>
      <c r="H326">
        <f ca="1">IF(OFFSET(map!$B$2,$B326+OFFSET($N$2,G326,0),$A326+OFFSET($M$2,G326,0)) = "W",MOD(G326-1,4),G326)</f>
        <v>3</v>
      </c>
      <c r="I326">
        <f ca="1">IF(OFFSET(map!$B$2,$B326+OFFSET($N$2,H326,0),$A326+OFFSET($M$2,H326,0)) = "W",MOD(H326-1,4),H326)</f>
        <v>3</v>
      </c>
    </row>
    <row r="327" spans="1:9" x14ac:dyDescent="0.2">
      <c r="A327">
        <f t="shared" ca="1" si="21"/>
        <v>11</v>
      </c>
      <c r="B327">
        <f t="shared" ca="1" si="22"/>
        <v>8</v>
      </c>
      <c r="C327" t="str">
        <f ca="1">OFFSET(map!$B$2,$B327,$A327)</f>
        <v/>
      </c>
      <c r="D327">
        <f t="shared" ca="1" si="20"/>
        <v>1108</v>
      </c>
      <c r="E327">
        <f ca="1">IFERROR(INDEX(E$2:E326,MATCH(D327,D$2:D326,0)),E326+1)</f>
        <v>173</v>
      </c>
      <c r="F327">
        <f t="shared" ca="1" si="23"/>
        <v>0</v>
      </c>
      <c r="G327">
        <f ca="1">IF(OFFSET(map!$B$2,$B327+OFFSET($N$2,F327,0),$A327+OFFSET($M$2,F327,0)) = "W",MOD(F327-1,4),F327)</f>
        <v>3</v>
      </c>
      <c r="H327">
        <f ca="1">IF(OFFSET(map!$B$2,$B327+OFFSET($N$2,G327,0),$A327+OFFSET($M$2,G327,0)) = "W",MOD(G327-1,4),G327)</f>
        <v>3</v>
      </c>
      <c r="I327">
        <f ca="1">IF(OFFSET(map!$B$2,$B327+OFFSET($N$2,H327,0),$A327+OFFSET($M$2,H327,0)) = "W",MOD(H327-1,4),H327)</f>
        <v>3</v>
      </c>
    </row>
    <row r="328" spans="1:9" x14ac:dyDescent="0.2">
      <c r="A328">
        <f t="shared" ca="1" si="21"/>
        <v>11</v>
      </c>
      <c r="B328">
        <f t="shared" ca="1" si="22"/>
        <v>9</v>
      </c>
      <c r="C328" t="str">
        <f ca="1">OFFSET(map!$B$2,$B328,$A328)</f>
        <v/>
      </c>
      <c r="D328">
        <f t="shared" ca="1" si="20"/>
        <v>1109</v>
      </c>
      <c r="E328">
        <f ca="1">IFERROR(INDEX(E$2:E327,MATCH(D328,D$2:D327,0)),E327+1)</f>
        <v>174</v>
      </c>
      <c r="F328">
        <f t="shared" ca="1" si="23"/>
        <v>0</v>
      </c>
      <c r="G328">
        <f ca="1">IF(OFFSET(map!$B$2,$B328+OFFSET($N$2,F328,0),$A328+OFFSET($M$2,F328,0)) = "W",MOD(F328-1,4),F328)</f>
        <v>3</v>
      </c>
      <c r="H328">
        <f ca="1">IF(OFFSET(map!$B$2,$B328+OFFSET($N$2,G328,0),$A328+OFFSET($M$2,G328,0)) = "W",MOD(G328-1,4),G328)</f>
        <v>3</v>
      </c>
      <c r="I328">
        <f ca="1">IF(OFFSET(map!$B$2,$B328+OFFSET($N$2,H328,0),$A328+OFFSET($M$2,H328,0)) = "W",MOD(H328-1,4),H328)</f>
        <v>3</v>
      </c>
    </row>
    <row r="329" spans="1:9" x14ac:dyDescent="0.2">
      <c r="A329">
        <f t="shared" ca="1" si="21"/>
        <v>11</v>
      </c>
      <c r="B329">
        <f t="shared" ca="1" si="22"/>
        <v>10</v>
      </c>
      <c r="C329" t="str">
        <f ca="1">OFFSET(map!$B$2,$B329,$A329)</f>
        <v/>
      </c>
      <c r="D329">
        <f t="shared" ca="1" si="20"/>
        <v>1110</v>
      </c>
      <c r="E329">
        <f ca="1">IFERROR(INDEX(E$2:E328,MATCH(D329,D$2:D328,0)),E328+1)</f>
        <v>175</v>
      </c>
      <c r="F329">
        <f t="shared" ca="1" si="23"/>
        <v>0</v>
      </c>
      <c r="G329">
        <f ca="1">IF(OFFSET(map!$B$2,$B329+OFFSET($N$2,F329,0),$A329+OFFSET($M$2,F329,0)) = "W",MOD(F329-1,4),F329)</f>
        <v>3</v>
      </c>
      <c r="H329">
        <f ca="1">IF(OFFSET(map!$B$2,$B329+OFFSET($N$2,G329,0),$A329+OFFSET($M$2,G329,0)) = "W",MOD(G329-1,4),G329)</f>
        <v>3</v>
      </c>
      <c r="I329">
        <f ca="1">IF(OFFSET(map!$B$2,$B329+OFFSET($N$2,H329,0),$A329+OFFSET($M$2,H329,0)) = "W",MOD(H329-1,4),H329)</f>
        <v>3</v>
      </c>
    </row>
    <row r="330" spans="1:9" x14ac:dyDescent="0.2">
      <c r="A330">
        <f t="shared" ca="1" si="21"/>
        <v>11</v>
      </c>
      <c r="B330">
        <f t="shared" ca="1" si="22"/>
        <v>11</v>
      </c>
      <c r="C330" t="str">
        <f ca="1">OFFSET(map!$B$2,$B330,$A330)</f>
        <v/>
      </c>
      <c r="D330">
        <f t="shared" ca="1" si="20"/>
        <v>1111</v>
      </c>
      <c r="E330">
        <f ca="1">IFERROR(INDEX(E$2:E329,MATCH(D330,D$2:D329,0)),E329+1)</f>
        <v>176</v>
      </c>
      <c r="F330">
        <f t="shared" ca="1" si="23"/>
        <v>0</v>
      </c>
      <c r="G330">
        <f ca="1">IF(OFFSET(map!$B$2,$B330+OFFSET($N$2,F330,0),$A330+OFFSET($M$2,F330,0)) = "W",MOD(F330-1,4),F330)</f>
        <v>3</v>
      </c>
      <c r="H330">
        <f ca="1">IF(OFFSET(map!$B$2,$B330+OFFSET($N$2,G330,0),$A330+OFFSET($M$2,G330,0)) = "W",MOD(G330-1,4),G330)</f>
        <v>3</v>
      </c>
      <c r="I330">
        <f ca="1">IF(OFFSET(map!$B$2,$B330+OFFSET($N$2,H330,0),$A330+OFFSET($M$2,H330,0)) = "W",MOD(H330-1,4),H330)</f>
        <v>3</v>
      </c>
    </row>
    <row r="331" spans="1:9" x14ac:dyDescent="0.2">
      <c r="A331">
        <f t="shared" ca="1" si="21"/>
        <v>11</v>
      </c>
      <c r="B331">
        <f t="shared" ca="1" si="22"/>
        <v>12</v>
      </c>
      <c r="C331" t="str">
        <f ca="1">OFFSET(map!$B$2,$B331,$A331)</f>
        <v/>
      </c>
      <c r="D331">
        <f t="shared" ca="1" si="20"/>
        <v>1112</v>
      </c>
      <c r="E331">
        <f ca="1">IFERROR(INDEX(E$2:E330,MATCH(D331,D$2:D330,0)),E330+1)</f>
        <v>177</v>
      </c>
      <c r="F331">
        <f t="shared" ca="1" si="23"/>
        <v>0</v>
      </c>
      <c r="G331">
        <f ca="1">IF(OFFSET(map!$B$2,$B331+OFFSET($N$2,F331,0),$A331+OFFSET($M$2,F331,0)) = "W",MOD(F331-1,4),F331)</f>
        <v>3</v>
      </c>
      <c r="H331">
        <f ca="1">IF(OFFSET(map!$B$2,$B331+OFFSET($N$2,G331,0),$A331+OFFSET($M$2,G331,0)) = "W",MOD(G331-1,4),G331)</f>
        <v>3</v>
      </c>
      <c r="I331">
        <f ca="1">IF(OFFSET(map!$B$2,$B331+OFFSET($N$2,H331,0),$A331+OFFSET($M$2,H331,0)) = "W",MOD(H331-1,4),H331)</f>
        <v>3</v>
      </c>
    </row>
    <row r="332" spans="1:9" x14ac:dyDescent="0.2">
      <c r="A332">
        <f t="shared" ca="1" si="21"/>
        <v>11</v>
      </c>
      <c r="B332">
        <f t="shared" ca="1" si="22"/>
        <v>13</v>
      </c>
      <c r="C332" t="str">
        <f ca="1">OFFSET(map!$B$2,$B332,$A332)</f>
        <v/>
      </c>
      <c r="D332">
        <f t="shared" ca="1" si="20"/>
        <v>1113</v>
      </c>
      <c r="E332">
        <f ca="1">IFERROR(INDEX(E$2:E331,MATCH(D332,D$2:D331,0)),E331+1)</f>
        <v>178</v>
      </c>
      <c r="F332">
        <f t="shared" ca="1" si="23"/>
        <v>0</v>
      </c>
      <c r="G332">
        <f ca="1">IF(OFFSET(map!$B$2,$B332+OFFSET($N$2,F332,0),$A332+OFFSET($M$2,F332,0)) = "W",MOD(F332-1,4),F332)</f>
        <v>3</v>
      </c>
      <c r="H332">
        <f ca="1">IF(OFFSET(map!$B$2,$B332+OFFSET($N$2,G332,0),$A332+OFFSET($M$2,G332,0)) = "W",MOD(G332-1,4),G332)</f>
        <v>2</v>
      </c>
      <c r="I332">
        <f ca="1">IF(OFFSET(map!$B$2,$B332+OFFSET($N$2,H332,0),$A332+OFFSET($M$2,H332,0)) = "W",MOD(H332-1,4),H332)</f>
        <v>2</v>
      </c>
    </row>
    <row r="333" spans="1:9" x14ac:dyDescent="0.2">
      <c r="A333">
        <f t="shared" ca="1" si="21"/>
        <v>10</v>
      </c>
      <c r="B333">
        <f t="shared" ca="1" si="22"/>
        <v>13</v>
      </c>
      <c r="C333" t="str">
        <f ca="1">OFFSET(map!$B$2,$B333,$A333)</f>
        <v/>
      </c>
      <c r="D333">
        <f t="shared" ca="1" si="20"/>
        <v>1013</v>
      </c>
      <c r="E333">
        <f ca="1">IFERROR(INDEX(E$2:E332,MATCH(D333,D$2:D332,0)),E332+1)</f>
        <v>179</v>
      </c>
      <c r="F333">
        <f t="shared" ca="1" si="23"/>
        <v>3</v>
      </c>
      <c r="G333">
        <f ca="1">IF(OFFSET(map!$B$2,$B333+OFFSET($N$2,F333,0),$A333+OFFSET($M$2,F333,0)) = "W",MOD(F333-1,4),F333)</f>
        <v>2</v>
      </c>
      <c r="H333">
        <f ca="1">IF(OFFSET(map!$B$2,$B333+OFFSET($N$2,G333,0),$A333+OFFSET($M$2,G333,0)) = "W",MOD(G333-1,4),G333)</f>
        <v>2</v>
      </c>
      <c r="I333">
        <f ca="1">IF(OFFSET(map!$B$2,$B333+OFFSET($N$2,H333,0),$A333+OFFSET($M$2,H333,0)) = "W",MOD(H333-1,4),H333)</f>
        <v>2</v>
      </c>
    </row>
    <row r="334" spans="1:9" x14ac:dyDescent="0.2">
      <c r="A334">
        <f t="shared" ca="1" si="21"/>
        <v>9</v>
      </c>
      <c r="B334">
        <f t="shared" ca="1" si="22"/>
        <v>13</v>
      </c>
      <c r="C334" t="str">
        <f ca="1">OFFSET(map!$B$2,$B334,$A334)</f>
        <v/>
      </c>
      <c r="D334">
        <f t="shared" ca="1" si="20"/>
        <v>913</v>
      </c>
      <c r="E334">
        <f ca="1">IFERROR(INDEX(E$2:E333,MATCH(D334,D$2:D333,0)),E333+1)</f>
        <v>180</v>
      </c>
      <c r="F334">
        <f t="shared" ca="1" si="23"/>
        <v>3</v>
      </c>
      <c r="G334">
        <f ca="1">IF(OFFSET(map!$B$2,$B334+OFFSET($N$2,F334,0),$A334+OFFSET($M$2,F334,0)) = "W",MOD(F334-1,4),F334)</f>
        <v>3</v>
      </c>
      <c r="H334">
        <f ca="1">IF(OFFSET(map!$B$2,$B334+OFFSET($N$2,G334,0),$A334+OFFSET($M$2,G334,0)) = "W",MOD(G334-1,4),G334)</f>
        <v>3</v>
      </c>
      <c r="I334">
        <f ca="1">IF(OFFSET(map!$B$2,$B334+OFFSET($N$2,H334,0),$A334+OFFSET($M$2,H334,0)) = "W",MOD(H334-1,4),H334)</f>
        <v>3</v>
      </c>
    </row>
    <row r="335" spans="1:9" x14ac:dyDescent="0.2">
      <c r="A335">
        <f t="shared" ca="1" si="21"/>
        <v>9</v>
      </c>
      <c r="B335">
        <f t="shared" ca="1" si="22"/>
        <v>14</v>
      </c>
      <c r="C335" t="str">
        <f ca="1">OFFSET(map!$B$2,$B335,$A335)</f>
        <v/>
      </c>
      <c r="D335">
        <f t="shared" ca="1" si="20"/>
        <v>914</v>
      </c>
      <c r="E335">
        <f ca="1">IFERROR(INDEX(E$2:E334,MATCH(D335,D$2:D334,0)),E334+1)</f>
        <v>181</v>
      </c>
      <c r="F335">
        <f t="shared" ca="1" si="23"/>
        <v>0</v>
      </c>
      <c r="G335">
        <f ca="1">IF(OFFSET(map!$B$2,$B335+OFFSET($N$2,F335,0),$A335+OFFSET($M$2,F335,0)) = "W",MOD(F335-1,4),F335)</f>
        <v>3</v>
      </c>
      <c r="H335">
        <f ca="1">IF(OFFSET(map!$B$2,$B335+OFFSET($N$2,G335,0),$A335+OFFSET($M$2,G335,0)) = "W",MOD(G335-1,4),G335)</f>
        <v>3</v>
      </c>
      <c r="I335">
        <f ca="1">IF(OFFSET(map!$B$2,$B335+OFFSET($N$2,H335,0),$A335+OFFSET($M$2,H335,0)) = "W",MOD(H335-1,4),H335)</f>
        <v>3</v>
      </c>
    </row>
    <row r="336" spans="1:9" x14ac:dyDescent="0.2">
      <c r="A336">
        <f t="shared" ca="1" si="21"/>
        <v>9</v>
      </c>
      <c r="B336">
        <f t="shared" ca="1" si="22"/>
        <v>15</v>
      </c>
      <c r="C336" t="str">
        <f ca="1">OFFSET(map!$B$2,$B336,$A336)</f>
        <v/>
      </c>
      <c r="D336">
        <f t="shared" ca="1" si="20"/>
        <v>915</v>
      </c>
      <c r="E336">
        <f ca="1">IFERROR(INDEX(E$2:E335,MATCH(D336,D$2:D335,0)),E335+1)</f>
        <v>182</v>
      </c>
      <c r="F336">
        <f t="shared" ca="1" si="23"/>
        <v>0</v>
      </c>
      <c r="G336">
        <f ca="1">IF(OFFSET(map!$B$2,$B336+OFFSET($N$2,F336,0),$A336+OFFSET($M$2,F336,0)) = "W",MOD(F336-1,4),F336)</f>
        <v>3</v>
      </c>
      <c r="H336">
        <f ca="1">IF(OFFSET(map!$B$2,$B336+OFFSET($N$2,G336,0),$A336+OFFSET($M$2,G336,0)) = "W",MOD(G336-1,4),G336)</f>
        <v>3</v>
      </c>
      <c r="I336">
        <f ca="1">IF(OFFSET(map!$B$2,$B336+OFFSET($N$2,H336,0),$A336+OFFSET($M$2,H336,0)) = "W",MOD(H336-1,4),H336)</f>
        <v>3</v>
      </c>
    </row>
    <row r="337" spans="1:9" x14ac:dyDescent="0.2">
      <c r="A337">
        <f t="shared" ca="1" si="21"/>
        <v>9</v>
      </c>
      <c r="B337">
        <f t="shared" ca="1" si="22"/>
        <v>16</v>
      </c>
      <c r="C337" t="str">
        <f ca="1">OFFSET(map!$B$2,$B337,$A337)</f>
        <v/>
      </c>
      <c r="D337">
        <f t="shared" ca="1" si="20"/>
        <v>916</v>
      </c>
      <c r="E337">
        <f ca="1">IFERROR(INDEX(E$2:E336,MATCH(D337,D$2:D336,0)),E336+1)</f>
        <v>183</v>
      </c>
      <c r="F337">
        <f t="shared" ca="1" si="23"/>
        <v>0</v>
      </c>
      <c r="G337">
        <f ca="1">IF(OFFSET(map!$B$2,$B337+OFFSET($N$2,F337,0),$A337+OFFSET($M$2,F337,0)) = "W",MOD(F337-1,4),F337)</f>
        <v>3</v>
      </c>
      <c r="H337">
        <f ca="1">IF(OFFSET(map!$B$2,$B337+OFFSET($N$2,G337,0),$A337+OFFSET($M$2,G337,0)) = "W",MOD(G337-1,4),G337)</f>
        <v>3</v>
      </c>
      <c r="I337">
        <f ca="1">IF(OFFSET(map!$B$2,$B337+OFFSET($N$2,H337,0),$A337+OFFSET($M$2,H337,0)) = "W",MOD(H337-1,4),H337)</f>
        <v>3</v>
      </c>
    </row>
    <row r="338" spans="1:9" x14ac:dyDescent="0.2">
      <c r="A338">
        <f t="shared" ca="1" si="21"/>
        <v>9</v>
      </c>
      <c r="B338">
        <f t="shared" ca="1" si="22"/>
        <v>17</v>
      </c>
      <c r="C338" t="str">
        <f ca="1">OFFSET(map!$B$2,$B338,$A338)</f>
        <v/>
      </c>
      <c r="D338">
        <f t="shared" ca="1" si="20"/>
        <v>917</v>
      </c>
      <c r="E338">
        <f ca="1">IFERROR(INDEX(E$2:E337,MATCH(D338,D$2:D337,0)),E337+1)</f>
        <v>184</v>
      </c>
      <c r="F338">
        <f t="shared" ca="1" si="23"/>
        <v>0</v>
      </c>
      <c r="G338">
        <f ca="1">IF(OFFSET(map!$B$2,$B338+OFFSET($N$2,F338,0),$A338+OFFSET($M$2,F338,0)) = "W",MOD(F338-1,4),F338)</f>
        <v>3</v>
      </c>
      <c r="H338">
        <f ca="1">IF(OFFSET(map!$B$2,$B338+OFFSET($N$2,G338,0),$A338+OFFSET($M$2,G338,0)) = "W",MOD(G338-1,4),G338)</f>
        <v>2</v>
      </c>
      <c r="I338">
        <f ca="1">IF(OFFSET(map!$B$2,$B338+OFFSET($N$2,H338,0),$A338+OFFSET($M$2,H338,0)) = "W",MOD(H338-1,4),H338)</f>
        <v>2</v>
      </c>
    </row>
    <row r="339" spans="1:9" x14ac:dyDescent="0.2">
      <c r="A339">
        <f t="shared" ca="1" si="21"/>
        <v>8</v>
      </c>
      <c r="B339">
        <f t="shared" ca="1" si="22"/>
        <v>17</v>
      </c>
      <c r="C339" t="str">
        <f ca="1">OFFSET(map!$B$2,$B339,$A339)</f>
        <v/>
      </c>
      <c r="D339">
        <f t="shared" ca="1" si="20"/>
        <v>817</v>
      </c>
      <c r="E339">
        <f ca="1">IFERROR(INDEX(E$2:E338,MATCH(D339,D$2:D338,0)),E338+1)</f>
        <v>185</v>
      </c>
      <c r="F339">
        <f t="shared" ca="1" si="23"/>
        <v>3</v>
      </c>
      <c r="G339">
        <f ca="1">IF(OFFSET(map!$B$2,$B339+OFFSET($N$2,F339,0),$A339+OFFSET($M$2,F339,0)) = "W",MOD(F339-1,4),F339)</f>
        <v>2</v>
      </c>
      <c r="H339">
        <f ca="1">IF(OFFSET(map!$B$2,$B339+OFFSET($N$2,G339,0),$A339+OFFSET($M$2,G339,0)) = "W",MOD(G339-1,4),G339)</f>
        <v>2</v>
      </c>
      <c r="I339">
        <f ca="1">IF(OFFSET(map!$B$2,$B339+OFFSET($N$2,H339,0),$A339+OFFSET($M$2,H339,0)) = "W",MOD(H339-1,4),H339)</f>
        <v>2</v>
      </c>
    </row>
    <row r="340" spans="1:9" x14ac:dyDescent="0.2">
      <c r="A340">
        <f t="shared" ca="1" si="21"/>
        <v>7</v>
      </c>
      <c r="B340">
        <f t="shared" ca="1" si="22"/>
        <v>17</v>
      </c>
      <c r="C340" t="str">
        <f ca="1">OFFSET(map!$B$2,$B340,$A340)</f>
        <v/>
      </c>
      <c r="D340">
        <f t="shared" ca="1" si="20"/>
        <v>717</v>
      </c>
      <c r="E340">
        <f ca="1">IFERROR(INDEX(E$2:E339,MATCH(D340,D$2:D339,0)),E339+1)</f>
        <v>186</v>
      </c>
      <c r="F340">
        <f t="shared" ca="1" si="23"/>
        <v>3</v>
      </c>
      <c r="G340">
        <f ca="1">IF(OFFSET(map!$B$2,$B340+OFFSET($N$2,F340,0),$A340+OFFSET($M$2,F340,0)) = "W",MOD(F340-1,4),F340)</f>
        <v>3</v>
      </c>
      <c r="H340">
        <f ca="1">IF(OFFSET(map!$B$2,$B340+OFFSET($N$2,G340,0),$A340+OFFSET($M$2,G340,0)) = "W",MOD(G340-1,4),G340)</f>
        <v>3</v>
      </c>
      <c r="I340">
        <f ca="1">IF(OFFSET(map!$B$2,$B340+OFFSET($N$2,H340,0),$A340+OFFSET($M$2,H340,0)) = "W",MOD(H340-1,4),H340)</f>
        <v>3</v>
      </c>
    </row>
    <row r="341" spans="1:9" x14ac:dyDescent="0.2">
      <c r="A341">
        <f t="shared" ca="1" si="21"/>
        <v>7</v>
      </c>
      <c r="B341">
        <f t="shared" ca="1" si="22"/>
        <v>18</v>
      </c>
      <c r="C341" t="str">
        <f ca="1">OFFSET(map!$B$2,$B341,$A341)</f>
        <v/>
      </c>
      <c r="D341">
        <f t="shared" ca="1" si="20"/>
        <v>718</v>
      </c>
      <c r="E341">
        <f ca="1">IFERROR(INDEX(E$2:E340,MATCH(D341,D$2:D340,0)),E340+1)</f>
        <v>187</v>
      </c>
      <c r="F341">
        <f t="shared" ca="1" si="23"/>
        <v>0</v>
      </c>
      <c r="G341">
        <f ca="1">IF(OFFSET(map!$B$2,$B341+OFFSET($N$2,F341,0),$A341+OFFSET($M$2,F341,0)) = "W",MOD(F341-1,4),F341)</f>
        <v>3</v>
      </c>
      <c r="H341">
        <f ca="1">IF(OFFSET(map!$B$2,$B341+OFFSET($N$2,G341,0),$A341+OFFSET($M$2,G341,0)) = "W",MOD(G341-1,4),G341)</f>
        <v>3</v>
      </c>
      <c r="I341">
        <f ca="1">IF(OFFSET(map!$B$2,$B341+OFFSET($N$2,H341,0),$A341+OFFSET($M$2,H341,0)) = "W",MOD(H341-1,4),H341)</f>
        <v>3</v>
      </c>
    </row>
    <row r="342" spans="1:9" x14ac:dyDescent="0.2">
      <c r="A342">
        <f t="shared" ca="1" si="21"/>
        <v>7</v>
      </c>
      <c r="B342">
        <f t="shared" ca="1" si="22"/>
        <v>19</v>
      </c>
      <c r="C342" t="str">
        <f ca="1">OFFSET(map!$B$2,$B342,$A342)</f>
        <v/>
      </c>
      <c r="D342">
        <f t="shared" ca="1" si="20"/>
        <v>719</v>
      </c>
      <c r="E342">
        <f ca="1">IFERROR(INDEX(E$2:E341,MATCH(D342,D$2:D341,0)),E341+1)</f>
        <v>188</v>
      </c>
      <c r="F342">
        <f t="shared" ca="1" si="23"/>
        <v>0</v>
      </c>
      <c r="G342">
        <f ca="1">IF(OFFSET(map!$B$2,$B342+OFFSET($N$2,F342,0),$A342+OFFSET($M$2,F342,0)) = "W",MOD(F342-1,4),F342)</f>
        <v>0</v>
      </c>
      <c r="H342">
        <f ca="1">IF(OFFSET(map!$B$2,$B342+OFFSET($N$2,G342,0),$A342+OFFSET($M$2,G342,0)) = "W",MOD(G342-1,4),G342)</f>
        <v>0</v>
      </c>
      <c r="I342">
        <f ca="1">IF(OFFSET(map!$B$2,$B342+OFFSET($N$2,H342,0),$A342+OFFSET($M$2,H342,0)) = "W",MOD(H342-1,4),H342)</f>
        <v>0</v>
      </c>
    </row>
    <row r="343" spans="1:9" x14ac:dyDescent="0.2">
      <c r="A343">
        <f t="shared" ca="1" si="21"/>
        <v>8</v>
      </c>
      <c r="B343">
        <f t="shared" ca="1" si="22"/>
        <v>19</v>
      </c>
      <c r="C343" t="str">
        <f ca="1">OFFSET(map!$B$2,$B343,$A343)</f>
        <v/>
      </c>
      <c r="D343">
        <f t="shared" ca="1" si="20"/>
        <v>819</v>
      </c>
      <c r="E343">
        <f ca="1">IFERROR(INDEX(E$2:E342,MATCH(D343,D$2:D342,0)),E342+1)</f>
        <v>189</v>
      </c>
      <c r="F343">
        <f t="shared" ca="1" si="23"/>
        <v>1</v>
      </c>
      <c r="G343">
        <f ca="1">IF(OFFSET(map!$B$2,$B343+OFFSET($N$2,F343,0),$A343+OFFSET($M$2,F343,0)) = "W",MOD(F343-1,4),F343)</f>
        <v>0</v>
      </c>
      <c r="H343">
        <f ca="1">IF(OFFSET(map!$B$2,$B343+OFFSET($N$2,G343,0),$A343+OFFSET($M$2,G343,0)) = "W",MOD(G343-1,4),G343)</f>
        <v>0</v>
      </c>
      <c r="I343">
        <f ca="1">IF(OFFSET(map!$B$2,$B343+OFFSET($N$2,H343,0),$A343+OFFSET($M$2,H343,0)) = "W",MOD(H343-1,4),H343)</f>
        <v>0</v>
      </c>
    </row>
    <row r="344" spans="1:9" x14ac:dyDescent="0.2">
      <c r="A344">
        <f t="shared" ca="1" si="21"/>
        <v>9</v>
      </c>
      <c r="B344">
        <f t="shared" ca="1" si="22"/>
        <v>19</v>
      </c>
      <c r="C344" t="str">
        <f ca="1">OFFSET(map!$B$2,$B344,$A344)</f>
        <v/>
      </c>
      <c r="D344">
        <f t="shared" ca="1" si="20"/>
        <v>919</v>
      </c>
      <c r="E344">
        <f ca="1">IFERROR(INDEX(E$2:E343,MATCH(D344,D$2:D343,0)),E343+1)</f>
        <v>190</v>
      </c>
      <c r="F344">
        <f t="shared" ca="1" si="23"/>
        <v>1</v>
      </c>
      <c r="G344">
        <f ca="1">IF(OFFSET(map!$B$2,$B344+OFFSET($N$2,F344,0),$A344+OFFSET($M$2,F344,0)) = "W",MOD(F344-1,4),F344)</f>
        <v>0</v>
      </c>
      <c r="H344">
        <f ca="1">IF(OFFSET(map!$B$2,$B344+OFFSET($N$2,G344,0),$A344+OFFSET($M$2,G344,0)) = "W",MOD(G344-1,4),G344)</f>
        <v>3</v>
      </c>
      <c r="I344">
        <f ca="1">IF(OFFSET(map!$B$2,$B344+OFFSET($N$2,H344,0),$A344+OFFSET($M$2,H344,0)) = "W",MOD(H344-1,4),H344)</f>
        <v>3</v>
      </c>
    </row>
    <row r="345" spans="1:9" x14ac:dyDescent="0.2">
      <c r="A345">
        <f t="shared" ca="1" si="21"/>
        <v>9</v>
      </c>
      <c r="B345">
        <f t="shared" ca="1" si="22"/>
        <v>20</v>
      </c>
      <c r="C345" t="str">
        <f ca="1">OFFSET(map!$B$2,$B345,$A345)</f>
        <v/>
      </c>
      <c r="D345">
        <f t="shared" ca="1" si="20"/>
        <v>920</v>
      </c>
      <c r="E345">
        <f ca="1">IFERROR(INDEX(E$2:E344,MATCH(D345,D$2:D344,0)),E344+1)</f>
        <v>191</v>
      </c>
      <c r="F345">
        <f t="shared" ca="1" si="23"/>
        <v>0</v>
      </c>
      <c r="G345">
        <f ca="1">IF(OFFSET(map!$B$2,$B345+OFFSET($N$2,F345,0),$A345+OFFSET($M$2,F345,0)) = "W",MOD(F345-1,4),F345)</f>
        <v>3</v>
      </c>
      <c r="H345">
        <f ca="1">IF(OFFSET(map!$B$2,$B345+OFFSET($N$2,G345,0),$A345+OFFSET($M$2,G345,0)) = "W",MOD(G345-1,4),G345)</f>
        <v>3</v>
      </c>
      <c r="I345">
        <f ca="1">IF(OFFSET(map!$B$2,$B345+OFFSET($N$2,H345,0),$A345+OFFSET($M$2,H345,0)) = "W",MOD(H345-1,4),H345)</f>
        <v>3</v>
      </c>
    </row>
    <row r="346" spans="1:9" x14ac:dyDescent="0.2">
      <c r="A346">
        <f t="shared" ca="1" si="21"/>
        <v>9</v>
      </c>
      <c r="B346">
        <f t="shared" ca="1" si="22"/>
        <v>21</v>
      </c>
      <c r="C346" t="str">
        <f ca="1">OFFSET(map!$B$2,$B346,$A346)</f>
        <v/>
      </c>
      <c r="D346">
        <f t="shared" ca="1" si="20"/>
        <v>921</v>
      </c>
      <c r="E346">
        <f ca="1">IFERROR(INDEX(E$2:E345,MATCH(D346,D$2:D345,0)),E345+1)</f>
        <v>192</v>
      </c>
      <c r="F346">
        <f t="shared" ca="1" si="23"/>
        <v>0</v>
      </c>
      <c r="G346">
        <f ca="1">IF(OFFSET(map!$B$2,$B346+OFFSET($N$2,F346,0),$A346+OFFSET($M$2,F346,0)) = "W",MOD(F346-1,4),F346)</f>
        <v>3</v>
      </c>
      <c r="H346">
        <f ca="1">IF(OFFSET(map!$B$2,$B346+OFFSET($N$2,G346,0),$A346+OFFSET($M$2,G346,0)) = "W",MOD(G346-1,4),G346)</f>
        <v>2</v>
      </c>
      <c r="I346">
        <f ca="1">IF(OFFSET(map!$B$2,$B346+OFFSET($N$2,H346,0),$A346+OFFSET($M$2,H346,0)) = "W",MOD(H346-1,4),H346)</f>
        <v>2</v>
      </c>
    </row>
    <row r="347" spans="1:9" x14ac:dyDescent="0.2">
      <c r="A347">
        <f t="shared" ca="1" si="21"/>
        <v>8</v>
      </c>
      <c r="B347">
        <f t="shared" ca="1" si="22"/>
        <v>21</v>
      </c>
      <c r="C347" t="str">
        <f ca="1">OFFSET(map!$B$2,$B347,$A347)</f>
        <v/>
      </c>
      <c r="D347">
        <f t="shared" ca="1" si="20"/>
        <v>821</v>
      </c>
      <c r="E347">
        <f ca="1">IFERROR(INDEX(E$2:E346,MATCH(D347,D$2:D346,0)),E346+1)</f>
        <v>193</v>
      </c>
      <c r="F347">
        <f t="shared" ca="1" si="23"/>
        <v>3</v>
      </c>
      <c r="G347">
        <f ca="1">IF(OFFSET(map!$B$2,$B347+OFFSET($N$2,F347,0),$A347+OFFSET($M$2,F347,0)) = "W",MOD(F347-1,4),F347)</f>
        <v>2</v>
      </c>
      <c r="H347">
        <f ca="1">IF(OFFSET(map!$B$2,$B347+OFFSET($N$2,G347,0),$A347+OFFSET($M$2,G347,0)) = "W",MOD(G347-1,4),G347)</f>
        <v>2</v>
      </c>
      <c r="I347">
        <f ca="1">IF(OFFSET(map!$B$2,$B347+OFFSET($N$2,H347,0),$A347+OFFSET($M$2,H347,0)) = "W",MOD(H347-1,4),H347)</f>
        <v>2</v>
      </c>
    </row>
    <row r="348" spans="1:9" x14ac:dyDescent="0.2">
      <c r="A348">
        <f t="shared" ca="1" si="21"/>
        <v>7</v>
      </c>
      <c r="B348">
        <f t="shared" ca="1" si="22"/>
        <v>21</v>
      </c>
      <c r="C348" t="str">
        <f ca="1">OFFSET(map!$B$2,$B348,$A348)</f>
        <v/>
      </c>
      <c r="D348">
        <f t="shared" ca="1" si="20"/>
        <v>721</v>
      </c>
      <c r="E348">
        <f ca="1">IFERROR(INDEX(E$2:E347,MATCH(D348,D$2:D347,0)),E347+1)</f>
        <v>194</v>
      </c>
      <c r="F348">
        <f t="shared" ca="1" si="23"/>
        <v>3</v>
      </c>
      <c r="G348">
        <f ca="1">IF(OFFSET(map!$B$2,$B348+OFFSET($N$2,F348,0),$A348+OFFSET($M$2,F348,0)) = "W",MOD(F348-1,4),F348)</f>
        <v>3</v>
      </c>
      <c r="H348">
        <f ca="1">IF(OFFSET(map!$B$2,$B348+OFFSET($N$2,G348,0),$A348+OFFSET($M$2,G348,0)) = "W",MOD(G348-1,4),G348)</f>
        <v>3</v>
      </c>
      <c r="I348">
        <f ca="1">IF(OFFSET(map!$B$2,$B348+OFFSET($N$2,H348,0),$A348+OFFSET($M$2,H348,0)) = "W",MOD(H348-1,4),H348)</f>
        <v>3</v>
      </c>
    </row>
    <row r="349" spans="1:9" x14ac:dyDescent="0.2">
      <c r="A349">
        <f t="shared" ca="1" si="21"/>
        <v>7</v>
      </c>
      <c r="B349">
        <f t="shared" ca="1" si="22"/>
        <v>22</v>
      </c>
      <c r="C349" t="str">
        <f ca="1">OFFSET(map!$B$2,$B349,$A349)</f>
        <v/>
      </c>
      <c r="D349">
        <f t="shared" ca="1" si="20"/>
        <v>722</v>
      </c>
      <c r="E349">
        <f ca="1">IFERROR(INDEX(E$2:E348,MATCH(D349,D$2:D348,0)),E348+1)</f>
        <v>195</v>
      </c>
      <c r="F349">
        <f t="shared" ca="1" si="23"/>
        <v>0</v>
      </c>
      <c r="G349">
        <f ca="1">IF(OFFSET(map!$B$2,$B349+OFFSET($N$2,F349,0),$A349+OFFSET($M$2,F349,0)) = "W",MOD(F349-1,4),F349)</f>
        <v>3</v>
      </c>
      <c r="H349">
        <f ca="1">IF(OFFSET(map!$B$2,$B349+OFFSET($N$2,G349,0),$A349+OFFSET($M$2,G349,0)) = "W",MOD(G349-1,4),G349)</f>
        <v>3</v>
      </c>
      <c r="I349">
        <f ca="1">IF(OFFSET(map!$B$2,$B349+OFFSET($N$2,H349,0),$A349+OFFSET($M$2,H349,0)) = "W",MOD(H349-1,4),H349)</f>
        <v>3</v>
      </c>
    </row>
    <row r="350" spans="1:9" x14ac:dyDescent="0.2">
      <c r="A350">
        <f t="shared" ca="1" si="21"/>
        <v>7</v>
      </c>
      <c r="B350">
        <f t="shared" ca="1" si="22"/>
        <v>23</v>
      </c>
      <c r="C350" t="str">
        <f ca="1">OFFSET(map!$B$2,$B350,$A350)</f>
        <v/>
      </c>
      <c r="D350">
        <f t="shared" ca="1" si="20"/>
        <v>723</v>
      </c>
      <c r="E350">
        <f ca="1">IFERROR(INDEX(E$2:E349,MATCH(D350,D$2:D349,0)),E349+1)</f>
        <v>196</v>
      </c>
      <c r="F350">
        <f t="shared" ca="1" si="23"/>
        <v>0</v>
      </c>
      <c r="G350">
        <f ca="1">IF(OFFSET(map!$B$2,$B350+OFFSET($N$2,F350,0),$A350+OFFSET($M$2,F350,0)) = "W",MOD(F350-1,4),F350)</f>
        <v>0</v>
      </c>
      <c r="H350">
        <f ca="1">IF(OFFSET(map!$B$2,$B350+OFFSET($N$2,G350,0),$A350+OFFSET($M$2,G350,0)) = "W",MOD(G350-1,4),G350)</f>
        <v>0</v>
      </c>
      <c r="I350">
        <f ca="1">IF(OFFSET(map!$B$2,$B350+OFFSET($N$2,H350,0),$A350+OFFSET($M$2,H350,0)) = "W",MOD(H350-1,4),H350)</f>
        <v>0</v>
      </c>
    </row>
    <row r="351" spans="1:9" x14ac:dyDescent="0.2">
      <c r="A351">
        <f t="shared" ca="1" si="21"/>
        <v>8</v>
      </c>
      <c r="B351">
        <f t="shared" ca="1" si="22"/>
        <v>23</v>
      </c>
      <c r="C351" t="str">
        <f ca="1">OFFSET(map!$B$2,$B351,$A351)</f>
        <v/>
      </c>
      <c r="D351">
        <f t="shared" ca="1" si="20"/>
        <v>823</v>
      </c>
      <c r="E351">
        <f ca="1">IFERROR(INDEX(E$2:E350,MATCH(D351,D$2:D350,0)),E350+1)</f>
        <v>197</v>
      </c>
      <c r="F351">
        <f t="shared" ca="1" si="23"/>
        <v>1</v>
      </c>
      <c r="G351">
        <f ca="1">IF(OFFSET(map!$B$2,$B351+OFFSET($N$2,F351,0),$A351+OFFSET($M$2,F351,0)) = "W",MOD(F351-1,4),F351)</f>
        <v>0</v>
      </c>
      <c r="H351">
        <f ca="1">IF(OFFSET(map!$B$2,$B351+OFFSET($N$2,G351,0),$A351+OFFSET($M$2,G351,0)) = "W",MOD(G351-1,4),G351)</f>
        <v>0</v>
      </c>
      <c r="I351">
        <f ca="1">IF(OFFSET(map!$B$2,$B351+OFFSET($N$2,H351,0),$A351+OFFSET($M$2,H351,0)) = "W",MOD(H351-1,4),H351)</f>
        <v>0</v>
      </c>
    </row>
    <row r="352" spans="1:9" x14ac:dyDescent="0.2">
      <c r="A352">
        <f t="shared" ca="1" si="21"/>
        <v>9</v>
      </c>
      <c r="B352">
        <f t="shared" ca="1" si="22"/>
        <v>23</v>
      </c>
      <c r="C352" t="str">
        <f ca="1">OFFSET(map!$B$2,$B352,$A352)</f>
        <v/>
      </c>
      <c r="D352">
        <f t="shared" ca="1" si="20"/>
        <v>923</v>
      </c>
      <c r="E352">
        <f ca="1">IFERROR(INDEX(E$2:E351,MATCH(D352,D$2:D351,0)),E351+1)</f>
        <v>198</v>
      </c>
      <c r="F352">
        <f t="shared" ca="1" si="23"/>
        <v>1</v>
      </c>
      <c r="G352">
        <f ca="1">IF(OFFSET(map!$B$2,$B352+OFFSET($N$2,F352,0),$A352+OFFSET($M$2,F352,0)) = "W",MOD(F352-1,4),F352)</f>
        <v>0</v>
      </c>
      <c r="H352">
        <f ca="1">IF(OFFSET(map!$B$2,$B352+OFFSET($N$2,G352,0),$A352+OFFSET($M$2,G352,0)) = "W",MOD(G352-1,4),G352)</f>
        <v>0</v>
      </c>
      <c r="I352">
        <f ca="1">IF(OFFSET(map!$B$2,$B352+OFFSET($N$2,H352,0),$A352+OFFSET($M$2,H352,0)) = "W",MOD(H352-1,4),H352)</f>
        <v>0</v>
      </c>
    </row>
    <row r="353" spans="1:9" x14ac:dyDescent="0.2">
      <c r="A353">
        <f t="shared" ca="1" si="21"/>
        <v>10</v>
      </c>
      <c r="B353">
        <f t="shared" ca="1" si="22"/>
        <v>23</v>
      </c>
      <c r="C353" t="str">
        <f ca="1">OFFSET(map!$B$2,$B353,$A353)</f>
        <v/>
      </c>
      <c r="D353">
        <f t="shared" ca="1" si="20"/>
        <v>1023</v>
      </c>
      <c r="E353">
        <f ca="1">IFERROR(INDEX(E$2:E352,MATCH(D353,D$2:D352,0)),E352+1)</f>
        <v>199</v>
      </c>
      <c r="F353">
        <f t="shared" ca="1" si="23"/>
        <v>1</v>
      </c>
      <c r="G353">
        <f ca="1">IF(OFFSET(map!$B$2,$B353+OFFSET($N$2,F353,0),$A353+OFFSET($M$2,F353,0)) = "W",MOD(F353-1,4),F353)</f>
        <v>0</v>
      </c>
      <c r="H353">
        <f ca="1">IF(OFFSET(map!$B$2,$B353+OFFSET($N$2,G353,0),$A353+OFFSET($M$2,G353,0)) = "W",MOD(G353-1,4),G353)</f>
        <v>0</v>
      </c>
      <c r="I353">
        <f ca="1">IF(OFFSET(map!$B$2,$B353+OFFSET($N$2,H353,0),$A353+OFFSET($M$2,H353,0)) = "W",MOD(H353-1,4),H353)</f>
        <v>0</v>
      </c>
    </row>
    <row r="354" spans="1:9" x14ac:dyDescent="0.2">
      <c r="A354">
        <f t="shared" ca="1" si="21"/>
        <v>11</v>
      </c>
      <c r="B354">
        <f t="shared" ca="1" si="22"/>
        <v>23</v>
      </c>
      <c r="C354" t="str">
        <f ca="1">OFFSET(map!$B$2,$B354,$A354)</f>
        <v/>
      </c>
      <c r="D354">
        <f t="shared" ca="1" si="20"/>
        <v>1123</v>
      </c>
      <c r="E354">
        <f ca="1">IFERROR(INDEX(E$2:E353,MATCH(D354,D$2:D353,0)),E353+1)</f>
        <v>200</v>
      </c>
      <c r="F354">
        <f t="shared" ca="1" si="23"/>
        <v>1</v>
      </c>
      <c r="G354">
        <f ca="1">IF(OFFSET(map!$B$2,$B354+OFFSET($N$2,F354,0),$A354+OFFSET($M$2,F354,0)) = "W",MOD(F354-1,4),F354)</f>
        <v>0</v>
      </c>
      <c r="H354">
        <f ca="1">IF(OFFSET(map!$B$2,$B354+OFFSET($N$2,G354,0),$A354+OFFSET($M$2,G354,0)) = "W",MOD(G354-1,4),G354)</f>
        <v>0</v>
      </c>
      <c r="I354">
        <f ca="1">IF(OFFSET(map!$B$2,$B354+OFFSET($N$2,H354,0),$A354+OFFSET($M$2,H354,0)) = "W",MOD(H354-1,4),H354)</f>
        <v>0</v>
      </c>
    </row>
    <row r="355" spans="1:9" x14ac:dyDescent="0.2">
      <c r="A355">
        <f t="shared" ca="1" si="21"/>
        <v>12</v>
      </c>
      <c r="B355">
        <f t="shared" ca="1" si="22"/>
        <v>23</v>
      </c>
      <c r="C355" t="str">
        <f ca="1">OFFSET(map!$B$2,$B355,$A355)</f>
        <v/>
      </c>
      <c r="D355">
        <f t="shared" ca="1" si="20"/>
        <v>1223</v>
      </c>
      <c r="E355">
        <f ca="1">IFERROR(INDEX(E$2:E354,MATCH(D355,D$2:D354,0)),E354+1)</f>
        <v>201</v>
      </c>
      <c r="F355">
        <f t="shared" ca="1" si="23"/>
        <v>1</v>
      </c>
      <c r="G355">
        <f ca="1">IF(OFFSET(map!$B$2,$B355+OFFSET($N$2,F355,0),$A355+OFFSET($M$2,F355,0)) = "W",MOD(F355-1,4),F355)</f>
        <v>0</v>
      </c>
      <c r="H355">
        <f ca="1">IF(OFFSET(map!$B$2,$B355+OFFSET($N$2,G355,0),$A355+OFFSET($M$2,G355,0)) = "W",MOD(G355-1,4),G355)</f>
        <v>0</v>
      </c>
      <c r="I355">
        <f ca="1">IF(OFFSET(map!$B$2,$B355+OFFSET($N$2,H355,0),$A355+OFFSET($M$2,H355,0)) = "W",MOD(H355-1,4),H355)</f>
        <v>0</v>
      </c>
    </row>
    <row r="356" spans="1:9" x14ac:dyDescent="0.2">
      <c r="A356">
        <f t="shared" ca="1" si="21"/>
        <v>13</v>
      </c>
      <c r="B356">
        <f t="shared" ca="1" si="22"/>
        <v>23</v>
      </c>
      <c r="C356" t="str">
        <f ca="1">OFFSET(map!$B$2,$B356,$A356)</f>
        <v/>
      </c>
      <c r="D356">
        <f t="shared" ca="1" si="20"/>
        <v>1323</v>
      </c>
      <c r="E356">
        <f ca="1">IFERROR(INDEX(E$2:E355,MATCH(D356,D$2:D355,0)),E355+1)</f>
        <v>202</v>
      </c>
      <c r="F356">
        <f t="shared" ca="1" si="23"/>
        <v>1</v>
      </c>
      <c r="G356">
        <f ca="1">IF(OFFSET(map!$B$2,$B356+OFFSET($N$2,F356,0),$A356+OFFSET($M$2,F356,0)) = "W",MOD(F356-1,4),F356)</f>
        <v>0</v>
      </c>
      <c r="H356">
        <f ca="1">IF(OFFSET(map!$B$2,$B356+OFFSET($N$2,G356,0),$A356+OFFSET($M$2,G356,0)) = "W",MOD(G356-1,4),G356)</f>
        <v>0</v>
      </c>
      <c r="I356">
        <f ca="1">IF(OFFSET(map!$B$2,$B356+OFFSET($N$2,H356,0),$A356+OFFSET($M$2,H356,0)) = "W",MOD(H356-1,4),H356)</f>
        <v>0</v>
      </c>
    </row>
    <row r="357" spans="1:9" x14ac:dyDescent="0.2">
      <c r="A357">
        <f t="shared" ca="1" si="21"/>
        <v>14</v>
      </c>
      <c r="B357">
        <f t="shared" ca="1" si="22"/>
        <v>23</v>
      </c>
      <c r="C357" t="str">
        <f ca="1">OFFSET(map!$B$2,$B357,$A357)</f>
        <v/>
      </c>
      <c r="D357">
        <f t="shared" ca="1" si="20"/>
        <v>1423</v>
      </c>
      <c r="E357">
        <f ca="1">IFERROR(INDEX(E$2:E356,MATCH(D357,D$2:D356,0)),E356+1)</f>
        <v>203</v>
      </c>
      <c r="F357">
        <f t="shared" ca="1" si="23"/>
        <v>1</v>
      </c>
      <c r="G357">
        <f ca="1">IF(OFFSET(map!$B$2,$B357+OFFSET($N$2,F357,0),$A357+OFFSET($M$2,F357,0)) = "W",MOD(F357-1,4),F357)</f>
        <v>0</v>
      </c>
      <c r="H357">
        <f ca="1">IF(OFFSET(map!$B$2,$B357+OFFSET($N$2,G357,0),$A357+OFFSET($M$2,G357,0)) = "W",MOD(G357-1,4),G357)</f>
        <v>0</v>
      </c>
      <c r="I357">
        <f ca="1">IF(OFFSET(map!$B$2,$B357+OFFSET($N$2,H357,0),$A357+OFFSET($M$2,H357,0)) = "W",MOD(H357-1,4),H357)</f>
        <v>0</v>
      </c>
    </row>
    <row r="358" spans="1:9" x14ac:dyDescent="0.2">
      <c r="A358">
        <f t="shared" ca="1" si="21"/>
        <v>15</v>
      </c>
      <c r="B358">
        <f t="shared" ca="1" si="22"/>
        <v>23</v>
      </c>
      <c r="C358" t="str">
        <f ca="1">OFFSET(map!$B$2,$B358,$A358)</f>
        <v/>
      </c>
      <c r="D358">
        <f t="shared" ca="1" si="20"/>
        <v>1523</v>
      </c>
      <c r="E358">
        <f ca="1">IFERROR(INDEX(E$2:E357,MATCH(D358,D$2:D357,0)),E357+1)</f>
        <v>204</v>
      </c>
      <c r="F358">
        <f t="shared" ca="1" si="23"/>
        <v>1</v>
      </c>
      <c r="G358">
        <f ca="1">IF(OFFSET(map!$B$2,$B358+OFFSET($N$2,F358,0),$A358+OFFSET($M$2,F358,0)) = "W",MOD(F358-1,4),F358)</f>
        <v>0</v>
      </c>
      <c r="H358">
        <f ca="1">IF(OFFSET(map!$B$2,$B358+OFFSET($N$2,G358,0),$A358+OFFSET($M$2,G358,0)) = "W",MOD(G358-1,4),G358)</f>
        <v>3</v>
      </c>
      <c r="I358">
        <f ca="1">IF(OFFSET(map!$B$2,$B358+OFFSET($N$2,H358,0),$A358+OFFSET($M$2,H358,0)) = "W",MOD(H358-1,4),H358)</f>
        <v>3</v>
      </c>
    </row>
    <row r="359" spans="1:9" x14ac:dyDescent="0.2">
      <c r="A359">
        <f t="shared" ca="1" si="21"/>
        <v>15</v>
      </c>
      <c r="B359">
        <f t="shared" ca="1" si="22"/>
        <v>24</v>
      </c>
      <c r="C359" t="str">
        <f ca="1">OFFSET(map!$B$2,$B359,$A359)</f>
        <v/>
      </c>
      <c r="D359">
        <f t="shared" ca="1" si="20"/>
        <v>1524</v>
      </c>
      <c r="E359">
        <f ca="1">IFERROR(INDEX(E$2:E358,MATCH(D359,D$2:D358,0)),E358+1)</f>
        <v>205</v>
      </c>
      <c r="F359">
        <f t="shared" ca="1" si="23"/>
        <v>0</v>
      </c>
      <c r="G359">
        <f ca="1">IF(OFFSET(map!$B$2,$B359+OFFSET($N$2,F359,0),$A359+OFFSET($M$2,F359,0)) = "W",MOD(F359-1,4),F359)</f>
        <v>3</v>
      </c>
      <c r="H359">
        <f ca="1">IF(OFFSET(map!$B$2,$B359+OFFSET($N$2,G359,0),$A359+OFFSET($M$2,G359,0)) = "W",MOD(G359-1,4),G359)</f>
        <v>3</v>
      </c>
      <c r="I359">
        <f ca="1">IF(OFFSET(map!$B$2,$B359+OFFSET($N$2,H359,0),$A359+OFFSET($M$2,H359,0)) = "W",MOD(H359-1,4),H359)</f>
        <v>3</v>
      </c>
    </row>
    <row r="360" spans="1:9" x14ac:dyDescent="0.2">
      <c r="A360">
        <f t="shared" ca="1" si="21"/>
        <v>15</v>
      </c>
      <c r="B360">
        <f t="shared" ca="1" si="22"/>
        <v>25</v>
      </c>
      <c r="C360" t="str">
        <f ca="1">OFFSET(map!$B$2,$B360,$A360)</f>
        <v/>
      </c>
      <c r="D360">
        <f t="shared" ca="1" si="20"/>
        <v>1525</v>
      </c>
      <c r="E360">
        <f ca="1">IFERROR(INDEX(E$2:E359,MATCH(D360,D$2:D359,0)),E359+1)</f>
        <v>206</v>
      </c>
      <c r="F360">
        <f t="shared" ca="1" si="23"/>
        <v>0</v>
      </c>
      <c r="G360">
        <f ca="1">IF(OFFSET(map!$B$2,$B360+OFFSET($N$2,F360,0),$A360+OFFSET($M$2,F360,0)) = "W",MOD(F360-1,4),F360)</f>
        <v>0</v>
      </c>
      <c r="H360">
        <f ca="1">IF(OFFSET(map!$B$2,$B360+OFFSET($N$2,G360,0),$A360+OFFSET($M$2,G360,0)) = "W",MOD(G360-1,4),G360)</f>
        <v>0</v>
      </c>
      <c r="I360">
        <f ca="1">IF(OFFSET(map!$B$2,$B360+OFFSET($N$2,H360,0),$A360+OFFSET($M$2,H360,0)) = "W",MOD(H360-1,4),H360)</f>
        <v>0</v>
      </c>
    </row>
    <row r="361" spans="1:9" x14ac:dyDescent="0.2">
      <c r="A361">
        <f t="shared" ca="1" si="21"/>
        <v>16</v>
      </c>
      <c r="B361">
        <f t="shared" ca="1" si="22"/>
        <v>25</v>
      </c>
      <c r="C361" t="str">
        <f ca="1">OFFSET(map!$B$2,$B361,$A361)</f>
        <v/>
      </c>
      <c r="D361">
        <f t="shared" ca="1" si="20"/>
        <v>1625</v>
      </c>
      <c r="E361">
        <f ca="1">IFERROR(INDEX(E$2:E360,MATCH(D361,D$2:D360,0)),E360+1)</f>
        <v>207</v>
      </c>
      <c r="F361">
        <f t="shared" ca="1" si="23"/>
        <v>1</v>
      </c>
      <c r="G361">
        <f ca="1">IF(OFFSET(map!$B$2,$B361+OFFSET($N$2,F361,0),$A361+OFFSET($M$2,F361,0)) = "W",MOD(F361-1,4),F361)</f>
        <v>0</v>
      </c>
      <c r="H361">
        <f ca="1">IF(OFFSET(map!$B$2,$B361+OFFSET($N$2,G361,0),$A361+OFFSET($M$2,G361,0)) = "W",MOD(G361-1,4),G361)</f>
        <v>0</v>
      </c>
      <c r="I361">
        <f ca="1">IF(OFFSET(map!$B$2,$B361+OFFSET($N$2,H361,0),$A361+OFFSET($M$2,H361,0)) = "W",MOD(H361-1,4),H361)</f>
        <v>0</v>
      </c>
    </row>
    <row r="362" spans="1:9" x14ac:dyDescent="0.2">
      <c r="A362">
        <f t="shared" ca="1" si="21"/>
        <v>17</v>
      </c>
      <c r="B362">
        <f t="shared" ca="1" si="22"/>
        <v>25</v>
      </c>
      <c r="C362" t="str">
        <f ca="1">OFFSET(map!$B$2,$B362,$A362)</f>
        <v/>
      </c>
      <c r="D362">
        <f t="shared" ca="1" si="20"/>
        <v>1725</v>
      </c>
      <c r="E362">
        <f ca="1">IFERROR(INDEX(E$2:E361,MATCH(D362,D$2:D361,0)),E361+1)</f>
        <v>208</v>
      </c>
      <c r="F362">
        <f t="shared" ca="1" si="23"/>
        <v>1</v>
      </c>
      <c r="G362">
        <f ca="1">IF(OFFSET(map!$B$2,$B362+OFFSET($N$2,F362,0),$A362+OFFSET($M$2,F362,0)) = "W",MOD(F362-1,4),F362)</f>
        <v>1</v>
      </c>
      <c r="H362">
        <f ca="1">IF(OFFSET(map!$B$2,$B362+OFFSET($N$2,G362,0),$A362+OFFSET($M$2,G362,0)) = "W",MOD(G362-1,4),G362)</f>
        <v>1</v>
      </c>
      <c r="I362">
        <f ca="1">IF(OFFSET(map!$B$2,$B362+OFFSET($N$2,H362,0),$A362+OFFSET($M$2,H362,0)) = "W",MOD(H362-1,4),H362)</f>
        <v>1</v>
      </c>
    </row>
    <row r="363" spans="1:9" x14ac:dyDescent="0.2">
      <c r="A363">
        <f t="shared" ca="1" si="21"/>
        <v>17</v>
      </c>
      <c r="B363">
        <f t="shared" ca="1" si="22"/>
        <v>24</v>
      </c>
      <c r="C363" t="str">
        <f ca="1">OFFSET(map!$B$2,$B363,$A363)</f>
        <v/>
      </c>
      <c r="D363">
        <f t="shared" ref="D363:D426" ca="1" si="24">A363*100+B363</f>
        <v>1724</v>
      </c>
      <c r="E363">
        <f ca="1">IFERROR(INDEX(E$2:E362,MATCH(D363,D$2:D362,0)),E362+1)</f>
        <v>209</v>
      </c>
      <c r="F363">
        <f t="shared" ca="1" si="23"/>
        <v>2</v>
      </c>
      <c r="G363">
        <f ca="1">IF(OFFSET(map!$B$2,$B363+OFFSET($N$2,F363,0),$A363+OFFSET($M$2,F363,0)) = "W",MOD(F363-1,4),F363)</f>
        <v>1</v>
      </c>
      <c r="H363">
        <f ca="1">IF(OFFSET(map!$B$2,$B363+OFFSET($N$2,G363,0),$A363+OFFSET($M$2,G363,0)) = "W",MOD(G363-1,4),G363)</f>
        <v>1</v>
      </c>
      <c r="I363">
        <f ca="1">IF(OFFSET(map!$B$2,$B363+OFFSET($N$2,H363,0),$A363+OFFSET($M$2,H363,0)) = "W",MOD(H363-1,4),H363)</f>
        <v>1</v>
      </c>
    </row>
    <row r="364" spans="1:9" x14ac:dyDescent="0.2">
      <c r="A364">
        <f t="shared" ca="1" si="21"/>
        <v>17</v>
      </c>
      <c r="B364">
        <f t="shared" ca="1" si="22"/>
        <v>23</v>
      </c>
      <c r="C364" t="str">
        <f ca="1">OFFSET(map!$B$2,$B364,$A364)</f>
        <v/>
      </c>
      <c r="D364">
        <f t="shared" ca="1" si="24"/>
        <v>1723</v>
      </c>
      <c r="E364">
        <f ca="1">IFERROR(INDEX(E$2:E363,MATCH(D364,D$2:D363,0)),E363+1)</f>
        <v>210</v>
      </c>
      <c r="F364">
        <f t="shared" ca="1" si="23"/>
        <v>2</v>
      </c>
      <c r="G364">
        <f ca="1">IF(OFFSET(map!$B$2,$B364+OFFSET($N$2,F364,0),$A364+OFFSET($M$2,F364,0)) = "W",MOD(F364-1,4),F364)</f>
        <v>1</v>
      </c>
      <c r="H364">
        <f ca="1">IF(OFFSET(map!$B$2,$B364+OFFSET($N$2,G364,0),$A364+OFFSET($M$2,G364,0)) = "W",MOD(G364-1,4),G364)</f>
        <v>1</v>
      </c>
      <c r="I364">
        <f ca="1">IF(OFFSET(map!$B$2,$B364+OFFSET($N$2,H364,0),$A364+OFFSET($M$2,H364,0)) = "W",MOD(H364-1,4),H364)</f>
        <v>1</v>
      </c>
    </row>
    <row r="365" spans="1:9" x14ac:dyDescent="0.2">
      <c r="A365">
        <f t="shared" ca="1" si="21"/>
        <v>17</v>
      </c>
      <c r="B365">
        <f t="shared" ca="1" si="22"/>
        <v>22</v>
      </c>
      <c r="C365" t="str">
        <f ca="1">OFFSET(map!$B$2,$B365,$A365)</f>
        <v/>
      </c>
      <c r="D365">
        <f t="shared" ca="1" si="24"/>
        <v>1722</v>
      </c>
      <c r="E365">
        <f ca="1">IFERROR(INDEX(E$2:E364,MATCH(D365,D$2:D364,0)),E364+1)</f>
        <v>211</v>
      </c>
      <c r="F365">
        <f t="shared" ca="1" si="23"/>
        <v>2</v>
      </c>
      <c r="G365">
        <f ca="1">IF(OFFSET(map!$B$2,$B365+OFFSET($N$2,F365,0),$A365+OFFSET($M$2,F365,0)) = "W",MOD(F365-1,4),F365)</f>
        <v>1</v>
      </c>
      <c r="H365">
        <f ca="1">IF(OFFSET(map!$B$2,$B365+OFFSET($N$2,G365,0),$A365+OFFSET($M$2,G365,0)) = "W",MOD(G365-1,4),G365)</f>
        <v>1</v>
      </c>
      <c r="I365">
        <f ca="1">IF(OFFSET(map!$B$2,$B365+OFFSET($N$2,H365,0),$A365+OFFSET($M$2,H365,0)) = "W",MOD(H365-1,4),H365)</f>
        <v>1</v>
      </c>
    </row>
    <row r="366" spans="1:9" x14ac:dyDescent="0.2">
      <c r="A366">
        <f t="shared" ca="1" si="21"/>
        <v>17</v>
      </c>
      <c r="B366">
        <f t="shared" ca="1" si="22"/>
        <v>21</v>
      </c>
      <c r="C366" t="str">
        <f ca="1">OFFSET(map!$B$2,$B366,$A366)</f>
        <v/>
      </c>
      <c r="D366">
        <f t="shared" ca="1" si="24"/>
        <v>1721</v>
      </c>
      <c r="E366">
        <f ca="1">IFERROR(INDEX(E$2:E365,MATCH(D366,D$2:D365,0)),E365+1)</f>
        <v>212</v>
      </c>
      <c r="F366">
        <f t="shared" ca="1" si="23"/>
        <v>2</v>
      </c>
      <c r="G366">
        <f ca="1">IF(OFFSET(map!$B$2,$B366+OFFSET($N$2,F366,0),$A366+OFFSET($M$2,F366,0)) = "W",MOD(F366-1,4),F366)</f>
        <v>1</v>
      </c>
      <c r="H366">
        <f ca="1">IF(OFFSET(map!$B$2,$B366+OFFSET($N$2,G366,0),$A366+OFFSET($M$2,G366,0)) = "W",MOD(G366-1,4),G366)</f>
        <v>1</v>
      </c>
      <c r="I366">
        <f ca="1">IF(OFFSET(map!$B$2,$B366+OFFSET($N$2,H366,0),$A366+OFFSET($M$2,H366,0)) = "W",MOD(H366-1,4),H366)</f>
        <v>1</v>
      </c>
    </row>
    <row r="367" spans="1:9" x14ac:dyDescent="0.2">
      <c r="A367">
        <f t="shared" ca="1" si="21"/>
        <v>17</v>
      </c>
      <c r="B367">
        <f t="shared" ca="1" si="22"/>
        <v>20</v>
      </c>
      <c r="C367" t="str">
        <f ca="1">OFFSET(map!$B$2,$B367,$A367)</f>
        <v/>
      </c>
      <c r="D367">
        <f t="shared" ca="1" si="24"/>
        <v>1720</v>
      </c>
      <c r="E367">
        <f ca="1">IFERROR(INDEX(E$2:E366,MATCH(D367,D$2:D366,0)),E366+1)</f>
        <v>213</v>
      </c>
      <c r="F367">
        <f t="shared" ca="1" si="23"/>
        <v>2</v>
      </c>
      <c r="G367">
        <f ca="1">IF(OFFSET(map!$B$2,$B367+OFFSET($N$2,F367,0),$A367+OFFSET($M$2,F367,0)) = "W",MOD(F367-1,4),F367)</f>
        <v>1</v>
      </c>
      <c r="H367">
        <f ca="1">IF(OFFSET(map!$B$2,$B367+OFFSET($N$2,G367,0),$A367+OFFSET($M$2,G367,0)) = "W",MOD(G367-1,4),G367)</f>
        <v>1</v>
      </c>
      <c r="I367">
        <f ca="1">IF(OFFSET(map!$B$2,$B367+OFFSET($N$2,H367,0),$A367+OFFSET($M$2,H367,0)) = "W",MOD(H367-1,4),H367)</f>
        <v>1</v>
      </c>
    </row>
    <row r="368" spans="1:9" x14ac:dyDescent="0.2">
      <c r="A368">
        <f t="shared" ca="1" si="21"/>
        <v>17</v>
      </c>
      <c r="B368">
        <f t="shared" ca="1" si="22"/>
        <v>19</v>
      </c>
      <c r="C368" t="str">
        <f ca="1">OFFSET(map!$B$2,$B368,$A368)</f>
        <v/>
      </c>
      <c r="D368">
        <f t="shared" ca="1" si="24"/>
        <v>1719</v>
      </c>
      <c r="E368">
        <f ca="1">IFERROR(INDEX(E$2:E367,MATCH(D368,D$2:D367,0)),E367+1)</f>
        <v>214</v>
      </c>
      <c r="F368">
        <f t="shared" ca="1" si="23"/>
        <v>2</v>
      </c>
      <c r="G368">
        <f ca="1">IF(OFFSET(map!$B$2,$B368+OFFSET($N$2,F368,0),$A368+OFFSET($M$2,F368,0)) = "W",MOD(F368-1,4),F368)</f>
        <v>2</v>
      </c>
      <c r="H368">
        <f ca="1">IF(OFFSET(map!$B$2,$B368+OFFSET($N$2,G368,0),$A368+OFFSET($M$2,G368,0)) = "W",MOD(G368-1,4),G368)</f>
        <v>2</v>
      </c>
      <c r="I368">
        <f ca="1">IF(OFFSET(map!$B$2,$B368+OFFSET($N$2,H368,0),$A368+OFFSET($M$2,H368,0)) = "W",MOD(H368-1,4),H368)</f>
        <v>2</v>
      </c>
    </row>
    <row r="369" spans="1:9" x14ac:dyDescent="0.2">
      <c r="A369">
        <f t="shared" ca="1" si="21"/>
        <v>16</v>
      </c>
      <c r="B369">
        <f t="shared" ca="1" si="22"/>
        <v>19</v>
      </c>
      <c r="C369" t="str">
        <f ca="1">OFFSET(map!$B$2,$B369,$A369)</f>
        <v/>
      </c>
      <c r="D369">
        <f t="shared" ca="1" si="24"/>
        <v>1619</v>
      </c>
      <c r="E369">
        <f ca="1">IFERROR(INDEX(E$2:E368,MATCH(D369,D$2:D368,0)),E368+1)</f>
        <v>215</v>
      </c>
      <c r="F369">
        <f t="shared" ca="1" si="23"/>
        <v>3</v>
      </c>
      <c r="G369">
        <f ca="1">IF(OFFSET(map!$B$2,$B369+OFFSET($N$2,F369,0),$A369+OFFSET($M$2,F369,0)) = "W",MOD(F369-1,4),F369)</f>
        <v>2</v>
      </c>
      <c r="H369">
        <f ca="1">IF(OFFSET(map!$B$2,$B369+OFFSET($N$2,G369,0),$A369+OFFSET($M$2,G369,0)) = "W",MOD(G369-1,4),G369)</f>
        <v>2</v>
      </c>
      <c r="I369">
        <f ca="1">IF(OFFSET(map!$B$2,$B369+OFFSET($N$2,H369,0),$A369+OFFSET($M$2,H369,0)) = "W",MOD(H369-1,4),H369)</f>
        <v>2</v>
      </c>
    </row>
    <row r="370" spans="1:9" x14ac:dyDescent="0.2">
      <c r="A370">
        <f t="shared" ca="1" si="21"/>
        <v>15</v>
      </c>
      <c r="B370">
        <f t="shared" ca="1" si="22"/>
        <v>19</v>
      </c>
      <c r="C370" t="str">
        <f ca="1">OFFSET(map!$B$2,$B370,$A370)</f>
        <v/>
      </c>
      <c r="D370">
        <f t="shared" ca="1" si="24"/>
        <v>1519</v>
      </c>
      <c r="E370">
        <f ca="1">IFERROR(INDEX(E$2:E369,MATCH(D370,D$2:D369,0)),E369+1)</f>
        <v>216</v>
      </c>
      <c r="F370">
        <f t="shared" ca="1" si="23"/>
        <v>3</v>
      </c>
      <c r="G370">
        <f ca="1">IF(OFFSET(map!$B$2,$B370+OFFSET($N$2,F370,0),$A370+OFFSET($M$2,F370,0)) = "W",MOD(F370-1,4),F370)</f>
        <v>3</v>
      </c>
      <c r="H370">
        <f ca="1">IF(OFFSET(map!$B$2,$B370+OFFSET($N$2,G370,0),$A370+OFFSET($M$2,G370,0)) = "W",MOD(G370-1,4),G370)</f>
        <v>3</v>
      </c>
      <c r="I370">
        <f ca="1">IF(OFFSET(map!$B$2,$B370+OFFSET($N$2,H370,0),$A370+OFFSET($M$2,H370,0)) = "W",MOD(H370-1,4),H370)</f>
        <v>3</v>
      </c>
    </row>
    <row r="371" spans="1:9" x14ac:dyDescent="0.2">
      <c r="A371">
        <f t="shared" ca="1" si="21"/>
        <v>15</v>
      </c>
      <c r="B371">
        <f t="shared" ca="1" si="22"/>
        <v>20</v>
      </c>
      <c r="C371" t="str">
        <f ca="1">OFFSET(map!$B$2,$B371,$A371)</f>
        <v/>
      </c>
      <c r="D371">
        <f t="shared" ca="1" si="24"/>
        <v>1520</v>
      </c>
      <c r="E371">
        <f ca="1">IFERROR(INDEX(E$2:E370,MATCH(D371,D$2:D370,0)),E370+1)</f>
        <v>217</v>
      </c>
      <c r="F371">
        <f t="shared" ca="1" si="23"/>
        <v>0</v>
      </c>
      <c r="G371">
        <f ca="1">IF(OFFSET(map!$B$2,$B371+OFFSET($N$2,F371,0),$A371+OFFSET($M$2,F371,0)) = "W",MOD(F371-1,4),F371)</f>
        <v>3</v>
      </c>
      <c r="H371">
        <f ca="1">IF(OFFSET(map!$B$2,$B371+OFFSET($N$2,G371,0),$A371+OFFSET($M$2,G371,0)) = "W",MOD(G371-1,4),G371)</f>
        <v>3</v>
      </c>
      <c r="I371">
        <f ca="1">IF(OFFSET(map!$B$2,$B371+OFFSET($N$2,H371,0),$A371+OFFSET($M$2,H371,0)) = "W",MOD(H371-1,4),H371)</f>
        <v>3</v>
      </c>
    </row>
    <row r="372" spans="1:9" x14ac:dyDescent="0.2">
      <c r="A372">
        <f t="shared" ca="1" si="21"/>
        <v>15</v>
      </c>
      <c r="B372">
        <f t="shared" ca="1" si="22"/>
        <v>21</v>
      </c>
      <c r="C372" t="str">
        <f ca="1">OFFSET(map!$B$2,$B372,$A372)</f>
        <v/>
      </c>
      <c r="D372">
        <f t="shared" ca="1" si="24"/>
        <v>1521</v>
      </c>
      <c r="E372">
        <f ca="1">IFERROR(INDEX(E$2:E371,MATCH(D372,D$2:D371,0)),E371+1)</f>
        <v>218</v>
      </c>
      <c r="F372">
        <f t="shared" ca="1" si="23"/>
        <v>0</v>
      </c>
      <c r="G372">
        <f ca="1">IF(OFFSET(map!$B$2,$B372+OFFSET($N$2,F372,0),$A372+OFFSET($M$2,F372,0)) = "W",MOD(F372-1,4),F372)</f>
        <v>3</v>
      </c>
      <c r="H372">
        <f ca="1">IF(OFFSET(map!$B$2,$B372+OFFSET($N$2,G372,0),$A372+OFFSET($M$2,G372,0)) = "W",MOD(G372-1,4),G372)</f>
        <v>2</v>
      </c>
      <c r="I372">
        <f ca="1">IF(OFFSET(map!$B$2,$B372+OFFSET($N$2,H372,0),$A372+OFFSET($M$2,H372,0)) = "W",MOD(H372-1,4),H372)</f>
        <v>2</v>
      </c>
    </row>
    <row r="373" spans="1:9" x14ac:dyDescent="0.2">
      <c r="A373">
        <f t="shared" ca="1" si="21"/>
        <v>14</v>
      </c>
      <c r="B373">
        <f t="shared" ca="1" si="22"/>
        <v>21</v>
      </c>
      <c r="C373" t="str">
        <f ca="1">OFFSET(map!$B$2,$B373,$A373)</f>
        <v/>
      </c>
      <c r="D373">
        <f t="shared" ca="1" si="24"/>
        <v>1421</v>
      </c>
      <c r="E373">
        <f ca="1">IFERROR(INDEX(E$2:E372,MATCH(D373,D$2:D372,0)),E372+1)</f>
        <v>219</v>
      </c>
      <c r="F373">
        <f t="shared" ca="1" si="23"/>
        <v>3</v>
      </c>
      <c r="G373">
        <f ca="1">IF(OFFSET(map!$B$2,$B373+OFFSET($N$2,F373,0),$A373+OFFSET($M$2,F373,0)) = "W",MOD(F373-1,4),F373)</f>
        <v>2</v>
      </c>
      <c r="H373">
        <f ca="1">IF(OFFSET(map!$B$2,$B373+OFFSET($N$2,G373,0),$A373+OFFSET($M$2,G373,0)) = "W",MOD(G373-1,4),G373)</f>
        <v>2</v>
      </c>
      <c r="I373">
        <f ca="1">IF(OFFSET(map!$B$2,$B373+OFFSET($N$2,H373,0),$A373+OFFSET($M$2,H373,0)) = "W",MOD(H373-1,4),H373)</f>
        <v>2</v>
      </c>
    </row>
    <row r="374" spans="1:9" x14ac:dyDescent="0.2">
      <c r="A374">
        <f t="shared" ca="1" si="21"/>
        <v>13</v>
      </c>
      <c r="B374">
        <f t="shared" ca="1" si="22"/>
        <v>21</v>
      </c>
      <c r="C374" t="str">
        <f ca="1">OFFSET(map!$B$2,$B374,$A374)</f>
        <v/>
      </c>
      <c r="D374">
        <f t="shared" ca="1" si="24"/>
        <v>1321</v>
      </c>
      <c r="E374">
        <f ca="1">IFERROR(INDEX(E$2:E373,MATCH(D374,D$2:D373,0)),E373+1)</f>
        <v>220</v>
      </c>
      <c r="F374">
        <f t="shared" ca="1" si="23"/>
        <v>3</v>
      </c>
      <c r="G374">
        <f ca="1">IF(OFFSET(map!$B$2,$B374+OFFSET($N$2,F374,0),$A374+OFFSET($M$2,F374,0)) = "W",MOD(F374-1,4),F374)</f>
        <v>2</v>
      </c>
      <c r="H374">
        <f ca="1">IF(OFFSET(map!$B$2,$B374+OFFSET($N$2,G374,0),$A374+OFFSET($M$2,G374,0)) = "W",MOD(G374-1,4),G374)</f>
        <v>2</v>
      </c>
      <c r="I374">
        <f ca="1">IF(OFFSET(map!$B$2,$B374+OFFSET($N$2,H374,0),$A374+OFFSET($M$2,H374,0)) = "W",MOD(H374-1,4),H374)</f>
        <v>2</v>
      </c>
    </row>
    <row r="375" spans="1:9" x14ac:dyDescent="0.2">
      <c r="A375">
        <f t="shared" ca="1" si="21"/>
        <v>12</v>
      </c>
      <c r="B375">
        <f t="shared" ca="1" si="22"/>
        <v>21</v>
      </c>
      <c r="C375" t="str">
        <f ca="1">OFFSET(map!$B$2,$B375,$A375)</f>
        <v/>
      </c>
      <c r="D375">
        <f t="shared" ca="1" si="24"/>
        <v>1221</v>
      </c>
      <c r="E375">
        <f ca="1">IFERROR(INDEX(E$2:E374,MATCH(D375,D$2:D374,0)),E374+1)</f>
        <v>221</v>
      </c>
      <c r="F375">
        <f t="shared" ca="1" si="23"/>
        <v>3</v>
      </c>
      <c r="G375">
        <f ca="1">IF(OFFSET(map!$B$2,$B375+OFFSET($N$2,F375,0),$A375+OFFSET($M$2,F375,0)) = "W",MOD(F375-1,4),F375)</f>
        <v>2</v>
      </c>
      <c r="H375">
        <f ca="1">IF(OFFSET(map!$B$2,$B375+OFFSET($N$2,G375,0),$A375+OFFSET($M$2,G375,0)) = "W",MOD(G375-1,4),G375)</f>
        <v>2</v>
      </c>
      <c r="I375">
        <f ca="1">IF(OFFSET(map!$B$2,$B375+OFFSET($N$2,H375,0),$A375+OFFSET($M$2,H375,0)) = "W",MOD(H375-1,4),H375)</f>
        <v>2</v>
      </c>
    </row>
    <row r="376" spans="1:9" x14ac:dyDescent="0.2">
      <c r="A376">
        <f t="shared" ca="1" si="21"/>
        <v>11</v>
      </c>
      <c r="B376">
        <f t="shared" ca="1" si="22"/>
        <v>21</v>
      </c>
      <c r="C376" t="str">
        <f ca="1">OFFSET(map!$B$2,$B376,$A376)</f>
        <v/>
      </c>
      <c r="D376">
        <f t="shared" ca="1" si="24"/>
        <v>1121</v>
      </c>
      <c r="E376">
        <f ca="1">IFERROR(INDEX(E$2:E375,MATCH(D376,D$2:D375,0)),E375+1)</f>
        <v>222</v>
      </c>
      <c r="F376">
        <f t="shared" ca="1" si="23"/>
        <v>3</v>
      </c>
      <c r="G376">
        <f ca="1">IF(OFFSET(map!$B$2,$B376+OFFSET($N$2,F376,0),$A376+OFFSET($M$2,F376,0)) = "W",MOD(F376-1,4),F376)</f>
        <v>2</v>
      </c>
      <c r="H376">
        <f ca="1">IF(OFFSET(map!$B$2,$B376+OFFSET($N$2,G376,0),$A376+OFFSET($M$2,G376,0)) = "W",MOD(G376-1,4),G376)</f>
        <v>1</v>
      </c>
      <c r="I376">
        <f ca="1">IF(OFFSET(map!$B$2,$B376+OFFSET($N$2,H376,0),$A376+OFFSET($M$2,H376,0)) = "W",MOD(H376-1,4),H376)</f>
        <v>1</v>
      </c>
    </row>
    <row r="377" spans="1:9" x14ac:dyDescent="0.2">
      <c r="A377">
        <f t="shared" ca="1" si="21"/>
        <v>11</v>
      </c>
      <c r="B377">
        <f t="shared" ca="1" si="22"/>
        <v>20</v>
      </c>
      <c r="C377" t="str">
        <f ca="1">OFFSET(map!$B$2,$B377,$A377)</f>
        <v/>
      </c>
      <c r="D377">
        <f t="shared" ca="1" si="24"/>
        <v>1120</v>
      </c>
      <c r="E377">
        <f ca="1">IFERROR(INDEX(E$2:E376,MATCH(D377,D$2:D376,0)),E376+1)</f>
        <v>223</v>
      </c>
      <c r="F377">
        <f t="shared" ca="1" si="23"/>
        <v>2</v>
      </c>
      <c r="G377">
        <f ca="1">IF(OFFSET(map!$B$2,$B377+OFFSET($N$2,F377,0),$A377+OFFSET($M$2,F377,0)) = "W",MOD(F377-1,4),F377)</f>
        <v>1</v>
      </c>
      <c r="H377">
        <f ca="1">IF(OFFSET(map!$B$2,$B377+OFFSET($N$2,G377,0),$A377+OFFSET($M$2,G377,0)) = "W",MOD(G377-1,4),G377)</f>
        <v>1</v>
      </c>
      <c r="I377">
        <f ca="1">IF(OFFSET(map!$B$2,$B377+OFFSET($N$2,H377,0),$A377+OFFSET($M$2,H377,0)) = "W",MOD(H377-1,4),H377)</f>
        <v>1</v>
      </c>
    </row>
    <row r="378" spans="1:9" x14ac:dyDescent="0.2">
      <c r="A378">
        <f t="shared" ca="1" si="21"/>
        <v>11</v>
      </c>
      <c r="B378">
        <f t="shared" ca="1" si="22"/>
        <v>19</v>
      </c>
      <c r="C378" t="str">
        <f ca="1">OFFSET(map!$B$2,$B378,$A378)</f>
        <v/>
      </c>
      <c r="D378">
        <f t="shared" ca="1" si="24"/>
        <v>1119</v>
      </c>
      <c r="E378">
        <f ca="1">IFERROR(INDEX(E$2:E377,MATCH(D378,D$2:D377,0)),E377+1)</f>
        <v>224</v>
      </c>
      <c r="F378">
        <f t="shared" ca="1" si="23"/>
        <v>2</v>
      </c>
      <c r="G378">
        <f ca="1">IF(OFFSET(map!$B$2,$B378+OFFSET($N$2,F378,0),$A378+OFFSET($M$2,F378,0)) = "W",MOD(F378-1,4),F378)</f>
        <v>1</v>
      </c>
      <c r="H378">
        <f ca="1">IF(OFFSET(map!$B$2,$B378+OFFSET($N$2,G378,0),$A378+OFFSET($M$2,G378,0)) = "W",MOD(G378-1,4),G378)</f>
        <v>1</v>
      </c>
      <c r="I378">
        <f ca="1">IF(OFFSET(map!$B$2,$B378+OFFSET($N$2,H378,0),$A378+OFFSET($M$2,H378,0)) = "W",MOD(H378-1,4),H378)</f>
        <v>1</v>
      </c>
    </row>
    <row r="379" spans="1:9" x14ac:dyDescent="0.2">
      <c r="A379">
        <f t="shared" ca="1" si="21"/>
        <v>11</v>
      </c>
      <c r="B379">
        <f t="shared" ca="1" si="22"/>
        <v>18</v>
      </c>
      <c r="C379" t="str">
        <f ca="1">OFFSET(map!$B$2,$B379,$A379)</f>
        <v/>
      </c>
      <c r="D379">
        <f t="shared" ca="1" si="24"/>
        <v>1118</v>
      </c>
      <c r="E379">
        <f ca="1">IFERROR(INDEX(E$2:E378,MATCH(D379,D$2:D378,0)),E378+1)</f>
        <v>225</v>
      </c>
      <c r="F379">
        <f t="shared" ca="1" si="23"/>
        <v>2</v>
      </c>
      <c r="G379">
        <f ca="1">IF(OFFSET(map!$B$2,$B379+OFFSET($N$2,F379,0),$A379+OFFSET($M$2,F379,0)) = "W",MOD(F379-1,4),F379)</f>
        <v>1</v>
      </c>
      <c r="H379">
        <f ca="1">IF(OFFSET(map!$B$2,$B379+OFFSET($N$2,G379,0),$A379+OFFSET($M$2,G379,0)) = "W",MOD(G379-1,4),G379)</f>
        <v>1</v>
      </c>
      <c r="I379">
        <f ca="1">IF(OFFSET(map!$B$2,$B379+OFFSET($N$2,H379,0),$A379+OFFSET($M$2,H379,0)) = "W",MOD(H379-1,4),H379)</f>
        <v>1</v>
      </c>
    </row>
    <row r="380" spans="1:9" x14ac:dyDescent="0.2">
      <c r="A380">
        <f t="shared" ca="1" si="21"/>
        <v>11</v>
      </c>
      <c r="B380">
        <f t="shared" ca="1" si="22"/>
        <v>17</v>
      </c>
      <c r="C380" t="str">
        <f ca="1">OFFSET(map!$B$2,$B380,$A380)</f>
        <v/>
      </c>
      <c r="D380">
        <f t="shared" ca="1" si="24"/>
        <v>1117</v>
      </c>
      <c r="E380">
        <f ca="1">IFERROR(INDEX(E$2:E379,MATCH(D380,D$2:D379,0)),E379+1)</f>
        <v>226</v>
      </c>
      <c r="F380">
        <f t="shared" ca="1" si="23"/>
        <v>2</v>
      </c>
      <c r="G380">
        <f ca="1">IF(OFFSET(map!$B$2,$B380+OFFSET($N$2,F380,0),$A380+OFFSET($M$2,F380,0)) = "W",MOD(F380-1,4),F380)</f>
        <v>1</v>
      </c>
      <c r="H380">
        <f ca="1">IF(OFFSET(map!$B$2,$B380+OFFSET($N$2,G380,0),$A380+OFFSET($M$2,G380,0)) = "W",MOD(G380-1,4),G380)</f>
        <v>0</v>
      </c>
      <c r="I380">
        <f ca="1">IF(OFFSET(map!$B$2,$B380+OFFSET($N$2,H380,0),$A380+OFFSET($M$2,H380,0)) = "W",MOD(H380-1,4),H380)</f>
        <v>0</v>
      </c>
    </row>
    <row r="381" spans="1:9" x14ac:dyDescent="0.2">
      <c r="A381">
        <f t="shared" ca="1" si="21"/>
        <v>12</v>
      </c>
      <c r="B381">
        <f t="shared" ca="1" si="22"/>
        <v>17</v>
      </c>
      <c r="C381" t="str">
        <f ca="1">OFFSET(map!$B$2,$B381,$A381)</f>
        <v/>
      </c>
      <c r="D381">
        <f t="shared" ca="1" si="24"/>
        <v>1217</v>
      </c>
      <c r="E381">
        <f ca="1">IFERROR(INDEX(E$2:E380,MATCH(D381,D$2:D380,0)),E380+1)</f>
        <v>227</v>
      </c>
      <c r="F381">
        <f t="shared" ca="1" si="23"/>
        <v>1</v>
      </c>
      <c r="G381">
        <f ca="1">IF(OFFSET(map!$B$2,$B381+OFFSET($N$2,F381,0),$A381+OFFSET($M$2,F381,0)) = "W",MOD(F381-1,4),F381)</f>
        <v>0</v>
      </c>
      <c r="H381">
        <f ca="1">IF(OFFSET(map!$B$2,$B381+OFFSET($N$2,G381,0),$A381+OFFSET($M$2,G381,0)) = "W",MOD(G381-1,4),G381)</f>
        <v>0</v>
      </c>
      <c r="I381">
        <f ca="1">IF(OFFSET(map!$B$2,$B381+OFFSET($N$2,H381,0),$A381+OFFSET($M$2,H381,0)) = "W",MOD(H381-1,4),H381)</f>
        <v>0</v>
      </c>
    </row>
    <row r="382" spans="1:9" x14ac:dyDescent="0.2">
      <c r="A382">
        <f t="shared" ca="1" si="21"/>
        <v>13</v>
      </c>
      <c r="B382">
        <f t="shared" ca="1" si="22"/>
        <v>17</v>
      </c>
      <c r="C382" t="str">
        <f ca="1">OFFSET(map!$B$2,$B382,$A382)</f>
        <v/>
      </c>
      <c r="D382">
        <f t="shared" ca="1" si="24"/>
        <v>1317</v>
      </c>
      <c r="E382">
        <f ca="1">IFERROR(INDEX(E$2:E381,MATCH(D382,D$2:D381,0)),E381+1)</f>
        <v>228</v>
      </c>
      <c r="F382">
        <f t="shared" ca="1" si="23"/>
        <v>1</v>
      </c>
      <c r="G382">
        <f ca="1">IF(OFFSET(map!$B$2,$B382+OFFSET($N$2,F382,0),$A382+OFFSET($M$2,F382,0)) = "W",MOD(F382-1,4),F382)</f>
        <v>1</v>
      </c>
      <c r="H382">
        <f ca="1">IF(OFFSET(map!$B$2,$B382+OFFSET($N$2,G382,0),$A382+OFFSET($M$2,G382,0)) = "W",MOD(G382-1,4),G382)</f>
        <v>1</v>
      </c>
      <c r="I382">
        <f ca="1">IF(OFFSET(map!$B$2,$B382+OFFSET($N$2,H382,0),$A382+OFFSET($M$2,H382,0)) = "W",MOD(H382-1,4),H382)</f>
        <v>1</v>
      </c>
    </row>
    <row r="383" spans="1:9" x14ac:dyDescent="0.2">
      <c r="A383">
        <f t="shared" ca="1" si="21"/>
        <v>13</v>
      </c>
      <c r="B383">
        <f t="shared" ca="1" si="22"/>
        <v>16</v>
      </c>
      <c r="C383" t="str">
        <f ca="1">OFFSET(map!$B$2,$B383,$A383)</f>
        <v/>
      </c>
      <c r="D383">
        <f t="shared" ca="1" si="24"/>
        <v>1316</v>
      </c>
      <c r="E383">
        <f ca="1">IFERROR(INDEX(E$2:E382,MATCH(D383,D$2:D382,0)),E382+1)</f>
        <v>229</v>
      </c>
      <c r="F383">
        <f t="shared" ca="1" si="23"/>
        <v>2</v>
      </c>
      <c r="G383">
        <f ca="1">IF(OFFSET(map!$B$2,$B383+OFFSET($N$2,F383,0),$A383+OFFSET($M$2,F383,0)) = "W",MOD(F383-1,4),F383)</f>
        <v>1</v>
      </c>
      <c r="H383">
        <f ca="1">IF(OFFSET(map!$B$2,$B383+OFFSET($N$2,G383,0),$A383+OFFSET($M$2,G383,0)) = "W",MOD(G383-1,4),G383)</f>
        <v>1</v>
      </c>
      <c r="I383">
        <f ca="1">IF(OFFSET(map!$B$2,$B383+OFFSET($N$2,H383,0),$A383+OFFSET($M$2,H383,0)) = "W",MOD(H383-1,4),H383)</f>
        <v>1</v>
      </c>
    </row>
    <row r="384" spans="1:9" x14ac:dyDescent="0.2">
      <c r="A384">
        <f t="shared" ca="1" si="21"/>
        <v>13</v>
      </c>
      <c r="B384">
        <f t="shared" ca="1" si="22"/>
        <v>15</v>
      </c>
      <c r="C384" t="str">
        <f ca="1">OFFSET(map!$B$2,$B384,$A384)</f>
        <v/>
      </c>
      <c r="D384">
        <f t="shared" ca="1" si="24"/>
        <v>1315</v>
      </c>
      <c r="E384">
        <f ca="1">IFERROR(INDEX(E$2:E383,MATCH(D384,D$2:D383,0)),E383+1)</f>
        <v>230</v>
      </c>
      <c r="F384">
        <f t="shared" ca="1" si="23"/>
        <v>2</v>
      </c>
      <c r="G384">
        <f ca="1">IF(OFFSET(map!$B$2,$B384+OFFSET($N$2,F384,0),$A384+OFFSET($M$2,F384,0)) = "W",MOD(F384-1,4),F384)</f>
        <v>2</v>
      </c>
      <c r="H384">
        <f ca="1">IF(OFFSET(map!$B$2,$B384+OFFSET($N$2,G384,0),$A384+OFFSET($M$2,G384,0)) = "W",MOD(G384-1,4),G384)</f>
        <v>2</v>
      </c>
      <c r="I384">
        <f ca="1">IF(OFFSET(map!$B$2,$B384+OFFSET($N$2,H384,0),$A384+OFFSET($M$2,H384,0)) = "W",MOD(H384-1,4),H384)</f>
        <v>2</v>
      </c>
    </row>
    <row r="385" spans="1:9" x14ac:dyDescent="0.2">
      <c r="A385">
        <f t="shared" ca="1" si="21"/>
        <v>12</v>
      </c>
      <c r="B385">
        <f t="shared" ca="1" si="22"/>
        <v>15</v>
      </c>
      <c r="C385" t="str">
        <f ca="1">OFFSET(map!$B$2,$B385,$A385)</f>
        <v/>
      </c>
      <c r="D385">
        <f t="shared" ca="1" si="24"/>
        <v>1215</v>
      </c>
      <c r="E385">
        <f ca="1">IFERROR(INDEX(E$2:E384,MATCH(D385,D$2:D384,0)),E384+1)</f>
        <v>231</v>
      </c>
      <c r="F385">
        <f t="shared" ca="1" si="23"/>
        <v>3</v>
      </c>
      <c r="G385">
        <f ca="1">IF(OFFSET(map!$B$2,$B385+OFFSET($N$2,F385,0),$A385+OFFSET($M$2,F385,0)) = "W",MOD(F385-1,4),F385)</f>
        <v>2</v>
      </c>
      <c r="H385">
        <f ca="1">IF(OFFSET(map!$B$2,$B385+OFFSET($N$2,G385,0),$A385+OFFSET($M$2,G385,0)) = "W",MOD(G385-1,4),G385)</f>
        <v>2</v>
      </c>
      <c r="I385">
        <f ca="1">IF(OFFSET(map!$B$2,$B385+OFFSET($N$2,H385,0),$A385+OFFSET($M$2,H385,0)) = "W",MOD(H385-1,4),H385)</f>
        <v>2</v>
      </c>
    </row>
    <row r="386" spans="1:9" x14ac:dyDescent="0.2">
      <c r="A386">
        <f t="shared" ca="1" si="21"/>
        <v>11</v>
      </c>
      <c r="B386">
        <f t="shared" ca="1" si="22"/>
        <v>15</v>
      </c>
      <c r="C386" t="str">
        <f ca="1">OFFSET(map!$B$2,$B386,$A386)</f>
        <v/>
      </c>
      <c r="D386">
        <f t="shared" ca="1" si="24"/>
        <v>1115</v>
      </c>
      <c r="E386">
        <f ca="1">IFERROR(INDEX(E$2:E385,MATCH(D386,D$2:D385,0)),E385+1)</f>
        <v>232</v>
      </c>
      <c r="F386">
        <f t="shared" ca="1" si="23"/>
        <v>3</v>
      </c>
      <c r="G386">
        <f ca="1">IF(OFFSET(map!$B$2,$B386+OFFSET($N$2,F386,0),$A386+OFFSET($M$2,F386,0)) = "W",MOD(F386-1,4),F386)</f>
        <v>2</v>
      </c>
      <c r="H386">
        <f ca="1">IF(OFFSET(map!$B$2,$B386+OFFSET($N$2,G386,0),$A386+OFFSET($M$2,G386,0)) = "W",MOD(G386-1,4),G386)</f>
        <v>1</v>
      </c>
      <c r="I386">
        <f ca="1">IF(OFFSET(map!$B$2,$B386+OFFSET($N$2,H386,0),$A386+OFFSET($M$2,H386,0)) = "W",MOD(H386-1,4),H386)</f>
        <v>0</v>
      </c>
    </row>
    <row r="387" spans="1:9" x14ac:dyDescent="0.2">
      <c r="A387">
        <f t="shared" ca="1" si="21"/>
        <v>12</v>
      </c>
      <c r="B387">
        <f t="shared" ca="1" si="22"/>
        <v>15</v>
      </c>
      <c r="C387" t="str">
        <f ca="1">OFFSET(map!$B$2,$B387,$A387)</f>
        <v/>
      </c>
      <c r="D387">
        <f t="shared" ca="1" si="24"/>
        <v>1215</v>
      </c>
      <c r="E387">
        <f ca="1">IFERROR(INDEX(E$2:E386,MATCH(D387,D$2:D386,0)),E386+1)</f>
        <v>231</v>
      </c>
      <c r="F387">
        <f t="shared" ca="1" si="23"/>
        <v>1</v>
      </c>
      <c r="G387">
        <f ca="1">IF(OFFSET(map!$B$2,$B387+OFFSET($N$2,F387,0),$A387+OFFSET($M$2,F387,0)) = "W",MOD(F387-1,4),F387)</f>
        <v>0</v>
      </c>
      <c r="H387">
        <f ca="1">IF(OFFSET(map!$B$2,$B387+OFFSET($N$2,G387,0),$A387+OFFSET($M$2,G387,0)) = "W",MOD(G387-1,4),G387)</f>
        <v>0</v>
      </c>
      <c r="I387">
        <f ca="1">IF(OFFSET(map!$B$2,$B387+OFFSET($N$2,H387,0),$A387+OFFSET($M$2,H387,0)) = "W",MOD(H387-1,4),H387)</f>
        <v>0</v>
      </c>
    </row>
    <row r="388" spans="1:9" x14ac:dyDescent="0.2">
      <c r="A388">
        <f t="shared" ref="A388:A451" ca="1" si="25">A387+OFFSET(M$2,$I387,0)</f>
        <v>13</v>
      </c>
      <c r="B388">
        <f t="shared" ref="B388:B451" ca="1" si="26">B387+OFFSET(N$2,$I387,0)</f>
        <v>15</v>
      </c>
      <c r="C388" t="str">
        <f ca="1">OFFSET(map!$B$2,$B388,$A388)</f>
        <v/>
      </c>
      <c r="D388">
        <f t="shared" ca="1" si="24"/>
        <v>1315</v>
      </c>
      <c r="E388">
        <f ca="1">IFERROR(INDEX(E$2:E387,MATCH(D388,D$2:D387,0)),E387+1)</f>
        <v>230</v>
      </c>
      <c r="F388">
        <f t="shared" ref="F388:F451" ca="1" si="27">MOD(I387+1,4)</f>
        <v>1</v>
      </c>
      <c r="G388">
        <f ca="1">IF(OFFSET(map!$B$2,$B388+OFFSET($N$2,F388,0),$A388+OFFSET($M$2,F388,0)) = "W",MOD(F388-1,4),F388)</f>
        <v>0</v>
      </c>
      <c r="H388">
        <f ca="1">IF(OFFSET(map!$B$2,$B388+OFFSET($N$2,G388,0),$A388+OFFSET($M$2,G388,0)) = "W",MOD(G388-1,4),G388)</f>
        <v>0</v>
      </c>
      <c r="I388">
        <f ca="1">IF(OFFSET(map!$B$2,$B388+OFFSET($N$2,H388,0),$A388+OFFSET($M$2,H388,0)) = "W",MOD(H388-1,4),H388)</f>
        <v>0</v>
      </c>
    </row>
    <row r="389" spans="1:9" x14ac:dyDescent="0.2">
      <c r="A389">
        <f t="shared" ca="1" si="25"/>
        <v>14</v>
      </c>
      <c r="B389">
        <f t="shared" ca="1" si="26"/>
        <v>15</v>
      </c>
      <c r="C389" t="str">
        <f ca="1">OFFSET(map!$B$2,$B389,$A389)</f>
        <v/>
      </c>
      <c r="D389">
        <f t="shared" ca="1" si="24"/>
        <v>1415</v>
      </c>
      <c r="E389">
        <f ca="1">IFERROR(INDEX(E$2:E388,MATCH(D389,D$2:D388,0)),E388+1)</f>
        <v>231</v>
      </c>
      <c r="F389">
        <f t="shared" ca="1" si="27"/>
        <v>1</v>
      </c>
      <c r="G389">
        <f ca="1">IF(OFFSET(map!$B$2,$B389+OFFSET($N$2,F389,0),$A389+OFFSET($M$2,F389,0)) = "W",MOD(F389-1,4),F389)</f>
        <v>0</v>
      </c>
      <c r="H389">
        <f ca="1">IF(OFFSET(map!$B$2,$B389+OFFSET($N$2,G389,0),$A389+OFFSET($M$2,G389,0)) = "W",MOD(G389-1,4),G389)</f>
        <v>0</v>
      </c>
      <c r="I389">
        <f ca="1">IF(OFFSET(map!$B$2,$B389+OFFSET($N$2,H389,0),$A389+OFFSET($M$2,H389,0)) = "W",MOD(H389-1,4),H389)</f>
        <v>0</v>
      </c>
    </row>
    <row r="390" spans="1:9" x14ac:dyDescent="0.2">
      <c r="A390">
        <f t="shared" ca="1" si="25"/>
        <v>15</v>
      </c>
      <c r="B390">
        <f t="shared" ca="1" si="26"/>
        <v>15</v>
      </c>
      <c r="C390" t="str">
        <f ca="1">OFFSET(map!$B$2,$B390,$A390)</f>
        <v/>
      </c>
      <c r="D390">
        <f t="shared" ca="1" si="24"/>
        <v>1515</v>
      </c>
      <c r="E390">
        <f ca="1">IFERROR(INDEX(E$2:E389,MATCH(D390,D$2:D389,0)),E389+1)</f>
        <v>232</v>
      </c>
      <c r="F390">
        <f t="shared" ca="1" si="27"/>
        <v>1</v>
      </c>
      <c r="G390">
        <f ca="1">IF(OFFSET(map!$B$2,$B390+OFFSET($N$2,F390,0),$A390+OFFSET($M$2,F390,0)) = "W",MOD(F390-1,4),F390)</f>
        <v>0</v>
      </c>
      <c r="H390">
        <f ca="1">IF(OFFSET(map!$B$2,$B390+OFFSET($N$2,G390,0),$A390+OFFSET($M$2,G390,0)) = "W",MOD(G390-1,4),G390)</f>
        <v>0</v>
      </c>
      <c r="I390">
        <f ca="1">IF(OFFSET(map!$B$2,$B390+OFFSET($N$2,H390,0),$A390+OFFSET($M$2,H390,0)) = "W",MOD(H390-1,4),H390)</f>
        <v>0</v>
      </c>
    </row>
    <row r="391" spans="1:9" x14ac:dyDescent="0.2">
      <c r="A391">
        <f t="shared" ca="1" si="25"/>
        <v>16</v>
      </c>
      <c r="B391">
        <f t="shared" ca="1" si="26"/>
        <v>15</v>
      </c>
      <c r="C391" t="str">
        <f ca="1">OFFSET(map!$B$2,$B391,$A391)</f>
        <v/>
      </c>
      <c r="D391">
        <f t="shared" ca="1" si="24"/>
        <v>1615</v>
      </c>
      <c r="E391">
        <f ca="1">IFERROR(INDEX(E$2:E390,MATCH(D391,D$2:D390,0)),E390+1)</f>
        <v>233</v>
      </c>
      <c r="F391">
        <f t="shared" ca="1" si="27"/>
        <v>1</v>
      </c>
      <c r="G391">
        <f ca="1">IF(OFFSET(map!$B$2,$B391+OFFSET($N$2,F391,0),$A391+OFFSET($M$2,F391,0)) = "W",MOD(F391-1,4),F391)</f>
        <v>0</v>
      </c>
      <c r="H391">
        <f ca="1">IF(OFFSET(map!$B$2,$B391+OFFSET($N$2,G391,0),$A391+OFFSET($M$2,G391,0)) = "W",MOD(G391-1,4),G391)</f>
        <v>0</v>
      </c>
      <c r="I391">
        <f ca="1">IF(OFFSET(map!$B$2,$B391+OFFSET($N$2,H391,0),$A391+OFFSET($M$2,H391,0)) = "W",MOD(H391-1,4),H391)</f>
        <v>0</v>
      </c>
    </row>
    <row r="392" spans="1:9" x14ac:dyDescent="0.2">
      <c r="A392">
        <f t="shared" ca="1" si="25"/>
        <v>17</v>
      </c>
      <c r="B392">
        <f t="shared" ca="1" si="26"/>
        <v>15</v>
      </c>
      <c r="C392" t="str">
        <f ca="1">OFFSET(map!$B$2,$B392,$A392)</f>
        <v/>
      </c>
      <c r="D392">
        <f t="shared" ca="1" si="24"/>
        <v>1715</v>
      </c>
      <c r="E392">
        <f ca="1">IFERROR(INDEX(E$2:E391,MATCH(D392,D$2:D391,0)),E391+1)</f>
        <v>234</v>
      </c>
      <c r="F392">
        <f t="shared" ca="1" si="27"/>
        <v>1</v>
      </c>
      <c r="G392">
        <f ca="1">IF(OFFSET(map!$B$2,$B392+OFFSET($N$2,F392,0),$A392+OFFSET($M$2,F392,0)) = "W",MOD(F392-1,4),F392)</f>
        <v>1</v>
      </c>
      <c r="H392">
        <f ca="1">IF(OFFSET(map!$B$2,$B392+OFFSET($N$2,G392,0),$A392+OFFSET($M$2,G392,0)) = "W",MOD(G392-1,4),G392)</f>
        <v>1</v>
      </c>
      <c r="I392">
        <f ca="1">IF(OFFSET(map!$B$2,$B392+OFFSET($N$2,H392,0),$A392+OFFSET($M$2,H392,0)) = "W",MOD(H392-1,4),H392)</f>
        <v>1</v>
      </c>
    </row>
    <row r="393" spans="1:9" x14ac:dyDescent="0.2">
      <c r="A393">
        <f t="shared" ca="1" si="25"/>
        <v>17</v>
      </c>
      <c r="B393">
        <f t="shared" ca="1" si="26"/>
        <v>14</v>
      </c>
      <c r="C393" t="str">
        <f ca="1">OFFSET(map!$B$2,$B393,$A393)</f>
        <v/>
      </c>
      <c r="D393">
        <f t="shared" ca="1" si="24"/>
        <v>1714</v>
      </c>
      <c r="E393">
        <f ca="1">IFERROR(INDEX(E$2:E392,MATCH(D393,D$2:D392,0)),E392+1)</f>
        <v>235</v>
      </c>
      <c r="F393">
        <f t="shared" ca="1" si="27"/>
        <v>2</v>
      </c>
      <c r="G393">
        <f ca="1">IF(OFFSET(map!$B$2,$B393+OFFSET($N$2,F393,0),$A393+OFFSET($M$2,F393,0)) = "W",MOD(F393-1,4),F393)</f>
        <v>1</v>
      </c>
      <c r="H393">
        <f ca="1">IF(OFFSET(map!$B$2,$B393+OFFSET($N$2,G393,0),$A393+OFFSET($M$2,G393,0)) = "W",MOD(G393-1,4),G393)</f>
        <v>1</v>
      </c>
      <c r="I393">
        <f ca="1">IF(OFFSET(map!$B$2,$B393+OFFSET($N$2,H393,0),$A393+OFFSET($M$2,H393,0)) = "W",MOD(H393-1,4),H393)</f>
        <v>1</v>
      </c>
    </row>
    <row r="394" spans="1:9" x14ac:dyDescent="0.2">
      <c r="A394">
        <f t="shared" ca="1" si="25"/>
        <v>17</v>
      </c>
      <c r="B394">
        <f t="shared" ca="1" si="26"/>
        <v>13</v>
      </c>
      <c r="C394" t="str">
        <f ca="1">OFFSET(map!$B$2,$B394,$A394)</f>
        <v/>
      </c>
      <c r="D394">
        <f t="shared" ca="1" si="24"/>
        <v>1713</v>
      </c>
      <c r="E394">
        <f ca="1">IFERROR(INDEX(E$2:E393,MATCH(D394,D$2:D393,0)),E393+1)</f>
        <v>236</v>
      </c>
      <c r="F394">
        <f t="shared" ca="1" si="27"/>
        <v>2</v>
      </c>
      <c r="G394">
        <f ca="1">IF(OFFSET(map!$B$2,$B394+OFFSET($N$2,F394,0),$A394+OFFSET($M$2,F394,0)) = "W",MOD(F394-1,4),F394)</f>
        <v>1</v>
      </c>
      <c r="H394">
        <f ca="1">IF(OFFSET(map!$B$2,$B394+OFFSET($N$2,G394,0),$A394+OFFSET($M$2,G394,0)) = "W",MOD(G394-1,4),G394)</f>
        <v>0</v>
      </c>
      <c r="I394">
        <f ca="1">IF(OFFSET(map!$B$2,$B394+OFFSET($N$2,H394,0),$A394+OFFSET($M$2,H394,0)) = "W",MOD(H394-1,4),H394)</f>
        <v>0</v>
      </c>
    </row>
    <row r="395" spans="1:9" x14ac:dyDescent="0.2">
      <c r="A395">
        <f t="shared" ca="1" si="25"/>
        <v>18</v>
      </c>
      <c r="B395">
        <f t="shared" ca="1" si="26"/>
        <v>13</v>
      </c>
      <c r="C395" t="str">
        <f ca="1">OFFSET(map!$B$2,$B395,$A395)</f>
        <v/>
      </c>
      <c r="D395">
        <f t="shared" ca="1" si="24"/>
        <v>1813</v>
      </c>
      <c r="E395">
        <f ca="1">IFERROR(INDEX(E$2:E394,MATCH(D395,D$2:D394,0)),E394+1)</f>
        <v>237</v>
      </c>
      <c r="F395">
        <f t="shared" ca="1" si="27"/>
        <v>1</v>
      </c>
      <c r="G395">
        <f ca="1">IF(OFFSET(map!$B$2,$B395+OFFSET($N$2,F395,0),$A395+OFFSET($M$2,F395,0)) = "W",MOD(F395-1,4),F395)</f>
        <v>0</v>
      </c>
      <c r="H395">
        <f ca="1">IF(OFFSET(map!$B$2,$B395+OFFSET($N$2,G395,0),$A395+OFFSET($M$2,G395,0)) = "W",MOD(G395-1,4),G395)</f>
        <v>0</v>
      </c>
      <c r="I395">
        <f ca="1">IF(OFFSET(map!$B$2,$B395+OFFSET($N$2,H395,0),$A395+OFFSET($M$2,H395,0)) = "W",MOD(H395-1,4),H395)</f>
        <v>0</v>
      </c>
    </row>
    <row r="396" spans="1:9" x14ac:dyDescent="0.2">
      <c r="A396">
        <f t="shared" ca="1" si="25"/>
        <v>19</v>
      </c>
      <c r="B396">
        <f t="shared" ca="1" si="26"/>
        <v>13</v>
      </c>
      <c r="C396" t="str">
        <f ca="1">OFFSET(map!$B$2,$B396,$A396)</f>
        <v/>
      </c>
      <c r="D396">
        <f t="shared" ca="1" si="24"/>
        <v>1913</v>
      </c>
      <c r="E396">
        <f ca="1">IFERROR(INDEX(E$2:E395,MATCH(D396,D$2:D395,0)),E395+1)</f>
        <v>238</v>
      </c>
      <c r="F396">
        <f t="shared" ca="1" si="27"/>
        <v>1</v>
      </c>
      <c r="G396">
        <f ca="1">IF(OFFSET(map!$B$2,$B396+OFFSET($N$2,F396,0),$A396+OFFSET($M$2,F396,0)) = "W",MOD(F396-1,4),F396)</f>
        <v>0</v>
      </c>
      <c r="H396">
        <f ca="1">IF(OFFSET(map!$B$2,$B396+OFFSET($N$2,G396,0),$A396+OFFSET($M$2,G396,0)) = "W",MOD(G396-1,4),G396)</f>
        <v>0</v>
      </c>
      <c r="I396">
        <f ca="1">IF(OFFSET(map!$B$2,$B396+OFFSET($N$2,H396,0),$A396+OFFSET($M$2,H396,0)) = "W",MOD(H396-1,4),H396)</f>
        <v>0</v>
      </c>
    </row>
    <row r="397" spans="1:9" x14ac:dyDescent="0.2">
      <c r="A397">
        <f t="shared" ca="1" si="25"/>
        <v>20</v>
      </c>
      <c r="B397">
        <f t="shared" ca="1" si="26"/>
        <v>13</v>
      </c>
      <c r="C397" t="str">
        <f ca="1">OFFSET(map!$B$2,$B397,$A397)</f>
        <v/>
      </c>
      <c r="D397">
        <f t="shared" ca="1" si="24"/>
        <v>2013</v>
      </c>
      <c r="E397">
        <f ca="1">IFERROR(INDEX(E$2:E396,MATCH(D397,D$2:D396,0)),E396+1)</f>
        <v>239</v>
      </c>
      <c r="F397">
        <f t="shared" ca="1" si="27"/>
        <v>1</v>
      </c>
      <c r="G397">
        <f ca="1">IF(OFFSET(map!$B$2,$B397+OFFSET($N$2,F397,0),$A397+OFFSET($M$2,F397,0)) = "W",MOD(F397-1,4),F397)</f>
        <v>0</v>
      </c>
      <c r="H397">
        <f ca="1">IF(OFFSET(map!$B$2,$B397+OFFSET($N$2,G397,0),$A397+OFFSET($M$2,G397,0)) = "W",MOD(G397-1,4),G397)</f>
        <v>0</v>
      </c>
      <c r="I397">
        <f ca="1">IF(OFFSET(map!$B$2,$B397+OFFSET($N$2,H397,0),$A397+OFFSET($M$2,H397,0)) = "W",MOD(H397-1,4),H397)</f>
        <v>0</v>
      </c>
    </row>
    <row r="398" spans="1:9" x14ac:dyDescent="0.2">
      <c r="A398">
        <f t="shared" ca="1" si="25"/>
        <v>21</v>
      </c>
      <c r="B398">
        <f t="shared" ca="1" si="26"/>
        <v>13</v>
      </c>
      <c r="C398" t="str">
        <f ca="1">OFFSET(map!$B$2,$B398,$A398)</f>
        <v/>
      </c>
      <c r="D398">
        <f t="shared" ca="1" si="24"/>
        <v>2113</v>
      </c>
      <c r="E398">
        <f ca="1">IFERROR(INDEX(E$2:E397,MATCH(D398,D$2:D397,0)),E397+1)</f>
        <v>240</v>
      </c>
      <c r="F398">
        <f t="shared" ca="1" si="27"/>
        <v>1</v>
      </c>
      <c r="G398">
        <f ca="1">IF(OFFSET(map!$B$2,$B398+OFFSET($N$2,F398,0),$A398+OFFSET($M$2,F398,0)) = "W",MOD(F398-1,4),F398)</f>
        <v>1</v>
      </c>
      <c r="H398">
        <f ca="1">IF(OFFSET(map!$B$2,$B398+OFFSET($N$2,G398,0),$A398+OFFSET($M$2,G398,0)) = "W",MOD(G398-1,4),G398)</f>
        <v>1</v>
      </c>
      <c r="I398">
        <f ca="1">IF(OFFSET(map!$B$2,$B398+OFFSET($N$2,H398,0),$A398+OFFSET($M$2,H398,0)) = "W",MOD(H398-1,4),H398)</f>
        <v>1</v>
      </c>
    </row>
    <row r="399" spans="1:9" x14ac:dyDescent="0.2">
      <c r="A399">
        <f t="shared" ca="1" si="25"/>
        <v>21</v>
      </c>
      <c r="B399">
        <f t="shared" ca="1" si="26"/>
        <v>12</v>
      </c>
      <c r="C399" t="str">
        <f ca="1">OFFSET(map!$B$2,$B399,$A399)</f>
        <v/>
      </c>
      <c r="D399">
        <f t="shared" ca="1" si="24"/>
        <v>2112</v>
      </c>
      <c r="E399">
        <f ca="1">IFERROR(INDEX(E$2:E398,MATCH(D399,D$2:D398,0)),E398+1)</f>
        <v>241</v>
      </c>
      <c r="F399">
        <f t="shared" ca="1" si="27"/>
        <v>2</v>
      </c>
      <c r="G399">
        <f ca="1">IF(OFFSET(map!$B$2,$B399+OFFSET($N$2,F399,0),$A399+OFFSET($M$2,F399,0)) = "W",MOD(F399-1,4),F399)</f>
        <v>1</v>
      </c>
      <c r="H399">
        <f ca="1">IF(OFFSET(map!$B$2,$B399+OFFSET($N$2,G399,0),$A399+OFFSET($M$2,G399,0)) = "W",MOD(G399-1,4),G399)</f>
        <v>1</v>
      </c>
      <c r="I399">
        <f ca="1">IF(OFFSET(map!$B$2,$B399+OFFSET($N$2,H399,0),$A399+OFFSET($M$2,H399,0)) = "W",MOD(H399-1,4),H399)</f>
        <v>1</v>
      </c>
    </row>
    <row r="400" spans="1:9" x14ac:dyDescent="0.2">
      <c r="A400">
        <f t="shared" ca="1" si="25"/>
        <v>21</v>
      </c>
      <c r="B400">
        <f t="shared" ca="1" si="26"/>
        <v>11</v>
      </c>
      <c r="C400" t="str">
        <f ca="1">OFFSET(map!$B$2,$B400,$A400)</f>
        <v/>
      </c>
      <c r="D400">
        <f t="shared" ca="1" si="24"/>
        <v>2111</v>
      </c>
      <c r="E400">
        <f ca="1">IFERROR(INDEX(E$2:E399,MATCH(D400,D$2:D399,0)),E399+1)</f>
        <v>242</v>
      </c>
      <c r="F400">
        <f t="shared" ca="1" si="27"/>
        <v>2</v>
      </c>
      <c r="G400">
        <f ca="1">IF(OFFSET(map!$B$2,$B400+OFFSET($N$2,F400,0),$A400+OFFSET($M$2,F400,0)) = "W",MOD(F400-1,4),F400)</f>
        <v>1</v>
      </c>
      <c r="H400">
        <f ca="1">IF(OFFSET(map!$B$2,$B400+OFFSET($N$2,G400,0),$A400+OFFSET($M$2,G400,0)) = "W",MOD(G400-1,4),G400)</f>
        <v>1</v>
      </c>
      <c r="I400">
        <f ca="1">IF(OFFSET(map!$B$2,$B400+OFFSET($N$2,H400,0),$A400+OFFSET($M$2,H400,0)) = "W",MOD(H400-1,4),H400)</f>
        <v>1</v>
      </c>
    </row>
    <row r="401" spans="1:9" x14ac:dyDescent="0.2">
      <c r="A401">
        <f t="shared" ca="1" si="25"/>
        <v>21</v>
      </c>
      <c r="B401">
        <f t="shared" ca="1" si="26"/>
        <v>10</v>
      </c>
      <c r="C401" t="str">
        <f ca="1">OFFSET(map!$B$2,$B401,$A401)</f>
        <v/>
      </c>
      <c r="D401">
        <f t="shared" ca="1" si="24"/>
        <v>2110</v>
      </c>
      <c r="E401">
        <f ca="1">IFERROR(INDEX(E$2:E400,MATCH(D401,D$2:D400,0)),E400+1)</f>
        <v>243</v>
      </c>
      <c r="F401">
        <f t="shared" ca="1" si="27"/>
        <v>2</v>
      </c>
      <c r="G401">
        <f ca="1">IF(OFFSET(map!$B$2,$B401+OFFSET($N$2,F401,0),$A401+OFFSET($M$2,F401,0)) = "W",MOD(F401-1,4),F401)</f>
        <v>1</v>
      </c>
      <c r="H401">
        <f ca="1">IF(OFFSET(map!$B$2,$B401+OFFSET($N$2,G401,0),$A401+OFFSET($M$2,G401,0)) = "W",MOD(G401-1,4),G401)</f>
        <v>1</v>
      </c>
      <c r="I401">
        <f ca="1">IF(OFFSET(map!$B$2,$B401+OFFSET($N$2,H401,0),$A401+OFFSET($M$2,H401,0)) = "W",MOD(H401-1,4),H401)</f>
        <v>1</v>
      </c>
    </row>
    <row r="402" spans="1:9" x14ac:dyDescent="0.2">
      <c r="A402">
        <f t="shared" ca="1" si="25"/>
        <v>21</v>
      </c>
      <c r="B402">
        <f t="shared" ca="1" si="26"/>
        <v>9</v>
      </c>
      <c r="C402" t="str">
        <f ca="1">OFFSET(map!$B$2,$B402,$A402)</f>
        <v/>
      </c>
      <c r="D402">
        <f t="shared" ca="1" si="24"/>
        <v>2109</v>
      </c>
      <c r="E402">
        <f ca="1">IFERROR(INDEX(E$2:E401,MATCH(D402,D$2:D401,0)),E401+1)</f>
        <v>244</v>
      </c>
      <c r="F402">
        <f t="shared" ca="1" si="27"/>
        <v>2</v>
      </c>
      <c r="G402">
        <f ca="1">IF(OFFSET(map!$B$2,$B402+OFFSET($N$2,F402,0),$A402+OFFSET($M$2,F402,0)) = "W",MOD(F402-1,4),F402)</f>
        <v>1</v>
      </c>
      <c r="H402">
        <f ca="1">IF(OFFSET(map!$B$2,$B402+OFFSET($N$2,G402,0),$A402+OFFSET($M$2,G402,0)) = "W",MOD(G402-1,4),G402)</f>
        <v>1</v>
      </c>
      <c r="I402">
        <f ca="1">IF(OFFSET(map!$B$2,$B402+OFFSET($N$2,H402,0),$A402+OFFSET($M$2,H402,0)) = "W",MOD(H402-1,4),H402)</f>
        <v>1</v>
      </c>
    </row>
    <row r="403" spans="1:9" x14ac:dyDescent="0.2">
      <c r="A403">
        <f t="shared" ca="1" si="25"/>
        <v>21</v>
      </c>
      <c r="B403">
        <f t="shared" ca="1" si="26"/>
        <v>8</v>
      </c>
      <c r="C403" t="str">
        <f ca="1">OFFSET(map!$B$2,$B403,$A403)</f>
        <v/>
      </c>
      <c r="D403">
        <f t="shared" ca="1" si="24"/>
        <v>2108</v>
      </c>
      <c r="E403">
        <f ca="1">IFERROR(INDEX(E$2:E402,MATCH(D403,D$2:D402,0)),E402+1)</f>
        <v>245</v>
      </c>
      <c r="F403">
        <f t="shared" ca="1" si="27"/>
        <v>2</v>
      </c>
      <c r="G403">
        <f ca="1">IF(OFFSET(map!$B$2,$B403+OFFSET($N$2,F403,0),$A403+OFFSET($M$2,F403,0)) = "W",MOD(F403-1,4),F403)</f>
        <v>1</v>
      </c>
      <c r="H403">
        <f ca="1">IF(OFFSET(map!$B$2,$B403+OFFSET($N$2,G403,0),$A403+OFFSET($M$2,G403,0)) = "W",MOD(G403-1,4),G403)</f>
        <v>1</v>
      </c>
      <c r="I403">
        <f ca="1">IF(OFFSET(map!$B$2,$B403+OFFSET($N$2,H403,0),$A403+OFFSET($M$2,H403,0)) = "W",MOD(H403-1,4),H403)</f>
        <v>1</v>
      </c>
    </row>
    <row r="404" spans="1:9" x14ac:dyDescent="0.2">
      <c r="A404">
        <f t="shared" ca="1" si="25"/>
        <v>21</v>
      </c>
      <c r="B404">
        <f t="shared" ca="1" si="26"/>
        <v>7</v>
      </c>
      <c r="C404" t="str">
        <f ca="1">OFFSET(map!$B$2,$B404,$A404)</f>
        <v/>
      </c>
      <c r="D404">
        <f t="shared" ca="1" si="24"/>
        <v>2107</v>
      </c>
      <c r="E404">
        <f ca="1">IFERROR(INDEX(E$2:E403,MATCH(D404,D$2:D403,0)),E403+1)</f>
        <v>246</v>
      </c>
      <c r="F404">
        <f t="shared" ca="1" si="27"/>
        <v>2</v>
      </c>
      <c r="G404">
        <f ca="1">IF(OFFSET(map!$B$2,$B404+OFFSET($N$2,F404,0),$A404+OFFSET($M$2,F404,0)) = "W",MOD(F404-1,4),F404)</f>
        <v>2</v>
      </c>
      <c r="H404">
        <f ca="1">IF(OFFSET(map!$B$2,$B404+OFFSET($N$2,G404,0),$A404+OFFSET($M$2,G404,0)) = "W",MOD(G404-1,4),G404)</f>
        <v>2</v>
      </c>
      <c r="I404">
        <f ca="1">IF(OFFSET(map!$B$2,$B404+OFFSET($N$2,H404,0),$A404+OFFSET($M$2,H404,0)) = "W",MOD(H404-1,4),H404)</f>
        <v>2</v>
      </c>
    </row>
    <row r="405" spans="1:9" x14ac:dyDescent="0.2">
      <c r="A405">
        <f t="shared" ca="1" si="25"/>
        <v>20</v>
      </c>
      <c r="B405">
        <f t="shared" ca="1" si="26"/>
        <v>7</v>
      </c>
      <c r="C405" t="str">
        <f ca="1">OFFSET(map!$B$2,$B405,$A405)</f>
        <v/>
      </c>
      <c r="D405">
        <f t="shared" ca="1" si="24"/>
        <v>2007</v>
      </c>
      <c r="E405">
        <f ca="1">IFERROR(INDEX(E$2:E404,MATCH(D405,D$2:D404,0)),E404+1)</f>
        <v>247</v>
      </c>
      <c r="F405">
        <f t="shared" ca="1" si="27"/>
        <v>3</v>
      </c>
      <c r="G405">
        <f ca="1">IF(OFFSET(map!$B$2,$B405+OFFSET($N$2,F405,0),$A405+OFFSET($M$2,F405,0)) = "W",MOD(F405-1,4),F405)</f>
        <v>2</v>
      </c>
      <c r="H405">
        <f ca="1">IF(OFFSET(map!$B$2,$B405+OFFSET($N$2,G405,0),$A405+OFFSET($M$2,G405,0)) = "W",MOD(G405-1,4),G405)</f>
        <v>2</v>
      </c>
      <c r="I405">
        <f ca="1">IF(OFFSET(map!$B$2,$B405+OFFSET($N$2,H405,0),$A405+OFFSET($M$2,H405,0)) = "W",MOD(H405-1,4),H405)</f>
        <v>2</v>
      </c>
    </row>
    <row r="406" spans="1:9" x14ac:dyDescent="0.2">
      <c r="A406">
        <f t="shared" ca="1" si="25"/>
        <v>19</v>
      </c>
      <c r="B406">
        <f t="shared" ca="1" si="26"/>
        <v>7</v>
      </c>
      <c r="C406" t="str">
        <f ca="1">OFFSET(map!$B$2,$B406,$A406)</f>
        <v/>
      </c>
      <c r="D406">
        <f t="shared" ca="1" si="24"/>
        <v>1907</v>
      </c>
      <c r="E406">
        <f ca="1">IFERROR(INDEX(E$2:E405,MATCH(D406,D$2:D405,0)),E405+1)</f>
        <v>248</v>
      </c>
      <c r="F406">
        <f t="shared" ca="1" si="27"/>
        <v>3</v>
      </c>
      <c r="G406">
        <f ca="1">IF(OFFSET(map!$B$2,$B406+OFFSET($N$2,F406,0),$A406+OFFSET($M$2,F406,0)) = "W",MOD(F406-1,4),F406)</f>
        <v>2</v>
      </c>
      <c r="H406">
        <f ca="1">IF(OFFSET(map!$B$2,$B406+OFFSET($N$2,G406,0),$A406+OFFSET($M$2,G406,0)) = "W",MOD(G406-1,4),G406)</f>
        <v>2</v>
      </c>
      <c r="I406">
        <f ca="1">IF(OFFSET(map!$B$2,$B406+OFFSET($N$2,H406,0),$A406+OFFSET($M$2,H406,0)) = "W",MOD(H406-1,4),H406)</f>
        <v>2</v>
      </c>
    </row>
    <row r="407" spans="1:9" x14ac:dyDescent="0.2">
      <c r="A407">
        <f t="shared" ca="1" si="25"/>
        <v>18</v>
      </c>
      <c r="B407">
        <f t="shared" ca="1" si="26"/>
        <v>7</v>
      </c>
      <c r="C407" t="str">
        <f ca="1">OFFSET(map!$B$2,$B407,$A407)</f>
        <v/>
      </c>
      <c r="D407">
        <f t="shared" ca="1" si="24"/>
        <v>1807</v>
      </c>
      <c r="E407">
        <f ca="1">IFERROR(INDEX(E$2:E406,MATCH(D407,D$2:D406,0)),E406+1)</f>
        <v>249</v>
      </c>
      <c r="F407">
        <f t="shared" ca="1" si="27"/>
        <v>3</v>
      </c>
      <c r="G407">
        <f ca="1">IF(OFFSET(map!$B$2,$B407+OFFSET($N$2,F407,0),$A407+OFFSET($M$2,F407,0)) = "W",MOD(F407-1,4),F407)</f>
        <v>2</v>
      </c>
      <c r="H407">
        <f ca="1">IF(OFFSET(map!$B$2,$B407+OFFSET($N$2,G407,0),$A407+OFFSET($M$2,G407,0)) = "W",MOD(G407-1,4),G407)</f>
        <v>2</v>
      </c>
      <c r="I407">
        <f ca="1">IF(OFFSET(map!$B$2,$B407+OFFSET($N$2,H407,0),$A407+OFFSET($M$2,H407,0)) = "W",MOD(H407-1,4),H407)</f>
        <v>2</v>
      </c>
    </row>
    <row r="408" spans="1:9" x14ac:dyDescent="0.2">
      <c r="A408">
        <f t="shared" ca="1" si="25"/>
        <v>17</v>
      </c>
      <c r="B408">
        <f t="shared" ca="1" si="26"/>
        <v>7</v>
      </c>
      <c r="C408" t="str">
        <f ca="1">OFFSET(map!$B$2,$B408,$A408)</f>
        <v/>
      </c>
      <c r="D408">
        <f t="shared" ca="1" si="24"/>
        <v>1707</v>
      </c>
      <c r="E408">
        <f ca="1">IFERROR(INDEX(E$2:E407,MATCH(D408,D$2:D407,0)),E407+1)</f>
        <v>250</v>
      </c>
      <c r="F408">
        <f t="shared" ca="1" si="27"/>
        <v>3</v>
      </c>
      <c r="G408">
        <f ca="1">IF(OFFSET(map!$B$2,$B408+OFFSET($N$2,F408,0),$A408+OFFSET($M$2,F408,0)) = "W",MOD(F408-1,4),F408)</f>
        <v>2</v>
      </c>
      <c r="H408">
        <f ca="1">IF(OFFSET(map!$B$2,$B408+OFFSET($N$2,G408,0),$A408+OFFSET($M$2,G408,0)) = "W",MOD(G408-1,4),G408)</f>
        <v>1</v>
      </c>
      <c r="I408">
        <f ca="1">IF(OFFSET(map!$B$2,$B408+OFFSET($N$2,H408,0),$A408+OFFSET($M$2,H408,0)) = "W",MOD(H408-1,4),H408)</f>
        <v>1</v>
      </c>
    </row>
    <row r="409" spans="1:9" x14ac:dyDescent="0.2">
      <c r="A409">
        <f t="shared" ca="1" si="25"/>
        <v>17</v>
      </c>
      <c r="B409">
        <f t="shared" ca="1" si="26"/>
        <v>6</v>
      </c>
      <c r="C409" t="str">
        <f ca="1">OFFSET(map!$B$2,$B409,$A409)</f>
        <v/>
      </c>
      <c r="D409">
        <f t="shared" ca="1" si="24"/>
        <v>1706</v>
      </c>
      <c r="E409">
        <f ca="1">IFERROR(INDEX(E$2:E408,MATCH(D409,D$2:D408,0)),E408+1)</f>
        <v>251</v>
      </c>
      <c r="F409">
        <f t="shared" ca="1" si="27"/>
        <v>2</v>
      </c>
      <c r="G409">
        <f ca="1">IF(OFFSET(map!$B$2,$B409+OFFSET($N$2,F409,0),$A409+OFFSET($M$2,F409,0)) = "W",MOD(F409-1,4),F409)</f>
        <v>1</v>
      </c>
      <c r="H409">
        <f ca="1">IF(OFFSET(map!$B$2,$B409+OFFSET($N$2,G409,0),$A409+OFFSET($M$2,G409,0)) = "W",MOD(G409-1,4),G409)</f>
        <v>1</v>
      </c>
      <c r="I409">
        <f ca="1">IF(OFFSET(map!$B$2,$B409+OFFSET($N$2,H409,0),$A409+OFFSET($M$2,H409,0)) = "W",MOD(H409-1,4),H409)</f>
        <v>1</v>
      </c>
    </row>
    <row r="410" spans="1:9" x14ac:dyDescent="0.2">
      <c r="A410">
        <f t="shared" ca="1" si="25"/>
        <v>17</v>
      </c>
      <c r="B410">
        <f t="shared" ca="1" si="26"/>
        <v>5</v>
      </c>
      <c r="C410" t="str">
        <f ca="1">OFFSET(map!$B$2,$B410,$A410)</f>
        <v/>
      </c>
      <c r="D410">
        <f t="shared" ca="1" si="24"/>
        <v>1705</v>
      </c>
      <c r="E410">
        <f ca="1">IFERROR(INDEX(E$2:E409,MATCH(D410,D$2:D409,0)),E409+1)</f>
        <v>252</v>
      </c>
      <c r="F410">
        <f t="shared" ca="1" si="27"/>
        <v>2</v>
      </c>
      <c r="G410">
        <f ca="1">IF(OFFSET(map!$B$2,$B410+OFFSET($N$2,F410,0),$A410+OFFSET($M$2,F410,0)) = "W",MOD(F410-1,4),F410)</f>
        <v>1</v>
      </c>
      <c r="H410">
        <f ca="1">IF(OFFSET(map!$B$2,$B410+OFFSET($N$2,G410,0),$A410+OFFSET($M$2,G410,0)) = "W",MOD(G410-1,4),G410)</f>
        <v>0</v>
      </c>
      <c r="I410">
        <f ca="1">IF(OFFSET(map!$B$2,$B410+OFFSET($N$2,H410,0),$A410+OFFSET($M$2,H410,0)) = "W",MOD(H410-1,4),H410)</f>
        <v>0</v>
      </c>
    </row>
    <row r="411" spans="1:9" x14ac:dyDescent="0.2">
      <c r="A411">
        <f t="shared" ca="1" si="25"/>
        <v>18</v>
      </c>
      <c r="B411">
        <f t="shared" ca="1" si="26"/>
        <v>5</v>
      </c>
      <c r="C411" t="str">
        <f ca="1">OFFSET(map!$B$2,$B411,$A411)</f>
        <v/>
      </c>
      <c r="D411">
        <f t="shared" ca="1" si="24"/>
        <v>1805</v>
      </c>
      <c r="E411">
        <f ca="1">IFERROR(INDEX(E$2:E410,MATCH(D411,D$2:D410,0)),E410+1)</f>
        <v>253</v>
      </c>
      <c r="F411">
        <f t="shared" ca="1" si="27"/>
        <v>1</v>
      </c>
      <c r="G411">
        <f ca="1">IF(OFFSET(map!$B$2,$B411+OFFSET($N$2,F411,0),$A411+OFFSET($M$2,F411,0)) = "W",MOD(F411-1,4),F411)</f>
        <v>0</v>
      </c>
      <c r="H411">
        <f ca="1">IF(OFFSET(map!$B$2,$B411+OFFSET($N$2,G411,0),$A411+OFFSET($M$2,G411,0)) = "W",MOD(G411-1,4),G411)</f>
        <v>0</v>
      </c>
      <c r="I411">
        <f ca="1">IF(OFFSET(map!$B$2,$B411+OFFSET($N$2,H411,0),$A411+OFFSET($M$2,H411,0)) = "W",MOD(H411-1,4),H411)</f>
        <v>0</v>
      </c>
    </row>
    <row r="412" spans="1:9" x14ac:dyDescent="0.2">
      <c r="A412">
        <f t="shared" ca="1" si="25"/>
        <v>19</v>
      </c>
      <c r="B412">
        <f t="shared" ca="1" si="26"/>
        <v>5</v>
      </c>
      <c r="C412" t="str">
        <f ca="1">OFFSET(map!$B$2,$B412,$A412)</f>
        <v/>
      </c>
      <c r="D412">
        <f t="shared" ca="1" si="24"/>
        <v>1905</v>
      </c>
      <c r="E412">
        <f ca="1">IFERROR(INDEX(E$2:E411,MATCH(D412,D$2:D411,0)),E411+1)</f>
        <v>254</v>
      </c>
      <c r="F412">
        <f t="shared" ca="1" si="27"/>
        <v>1</v>
      </c>
      <c r="G412">
        <f ca="1">IF(OFFSET(map!$B$2,$B412+OFFSET($N$2,F412,0),$A412+OFFSET($M$2,F412,0)) = "W",MOD(F412-1,4),F412)</f>
        <v>0</v>
      </c>
      <c r="H412">
        <f ca="1">IF(OFFSET(map!$B$2,$B412+OFFSET($N$2,G412,0),$A412+OFFSET($M$2,G412,0)) = "W",MOD(G412-1,4),G412)</f>
        <v>0</v>
      </c>
      <c r="I412">
        <f ca="1">IF(OFFSET(map!$B$2,$B412+OFFSET($N$2,H412,0),$A412+OFFSET($M$2,H412,0)) = "W",MOD(H412-1,4),H412)</f>
        <v>0</v>
      </c>
    </row>
    <row r="413" spans="1:9" x14ac:dyDescent="0.2">
      <c r="A413">
        <f t="shared" ca="1" si="25"/>
        <v>20</v>
      </c>
      <c r="B413">
        <f t="shared" ca="1" si="26"/>
        <v>5</v>
      </c>
      <c r="C413" t="str">
        <f ca="1">OFFSET(map!$B$2,$B413,$A413)</f>
        <v/>
      </c>
      <c r="D413">
        <f t="shared" ca="1" si="24"/>
        <v>2005</v>
      </c>
      <c r="E413">
        <f ca="1">IFERROR(INDEX(E$2:E412,MATCH(D413,D$2:D412,0)),E412+1)</f>
        <v>255</v>
      </c>
      <c r="F413">
        <f t="shared" ca="1" si="27"/>
        <v>1</v>
      </c>
      <c r="G413">
        <f ca="1">IF(OFFSET(map!$B$2,$B413+OFFSET($N$2,F413,0),$A413+OFFSET($M$2,F413,0)) = "W",MOD(F413-1,4),F413)</f>
        <v>0</v>
      </c>
      <c r="H413">
        <f ca="1">IF(OFFSET(map!$B$2,$B413+OFFSET($N$2,G413,0),$A413+OFFSET($M$2,G413,0)) = "W",MOD(G413-1,4),G413)</f>
        <v>0</v>
      </c>
      <c r="I413">
        <f ca="1">IF(OFFSET(map!$B$2,$B413+OFFSET($N$2,H413,0),$A413+OFFSET($M$2,H413,0)) = "W",MOD(H413-1,4),H413)</f>
        <v>0</v>
      </c>
    </row>
    <row r="414" spans="1:9" x14ac:dyDescent="0.2">
      <c r="A414">
        <f t="shared" ca="1" si="25"/>
        <v>21</v>
      </c>
      <c r="B414">
        <f t="shared" ca="1" si="26"/>
        <v>5</v>
      </c>
      <c r="C414" t="str">
        <f ca="1">OFFSET(map!$B$2,$B414,$A414)</f>
        <v/>
      </c>
      <c r="D414">
        <f t="shared" ca="1" si="24"/>
        <v>2105</v>
      </c>
      <c r="E414">
        <f ca="1">IFERROR(INDEX(E$2:E413,MATCH(D414,D$2:D413,0)),E413+1)</f>
        <v>256</v>
      </c>
      <c r="F414">
        <f t="shared" ca="1" si="27"/>
        <v>1</v>
      </c>
      <c r="G414">
        <f ca="1">IF(OFFSET(map!$B$2,$B414+OFFSET($N$2,F414,0),$A414+OFFSET($M$2,F414,0)) = "W",MOD(F414-1,4),F414)</f>
        <v>0</v>
      </c>
      <c r="H414">
        <f ca="1">IF(OFFSET(map!$B$2,$B414+OFFSET($N$2,G414,0),$A414+OFFSET($M$2,G414,0)) = "W",MOD(G414-1,4),G414)</f>
        <v>0</v>
      </c>
      <c r="I414">
        <f ca="1">IF(OFFSET(map!$B$2,$B414+OFFSET($N$2,H414,0),$A414+OFFSET($M$2,H414,0)) = "W",MOD(H414-1,4),H414)</f>
        <v>0</v>
      </c>
    </row>
    <row r="415" spans="1:9" x14ac:dyDescent="0.2">
      <c r="A415">
        <f t="shared" ca="1" si="25"/>
        <v>22</v>
      </c>
      <c r="B415">
        <f t="shared" ca="1" si="26"/>
        <v>5</v>
      </c>
      <c r="C415" t="str">
        <f ca="1">OFFSET(map!$B$2,$B415,$A415)</f>
        <v/>
      </c>
      <c r="D415">
        <f t="shared" ca="1" si="24"/>
        <v>2205</v>
      </c>
      <c r="E415">
        <f ca="1">IFERROR(INDEX(E$2:E414,MATCH(D415,D$2:D414,0)),E414+1)</f>
        <v>257</v>
      </c>
      <c r="F415">
        <f t="shared" ca="1" si="27"/>
        <v>1</v>
      </c>
      <c r="G415">
        <f ca="1">IF(OFFSET(map!$B$2,$B415+OFFSET($N$2,F415,0),$A415+OFFSET($M$2,F415,0)) = "W",MOD(F415-1,4),F415)</f>
        <v>0</v>
      </c>
      <c r="H415">
        <f ca="1">IF(OFFSET(map!$B$2,$B415+OFFSET($N$2,G415,0),$A415+OFFSET($M$2,G415,0)) = "W",MOD(G415-1,4),G415)</f>
        <v>0</v>
      </c>
      <c r="I415">
        <f ca="1">IF(OFFSET(map!$B$2,$B415+OFFSET($N$2,H415,0),$A415+OFFSET($M$2,H415,0)) = "W",MOD(H415-1,4),H415)</f>
        <v>0</v>
      </c>
    </row>
    <row r="416" spans="1:9" x14ac:dyDescent="0.2">
      <c r="A416">
        <f t="shared" ca="1" si="25"/>
        <v>23</v>
      </c>
      <c r="B416">
        <f t="shared" ca="1" si="26"/>
        <v>5</v>
      </c>
      <c r="C416" t="str">
        <f ca="1">OFFSET(map!$B$2,$B416,$A416)</f>
        <v/>
      </c>
      <c r="D416">
        <f t="shared" ca="1" si="24"/>
        <v>2305</v>
      </c>
      <c r="E416">
        <f ca="1">IFERROR(INDEX(E$2:E415,MATCH(D416,D$2:D415,0)),E415+1)</f>
        <v>258</v>
      </c>
      <c r="F416">
        <f t="shared" ca="1" si="27"/>
        <v>1</v>
      </c>
      <c r="G416">
        <f ca="1">IF(OFFSET(map!$B$2,$B416+OFFSET($N$2,F416,0),$A416+OFFSET($M$2,F416,0)) = "W",MOD(F416-1,4),F416)</f>
        <v>0</v>
      </c>
      <c r="H416">
        <f ca="1">IF(OFFSET(map!$B$2,$B416+OFFSET($N$2,G416,0),$A416+OFFSET($M$2,G416,0)) = "W",MOD(G416-1,4),G416)</f>
        <v>3</v>
      </c>
      <c r="I416">
        <f ca="1">IF(OFFSET(map!$B$2,$B416+OFFSET($N$2,H416,0),$A416+OFFSET($M$2,H416,0)) = "W",MOD(H416-1,4),H416)</f>
        <v>3</v>
      </c>
    </row>
    <row r="417" spans="1:9" x14ac:dyDescent="0.2">
      <c r="A417">
        <f t="shared" ca="1" si="25"/>
        <v>23</v>
      </c>
      <c r="B417">
        <f t="shared" ca="1" si="26"/>
        <v>6</v>
      </c>
      <c r="C417" t="str">
        <f ca="1">OFFSET(map!$B$2,$B417,$A417)</f>
        <v/>
      </c>
      <c r="D417">
        <f t="shared" ca="1" si="24"/>
        <v>2306</v>
      </c>
      <c r="E417">
        <f ca="1">IFERROR(INDEX(E$2:E416,MATCH(D417,D$2:D416,0)),E416+1)</f>
        <v>259</v>
      </c>
      <c r="F417">
        <f t="shared" ca="1" si="27"/>
        <v>0</v>
      </c>
      <c r="G417">
        <f ca="1">IF(OFFSET(map!$B$2,$B417+OFFSET($N$2,F417,0),$A417+OFFSET($M$2,F417,0)) = "W",MOD(F417-1,4),F417)</f>
        <v>3</v>
      </c>
      <c r="H417">
        <f ca="1">IF(OFFSET(map!$B$2,$B417+OFFSET($N$2,G417,0),$A417+OFFSET($M$2,G417,0)) = "W",MOD(G417-1,4),G417)</f>
        <v>3</v>
      </c>
      <c r="I417">
        <f ca="1">IF(OFFSET(map!$B$2,$B417+OFFSET($N$2,H417,0),$A417+OFFSET($M$2,H417,0)) = "W",MOD(H417-1,4),H417)</f>
        <v>3</v>
      </c>
    </row>
    <row r="418" spans="1:9" x14ac:dyDescent="0.2">
      <c r="A418">
        <f t="shared" ca="1" si="25"/>
        <v>23</v>
      </c>
      <c r="B418">
        <f t="shared" ca="1" si="26"/>
        <v>7</v>
      </c>
      <c r="C418" t="str">
        <f ca="1">OFFSET(map!$B$2,$B418,$A418)</f>
        <v/>
      </c>
      <c r="D418">
        <f t="shared" ca="1" si="24"/>
        <v>2307</v>
      </c>
      <c r="E418">
        <f ca="1">IFERROR(INDEX(E$2:E417,MATCH(D418,D$2:D417,0)),E417+1)</f>
        <v>260</v>
      </c>
      <c r="F418">
        <f t="shared" ca="1" si="27"/>
        <v>0</v>
      </c>
      <c r="G418">
        <f ca="1">IF(OFFSET(map!$B$2,$B418+OFFSET($N$2,F418,0),$A418+OFFSET($M$2,F418,0)) = "W",MOD(F418-1,4),F418)</f>
        <v>3</v>
      </c>
      <c r="H418">
        <f ca="1">IF(OFFSET(map!$B$2,$B418+OFFSET($N$2,G418,0),$A418+OFFSET($M$2,G418,0)) = "W",MOD(G418-1,4),G418)</f>
        <v>3</v>
      </c>
      <c r="I418">
        <f ca="1">IF(OFFSET(map!$B$2,$B418+OFFSET($N$2,H418,0),$A418+OFFSET($M$2,H418,0)) = "W",MOD(H418-1,4),H418)</f>
        <v>3</v>
      </c>
    </row>
    <row r="419" spans="1:9" x14ac:dyDescent="0.2">
      <c r="A419">
        <f t="shared" ca="1" si="25"/>
        <v>23</v>
      </c>
      <c r="B419">
        <f t="shared" ca="1" si="26"/>
        <v>8</v>
      </c>
      <c r="C419" t="str">
        <f ca="1">OFFSET(map!$B$2,$B419,$A419)</f>
        <v/>
      </c>
      <c r="D419">
        <f t="shared" ca="1" si="24"/>
        <v>2308</v>
      </c>
      <c r="E419">
        <f ca="1">IFERROR(INDEX(E$2:E418,MATCH(D419,D$2:D418,0)),E418+1)</f>
        <v>261</v>
      </c>
      <c r="F419">
        <f t="shared" ca="1" si="27"/>
        <v>0</v>
      </c>
      <c r="G419">
        <f ca="1">IF(OFFSET(map!$B$2,$B419+OFFSET($N$2,F419,0),$A419+OFFSET($M$2,F419,0)) = "W",MOD(F419-1,4),F419)</f>
        <v>3</v>
      </c>
      <c r="H419">
        <f ca="1">IF(OFFSET(map!$B$2,$B419+OFFSET($N$2,G419,0),$A419+OFFSET($M$2,G419,0)) = "W",MOD(G419-1,4),G419)</f>
        <v>3</v>
      </c>
      <c r="I419">
        <f ca="1">IF(OFFSET(map!$B$2,$B419+OFFSET($N$2,H419,0),$A419+OFFSET($M$2,H419,0)) = "W",MOD(H419-1,4),H419)</f>
        <v>3</v>
      </c>
    </row>
    <row r="420" spans="1:9" x14ac:dyDescent="0.2">
      <c r="A420">
        <f t="shared" ca="1" si="25"/>
        <v>23</v>
      </c>
      <c r="B420">
        <f t="shared" ca="1" si="26"/>
        <v>9</v>
      </c>
      <c r="C420" t="str">
        <f ca="1">OFFSET(map!$B$2,$B420,$A420)</f>
        <v/>
      </c>
      <c r="D420">
        <f t="shared" ca="1" si="24"/>
        <v>2309</v>
      </c>
      <c r="E420">
        <f ca="1">IFERROR(INDEX(E$2:E419,MATCH(D420,D$2:D419,0)),E419+1)</f>
        <v>262</v>
      </c>
      <c r="F420">
        <f t="shared" ca="1" si="27"/>
        <v>0</v>
      </c>
      <c r="G420">
        <f ca="1">IF(OFFSET(map!$B$2,$B420+OFFSET($N$2,F420,0),$A420+OFFSET($M$2,F420,0)) = "W",MOD(F420-1,4),F420)</f>
        <v>3</v>
      </c>
      <c r="H420">
        <f ca="1">IF(OFFSET(map!$B$2,$B420+OFFSET($N$2,G420,0),$A420+OFFSET($M$2,G420,0)) = "W",MOD(G420-1,4),G420)</f>
        <v>3</v>
      </c>
      <c r="I420">
        <f ca="1">IF(OFFSET(map!$B$2,$B420+OFFSET($N$2,H420,0),$A420+OFFSET($M$2,H420,0)) = "W",MOD(H420-1,4),H420)</f>
        <v>3</v>
      </c>
    </row>
    <row r="421" spans="1:9" x14ac:dyDescent="0.2">
      <c r="A421">
        <f t="shared" ca="1" si="25"/>
        <v>23</v>
      </c>
      <c r="B421">
        <f t="shared" ca="1" si="26"/>
        <v>10</v>
      </c>
      <c r="C421" t="str">
        <f ca="1">OFFSET(map!$B$2,$B421,$A421)</f>
        <v/>
      </c>
      <c r="D421">
        <f t="shared" ca="1" si="24"/>
        <v>2310</v>
      </c>
      <c r="E421">
        <f ca="1">IFERROR(INDEX(E$2:E420,MATCH(D421,D$2:D420,0)),E420+1)</f>
        <v>263</v>
      </c>
      <c r="F421">
        <f t="shared" ca="1" si="27"/>
        <v>0</v>
      </c>
      <c r="G421">
        <f ca="1">IF(OFFSET(map!$B$2,$B421+OFFSET($N$2,F421,0),$A421+OFFSET($M$2,F421,0)) = "W",MOD(F421-1,4),F421)</f>
        <v>3</v>
      </c>
      <c r="H421">
        <f ca="1">IF(OFFSET(map!$B$2,$B421+OFFSET($N$2,G421,0),$A421+OFFSET($M$2,G421,0)) = "W",MOD(G421-1,4),G421)</f>
        <v>3</v>
      </c>
      <c r="I421">
        <f ca="1">IF(OFFSET(map!$B$2,$B421+OFFSET($N$2,H421,0),$A421+OFFSET($M$2,H421,0)) = "W",MOD(H421-1,4),H421)</f>
        <v>3</v>
      </c>
    </row>
    <row r="422" spans="1:9" x14ac:dyDescent="0.2">
      <c r="A422">
        <f t="shared" ca="1" si="25"/>
        <v>23</v>
      </c>
      <c r="B422">
        <f t="shared" ca="1" si="26"/>
        <v>11</v>
      </c>
      <c r="C422" t="str">
        <f ca="1">OFFSET(map!$B$2,$B422,$A422)</f>
        <v/>
      </c>
      <c r="D422">
        <f t="shared" ca="1" si="24"/>
        <v>2311</v>
      </c>
      <c r="E422">
        <f ca="1">IFERROR(INDEX(E$2:E421,MATCH(D422,D$2:D421,0)),E421+1)</f>
        <v>264</v>
      </c>
      <c r="F422">
        <f t="shared" ca="1" si="27"/>
        <v>0</v>
      </c>
      <c r="G422">
        <f ca="1">IF(OFFSET(map!$B$2,$B422+OFFSET($N$2,F422,0),$A422+OFFSET($M$2,F422,0)) = "W",MOD(F422-1,4),F422)</f>
        <v>0</v>
      </c>
      <c r="H422">
        <f ca="1">IF(OFFSET(map!$B$2,$B422+OFFSET($N$2,G422,0),$A422+OFFSET($M$2,G422,0)) = "W",MOD(G422-1,4),G422)</f>
        <v>0</v>
      </c>
      <c r="I422">
        <f ca="1">IF(OFFSET(map!$B$2,$B422+OFFSET($N$2,H422,0),$A422+OFFSET($M$2,H422,0)) = "W",MOD(H422-1,4),H422)</f>
        <v>0</v>
      </c>
    </row>
    <row r="423" spans="1:9" x14ac:dyDescent="0.2">
      <c r="A423">
        <f t="shared" ca="1" si="25"/>
        <v>24</v>
      </c>
      <c r="B423">
        <f t="shared" ca="1" si="26"/>
        <v>11</v>
      </c>
      <c r="C423" t="str">
        <f ca="1">OFFSET(map!$B$2,$B423,$A423)</f>
        <v/>
      </c>
      <c r="D423">
        <f t="shared" ca="1" si="24"/>
        <v>2411</v>
      </c>
      <c r="E423">
        <f ca="1">IFERROR(INDEX(E$2:E422,MATCH(D423,D$2:D422,0)),E422+1)</f>
        <v>265</v>
      </c>
      <c r="F423">
        <f t="shared" ca="1" si="27"/>
        <v>1</v>
      </c>
      <c r="G423">
        <f ca="1">IF(OFFSET(map!$B$2,$B423+OFFSET($N$2,F423,0),$A423+OFFSET($M$2,F423,0)) = "W",MOD(F423-1,4),F423)</f>
        <v>0</v>
      </c>
      <c r="H423">
        <f ca="1">IF(OFFSET(map!$B$2,$B423+OFFSET($N$2,G423,0),$A423+OFFSET($M$2,G423,0)) = "W",MOD(G423-1,4),G423)</f>
        <v>0</v>
      </c>
      <c r="I423">
        <f ca="1">IF(OFFSET(map!$B$2,$B423+OFFSET($N$2,H423,0),$A423+OFFSET($M$2,H423,0)) = "W",MOD(H423-1,4),H423)</f>
        <v>0</v>
      </c>
    </row>
    <row r="424" spans="1:9" x14ac:dyDescent="0.2">
      <c r="A424">
        <f t="shared" ca="1" si="25"/>
        <v>25</v>
      </c>
      <c r="B424">
        <f t="shared" ca="1" si="26"/>
        <v>11</v>
      </c>
      <c r="C424" t="str">
        <f ca="1">OFFSET(map!$B$2,$B424,$A424)</f>
        <v/>
      </c>
      <c r="D424">
        <f t="shared" ca="1" si="24"/>
        <v>2511</v>
      </c>
      <c r="E424">
        <f ca="1">IFERROR(INDEX(E$2:E423,MATCH(D424,D$2:D423,0)),E423+1)</f>
        <v>266</v>
      </c>
      <c r="F424">
        <f t="shared" ca="1" si="27"/>
        <v>1</v>
      </c>
      <c r="G424">
        <f ca="1">IF(OFFSET(map!$B$2,$B424+OFFSET($N$2,F424,0),$A424+OFFSET($M$2,F424,0)) = "W",MOD(F424-1,4),F424)</f>
        <v>0</v>
      </c>
      <c r="H424">
        <f ca="1">IF(OFFSET(map!$B$2,$B424+OFFSET($N$2,G424,0),$A424+OFFSET($M$2,G424,0)) = "W",MOD(G424-1,4),G424)</f>
        <v>0</v>
      </c>
      <c r="I424">
        <f ca="1">IF(OFFSET(map!$B$2,$B424+OFFSET($N$2,H424,0),$A424+OFFSET($M$2,H424,0)) = "W",MOD(H424-1,4),H424)</f>
        <v>0</v>
      </c>
    </row>
    <row r="425" spans="1:9" x14ac:dyDescent="0.2">
      <c r="A425">
        <f t="shared" ca="1" si="25"/>
        <v>26</v>
      </c>
      <c r="B425">
        <f t="shared" ca="1" si="26"/>
        <v>11</v>
      </c>
      <c r="C425" t="str">
        <f ca="1">OFFSET(map!$B$2,$B425,$A425)</f>
        <v/>
      </c>
      <c r="D425">
        <f t="shared" ca="1" si="24"/>
        <v>2611</v>
      </c>
      <c r="E425">
        <f ca="1">IFERROR(INDEX(E$2:E424,MATCH(D425,D$2:D424,0)),E424+1)</f>
        <v>267</v>
      </c>
      <c r="F425">
        <f t="shared" ca="1" si="27"/>
        <v>1</v>
      </c>
      <c r="G425">
        <f ca="1">IF(OFFSET(map!$B$2,$B425+OFFSET($N$2,F425,0),$A425+OFFSET($M$2,F425,0)) = "W",MOD(F425-1,4),F425)</f>
        <v>0</v>
      </c>
      <c r="H425">
        <f ca="1">IF(OFFSET(map!$B$2,$B425+OFFSET($N$2,G425,0),$A425+OFFSET($M$2,G425,0)) = "W",MOD(G425-1,4),G425)</f>
        <v>0</v>
      </c>
      <c r="I425">
        <f ca="1">IF(OFFSET(map!$B$2,$B425+OFFSET($N$2,H425,0),$A425+OFFSET($M$2,H425,0)) = "W",MOD(H425-1,4),H425)</f>
        <v>0</v>
      </c>
    </row>
    <row r="426" spans="1:9" x14ac:dyDescent="0.2">
      <c r="A426">
        <f t="shared" ca="1" si="25"/>
        <v>27</v>
      </c>
      <c r="B426">
        <f t="shared" ca="1" si="26"/>
        <v>11</v>
      </c>
      <c r="C426" t="str">
        <f ca="1">OFFSET(map!$B$2,$B426,$A426)</f>
        <v/>
      </c>
      <c r="D426">
        <f t="shared" ca="1" si="24"/>
        <v>2711</v>
      </c>
      <c r="E426">
        <f ca="1">IFERROR(INDEX(E$2:E425,MATCH(D426,D$2:D425,0)),E425+1)</f>
        <v>268</v>
      </c>
      <c r="F426">
        <f t="shared" ca="1" si="27"/>
        <v>1</v>
      </c>
      <c r="G426">
        <f ca="1">IF(OFFSET(map!$B$2,$B426+OFFSET($N$2,F426,0),$A426+OFFSET($M$2,F426,0)) = "W",MOD(F426-1,4),F426)</f>
        <v>0</v>
      </c>
      <c r="H426">
        <f ca="1">IF(OFFSET(map!$B$2,$B426+OFFSET($N$2,G426,0),$A426+OFFSET($M$2,G426,0)) = "W",MOD(G426-1,4),G426)</f>
        <v>3</v>
      </c>
      <c r="I426">
        <f ca="1">IF(OFFSET(map!$B$2,$B426+OFFSET($N$2,H426,0),$A426+OFFSET($M$2,H426,0)) = "W",MOD(H426-1,4),H426)</f>
        <v>3</v>
      </c>
    </row>
    <row r="427" spans="1:9" x14ac:dyDescent="0.2">
      <c r="A427">
        <f t="shared" ca="1" si="25"/>
        <v>27</v>
      </c>
      <c r="B427">
        <f t="shared" ca="1" si="26"/>
        <v>12</v>
      </c>
      <c r="C427" t="str">
        <f ca="1">OFFSET(map!$B$2,$B427,$A427)</f>
        <v/>
      </c>
      <c r="D427">
        <f t="shared" ref="D427:D490" ca="1" si="28">A427*100+B427</f>
        <v>2712</v>
      </c>
      <c r="E427">
        <f ca="1">IFERROR(INDEX(E$2:E426,MATCH(D427,D$2:D426,0)),E426+1)</f>
        <v>269</v>
      </c>
      <c r="F427">
        <f t="shared" ca="1" si="27"/>
        <v>0</v>
      </c>
      <c r="G427">
        <f ca="1">IF(OFFSET(map!$B$2,$B427+OFFSET($N$2,F427,0),$A427+OFFSET($M$2,F427,0)) = "W",MOD(F427-1,4),F427)</f>
        <v>3</v>
      </c>
      <c r="H427">
        <f ca="1">IF(OFFSET(map!$B$2,$B427+OFFSET($N$2,G427,0),$A427+OFFSET($M$2,G427,0)) = "W",MOD(G427-1,4),G427)</f>
        <v>3</v>
      </c>
      <c r="I427">
        <f ca="1">IF(OFFSET(map!$B$2,$B427+OFFSET($N$2,H427,0),$A427+OFFSET($M$2,H427,0)) = "W",MOD(H427-1,4),H427)</f>
        <v>3</v>
      </c>
    </row>
    <row r="428" spans="1:9" x14ac:dyDescent="0.2">
      <c r="A428">
        <f t="shared" ca="1" si="25"/>
        <v>27</v>
      </c>
      <c r="B428">
        <f t="shared" ca="1" si="26"/>
        <v>13</v>
      </c>
      <c r="C428" t="str">
        <f ca="1">OFFSET(map!$B$2,$B428,$A428)</f>
        <v/>
      </c>
      <c r="D428">
        <f t="shared" ca="1" si="28"/>
        <v>2713</v>
      </c>
      <c r="E428">
        <f ca="1">IFERROR(INDEX(E$2:E427,MATCH(D428,D$2:D427,0)),E427+1)</f>
        <v>270</v>
      </c>
      <c r="F428">
        <f t="shared" ca="1" si="27"/>
        <v>0</v>
      </c>
      <c r="G428">
        <f ca="1">IF(OFFSET(map!$B$2,$B428+OFFSET($N$2,F428,0),$A428+OFFSET($M$2,F428,0)) = "W",MOD(F428-1,4),F428)</f>
        <v>0</v>
      </c>
      <c r="H428">
        <f ca="1">IF(OFFSET(map!$B$2,$B428+OFFSET($N$2,G428,0),$A428+OFFSET($M$2,G428,0)) = "W",MOD(G428-1,4),G428)</f>
        <v>0</v>
      </c>
      <c r="I428">
        <f ca="1">IF(OFFSET(map!$B$2,$B428+OFFSET($N$2,H428,0),$A428+OFFSET($M$2,H428,0)) = "W",MOD(H428-1,4),H428)</f>
        <v>0</v>
      </c>
    </row>
    <row r="429" spans="1:9" x14ac:dyDescent="0.2">
      <c r="A429">
        <f t="shared" ca="1" si="25"/>
        <v>28</v>
      </c>
      <c r="B429">
        <f t="shared" ca="1" si="26"/>
        <v>13</v>
      </c>
      <c r="C429" t="str">
        <f ca="1">OFFSET(map!$B$2,$B429,$A429)</f>
        <v/>
      </c>
      <c r="D429">
        <f t="shared" ca="1" si="28"/>
        <v>2813</v>
      </c>
      <c r="E429">
        <f ca="1">IFERROR(INDEX(E$2:E428,MATCH(D429,D$2:D428,0)),E428+1)</f>
        <v>271</v>
      </c>
      <c r="F429">
        <f t="shared" ca="1" si="27"/>
        <v>1</v>
      </c>
      <c r="G429">
        <f ca="1">IF(OFFSET(map!$B$2,$B429+OFFSET($N$2,F429,0),$A429+OFFSET($M$2,F429,0)) = "W",MOD(F429-1,4),F429)</f>
        <v>0</v>
      </c>
      <c r="H429">
        <f ca="1">IF(OFFSET(map!$B$2,$B429+OFFSET($N$2,G429,0),$A429+OFFSET($M$2,G429,0)) = "W",MOD(G429-1,4),G429)</f>
        <v>0</v>
      </c>
      <c r="I429">
        <f ca="1">IF(OFFSET(map!$B$2,$B429+OFFSET($N$2,H429,0),$A429+OFFSET($M$2,H429,0)) = "W",MOD(H429-1,4),H429)</f>
        <v>0</v>
      </c>
    </row>
    <row r="430" spans="1:9" x14ac:dyDescent="0.2">
      <c r="A430">
        <f t="shared" ca="1" si="25"/>
        <v>29</v>
      </c>
      <c r="B430">
        <f t="shared" ca="1" si="26"/>
        <v>13</v>
      </c>
      <c r="C430" t="str">
        <f ca="1">OFFSET(map!$B$2,$B430,$A430)</f>
        <v/>
      </c>
      <c r="D430">
        <f t="shared" ca="1" si="28"/>
        <v>2913</v>
      </c>
      <c r="E430">
        <f ca="1">IFERROR(INDEX(E$2:E429,MATCH(D430,D$2:D429,0)),E429+1)</f>
        <v>272</v>
      </c>
      <c r="F430">
        <f t="shared" ca="1" si="27"/>
        <v>1</v>
      </c>
      <c r="G430">
        <f ca="1">IF(OFFSET(map!$B$2,$B430+OFFSET($N$2,F430,0),$A430+OFFSET($M$2,F430,0)) = "W",MOD(F430-1,4),F430)</f>
        <v>1</v>
      </c>
      <c r="H430">
        <f ca="1">IF(OFFSET(map!$B$2,$B430+OFFSET($N$2,G430,0),$A430+OFFSET($M$2,G430,0)) = "W",MOD(G430-1,4),G430)</f>
        <v>1</v>
      </c>
      <c r="I430">
        <f ca="1">IF(OFFSET(map!$B$2,$B430+OFFSET($N$2,H430,0),$A430+OFFSET($M$2,H430,0)) = "W",MOD(H430-1,4),H430)</f>
        <v>1</v>
      </c>
    </row>
    <row r="431" spans="1:9" x14ac:dyDescent="0.2">
      <c r="A431">
        <f t="shared" ca="1" si="25"/>
        <v>29</v>
      </c>
      <c r="B431">
        <f t="shared" ca="1" si="26"/>
        <v>12</v>
      </c>
      <c r="C431" t="str">
        <f ca="1">OFFSET(map!$B$2,$B431,$A431)</f>
        <v/>
      </c>
      <c r="D431">
        <f t="shared" ca="1" si="28"/>
        <v>2912</v>
      </c>
      <c r="E431">
        <f ca="1">IFERROR(INDEX(E$2:E430,MATCH(D431,D$2:D430,0)),E430+1)</f>
        <v>273</v>
      </c>
      <c r="F431">
        <f t="shared" ca="1" si="27"/>
        <v>2</v>
      </c>
      <c r="G431">
        <f ca="1">IF(OFFSET(map!$B$2,$B431+OFFSET($N$2,F431,0),$A431+OFFSET($M$2,F431,0)) = "W",MOD(F431-1,4),F431)</f>
        <v>1</v>
      </c>
      <c r="H431">
        <f ca="1">IF(OFFSET(map!$B$2,$B431+OFFSET($N$2,G431,0),$A431+OFFSET($M$2,G431,0)) = "W",MOD(G431-1,4),G431)</f>
        <v>1</v>
      </c>
      <c r="I431">
        <f ca="1">IF(OFFSET(map!$B$2,$B431+OFFSET($N$2,H431,0),$A431+OFFSET($M$2,H431,0)) = "W",MOD(H431-1,4),H431)</f>
        <v>1</v>
      </c>
    </row>
    <row r="432" spans="1:9" x14ac:dyDescent="0.2">
      <c r="A432">
        <f t="shared" ca="1" si="25"/>
        <v>29</v>
      </c>
      <c r="B432">
        <f t="shared" ca="1" si="26"/>
        <v>11</v>
      </c>
      <c r="C432" t="str">
        <f ca="1">OFFSET(map!$B$2,$B432,$A432)</f>
        <v/>
      </c>
      <c r="D432">
        <f t="shared" ca="1" si="28"/>
        <v>2911</v>
      </c>
      <c r="E432">
        <f ca="1">IFERROR(INDEX(E$2:E431,MATCH(D432,D$2:D431,0)),E431+1)</f>
        <v>274</v>
      </c>
      <c r="F432">
        <f t="shared" ca="1" si="27"/>
        <v>2</v>
      </c>
      <c r="G432">
        <f ca="1">IF(OFFSET(map!$B$2,$B432+OFFSET($N$2,F432,0),$A432+OFFSET($M$2,F432,0)) = "W",MOD(F432-1,4),F432)</f>
        <v>1</v>
      </c>
      <c r="H432">
        <f ca="1">IF(OFFSET(map!$B$2,$B432+OFFSET($N$2,G432,0),$A432+OFFSET($M$2,G432,0)) = "W",MOD(G432-1,4),G432)</f>
        <v>1</v>
      </c>
      <c r="I432">
        <f ca="1">IF(OFFSET(map!$B$2,$B432+OFFSET($N$2,H432,0),$A432+OFFSET($M$2,H432,0)) = "W",MOD(H432-1,4),H432)</f>
        <v>1</v>
      </c>
    </row>
    <row r="433" spans="1:9" x14ac:dyDescent="0.2">
      <c r="A433">
        <f t="shared" ca="1" si="25"/>
        <v>29</v>
      </c>
      <c r="B433">
        <f t="shared" ca="1" si="26"/>
        <v>10</v>
      </c>
      <c r="C433" t="str">
        <f ca="1">OFFSET(map!$B$2,$B433,$A433)</f>
        <v/>
      </c>
      <c r="D433">
        <f t="shared" ca="1" si="28"/>
        <v>2910</v>
      </c>
      <c r="E433">
        <f ca="1">IFERROR(INDEX(E$2:E432,MATCH(D433,D$2:D432,0)),E432+1)</f>
        <v>275</v>
      </c>
      <c r="F433">
        <f t="shared" ca="1" si="27"/>
        <v>2</v>
      </c>
      <c r="G433">
        <f ca="1">IF(OFFSET(map!$B$2,$B433+OFFSET($N$2,F433,0),$A433+OFFSET($M$2,F433,0)) = "W",MOD(F433-1,4),F433)</f>
        <v>1</v>
      </c>
      <c r="H433">
        <f ca="1">IF(OFFSET(map!$B$2,$B433+OFFSET($N$2,G433,0),$A433+OFFSET($M$2,G433,0)) = "W",MOD(G433-1,4),G433)</f>
        <v>1</v>
      </c>
      <c r="I433">
        <f ca="1">IF(OFFSET(map!$B$2,$B433+OFFSET($N$2,H433,0),$A433+OFFSET($M$2,H433,0)) = "W",MOD(H433-1,4),H433)</f>
        <v>1</v>
      </c>
    </row>
    <row r="434" spans="1:9" x14ac:dyDescent="0.2">
      <c r="A434">
        <f t="shared" ca="1" si="25"/>
        <v>29</v>
      </c>
      <c r="B434">
        <f t="shared" ca="1" si="26"/>
        <v>9</v>
      </c>
      <c r="C434" t="str">
        <f ca="1">OFFSET(map!$B$2,$B434,$A434)</f>
        <v/>
      </c>
      <c r="D434">
        <f t="shared" ca="1" si="28"/>
        <v>2909</v>
      </c>
      <c r="E434">
        <f ca="1">IFERROR(INDEX(E$2:E433,MATCH(D434,D$2:D433,0)),E433+1)</f>
        <v>276</v>
      </c>
      <c r="F434">
        <f t="shared" ca="1" si="27"/>
        <v>2</v>
      </c>
      <c r="G434">
        <f ca="1">IF(OFFSET(map!$B$2,$B434+OFFSET($N$2,F434,0),$A434+OFFSET($M$2,F434,0)) = "W",MOD(F434-1,4),F434)</f>
        <v>1</v>
      </c>
      <c r="H434">
        <f ca="1">IF(OFFSET(map!$B$2,$B434+OFFSET($N$2,G434,0),$A434+OFFSET($M$2,G434,0)) = "W",MOD(G434-1,4),G434)</f>
        <v>1</v>
      </c>
      <c r="I434">
        <f ca="1">IF(OFFSET(map!$B$2,$B434+OFFSET($N$2,H434,0),$A434+OFFSET($M$2,H434,0)) = "W",MOD(H434-1,4),H434)</f>
        <v>1</v>
      </c>
    </row>
    <row r="435" spans="1:9" x14ac:dyDescent="0.2">
      <c r="A435">
        <f t="shared" ca="1" si="25"/>
        <v>29</v>
      </c>
      <c r="B435">
        <f t="shared" ca="1" si="26"/>
        <v>8</v>
      </c>
      <c r="C435" t="str">
        <f ca="1">OFFSET(map!$B$2,$B435,$A435)</f>
        <v/>
      </c>
      <c r="D435">
        <f t="shared" ca="1" si="28"/>
        <v>2908</v>
      </c>
      <c r="E435">
        <f ca="1">IFERROR(INDEX(E$2:E434,MATCH(D435,D$2:D434,0)),E434+1)</f>
        <v>277</v>
      </c>
      <c r="F435">
        <f t="shared" ca="1" si="27"/>
        <v>2</v>
      </c>
      <c r="G435">
        <f ca="1">IF(OFFSET(map!$B$2,$B435+OFFSET($N$2,F435,0),$A435+OFFSET($M$2,F435,0)) = "W",MOD(F435-1,4),F435)</f>
        <v>1</v>
      </c>
      <c r="H435">
        <f ca="1">IF(OFFSET(map!$B$2,$B435+OFFSET($N$2,G435,0),$A435+OFFSET($M$2,G435,0)) = "W",MOD(G435-1,4),G435)</f>
        <v>1</v>
      </c>
      <c r="I435">
        <f ca="1">IF(OFFSET(map!$B$2,$B435+OFFSET($N$2,H435,0),$A435+OFFSET($M$2,H435,0)) = "W",MOD(H435-1,4),H435)</f>
        <v>1</v>
      </c>
    </row>
    <row r="436" spans="1:9" x14ac:dyDescent="0.2">
      <c r="A436">
        <f t="shared" ca="1" si="25"/>
        <v>29</v>
      </c>
      <c r="B436">
        <f t="shared" ca="1" si="26"/>
        <v>7</v>
      </c>
      <c r="C436" t="str">
        <f ca="1">OFFSET(map!$B$2,$B436,$A436)</f>
        <v/>
      </c>
      <c r="D436">
        <f t="shared" ca="1" si="28"/>
        <v>2907</v>
      </c>
      <c r="E436">
        <f ca="1">IFERROR(INDEX(E$2:E435,MATCH(D436,D$2:D435,0)),E435+1)</f>
        <v>278</v>
      </c>
      <c r="F436">
        <f t="shared" ca="1" si="27"/>
        <v>2</v>
      </c>
      <c r="G436">
        <f ca="1">IF(OFFSET(map!$B$2,$B436+OFFSET($N$2,F436,0),$A436+OFFSET($M$2,F436,0)) = "W",MOD(F436-1,4),F436)</f>
        <v>1</v>
      </c>
      <c r="H436">
        <f ca="1">IF(OFFSET(map!$B$2,$B436+OFFSET($N$2,G436,0),$A436+OFFSET($M$2,G436,0)) = "W",MOD(G436-1,4),G436)</f>
        <v>1</v>
      </c>
      <c r="I436">
        <f ca="1">IF(OFFSET(map!$B$2,$B436+OFFSET($N$2,H436,0),$A436+OFFSET($M$2,H436,0)) = "W",MOD(H436-1,4),H436)</f>
        <v>1</v>
      </c>
    </row>
    <row r="437" spans="1:9" x14ac:dyDescent="0.2">
      <c r="A437">
        <f t="shared" ca="1" si="25"/>
        <v>29</v>
      </c>
      <c r="B437">
        <f t="shared" ca="1" si="26"/>
        <v>6</v>
      </c>
      <c r="C437" t="str">
        <f ca="1">OFFSET(map!$B$2,$B437,$A437)</f>
        <v/>
      </c>
      <c r="D437">
        <f t="shared" ca="1" si="28"/>
        <v>2906</v>
      </c>
      <c r="E437">
        <f ca="1">IFERROR(INDEX(E$2:E436,MATCH(D437,D$2:D436,0)),E436+1)</f>
        <v>279</v>
      </c>
      <c r="F437">
        <f t="shared" ca="1" si="27"/>
        <v>2</v>
      </c>
      <c r="G437">
        <f ca="1">IF(OFFSET(map!$B$2,$B437+OFFSET($N$2,F437,0),$A437+OFFSET($M$2,F437,0)) = "W",MOD(F437-1,4),F437)</f>
        <v>1</v>
      </c>
      <c r="H437">
        <f ca="1">IF(OFFSET(map!$B$2,$B437+OFFSET($N$2,G437,0),$A437+OFFSET($M$2,G437,0)) = "W",MOD(G437-1,4),G437)</f>
        <v>1</v>
      </c>
      <c r="I437">
        <f ca="1">IF(OFFSET(map!$B$2,$B437+OFFSET($N$2,H437,0),$A437+OFFSET($M$2,H437,0)) = "W",MOD(H437-1,4),H437)</f>
        <v>1</v>
      </c>
    </row>
    <row r="438" spans="1:9" x14ac:dyDescent="0.2">
      <c r="A438">
        <f t="shared" ca="1" si="25"/>
        <v>29</v>
      </c>
      <c r="B438">
        <f t="shared" ca="1" si="26"/>
        <v>5</v>
      </c>
      <c r="C438" t="str">
        <f ca="1">OFFSET(map!$B$2,$B438,$A438)</f>
        <v/>
      </c>
      <c r="D438">
        <f t="shared" ca="1" si="28"/>
        <v>2905</v>
      </c>
      <c r="E438">
        <f ca="1">IFERROR(INDEX(E$2:E437,MATCH(D438,D$2:D437,0)),E437+1)</f>
        <v>280</v>
      </c>
      <c r="F438">
        <f t="shared" ca="1" si="27"/>
        <v>2</v>
      </c>
      <c r="G438">
        <f ca="1">IF(OFFSET(map!$B$2,$B438+OFFSET($N$2,F438,0),$A438+OFFSET($M$2,F438,0)) = "W",MOD(F438-1,4),F438)</f>
        <v>1</v>
      </c>
      <c r="H438">
        <f ca="1">IF(OFFSET(map!$B$2,$B438+OFFSET($N$2,G438,0),$A438+OFFSET($M$2,G438,0)) = "W",MOD(G438-1,4),G438)</f>
        <v>0</v>
      </c>
      <c r="I438">
        <f ca="1">IF(OFFSET(map!$B$2,$B438+OFFSET($N$2,H438,0),$A438+OFFSET($M$2,H438,0)) = "W",MOD(H438-1,4),H438)</f>
        <v>0</v>
      </c>
    </row>
    <row r="439" spans="1:9" x14ac:dyDescent="0.2">
      <c r="A439">
        <f t="shared" ca="1" si="25"/>
        <v>30</v>
      </c>
      <c r="B439">
        <f t="shared" ca="1" si="26"/>
        <v>5</v>
      </c>
      <c r="C439" t="str">
        <f ca="1">OFFSET(map!$B$2,$B439,$A439)</f>
        <v/>
      </c>
      <c r="D439">
        <f t="shared" ca="1" si="28"/>
        <v>3005</v>
      </c>
      <c r="E439">
        <f ca="1">IFERROR(INDEX(E$2:E438,MATCH(D439,D$2:D438,0)),E438+1)</f>
        <v>281</v>
      </c>
      <c r="F439">
        <f t="shared" ca="1" si="27"/>
        <v>1</v>
      </c>
      <c r="G439">
        <f ca="1">IF(OFFSET(map!$B$2,$B439+OFFSET($N$2,F439,0),$A439+OFFSET($M$2,F439,0)) = "W",MOD(F439-1,4),F439)</f>
        <v>0</v>
      </c>
      <c r="H439">
        <f ca="1">IF(OFFSET(map!$B$2,$B439+OFFSET($N$2,G439,0),$A439+OFFSET($M$2,G439,0)) = "W",MOD(G439-1,4),G439)</f>
        <v>0</v>
      </c>
      <c r="I439">
        <f ca="1">IF(OFFSET(map!$B$2,$B439+OFFSET($N$2,H439,0),$A439+OFFSET($M$2,H439,0)) = "W",MOD(H439-1,4),H439)</f>
        <v>0</v>
      </c>
    </row>
    <row r="440" spans="1:9" x14ac:dyDescent="0.2">
      <c r="A440">
        <f t="shared" ca="1" si="25"/>
        <v>31</v>
      </c>
      <c r="B440">
        <f t="shared" ca="1" si="26"/>
        <v>5</v>
      </c>
      <c r="C440" t="str">
        <f ca="1">OFFSET(map!$B$2,$B440,$A440)</f>
        <v/>
      </c>
      <c r="D440">
        <f t="shared" ca="1" si="28"/>
        <v>3105</v>
      </c>
      <c r="E440">
        <f ca="1">IFERROR(INDEX(E$2:E439,MATCH(D440,D$2:D439,0)),E439+1)</f>
        <v>282</v>
      </c>
      <c r="F440">
        <f t="shared" ca="1" si="27"/>
        <v>1</v>
      </c>
      <c r="G440">
        <f ca="1">IF(OFFSET(map!$B$2,$B440+OFFSET($N$2,F440,0),$A440+OFFSET($M$2,F440,0)) = "W",MOD(F440-1,4),F440)</f>
        <v>1</v>
      </c>
      <c r="H440">
        <f ca="1">IF(OFFSET(map!$B$2,$B440+OFFSET($N$2,G440,0),$A440+OFFSET($M$2,G440,0)) = "W",MOD(G440-1,4),G440)</f>
        <v>1</v>
      </c>
      <c r="I440">
        <f ca="1">IF(OFFSET(map!$B$2,$B440+OFFSET($N$2,H440,0),$A440+OFFSET($M$2,H440,0)) = "W",MOD(H440-1,4),H440)</f>
        <v>1</v>
      </c>
    </row>
    <row r="441" spans="1:9" x14ac:dyDescent="0.2">
      <c r="A441">
        <f t="shared" ca="1" si="25"/>
        <v>31</v>
      </c>
      <c r="B441">
        <f t="shared" ca="1" si="26"/>
        <v>4</v>
      </c>
      <c r="C441" t="str">
        <f ca="1">OFFSET(map!$B$2,$B441,$A441)</f>
        <v/>
      </c>
      <c r="D441">
        <f t="shared" ca="1" si="28"/>
        <v>3104</v>
      </c>
      <c r="E441">
        <f ca="1">IFERROR(INDEX(E$2:E440,MATCH(D441,D$2:D440,0)),E440+1)</f>
        <v>283</v>
      </c>
      <c r="F441">
        <f t="shared" ca="1" si="27"/>
        <v>2</v>
      </c>
      <c r="G441">
        <f ca="1">IF(OFFSET(map!$B$2,$B441+OFFSET($N$2,F441,0),$A441+OFFSET($M$2,F441,0)) = "W",MOD(F441-1,4),F441)</f>
        <v>1</v>
      </c>
      <c r="H441">
        <f ca="1">IF(OFFSET(map!$B$2,$B441+OFFSET($N$2,G441,0),$A441+OFFSET($M$2,G441,0)) = "W",MOD(G441-1,4),G441)</f>
        <v>1</v>
      </c>
      <c r="I441">
        <f ca="1">IF(OFFSET(map!$B$2,$B441+OFFSET($N$2,H441,0),$A441+OFFSET($M$2,H441,0)) = "W",MOD(H441-1,4),H441)</f>
        <v>1</v>
      </c>
    </row>
    <row r="442" spans="1:9" x14ac:dyDescent="0.2">
      <c r="A442">
        <f t="shared" ca="1" si="25"/>
        <v>31</v>
      </c>
      <c r="B442">
        <f t="shared" ca="1" si="26"/>
        <v>3</v>
      </c>
      <c r="C442" t="str">
        <f ca="1">OFFSET(map!$B$2,$B442,$A442)</f>
        <v/>
      </c>
      <c r="D442">
        <f t="shared" ca="1" si="28"/>
        <v>3103</v>
      </c>
      <c r="E442">
        <f ca="1">IFERROR(INDEX(E$2:E441,MATCH(D442,D$2:D441,0)),E441+1)</f>
        <v>284</v>
      </c>
      <c r="F442">
        <f t="shared" ca="1" si="27"/>
        <v>2</v>
      </c>
      <c r="G442">
        <f ca="1">IF(OFFSET(map!$B$2,$B442+OFFSET($N$2,F442,0),$A442+OFFSET($M$2,F442,0)) = "W",MOD(F442-1,4),F442)</f>
        <v>1</v>
      </c>
      <c r="H442">
        <f ca="1">IF(OFFSET(map!$B$2,$B442+OFFSET($N$2,G442,0),$A442+OFFSET($M$2,G442,0)) = "W",MOD(G442-1,4),G442)</f>
        <v>1</v>
      </c>
      <c r="I442">
        <f ca="1">IF(OFFSET(map!$B$2,$B442+OFFSET($N$2,H442,0),$A442+OFFSET($M$2,H442,0)) = "W",MOD(H442-1,4),H442)</f>
        <v>1</v>
      </c>
    </row>
    <row r="443" spans="1:9" x14ac:dyDescent="0.2">
      <c r="A443">
        <f t="shared" ca="1" si="25"/>
        <v>31</v>
      </c>
      <c r="B443">
        <f t="shared" ca="1" si="26"/>
        <v>2</v>
      </c>
      <c r="C443" t="str">
        <f ca="1">OFFSET(map!$B$2,$B443,$A443)</f>
        <v/>
      </c>
      <c r="D443">
        <f t="shared" ca="1" si="28"/>
        <v>3102</v>
      </c>
      <c r="E443">
        <f ca="1">IFERROR(INDEX(E$2:E442,MATCH(D443,D$2:D442,0)),E442+1)</f>
        <v>285</v>
      </c>
      <c r="F443">
        <f t="shared" ca="1" si="27"/>
        <v>2</v>
      </c>
      <c r="G443">
        <f ca="1">IF(OFFSET(map!$B$2,$B443+OFFSET($N$2,F443,0),$A443+OFFSET($M$2,F443,0)) = "W",MOD(F443-1,4),F443)</f>
        <v>1</v>
      </c>
      <c r="H443">
        <f ca="1">IF(OFFSET(map!$B$2,$B443+OFFSET($N$2,G443,0),$A443+OFFSET($M$2,G443,0)) = "W",MOD(G443-1,4),G443)</f>
        <v>1</v>
      </c>
      <c r="I443">
        <f ca="1">IF(OFFSET(map!$B$2,$B443+OFFSET($N$2,H443,0),$A443+OFFSET($M$2,H443,0)) = "W",MOD(H443-1,4),H443)</f>
        <v>1</v>
      </c>
    </row>
    <row r="444" spans="1:9" x14ac:dyDescent="0.2">
      <c r="A444">
        <f t="shared" ca="1" si="25"/>
        <v>31</v>
      </c>
      <c r="B444">
        <f t="shared" ca="1" si="26"/>
        <v>1</v>
      </c>
      <c r="C444" t="str">
        <f ca="1">OFFSET(map!$B$2,$B444,$A444)</f>
        <v/>
      </c>
      <c r="D444">
        <f t="shared" ca="1" si="28"/>
        <v>3101</v>
      </c>
      <c r="E444">
        <f ca="1">IFERROR(INDEX(E$2:E443,MATCH(D444,D$2:D443,0)),E443+1)</f>
        <v>286</v>
      </c>
      <c r="F444">
        <f t="shared" ca="1" si="27"/>
        <v>2</v>
      </c>
      <c r="G444">
        <f ca="1">IF(OFFSET(map!$B$2,$B444+OFFSET($N$2,F444,0),$A444+OFFSET($M$2,F444,0)) = "W",MOD(F444-1,4),F444)</f>
        <v>2</v>
      </c>
      <c r="H444">
        <f ca="1">IF(OFFSET(map!$B$2,$B444+OFFSET($N$2,G444,0),$A444+OFFSET($M$2,G444,0)) = "W",MOD(G444-1,4),G444)</f>
        <v>2</v>
      </c>
      <c r="I444">
        <f ca="1">IF(OFFSET(map!$B$2,$B444+OFFSET($N$2,H444,0),$A444+OFFSET($M$2,H444,0)) = "W",MOD(H444-1,4),H444)</f>
        <v>2</v>
      </c>
    </row>
    <row r="445" spans="1:9" x14ac:dyDescent="0.2">
      <c r="A445">
        <f t="shared" ca="1" si="25"/>
        <v>30</v>
      </c>
      <c r="B445">
        <f t="shared" ca="1" si="26"/>
        <v>1</v>
      </c>
      <c r="C445" t="str">
        <f ca="1">OFFSET(map!$B$2,$B445,$A445)</f>
        <v/>
      </c>
      <c r="D445">
        <f t="shared" ca="1" si="28"/>
        <v>3001</v>
      </c>
      <c r="E445">
        <f ca="1">IFERROR(INDEX(E$2:E444,MATCH(D445,D$2:D444,0)),E444+1)</f>
        <v>287</v>
      </c>
      <c r="F445">
        <f t="shared" ca="1" si="27"/>
        <v>3</v>
      </c>
      <c r="G445">
        <f ca="1">IF(OFFSET(map!$B$2,$B445+OFFSET($N$2,F445,0),$A445+OFFSET($M$2,F445,0)) = "W",MOD(F445-1,4),F445)</f>
        <v>2</v>
      </c>
      <c r="H445">
        <f ca="1">IF(OFFSET(map!$B$2,$B445+OFFSET($N$2,G445,0),$A445+OFFSET($M$2,G445,0)) = "W",MOD(G445-1,4),G445)</f>
        <v>2</v>
      </c>
      <c r="I445">
        <f ca="1">IF(OFFSET(map!$B$2,$B445+OFFSET($N$2,H445,0),$A445+OFFSET($M$2,H445,0)) = "W",MOD(H445-1,4),H445)</f>
        <v>2</v>
      </c>
    </row>
    <row r="446" spans="1:9" x14ac:dyDescent="0.2">
      <c r="A446">
        <f t="shared" ca="1" si="25"/>
        <v>29</v>
      </c>
      <c r="B446">
        <f t="shared" ca="1" si="26"/>
        <v>1</v>
      </c>
      <c r="C446" t="str">
        <f ca="1">OFFSET(map!$B$2,$B446,$A446)</f>
        <v/>
      </c>
      <c r="D446">
        <f t="shared" ca="1" si="28"/>
        <v>2901</v>
      </c>
      <c r="E446">
        <f ca="1">IFERROR(INDEX(E$2:E445,MATCH(D446,D$2:D445,0)),E445+1)</f>
        <v>288</v>
      </c>
      <c r="F446">
        <f t="shared" ca="1" si="27"/>
        <v>3</v>
      </c>
      <c r="G446">
        <f ca="1">IF(OFFSET(map!$B$2,$B446+OFFSET($N$2,F446,0),$A446+OFFSET($M$2,F446,0)) = "W",MOD(F446-1,4),F446)</f>
        <v>2</v>
      </c>
      <c r="H446">
        <f ca="1">IF(OFFSET(map!$B$2,$B446+OFFSET($N$2,G446,0),$A446+OFFSET($M$2,G446,0)) = "W",MOD(G446-1,4),G446)</f>
        <v>2</v>
      </c>
      <c r="I446">
        <f ca="1">IF(OFFSET(map!$B$2,$B446+OFFSET($N$2,H446,0),$A446+OFFSET($M$2,H446,0)) = "W",MOD(H446-1,4),H446)</f>
        <v>2</v>
      </c>
    </row>
    <row r="447" spans="1:9" x14ac:dyDescent="0.2">
      <c r="A447">
        <f t="shared" ca="1" si="25"/>
        <v>28</v>
      </c>
      <c r="B447">
        <f t="shared" ca="1" si="26"/>
        <v>1</v>
      </c>
      <c r="C447" t="str">
        <f ca="1">OFFSET(map!$B$2,$B447,$A447)</f>
        <v/>
      </c>
      <c r="D447">
        <f t="shared" ca="1" si="28"/>
        <v>2801</v>
      </c>
      <c r="E447">
        <f ca="1">IFERROR(INDEX(E$2:E446,MATCH(D447,D$2:D446,0)),E446+1)</f>
        <v>289</v>
      </c>
      <c r="F447">
        <f t="shared" ca="1" si="27"/>
        <v>3</v>
      </c>
      <c r="G447">
        <f ca="1">IF(OFFSET(map!$B$2,$B447+OFFSET($N$2,F447,0),$A447+OFFSET($M$2,F447,0)) = "W",MOD(F447-1,4),F447)</f>
        <v>2</v>
      </c>
      <c r="H447">
        <f ca="1">IF(OFFSET(map!$B$2,$B447+OFFSET($N$2,G447,0),$A447+OFFSET($M$2,G447,0)) = "W",MOD(G447-1,4),G447)</f>
        <v>2</v>
      </c>
      <c r="I447">
        <f ca="1">IF(OFFSET(map!$B$2,$B447+OFFSET($N$2,H447,0),$A447+OFFSET($M$2,H447,0)) = "W",MOD(H447-1,4),H447)</f>
        <v>2</v>
      </c>
    </row>
    <row r="448" spans="1:9" x14ac:dyDescent="0.2">
      <c r="A448">
        <f t="shared" ca="1" si="25"/>
        <v>27</v>
      </c>
      <c r="B448">
        <f t="shared" ca="1" si="26"/>
        <v>1</v>
      </c>
      <c r="C448" t="str">
        <f ca="1">OFFSET(map!$B$2,$B448,$A448)</f>
        <v/>
      </c>
      <c r="D448">
        <f t="shared" ca="1" si="28"/>
        <v>2701</v>
      </c>
      <c r="E448">
        <f ca="1">IFERROR(INDEX(E$2:E447,MATCH(D448,D$2:D447,0)),E447+1)</f>
        <v>290</v>
      </c>
      <c r="F448">
        <f t="shared" ca="1" si="27"/>
        <v>3</v>
      </c>
      <c r="G448">
        <f ca="1">IF(OFFSET(map!$B$2,$B448+OFFSET($N$2,F448,0),$A448+OFFSET($M$2,F448,0)) = "W",MOD(F448-1,4),F448)</f>
        <v>2</v>
      </c>
      <c r="H448">
        <f ca="1">IF(OFFSET(map!$B$2,$B448+OFFSET($N$2,G448,0),$A448+OFFSET($M$2,G448,0)) = "W",MOD(G448-1,4),G448)</f>
        <v>2</v>
      </c>
      <c r="I448">
        <f ca="1">IF(OFFSET(map!$B$2,$B448+OFFSET($N$2,H448,0),$A448+OFFSET($M$2,H448,0)) = "W",MOD(H448-1,4),H448)</f>
        <v>2</v>
      </c>
    </row>
    <row r="449" spans="1:9" x14ac:dyDescent="0.2">
      <c r="A449">
        <f t="shared" ca="1" si="25"/>
        <v>26</v>
      </c>
      <c r="B449">
        <f t="shared" ca="1" si="26"/>
        <v>1</v>
      </c>
      <c r="C449" t="str">
        <f ca="1">OFFSET(map!$B$2,$B449,$A449)</f>
        <v/>
      </c>
      <c r="D449">
        <f t="shared" ca="1" si="28"/>
        <v>2601</v>
      </c>
      <c r="E449">
        <f ca="1">IFERROR(INDEX(E$2:E448,MATCH(D449,D$2:D448,0)),E448+1)</f>
        <v>291</v>
      </c>
      <c r="F449">
        <f t="shared" ca="1" si="27"/>
        <v>3</v>
      </c>
      <c r="G449">
        <f ca="1">IF(OFFSET(map!$B$2,$B449+OFFSET($N$2,F449,0),$A449+OFFSET($M$2,F449,0)) = "W",MOD(F449-1,4),F449)</f>
        <v>2</v>
      </c>
      <c r="H449">
        <f ca="1">IF(OFFSET(map!$B$2,$B449+OFFSET($N$2,G449,0),$A449+OFFSET($M$2,G449,0)) = "W",MOD(G449-1,4),G449)</f>
        <v>2</v>
      </c>
      <c r="I449">
        <f ca="1">IF(OFFSET(map!$B$2,$B449+OFFSET($N$2,H449,0),$A449+OFFSET($M$2,H449,0)) = "W",MOD(H449-1,4),H449)</f>
        <v>2</v>
      </c>
    </row>
    <row r="450" spans="1:9" x14ac:dyDescent="0.2">
      <c r="A450">
        <f t="shared" ca="1" si="25"/>
        <v>25</v>
      </c>
      <c r="B450">
        <f t="shared" ca="1" si="26"/>
        <v>1</v>
      </c>
      <c r="C450" t="str">
        <f ca="1">OFFSET(map!$B$2,$B450,$A450)</f>
        <v/>
      </c>
      <c r="D450">
        <f t="shared" ca="1" si="28"/>
        <v>2501</v>
      </c>
      <c r="E450">
        <f ca="1">IFERROR(INDEX(E$2:E449,MATCH(D450,D$2:D449,0)),E449+1)</f>
        <v>292</v>
      </c>
      <c r="F450">
        <f t="shared" ca="1" si="27"/>
        <v>3</v>
      </c>
      <c r="G450">
        <f ca="1">IF(OFFSET(map!$B$2,$B450+OFFSET($N$2,F450,0),$A450+OFFSET($M$2,F450,0)) = "W",MOD(F450-1,4),F450)</f>
        <v>3</v>
      </c>
      <c r="H450">
        <f ca="1">IF(OFFSET(map!$B$2,$B450+OFFSET($N$2,G450,0),$A450+OFFSET($M$2,G450,0)) = "W",MOD(G450-1,4),G450)</f>
        <v>3</v>
      </c>
      <c r="I450">
        <f ca="1">IF(OFFSET(map!$B$2,$B450+OFFSET($N$2,H450,0),$A450+OFFSET($M$2,H450,0)) = "W",MOD(H450-1,4),H450)</f>
        <v>3</v>
      </c>
    </row>
    <row r="451" spans="1:9" x14ac:dyDescent="0.2">
      <c r="A451">
        <f t="shared" ca="1" si="25"/>
        <v>25</v>
      </c>
      <c r="B451">
        <f t="shared" ca="1" si="26"/>
        <v>2</v>
      </c>
      <c r="C451" t="str">
        <f ca="1">OFFSET(map!$B$2,$B451,$A451)</f>
        <v/>
      </c>
      <c r="D451">
        <f t="shared" ca="1" si="28"/>
        <v>2502</v>
      </c>
      <c r="E451">
        <f ca="1">IFERROR(INDEX(E$2:E450,MATCH(D451,D$2:D450,0)),E450+1)</f>
        <v>293</v>
      </c>
      <c r="F451">
        <f t="shared" ca="1" si="27"/>
        <v>0</v>
      </c>
      <c r="G451">
        <f ca="1">IF(OFFSET(map!$B$2,$B451+OFFSET($N$2,F451,0),$A451+OFFSET($M$2,F451,0)) = "W",MOD(F451-1,4),F451)</f>
        <v>3</v>
      </c>
      <c r="H451">
        <f ca="1">IF(OFFSET(map!$B$2,$B451+OFFSET($N$2,G451,0),$A451+OFFSET($M$2,G451,0)) = "W",MOD(G451-1,4),G451)</f>
        <v>3</v>
      </c>
      <c r="I451">
        <f ca="1">IF(OFFSET(map!$B$2,$B451+OFFSET($N$2,H451,0),$A451+OFFSET($M$2,H451,0)) = "W",MOD(H451-1,4),H451)</f>
        <v>3</v>
      </c>
    </row>
    <row r="452" spans="1:9" x14ac:dyDescent="0.2">
      <c r="A452">
        <f t="shared" ref="A452:A515" ca="1" si="29">A451+OFFSET(M$2,$I451,0)</f>
        <v>25</v>
      </c>
      <c r="B452">
        <f t="shared" ref="B452:B515" ca="1" si="30">B451+OFFSET(N$2,$I451,0)</f>
        <v>3</v>
      </c>
      <c r="C452" t="str">
        <f ca="1">OFFSET(map!$B$2,$B452,$A452)</f>
        <v/>
      </c>
      <c r="D452">
        <f t="shared" ca="1" si="28"/>
        <v>2503</v>
      </c>
      <c r="E452">
        <f ca="1">IFERROR(INDEX(E$2:E451,MATCH(D452,D$2:D451,0)),E451+1)</f>
        <v>294</v>
      </c>
      <c r="F452">
        <f t="shared" ref="F452:F515" ca="1" si="31">MOD(I451+1,4)</f>
        <v>0</v>
      </c>
      <c r="G452">
        <f ca="1">IF(OFFSET(map!$B$2,$B452+OFFSET($N$2,F452,0),$A452+OFFSET($M$2,F452,0)) = "W",MOD(F452-1,4),F452)</f>
        <v>0</v>
      </c>
      <c r="H452">
        <f ca="1">IF(OFFSET(map!$B$2,$B452+OFFSET($N$2,G452,0),$A452+OFFSET($M$2,G452,0)) = "W",MOD(G452-1,4),G452)</f>
        <v>0</v>
      </c>
      <c r="I452">
        <f ca="1">IF(OFFSET(map!$B$2,$B452+OFFSET($N$2,H452,0),$A452+OFFSET($M$2,H452,0)) = "W",MOD(H452-1,4),H452)</f>
        <v>0</v>
      </c>
    </row>
    <row r="453" spans="1:9" x14ac:dyDescent="0.2">
      <c r="A453">
        <f t="shared" ca="1" si="29"/>
        <v>26</v>
      </c>
      <c r="B453">
        <f t="shared" ca="1" si="30"/>
        <v>3</v>
      </c>
      <c r="C453" t="str">
        <f ca="1">OFFSET(map!$B$2,$B453,$A453)</f>
        <v/>
      </c>
      <c r="D453">
        <f t="shared" ca="1" si="28"/>
        <v>2603</v>
      </c>
      <c r="E453">
        <f ca="1">IFERROR(INDEX(E$2:E452,MATCH(D453,D$2:D452,0)),E452+1)</f>
        <v>295</v>
      </c>
      <c r="F453">
        <f t="shared" ca="1" si="31"/>
        <v>1</v>
      </c>
      <c r="G453">
        <f ca="1">IF(OFFSET(map!$B$2,$B453+OFFSET($N$2,F453,0),$A453+OFFSET($M$2,F453,0)) = "W",MOD(F453-1,4),F453)</f>
        <v>0</v>
      </c>
      <c r="H453">
        <f ca="1">IF(OFFSET(map!$B$2,$B453+OFFSET($N$2,G453,0),$A453+OFFSET($M$2,G453,0)) = "W",MOD(G453-1,4),G453)</f>
        <v>0</v>
      </c>
      <c r="I453">
        <f ca="1">IF(OFFSET(map!$B$2,$B453+OFFSET($N$2,H453,0),$A453+OFFSET($M$2,H453,0)) = "W",MOD(H453-1,4),H453)</f>
        <v>0</v>
      </c>
    </row>
    <row r="454" spans="1:9" x14ac:dyDescent="0.2">
      <c r="A454">
        <f t="shared" ca="1" si="29"/>
        <v>27</v>
      </c>
      <c r="B454">
        <f t="shared" ca="1" si="30"/>
        <v>3</v>
      </c>
      <c r="C454" t="str">
        <f ca="1">OFFSET(map!$B$2,$B454,$A454)</f>
        <v/>
      </c>
      <c r="D454">
        <f t="shared" ca="1" si="28"/>
        <v>2703</v>
      </c>
      <c r="E454">
        <f ca="1">IFERROR(INDEX(E$2:E453,MATCH(D454,D$2:D453,0)),E453+1)</f>
        <v>296</v>
      </c>
      <c r="F454">
        <f t="shared" ca="1" si="31"/>
        <v>1</v>
      </c>
      <c r="G454">
        <f ca="1">IF(OFFSET(map!$B$2,$B454+OFFSET($N$2,F454,0),$A454+OFFSET($M$2,F454,0)) = "W",MOD(F454-1,4),F454)</f>
        <v>0</v>
      </c>
      <c r="H454">
        <f ca="1">IF(OFFSET(map!$B$2,$B454+OFFSET($N$2,G454,0),$A454+OFFSET($M$2,G454,0)) = "W",MOD(G454-1,4),G454)</f>
        <v>0</v>
      </c>
      <c r="I454">
        <f ca="1">IF(OFFSET(map!$B$2,$B454+OFFSET($N$2,H454,0),$A454+OFFSET($M$2,H454,0)) = "W",MOD(H454-1,4),H454)</f>
        <v>0</v>
      </c>
    </row>
    <row r="455" spans="1:9" x14ac:dyDescent="0.2">
      <c r="A455">
        <f t="shared" ca="1" si="29"/>
        <v>28</v>
      </c>
      <c r="B455">
        <f t="shared" ca="1" si="30"/>
        <v>3</v>
      </c>
      <c r="C455" t="str">
        <f ca="1">OFFSET(map!$B$2,$B455,$A455)</f>
        <v/>
      </c>
      <c r="D455">
        <f t="shared" ca="1" si="28"/>
        <v>2803</v>
      </c>
      <c r="E455">
        <f ca="1">IFERROR(INDEX(E$2:E454,MATCH(D455,D$2:D454,0)),E454+1)</f>
        <v>297</v>
      </c>
      <c r="F455">
        <f t="shared" ca="1" si="31"/>
        <v>1</v>
      </c>
      <c r="G455">
        <f ca="1">IF(OFFSET(map!$B$2,$B455+OFFSET($N$2,F455,0),$A455+OFFSET($M$2,F455,0)) = "W",MOD(F455-1,4),F455)</f>
        <v>0</v>
      </c>
      <c r="H455">
        <f ca="1">IF(OFFSET(map!$B$2,$B455+OFFSET($N$2,G455,0),$A455+OFFSET($M$2,G455,0)) = "W",MOD(G455-1,4),G455)</f>
        <v>0</v>
      </c>
      <c r="I455">
        <f ca="1">IF(OFFSET(map!$B$2,$B455+OFFSET($N$2,H455,0),$A455+OFFSET($M$2,H455,0)) = "W",MOD(H455-1,4),H455)</f>
        <v>0</v>
      </c>
    </row>
    <row r="456" spans="1:9" x14ac:dyDescent="0.2">
      <c r="A456">
        <f t="shared" ca="1" si="29"/>
        <v>29</v>
      </c>
      <c r="B456">
        <f t="shared" ca="1" si="30"/>
        <v>3</v>
      </c>
      <c r="C456" t="str">
        <f ca="1">OFFSET(map!$B$2,$B456,$A456)</f>
        <v/>
      </c>
      <c r="D456">
        <f t="shared" ca="1" si="28"/>
        <v>2903</v>
      </c>
      <c r="E456">
        <f ca="1">IFERROR(INDEX(E$2:E455,MATCH(D456,D$2:D455,0)),E455+1)</f>
        <v>298</v>
      </c>
      <c r="F456">
        <f t="shared" ca="1" si="31"/>
        <v>1</v>
      </c>
      <c r="G456">
        <f ca="1">IF(OFFSET(map!$B$2,$B456+OFFSET($N$2,F456,0),$A456+OFFSET($M$2,F456,0)) = "W",MOD(F456-1,4),F456)</f>
        <v>0</v>
      </c>
      <c r="H456">
        <f ca="1">IF(OFFSET(map!$B$2,$B456+OFFSET($N$2,G456,0),$A456+OFFSET($M$2,G456,0)) = "W",MOD(G456-1,4),G456)</f>
        <v>3</v>
      </c>
      <c r="I456">
        <f ca="1">IF(OFFSET(map!$B$2,$B456+OFFSET($N$2,H456,0),$A456+OFFSET($M$2,H456,0)) = "W",MOD(H456-1,4),H456)</f>
        <v>2</v>
      </c>
    </row>
    <row r="457" spans="1:9" x14ac:dyDescent="0.2">
      <c r="A457">
        <f t="shared" ca="1" si="29"/>
        <v>28</v>
      </c>
      <c r="B457">
        <f t="shared" ca="1" si="30"/>
        <v>3</v>
      </c>
      <c r="C457" t="str">
        <f ca="1">OFFSET(map!$B$2,$B457,$A457)</f>
        <v/>
      </c>
      <c r="D457">
        <f t="shared" ca="1" si="28"/>
        <v>2803</v>
      </c>
      <c r="E457">
        <f ca="1">IFERROR(INDEX(E$2:E456,MATCH(D457,D$2:D456,0)),E456+1)</f>
        <v>297</v>
      </c>
      <c r="F457">
        <f t="shared" ca="1" si="31"/>
        <v>3</v>
      </c>
      <c r="G457">
        <f ca="1">IF(OFFSET(map!$B$2,$B457+OFFSET($N$2,F457,0),$A457+OFFSET($M$2,F457,0)) = "W",MOD(F457-1,4),F457)</f>
        <v>2</v>
      </c>
      <c r="H457">
        <f ca="1">IF(OFFSET(map!$B$2,$B457+OFFSET($N$2,G457,0),$A457+OFFSET($M$2,G457,0)) = "W",MOD(G457-1,4),G457)</f>
        <v>2</v>
      </c>
      <c r="I457">
        <f ca="1">IF(OFFSET(map!$B$2,$B457+OFFSET($N$2,H457,0),$A457+OFFSET($M$2,H457,0)) = "W",MOD(H457-1,4),H457)</f>
        <v>2</v>
      </c>
    </row>
    <row r="458" spans="1:9" x14ac:dyDescent="0.2">
      <c r="A458">
        <f t="shared" ca="1" si="29"/>
        <v>27</v>
      </c>
      <c r="B458">
        <f t="shared" ca="1" si="30"/>
        <v>3</v>
      </c>
      <c r="C458" t="str">
        <f ca="1">OFFSET(map!$B$2,$B458,$A458)</f>
        <v/>
      </c>
      <c r="D458">
        <f t="shared" ca="1" si="28"/>
        <v>2703</v>
      </c>
      <c r="E458">
        <f ca="1">IFERROR(INDEX(E$2:E457,MATCH(D458,D$2:D457,0)),E457+1)</f>
        <v>296</v>
      </c>
      <c r="F458">
        <f t="shared" ca="1" si="31"/>
        <v>3</v>
      </c>
      <c r="G458">
        <f ca="1">IF(OFFSET(map!$B$2,$B458+OFFSET($N$2,F458,0),$A458+OFFSET($M$2,F458,0)) = "W",MOD(F458-1,4),F458)</f>
        <v>3</v>
      </c>
      <c r="H458">
        <f ca="1">IF(OFFSET(map!$B$2,$B458+OFFSET($N$2,G458,0),$A458+OFFSET($M$2,G458,0)) = "W",MOD(G458-1,4),G458)</f>
        <v>3</v>
      </c>
      <c r="I458">
        <f ca="1">IF(OFFSET(map!$B$2,$B458+OFFSET($N$2,H458,0),$A458+OFFSET($M$2,H458,0)) = "W",MOD(H458-1,4),H458)</f>
        <v>3</v>
      </c>
    </row>
    <row r="459" spans="1:9" x14ac:dyDescent="0.2">
      <c r="A459">
        <f t="shared" ca="1" si="29"/>
        <v>27</v>
      </c>
      <c r="B459">
        <f t="shared" ca="1" si="30"/>
        <v>4</v>
      </c>
      <c r="C459" t="str">
        <f ca="1">OFFSET(map!$B$2,$B459,$A459)</f>
        <v/>
      </c>
      <c r="D459">
        <f t="shared" ca="1" si="28"/>
        <v>2704</v>
      </c>
      <c r="E459">
        <f ca="1">IFERROR(INDEX(E$2:E458,MATCH(D459,D$2:D458,0)),E458+1)</f>
        <v>297</v>
      </c>
      <c r="F459">
        <f t="shared" ca="1" si="31"/>
        <v>0</v>
      </c>
      <c r="G459">
        <f ca="1">IF(OFFSET(map!$B$2,$B459+OFFSET($N$2,F459,0),$A459+OFFSET($M$2,F459,0)) = "W",MOD(F459-1,4),F459)</f>
        <v>3</v>
      </c>
      <c r="H459">
        <f ca="1">IF(OFFSET(map!$B$2,$B459+OFFSET($N$2,G459,0),$A459+OFFSET($M$2,G459,0)) = "W",MOD(G459-1,4),G459)</f>
        <v>3</v>
      </c>
      <c r="I459">
        <f ca="1">IF(OFFSET(map!$B$2,$B459+OFFSET($N$2,H459,0),$A459+OFFSET($M$2,H459,0)) = "W",MOD(H459-1,4),H459)</f>
        <v>3</v>
      </c>
    </row>
    <row r="460" spans="1:9" x14ac:dyDescent="0.2">
      <c r="A460">
        <f t="shared" ca="1" si="29"/>
        <v>27</v>
      </c>
      <c r="B460">
        <f t="shared" ca="1" si="30"/>
        <v>5</v>
      </c>
      <c r="C460" t="str">
        <f ca="1">OFFSET(map!$B$2,$B460,$A460)</f>
        <v/>
      </c>
      <c r="D460">
        <f t="shared" ca="1" si="28"/>
        <v>2705</v>
      </c>
      <c r="E460">
        <f ca="1">IFERROR(INDEX(E$2:E459,MATCH(D460,D$2:D459,0)),E459+1)</f>
        <v>298</v>
      </c>
      <c r="F460">
        <f t="shared" ca="1" si="31"/>
        <v>0</v>
      </c>
      <c r="G460">
        <f ca="1">IF(OFFSET(map!$B$2,$B460+OFFSET($N$2,F460,0),$A460+OFFSET($M$2,F460,0)) = "W",MOD(F460-1,4),F460)</f>
        <v>3</v>
      </c>
      <c r="H460">
        <f ca="1">IF(OFFSET(map!$B$2,$B460+OFFSET($N$2,G460,0),$A460+OFFSET($M$2,G460,0)) = "W",MOD(G460-1,4),G460)</f>
        <v>2</v>
      </c>
      <c r="I460">
        <f ca="1">IF(OFFSET(map!$B$2,$B460+OFFSET($N$2,H460,0),$A460+OFFSET($M$2,H460,0)) = "W",MOD(H460-1,4),H460)</f>
        <v>2</v>
      </c>
    </row>
    <row r="461" spans="1:9" x14ac:dyDescent="0.2">
      <c r="A461">
        <f t="shared" ca="1" si="29"/>
        <v>26</v>
      </c>
      <c r="B461">
        <f t="shared" ca="1" si="30"/>
        <v>5</v>
      </c>
      <c r="C461" t="str">
        <f ca="1">OFFSET(map!$B$2,$B461,$A461)</f>
        <v/>
      </c>
      <c r="D461">
        <f t="shared" ca="1" si="28"/>
        <v>2605</v>
      </c>
      <c r="E461">
        <f ca="1">IFERROR(INDEX(E$2:E460,MATCH(D461,D$2:D460,0)),E460+1)</f>
        <v>299</v>
      </c>
      <c r="F461">
        <f t="shared" ca="1" si="31"/>
        <v>3</v>
      </c>
      <c r="G461">
        <f ca="1">IF(OFFSET(map!$B$2,$B461+OFFSET($N$2,F461,0),$A461+OFFSET($M$2,F461,0)) = "W",MOD(F461-1,4),F461)</f>
        <v>2</v>
      </c>
      <c r="H461">
        <f ca="1">IF(OFFSET(map!$B$2,$B461+OFFSET($N$2,G461,0),$A461+OFFSET($M$2,G461,0)) = "W",MOD(G461-1,4),G461)</f>
        <v>2</v>
      </c>
      <c r="I461">
        <f ca="1">IF(OFFSET(map!$B$2,$B461+OFFSET($N$2,H461,0),$A461+OFFSET($M$2,H461,0)) = "W",MOD(H461-1,4),H461)</f>
        <v>2</v>
      </c>
    </row>
    <row r="462" spans="1:9" x14ac:dyDescent="0.2">
      <c r="A462">
        <f t="shared" ca="1" si="29"/>
        <v>25</v>
      </c>
      <c r="B462">
        <f t="shared" ca="1" si="30"/>
        <v>5</v>
      </c>
      <c r="C462" t="str">
        <f ca="1">OFFSET(map!$B$2,$B462,$A462)</f>
        <v/>
      </c>
      <c r="D462">
        <f t="shared" ca="1" si="28"/>
        <v>2505</v>
      </c>
      <c r="E462">
        <f ca="1">IFERROR(INDEX(E$2:E461,MATCH(D462,D$2:D461,0)),E461+1)</f>
        <v>300</v>
      </c>
      <c r="F462">
        <f t="shared" ca="1" si="31"/>
        <v>3</v>
      </c>
      <c r="G462">
        <f ca="1">IF(OFFSET(map!$B$2,$B462+OFFSET($N$2,F462,0),$A462+OFFSET($M$2,F462,0)) = "W",MOD(F462-1,4),F462)</f>
        <v>3</v>
      </c>
      <c r="H462">
        <f ca="1">IF(OFFSET(map!$B$2,$B462+OFFSET($N$2,G462,0),$A462+OFFSET($M$2,G462,0)) = "W",MOD(G462-1,4),G462)</f>
        <v>3</v>
      </c>
      <c r="I462">
        <f ca="1">IF(OFFSET(map!$B$2,$B462+OFFSET($N$2,H462,0),$A462+OFFSET($M$2,H462,0)) = "W",MOD(H462-1,4),H462)</f>
        <v>3</v>
      </c>
    </row>
    <row r="463" spans="1:9" x14ac:dyDescent="0.2">
      <c r="A463">
        <f t="shared" ca="1" si="29"/>
        <v>25</v>
      </c>
      <c r="B463">
        <f t="shared" ca="1" si="30"/>
        <v>6</v>
      </c>
      <c r="C463" t="str">
        <f ca="1">OFFSET(map!$B$2,$B463,$A463)</f>
        <v/>
      </c>
      <c r="D463">
        <f t="shared" ca="1" si="28"/>
        <v>2506</v>
      </c>
      <c r="E463">
        <f ca="1">IFERROR(INDEX(E$2:E462,MATCH(D463,D$2:D462,0)),E462+1)</f>
        <v>301</v>
      </c>
      <c r="F463">
        <f t="shared" ca="1" si="31"/>
        <v>0</v>
      </c>
      <c r="G463">
        <f ca="1">IF(OFFSET(map!$B$2,$B463+OFFSET($N$2,F463,0),$A463+OFFSET($M$2,F463,0)) = "W",MOD(F463-1,4),F463)</f>
        <v>3</v>
      </c>
      <c r="H463">
        <f ca="1">IF(OFFSET(map!$B$2,$B463+OFFSET($N$2,G463,0),$A463+OFFSET($M$2,G463,0)) = "W",MOD(G463-1,4),G463)</f>
        <v>3</v>
      </c>
      <c r="I463">
        <f ca="1">IF(OFFSET(map!$B$2,$B463+OFFSET($N$2,H463,0),$A463+OFFSET($M$2,H463,0)) = "W",MOD(H463-1,4),H463)</f>
        <v>3</v>
      </c>
    </row>
    <row r="464" spans="1:9" x14ac:dyDescent="0.2">
      <c r="A464">
        <f t="shared" ca="1" si="29"/>
        <v>25</v>
      </c>
      <c r="B464">
        <f t="shared" ca="1" si="30"/>
        <v>7</v>
      </c>
      <c r="C464" t="str">
        <f ca="1">OFFSET(map!$B$2,$B464,$A464)</f>
        <v/>
      </c>
      <c r="D464">
        <f t="shared" ca="1" si="28"/>
        <v>2507</v>
      </c>
      <c r="E464">
        <f ca="1">IFERROR(INDEX(E$2:E463,MATCH(D464,D$2:D463,0)),E463+1)</f>
        <v>302</v>
      </c>
      <c r="F464">
        <f t="shared" ca="1" si="31"/>
        <v>0</v>
      </c>
      <c r="G464">
        <f ca="1">IF(OFFSET(map!$B$2,$B464+OFFSET($N$2,F464,0),$A464+OFFSET($M$2,F464,0)) = "W",MOD(F464-1,4),F464)</f>
        <v>3</v>
      </c>
      <c r="H464">
        <f ca="1">IF(OFFSET(map!$B$2,$B464+OFFSET($N$2,G464,0),$A464+OFFSET($M$2,G464,0)) = "W",MOD(G464-1,4),G464)</f>
        <v>3</v>
      </c>
      <c r="I464">
        <f ca="1">IF(OFFSET(map!$B$2,$B464+OFFSET($N$2,H464,0),$A464+OFFSET($M$2,H464,0)) = "W",MOD(H464-1,4),H464)</f>
        <v>3</v>
      </c>
    </row>
    <row r="465" spans="1:9" x14ac:dyDescent="0.2">
      <c r="A465">
        <f t="shared" ca="1" si="29"/>
        <v>25</v>
      </c>
      <c r="B465">
        <f t="shared" ca="1" si="30"/>
        <v>8</v>
      </c>
      <c r="C465" t="str">
        <f ca="1">OFFSET(map!$B$2,$B465,$A465)</f>
        <v/>
      </c>
      <c r="D465">
        <f t="shared" ca="1" si="28"/>
        <v>2508</v>
      </c>
      <c r="E465">
        <f ca="1">IFERROR(INDEX(E$2:E464,MATCH(D465,D$2:D464,0)),E464+1)</f>
        <v>303</v>
      </c>
      <c r="F465">
        <f t="shared" ca="1" si="31"/>
        <v>0</v>
      </c>
      <c r="G465">
        <f ca="1">IF(OFFSET(map!$B$2,$B465+OFFSET($N$2,F465,0),$A465+OFFSET($M$2,F465,0)) = "W",MOD(F465-1,4),F465)</f>
        <v>3</v>
      </c>
      <c r="H465">
        <f ca="1">IF(OFFSET(map!$B$2,$B465+OFFSET($N$2,G465,0),$A465+OFFSET($M$2,G465,0)) = "W",MOD(G465-1,4),G465)</f>
        <v>3</v>
      </c>
      <c r="I465">
        <f ca="1">IF(OFFSET(map!$B$2,$B465+OFFSET($N$2,H465,0),$A465+OFFSET($M$2,H465,0)) = "W",MOD(H465-1,4),H465)</f>
        <v>3</v>
      </c>
    </row>
    <row r="466" spans="1:9" x14ac:dyDescent="0.2">
      <c r="A466">
        <f t="shared" ca="1" si="29"/>
        <v>25</v>
      </c>
      <c r="B466">
        <f t="shared" ca="1" si="30"/>
        <v>9</v>
      </c>
      <c r="C466" t="str">
        <f ca="1">OFFSET(map!$B$2,$B466,$A466)</f>
        <v/>
      </c>
      <c r="D466">
        <f t="shared" ca="1" si="28"/>
        <v>2509</v>
      </c>
      <c r="E466">
        <f ca="1">IFERROR(INDEX(E$2:E465,MATCH(D466,D$2:D465,0)),E465+1)</f>
        <v>304</v>
      </c>
      <c r="F466">
        <f t="shared" ca="1" si="31"/>
        <v>0</v>
      </c>
      <c r="G466">
        <f ca="1">IF(OFFSET(map!$B$2,$B466+OFFSET($N$2,F466,0),$A466+OFFSET($M$2,F466,0)) = "W",MOD(F466-1,4),F466)</f>
        <v>0</v>
      </c>
      <c r="H466">
        <f ca="1">IF(OFFSET(map!$B$2,$B466+OFFSET($N$2,G466,0),$A466+OFFSET($M$2,G466,0)) = "W",MOD(G466-1,4),G466)</f>
        <v>0</v>
      </c>
      <c r="I466">
        <f ca="1">IF(OFFSET(map!$B$2,$B466+OFFSET($N$2,H466,0),$A466+OFFSET($M$2,H466,0)) = "W",MOD(H466-1,4),H466)</f>
        <v>0</v>
      </c>
    </row>
    <row r="467" spans="1:9" x14ac:dyDescent="0.2">
      <c r="A467">
        <f t="shared" ca="1" si="29"/>
        <v>26</v>
      </c>
      <c r="B467">
        <f t="shared" ca="1" si="30"/>
        <v>9</v>
      </c>
      <c r="C467" t="str">
        <f ca="1">OFFSET(map!$B$2,$B467,$A467)</f>
        <v/>
      </c>
      <c r="D467">
        <f t="shared" ca="1" si="28"/>
        <v>2609</v>
      </c>
      <c r="E467">
        <f ca="1">IFERROR(INDEX(E$2:E466,MATCH(D467,D$2:D466,0)),E466+1)</f>
        <v>305</v>
      </c>
      <c r="F467">
        <f t="shared" ca="1" si="31"/>
        <v>1</v>
      </c>
      <c r="G467">
        <f ca="1">IF(OFFSET(map!$B$2,$B467+OFFSET($N$2,F467,0),$A467+OFFSET($M$2,F467,0)) = "W",MOD(F467-1,4),F467)</f>
        <v>0</v>
      </c>
      <c r="H467">
        <f ca="1">IF(OFFSET(map!$B$2,$B467+OFFSET($N$2,G467,0),$A467+OFFSET($M$2,G467,0)) = "W",MOD(G467-1,4),G467)</f>
        <v>0</v>
      </c>
      <c r="I467">
        <f ca="1">IF(OFFSET(map!$B$2,$B467+OFFSET($N$2,H467,0),$A467+OFFSET($M$2,H467,0)) = "W",MOD(H467-1,4),H467)</f>
        <v>0</v>
      </c>
    </row>
    <row r="468" spans="1:9" x14ac:dyDescent="0.2">
      <c r="A468">
        <f t="shared" ca="1" si="29"/>
        <v>27</v>
      </c>
      <c r="B468">
        <f t="shared" ca="1" si="30"/>
        <v>9</v>
      </c>
      <c r="C468" t="str">
        <f ca="1">OFFSET(map!$B$2,$B468,$A468)</f>
        <v/>
      </c>
      <c r="D468">
        <f t="shared" ca="1" si="28"/>
        <v>2709</v>
      </c>
      <c r="E468">
        <f ca="1">IFERROR(INDEX(E$2:E467,MATCH(D468,D$2:D467,0)),E467+1)</f>
        <v>306</v>
      </c>
      <c r="F468">
        <f t="shared" ca="1" si="31"/>
        <v>1</v>
      </c>
      <c r="G468">
        <f ca="1">IF(OFFSET(map!$B$2,$B468+OFFSET($N$2,F468,0),$A468+OFFSET($M$2,F468,0)) = "W",MOD(F468-1,4),F468)</f>
        <v>1</v>
      </c>
      <c r="H468">
        <f ca="1">IF(OFFSET(map!$B$2,$B468+OFFSET($N$2,G468,0),$A468+OFFSET($M$2,G468,0)) = "W",MOD(G468-1,4),G468)</f>
        <v>1</v>
      </c>
      <c r="I468">
        <f ca="1">IF(OFFSET(map!$B$2,$B468+OFFSET($N$2,H468,0),$A468+OFFSET($M$2,H468,0)) = "W",MOD(H468-1,4),H468)</f>
        <v>1</v>
      </c>
    </row>
    <row r="469" spans="1:9" x14ac:dyDescent="0.2">
      <c r="A469">
        <f t="shared" ca="1" si="29"/>
        <v>27</v>
      </c>
      <c r="B469">
        <f t="shared" ca="1" si="30"/>
        <v>8</v>
      </c>
      <c r="C469" t="str">
        <f ca="1">OFFSET(map!$B$2,$B469,$A469)</f>
        <v/>
      </c>
      <c r="D469">
        <f t="shared" ca="1" si="28"/>
        <v>2708</v>
      </c>
      <c r="E469">
        <f ca="1">IFERROR(INDEX(E$2:E468,MATCH(D469,D$2:D468,0)),E468+1)</f>
        <v>307</v>
      </c>
      <c r="F469">
        <f t="shared" ca="1" si="31"/>
        <v>2</v>
      </c>
      <c r="G469">
        <f ca="1">IF(OFFSET(map!$B$2,$B469+OFFSET($N$2,F469,0),$A469+OFFSET($M$2,F469,0)) = "W",MOD(F469-1,4),F469)</f>
        <v>1</v>
      </c>
      <c r="H469">
        <f ca="1">IF(OFFSET(map!$B$2,$B469+OFFSET($N$2,G469,0),$A469+OFFSET($M$2,G469,0)) = "W",MOD(G469-1,4),G469)</f>
        <v>1</v>
      </c>
      <c r="I469">
        <f ca="1">IF(OFFSET(map!$B$2,$B469+OFFSET($N$2,H469,0),$A469+OFFSET($M$2,H469,0)) = "W",MOD(H469-1,4),H469)</f>
        <v>1</v>
      </c>
    </row>
    <row r="470" spans="1:9" x14ac:dyDescent="0.2">
      <c r="A470">
        <f t="shared" ca="1" si="29"/>
        <v>27</v>
      </c>
      <c r="B470">
        <f t="shared" ca="1" si="30"/>
        <v>7</v>
      </c>
      <c r="C470" t="str">
        <f ca="1">OFFSET(map!$B$2,$B470,$A470)</f>
        <v/>
      </c>
      <c r="D470">
        <f t="shared" ca="1" si="28"/>
        <v>2707</v>
      </c>
      <c r="E470">
        <f ca="1">IFERROR(INDEX(E$2:E469,MATCH(D470,D$2:D469,0)),E469+1)</f>
        <v>308</v>
      </c>
      <c r="F470">
        <f t="shared" ca="1" si="31"/>
        <v>2</v>
      </c>
      <c r="G470">
        <f ca="1">IF(OFFSET(map!$B$2,$B470+OFFSET($N$2,F470,0),$A470+OFFSET($M$2,F470,0)) = "W",MOD(F470-1,4),F470)</f>
        <v>1</v>
      </c>
      <c r="H470">
        <f ca="1">IF(OFFSET(map!$B$2,$B470+OFFSET($N$2,G470,0),$A470+OFFSET($M$2,G470,0)) = "W",MOD(G470-1,4),G470)</f>
        <v>0</v>
      </c>
      <c r="I470">
        <f ca="1">IF(OFFSET(map!$B$2,$B470+OFFSET($N$2,H470,0),$A470+OFFSET($M$2,H470,0)) = "W",MOD(H470-1,4),H470)</f>
        <v>3</v>
      </c>
    </row>
    <row r="471" spans="1:9" x14ac:dyDescent="0.2">
      <c r="A471">
        <f t="shared" ca="1" si="29"/>
        <v>27</v>
      </c>
      <c r="B471">
        <f t="shared" ca="1" si="30"/>
        <v>8</v>
      </c>
      <c r="C471" t="str">
        <f ca="1">OFFSET(map!$B$2,$B471,$A471)</f>
        <v/>
      </c>
      <c r="D471">
        <f t="shared" ca="1" si="28"/>
        <v>2708</v>
      </c>
      <c r="E471">
        <f ca="1">IFERROR(INDEX(E$2:E470,MATCH(D471,D$2:D470,0)),E470+1)</f>
        <v>307</v>
      </c>
      <c r="F471">
        <f t="shared" ca="1" si="31"/>
        <v>0</v>
      </c>
      <c r="G471">
        <f ca="1">IF(OFFSET(map!$B$2,$B471+OFFSET($N$2,F471,0),$A471+OFFSET($M$2,F471,0)) = "W",MOD(F471-1,4),F471)</f>
        <v>3</v>
      </c>
      <c r="H471">
        <f ca="1">IF(OFFSET(map!$B$2,$B471+OFFSET($N$2,G471,0),$A471+OFFSET($M$2,G471,0)) = "W",MOD(G471-1,4),G471)</f>
        <v>3</v>
      </c>
      <c r="I471">
        <f ca="1">IF(OFFSET(map!$B$2,$B471+OFFSET($N$2,H471,0),$A471+OFFSET($M$2,H471,0)) = "W",MOD(H471-1,4),H471)</f>
        <v>3</v>
      </c>
    </row>
    <row r="472" spans="1:9" x14ac:dyDescent="0.2">
      <c r="A472">
        <f t="shared" ca="1" si="29"/>
        <v>27</v>
      </c>
      <c r="B472">
        <f t="shared" ca="1" si="30"/>
        <v>9</v>
      </c>
      <c r="C472" t="str">
        <f ca="1">OFFSET(map!$B$2,$B472,$A472)</f>
        <v/>
      </c>
      <c r="D472">
        <f t="shared" ca="1" si="28"/>
        <v>2709</v>
      </c>
      <c r="E472">
        <f ca="1">IFERROR(INDEX(E$2:E471,MATCH(D472,D$2:D471,0)),E471+1)</f>
        <v>306</v>
      </c>
      <c r="F472">
        <f t="shared" ca="1" si="31"/>
        <v>0</v>
      </c>
      <c r="G472">
        <f ca="1">IF(OFFSET(map!$B$2,$B472+OFFSET($N$2,F472,0),$A472+OFFSET($M$2,F472,0)) = "W",MOD(F472-1,4),F472)</f>
        <v>3</v>
      </c>
      <c r="H472">
        <f ca="1">IF(OFFSET(map!$B$2,$B472+OFFSET($N$2,G472,0),$A472+OFFSET($M$2,G472,0)) = "W",MOD(G472-1,4),G472)</f>
        <v>2</v>
      </c>
      <c r="I472">
        <f ca="1">IF(OFFSET(map!$B$2,$B472+OFFSET($N$2,H472,0),$A472+OFFSET($M$2,H472,0)) = "W",MOD(H472-1,4),H472)</f>
        <v>2</v>
      </c>
    </row>
    <row r="473" spans="1:9" x14ac:dyDescent="0.2">
      <c r="A473">
        <f t="shared" ca="1" si="29"/>
        <v>26</v>
      </c>
      <c r="B473">
        <f t="shared" ca="1" si="30"/>
        <v>9</v>
      </c>
      <c r="C473" t="str">
        <f ca="1">OFFSET(map!$B$2,$B473,$A473)</f>
        <v/>
      </c>
      <c r="D473">
        <f t="shared" ca="1" si="28"/>
        <v>2609</v>
      </c>
      <c r="E473">
        <f ca="1">IFERROR(INDEX(E$2:E472,MATCH(D473,D$2:D472,0)),E472+1)</f>
        <v>305</v>
      </c>
      <c r="F473">
        <f t="shared" ca="1" si="31"/>
        <v>3</v>
      </c>
      <c r="G473">
        <f ca="1">IF(OFFSET(map!$B$2,$B473+OFFSET($N$2,F473,0),$A473+OFFSET($M$2,F473,0)) = "W",MOD(F473-1,4),F473)</f>
        <v>2</v>
      </c>
      <c r="H473">
        <f ca="1">IF(OFFSET(map!$B$2,$B473+OFFSET($N$2,G473,0),$A473+OFFSET($M$2,G473,0)) = "W",MOD(G473-1,4),G473)</f>
        <v>2</v>
      </c>
      <c r="I473">
        <f ca="1">IF(OFFSET(map!$B$2,$B473+OFFSET($N$2,H473,0),$A473+OFFSET($M$2,H473,0)) = "W",MOD(H473-1,4),H473)</f>
        <v>2</v>
      </c>
    </row>
    <row r="474" spans="1:9" x14ac:dyDescent="0.2">
      <c r="A474">
        <f t="shared" ca="1" si="29"/>
        <v>25</v>
      </c>
      <c r="B474">
        <f t="shared" ca="1" si="30"/>
        <v>9</v>
      </c>
      <c r="C474" t="str">
        <f ca="1">OFFSET(map!$B$2,$B474,$A474)</f>
        <v/>
      </c>
      <c r="D474">
        <f t="shared" ca="1" si="28"/>
        <v>2509</v>
      </c>
      <c r="E474">
        <f ca="1">IFERROR(INDEX(E$2:E473,MATCH(D474,D$2:D473,0)),E473+1)</f>
        <v>304</v>
      </c>
      <c r="F474">
        <f t="shared" ca="1" si="31"/>
        <v>3</v>
      </c>
      <c r="G474">
        <f ca="1">IF(OFFSET(map!$B$2,$B474+OFFSET($N$2,F474,0),$A474+OFFSET($M$2,F474,0)) = "W",MOD(F474-1,4),F474)</f>
        <v>2</v>
      </c>
      <c r="H474">
        <f ca="1">IF(OFFSET(map!$B$2,$B474+OFFSET($N$2,G474,0),$A474+OFFSET($M$2,G474,0)) = "W",MOD(G474-1,4),G474)</f>
        <v>1</v>
      </c>
      <c r="I474">
        <f ca="1">IF(OFFSET(map!$B$2,$B474+OFFSET($N$2,H474,0),$A474+OFFSET($M$2,H474,0)) = "W",MOD(H474-1,4),H474)</f>
        <v>1</v>
      </c>
    </row>
    <row r="475" spans="1:9" x14ac:dyDescent="0.2">
      <c r="A475">
        <f t="shared" ca="1" si="29"/>
        <v>25</v>
      </c>
      <c r="B475">
        <f t="shared" ca="1" si="30"/>
        <v>8</v>
      </c>
      <c r="C475" t="str">
        <f ca="1">OFFSET(map!$B$2,$B475,$A475)</f>
        <v/>
      </c>
      <c r="D475">
        <f t="shared" ca="1" si="28"/>
        <v>2508</v>
      </c>
      <c r="E475">
        <f ca="1">IFERROR(INDEX(E$2:E474,MATCH(D475,D$2:D474,0)),E474+1)</f>
        <v>303</v>
      </c>
      <c r="F475">
        <f t="shared" ca="1" si="31"/>
        <v>2</v>
      </c>
      <c r="G475">
        <f ca="1">IF(OFFSET(map!$B$2,$B475+OFFSET($N$2,F475,0),$A475+OFFSET($M$2,F475,0)) = "W",MOD(F475-1,4),F475)</f>
        <v>1</v>
      </c>
      <c r="H475">
        <f ca="1">IF(OFFSET(map!$B$2,$B475+OFFSET($N$2,G475,0),$A475+OFFSET($M$2,G475,0)) = "W",MOD(G475-1,4),G475)</f>
        <v>1</v>
      </c>
      <c r="I475">
        <f ca="1">IF(OFFSET(map!$B$2,$B475+OFFSET($N$2,H475,0),$A475+OFFSET($M$2,H475,0)) = "W",MOD(H475-1,4),H475)</f>
        <v>1</v>
      </c>
    </row>
    <row r="476" spans="1:9" x14ac:dyDescent="0.2">
      <c r="A476">
        <f t="shared" ca="1" si="29"/>
        <v>25</v>
      </c>
      <c r="B476">
        <f t="shared" ca="1" si="30"/>
        <v>7</v>
      </c>
      <c r="C476" t="str">
        <f ca="1">OFFSET(map!$B$2,$B476,$A476)</f>
        <v/>
      </c>
      <c r="D476">
        <f t="shared" ca="1" si="28"/>
        <v>2507</v>
      </c>
      <c r="E476">
        <f ca="1">IFERROR(INDEX(E$2:E475,MATCH(D476,D$2:D475,0)),E475+1)</f>
        <v>302</v>
      </c>
      <c r="F476">
        <f t="shared" ca="1" si="31"/>
        <v>2</v>
      </c>
      <c r="G476">
        <f ca="1">IF(OFFSET(map!$B$2,$B476+OFFSET($N$2,F476,0),$A476+OFFSET($M$2,F476,0)) = "W",MOD(F476-1,4),F476)</f>
        <v>1</v>
      </c>
      <c r="H476">
        <f ca="1">IF(OFFSET(map!$B$2,$B476+OFFSET($N$2,G476,0),$A476+OFFSET($M$2,G476,0)) = "W",MOD(G476-1,4),G476)</f>
        <v>1</v>
      </c>
      <c r="I476">
        <f ca="1">IF(OFFSET(map!$B$2,$B476+OFFSET($N$2,H476,0),$A476+OFFSET($M$2,H476,0)) = "W",MOD(H476-1,4),H476)</f>
        <v>1</v>
      </c>
    </row>
    <row r="477" spans="1:9" x14ac:dyDescent="0.2">
      <c r="A477">
        <f t="shared" ca="1" si="29"/>
        <v>25</v>
      </c>
      <c r="B477">
        <f t="shared" ca="1" si="30"/>
        <v>6</v>
      </c>
      <c r="C477" t="str">
        <f ca="1">OFFSET(map!$B$2,$B477,$A477)</f>
        <v/>
      </c>
      <c r="D477">
        <f t="shared" ca="1" si="28"/>
        <v>2506</v>
      </c>
      <c r="E477">
        <f ca="1">IFERROR(INDEX(E$2:E476,MATCH(D477,D$2:D476,0)),E476+1)</f>
        <v>301</v>
      </c>
      <c r="F477">
        <f t="shared" ca="1" si="31"/>
        <v>2</v>
      </c>
      <c r="G477">
        <f ca="1">IF(OFFSET(map!$B$2,$B477+OFFSET($N$2,F477,0),$A477+OFFSET($M$2,F477,0)) = "W",MOD(F477-1,4),F477)</f>
        <v>1</v>
      </c>
      <c r="H477">
        <f ca="1">IF(OFFSET(map!$B$2,$B477+OFFSET($N$2,G477,0),$A477+OFFSET($M$2,G477,0)) = "W",MOD(G477-1,4),G477)</f>
        <v>1</v>
      </c>
      <c r="I477">
        <f ca="1">IF(OFFSET(map!$B$2,$B477+OFFSET($N$2,H477,0),$A477+OFFSET($M$2,H477,0)) = "W",MOD(H477-1,4),H477)</f>
        <v>1</v>
      </c>
    </row>
    <row r="478" spans="1:9" x14ac:dyDescent="0.2">
      <c r="A478">
        <f t="shared" ca="1" si="29"/>
        <v>25</v>
      </c>
      <c r="B478">
        <f t="shared" ca="1" si="30"/>
        <v>5</v>
      </c>
      <c r="C478" t="str">
        <f ca="1">OFFSET(map!$B$2,$B478,$A478)</f>
        <v/>
      </c>
      <c r="D478">
        <f t="shared" ca="1" si="28"/>
        <v>2505</v>
      </c>
      <c r="E478">
        <f ca="1">IFERROR(INDEX(E$2:E477,MATCH(D478,D$2:D477,0)),E477+1)</f>
        <v>300</v>
      </c>
      <c r="F478">
        <f t="shared" ca="1" si="31"/>
        <v>2</v>
      </c>
      <c r="G478">
        <f ca="1">IF(OFFSET(map!$B$2,$B478+OFFSET($N$2,F478,0),$A478+OFFSET($M$2,F478,0)) = "W",MOD(F478-1,4),F478)</f>
        <v>1</v>
      </c>
      <c r="H478">
        <f ca="1">IF(OFFSET(map!$B$2,$B478+OFFSET($N$2,G478,0),$A478+OFFSET($M$2,G478,0)) = "W",MOD(G478-1,4),G478)</f>
        <v>0</v>
      </c>
      <c r="I478">
        <f ca="1">IF(OFFSET(map!$B$2,$B478+OFFSET($N$2,H478,0),$A478+OFFSET($M$2,H478,0)) = "W",MOD(H478-1,4),H478)</f>
        <v>0</v>
      </c>
    </row>
    <row r="479" spans="1:9" x14ac:dyDescent="0.2">
      <c r="A479">
        <f t="shared" ca="1" si="29"/>
        <v>26</v>
      </c>
      <c r="B479">
        <f t="shared" ca="1" si="30"/>
        <v>5</v>
      </c>
      <c r="C479" t="str">
        <f ca="1">OFFSET(map!$B$2,$B479,$A479)</f>
        <v/>
      </c>
      <c r="D479">
        <f t="shared" ca="1" si="28"/>
        <v>2605</v>
      </c>
      <c r="E479">
        <f ca="1">IFERROR(INDEX(E$2:E478,MATCH(D479,D$2:D478,0)),E478+1)</f>
        <v>299</v>
      </c>
      <c r="F479">
        <f t="shared" ca="1" si="31"/>
        <v>1</v>
      </c>
      <c r="G479">
        <f ca="1">IF(OFFSET(map!$B$2,$B479+OFFSET($N$2,F479,0),$A479+OFFSET($M$2,F479,0)) = "W",MOD(F479-1,4),F479)</f>
        <v>0</v>
      </c>
      <c r="H479">
        <f ca="1">IF(OFFSET(map!$B$2,$B479+OFFSET($N$2,G479,0),$A479+OFFSET($M$2,G479,0)) = "W",MOD(G479-1,4),G479)</f>
        <v>0</v>
      </c>
      <c r="I479">
        <f ca="1">IF(OFFSET(map!$B$2,$B479+OFFSET($N$2,H479,0),$A479+OFFSET($M$2,H479,0)) = "W",MOD(H479-1,4),H479)</f>
        <v>0</v>
      </c>
    </row>
    <row r="480" spans="1:9" x14ac:dyDescent="0.2">
      <c r="A480">
        <f t="shared" ca="1" si="29"/>
        <v>27</v>
      </c>
      <c r="B480">
        <f t="shared" ca="1" si="30"/>
        <v>5</v>
      </c>
      <c r="C480" t="str">
        <f ca="1">OFFSET(map!$B$2,$B480,$A480)</f>
        <v/>
      </c>
      <c r="D480">
        <f t="shared" ca="1" si="28"/>
        <v>2705</v>
      </c>
      <c r="E480">
        <f ca="1">IFERROR(INDEX(E$2:E479,MATCH(D480,D$2:D479,0)),E479+1)</f>
        <v>298</v>
      </c>
      <c r="F480">
        <f t="shared" ca="1" si="31"/>
        <v>1</v>
      </c>
      <c r="G480">
        <f ca="1">IF(OFFSET(map!$B$2,$B480+OFFSET($N$2,F480,0),$A480+OFFSET($M$2,F480,0)) = "W",MOD(F480-1,4),F480)</f>
        <v>1</v>
      </c>
      <c r="H480">
        <f ca="1">IF(OFFSET(map!$B$2,$B480+OFFSET($N$2,G480,0),$A480+OFFSET($M$2,G480,0)) = "W",MOD(G480-1,4),G480)</f>
        <v>1</v>
      </c>
      <c r="I480">
        <f ca="1">IF(OFFSET(map!$B$2,$B480+OFFSET($N$2,H480,0),$A480+OFFSET($M$2,H480,0)) = "W",MOD(H480-1,4),H480)</f>
        <v>1</v>
      </c>
    </row>
    <row r="481" spans="1:9" x14ac:dyDescent="0.2">
      <c r="A481">
        <f t="shared" ca="1" si="29"/>
        <v>27</v>
      </c>
      <c r="B481">
        <f t="shared" ca="1" si="30"/>
        <v>4</v>
      </c>
      <c r="C481" t="str">
        <f ca="1">OFFSET(map!$B$2,$B481,$A481)</f>
        <v/>
      </c>
      <c r="D481">
        <f t="shared" ca="1" si="28"/>
        <v>2704</v>
      </c>
      <c r="E481">
        <f ca="1">IFERROR(INDEX(E$2:E480,MATCH(D481,D$2:D480,0)),E480+1)</f>
        <v>297</v>
      </c>
      <c r="F481">
        <f t="shared" ca="1" si="31"/>
        <v>2</v>
      </c>
      <c r="G481">
        <f ca="1">IF(OFFSET(map!$B$2,$B481+OFFSET($N$2,F481,0),$A481+OFFSET($M$2,F481,0)) = "W",MOD(F481-1,4),F481)</f>
        <v>1</v>
      </c>
      <c r="H481">
        <f ca="1">IF(OFFSET(map!$B$2,$B481+OFFSET($N$2,G481,0),$A481+OFFSET($M$2,G481,0)) = "W",MOD(G481-1,4),G481)</f>
        <v>1</v>
      </c>
      <c r="I481">
        <f ca="1">IF(OFFSET(map!$B$2,$B481+OFFSET($N$2,H481,0),$A481+OFFSET($M$2,H481,0)) = "W",MOD(H481-1,4),H481)</f>
        <v>1</v>
      </c>
    </row>
    <row r="482" spans="1:9" x14ac:dyDescent="0.2">
      <c r="A482">
        <f t="shared" ca="1" si="29"/>
        <v>27</v>
      </c>
      <c r="B482">
        <f t="shared" ca="1" si="30"/>
        <v>3</v>
      </c>
      <c r="C482" t="str">
        <f ca="1">OFFSET(map!$B$2,$B482,$A482)</f>
        <v/>
      </c>
      <c r="D482">
        <f t="shared" ca="1" si="28"/>
        <v>2703</v>
      </c>
      <c r="E482">
        <f ca="1">IFERROR(INDEX(E$2:E481,MATCH(D482,D$2:D481,0)),E481+1)</f>
        <v>296</v>
      </c>
      <c r="F482">
        <f t="shared" ca="1" si="31"/>
        <v>2</v>
      </c>
      <c r="G482">
        <f ca="1">IF(OFFSET(map!$B$2,$B482+OFFSET($N$2,F482,0),$A482+OFFSET($M$2,F482,0)) = "W",MOD(F482-1,4),F482)</f>
        <v>2</v>
      </c>
      <c r="H482">
        <f ca="1">IF(OFFSET(map!$B$2,$B482+OFFSET($N$2,G482,0),$A482+OFFSET($M$2,G482,0)) = "W",MOD(G482-1,4),G482)</f>
        <v>2</v>
      </c>
      <c r="I482">
        <f ca="1">IF(OFFSET(map!$B$2,$B482+OFFSET($N$2,H482,0),$A482+OFFSET($M$2,H482,0)) = "W",MOD(H482-1,4),H482)</f>
        <v>2</v>
      </c>
    </row>
    <row r="483" spans="1:9" x14ac:dyDescent="0.2">
      <c r="A483">
        <f t="shared" ca="1" si="29"/>
        <v>26</v>
      </c>
      <c r="B483">
        <f t="shared" ca="1" si="30"/>
        <v>3</v>
      </c>
      <c r="C483" t="str">
        <f ca="1">OFFSET(map!$B$2,$B483,$A483)</f>
        <v/>
      </c>
      <c r="D483">
        <f t="shared" ca="1" si="28"/>
        <v>2603</v>
      </c>
      <c r="E483">
        <f ca="1">IFERROR(INDEX(E$2:E482,MATCH(D483,D$2:D482,0)),E482+1)</f>
        <v>295</v>
      </c>
      <c r="F483">
        <f t="shared" ca="1" si="31"/>
        <v>3</v>
      </c>
      <c r="G483">
        <f ca="1">IF(OFFSET(map!$B$2,$B483+OFFSET($N$2,F483,0),$A483+OFFSET($M$2,F483,0)) = "W",MOD(F483-1,4),F483)</f>
        <v>2</v>
      </c>
      <c r="H483">
        <f ca="1">IF(OFFSET(map!$B$2,$B483+OFFSET($N$2,G483,0),$A483+OFFSET($M$2,G483,0)) = "W",MOD(G483-1,4),G483)</f>
        <v>2</v>
      </c>
      <c r="I483">
        <f ca="1">IF(OFFSET(map!$B$2,$B483+OFFSET($N$2,H483,0),$A483+OFFSET($M$2,H483,0)) = "W",MOD(H483-1,4),H483)</f>
        <v>2</v>
      </c>
    </row>
    <row r="484" spans="1:9" x14ac:dyDescent="0.2">
      <c r="A484">
        <f t="shared" ca="1" si="29"/>
        <v>25</v>
      </c>
      <c r="B484">
        <f t="shared" ca="1" si="30"/>
        <v>3</v>
      </c>
      <c r="C484" t="str">
        <f ca="1">OFFSET(map!$B$2,$B484,$A484)</f>
        <v/>
      </c>
      <c r="D484">
        <f t="shared" ca="1" si="28"/>
        <v>2503</v>
      </c>
      <c r="E484">
        <f ca="1">IFERROR(INDEX(E$2:E483,MATCH(D484,D$2:D483,0)),E483+1)</f>
        <v>294</v>
      </c>
      <c r="F484">
        <f t="shared" ca="1" si="31"/>
        <v>3</v>
      </c>
      <c r="G484">
        <f ca="1">IF(OFFSET(map!$B$2,$B484+OFFSET($N$2,F484,0),$A484+OFFSET($M$2,F484,0)) = "W",MOD(F484-1,4),F484)</f>
        <v>2</v>
      </c>
      <c r="H484">
        <f ca="1">IF(OFFSET(map!$B$2,$B484+OFFSET($N$2,G484,0),$A484+OFFSET($M$2,G484,0)) = "W",MOD(G484-1,4),G484)</f>
        <v>2</v>
      </c>
      <c r="I484">
        <f ca="1">IF(OFFSET(map!$B$2,$B484+OFFSET($N$2,H484,0),$A484+OFFSET($M$2,H484,0)) = "W",MOD(H484-1,4),H484)</f>
        <v>2</v>
      </c>
    </row>
    <row r="485" spans="1:9" x14ac:dyDescent="0.2">
      <c r="A485">
        <f t="shared" ca="1" si="29"/>
        <v>24</v>
      </c>
      <c r="B485">
        <f t="shared" ca="1" si="30"/>
        <v>3</v>
      </c>
      <c r="C485" t="str">
        <f ca="1">OFFSET(map!$B$2,$B485,$A485)</f>
        <v/>
      </c>
      <c r="D485">
        <f t="shared" ca="1" si="28"/>
        <v>2403</v>
      </c>
      <c r="E485">
        <f ca="1">IFERROR(INDEX(E$2:E484,MATCH(D485,D$2:D484,0)),E484+1)</f>
        <v>295</v>
      </c>
      <c r="F485">
        <f t="shared" ca="1" si="31"/>
        <v>3</v>
      </c>
      <c r="G485">
        <f ca="1">IF(OFFSET(map!$B$2,$B485+OFFSET($N$2,F485,0),$A485+OFFSET($M$2,F485,0)) = "W",MOD(F485-1,4),F485)</f>
        <v>2</v>
      </c>
      <c r="H485">
        <f ca="1">IF(OFFSET(map!$B$2,$B485+OFFSET($N$2,G485,0),$A485+OFFSET($M$2,G485,0)) = "W",MOD(G485-1,4),G485)</f>
        <v>2</v>
      </c>
      <c r="I485">
        <f ca="1">IF(OFFSET(map!$B$2,$B485+OFFSET($N$2,H485,0),$A485+OFFSET($M$2,H485,0)) = "W",MOD(H485-1,4),H485)</f>
        <v>2</v>
      </c>
    </row>
    <row r="486" spans="1:9" x14ac:dyDescent="0.2">
      <c r="A486">
        <f t="shared" ca="1" si="29"/>
        <v>23</v>
      </c>
      <c r="B486">
        <f t="shared" ca="1" si="30"/>
        <v>3</v>
      </c>
      <c r="C486" t="str">
        <f ca="1">OFFSET(map!$B$2,$B486,$A486)</f>
        <v/>
      </c>
      <c r="D486">
        <f t="shared" ca="1" si="28"/>
        <v>2303</v>
      </c>
      <c r="E486">
        <f ca="1">IFERROR(INDEX(E$2:E485,MATCH(D486,D$2:D485,0)),E485+1)</f>
        <v>296</v>
      </c>
      <c r="F486">
        <f t="shared" ca="1" si="31"/>
        <v>3</v>
      </c>
      <c r="G486">
        <f ca="1">IF(OFFSET(map!$B$2,$B486+OFFSET($N$2,F486,0),$A486+OFFSET($M$2,F486,0)) = "W",MOD(F486-1,4),F486)</f>
        <v>2</v>
      </c>
      <c r="H486">
        <f ca="1">IF(OFFSET(map!$B$2,$B486+OFFSET($N$2,G486,0),$A486+OFFSET($M$2,G486,0)) = "W",MOD(G486-1,4),G486)</f>
        <v>1</v>
      </c>
      <c r="I486">
        <f ca="1">IF(OFFSET(map!$B$2,$B486+OFFSET($N$2,H486,0),$A486+OFFSET($M$2,H486,0)) = "W",MOD(H486-1,4),H486)</f>
        <v>1</v>
      </c>
    </row>
    <row r="487" spans="1:9" x14ac:dyDescent="0.2">
      <c r="A487">
        <f t="shared" ca="1" si="29"/>
        <v>23</v>
      </c>
      <c r="B487">
        <f t="shared" ca="1" si="30"/>
        <v>2</v>
      </c>
      <c r="C487" t="str">
        <f ca="1">OFFSET(map!$B$2,$B487,$A487)</f>
        <v/>
      </c>
      <c r="D487">
        <f t="shared" ca="1" si="28"/>
        <v>2302</v>
      </c>
      <c r="E487">
        <f ca="1">IFERROR(INDEX(E$2:E486,MATCH(D487,D$2:D486,0)),E486+1)</f>
        <v>297</v>
      </c>
      <c r="F487">
        <f t="shared" ca="1" si="31"/>
        <v>2</v>
      </c>
      <c r="G487">
        <f ca="1">IF(OFFSET(map!$B$2,$B487+OFFSET($N$2,F487,0),$A487+OFFSET($M$2,F487,0)) = "W",MOD(F487-1,4),F487)</f>
        <v>1</v>
      </c>
      <c r="H487">
        <f ca="1">IF(OFFSET(map!$B$2,$B487+OFFSET($N$2,G487,0),$A487+OFFSET($M$2,G487,0)) = "W",MOD(G487-1,4),G487)</f>
        <v>1</v>
      </c>
      <c r="I487">
        <f ca="1">IF(OFFSET(map!$B$2,$B487+OFFSET($N$2,H487,0),$A487+OFFSET($M$2,H487,0)) = "W",MOD(H487-1,4),H487)</f>
        <v>1</v>
      </c>
    </row>
    <row r="488" spans="1:9" x14ac:dyDescent="0.2">
      <c r="A488">
        <f t="shared" ca="1" si="29"/>
        <v>23</v>
      </c>
      <c r="B488">
        <f t="shared" ca="1" si="30"/>
        <v>1</v>
      </c>
      <c r="C488" t="str">
        <f ca="1">OFFSET(map!$B$2,$B488,$A488)</f>
        <v/>
      </c>
      <c r="D488">
        <f t="shared" ca="1" si="28"/>
        <v>2301</v>
      </c>
      <c r="E488">
        <f ca="1">IFERROR(INDEX(E$2:E487,MATCH(D488,D$2:D487,0)),E487+1)</f>
        <v>298</v>
      </c>
      <c r="F488">
        <f t="shared" ca="1" si="31"/>
        <v>2</v>
      </c>
      <c r="G488">
        <f ca="1">IF(OFFSET(map!$B$2,$B488+OFFSET($N$2,F488,0),$A488+OFFSET($M$2,F488,0)) = "W",MOD(F488-1,4),F488)</f>
        <v>2</v>
      </c>
      <c r="H488">
        <f ca="1">IF(OFFSET(map!$B$2,$B488+OFFSET($N$2,G488,0),$A488+OFFSET($M$2,G488,0)) = "W",MOD(G488-1,4),G488)</f>
        <v>2</v>
      </c>
      <c r="I488">
        <f ca="1">IF(OFFSET(map!$B$2,$B488+OFFSET($N$2,H488,0),$A488+OFFSET($M$2,H488,0)) = "W",MOD(H488-1,4),H488)</f>
        <v>2</v>
      </c>
    </row>
    <row r="489" spans="1:9" x14ac:dyDescent="0.2">
      <c r="A489">
        <f t="shared" ca="1" si="29"/>
        <v>22</v>
      </c>
      <c r="B489">
        <f t="shared" ca="1" si="30"/>
        <v>1</v>
      </c>
      <c r="C489" t="str">
        <f ca="1">OFFSET(map!$B$2,$B489,$A489)</f>
        <v/>
      </c>
      <c r="D489">
        <f t="shared" ca="1" si="28"/>
        <v>2201</v>
      </c>
      <c r="E489">
        <f ca="1">IFERROR(INDEX(E$2:E488,MATCH(D489,D$2:D488,0)),E488+1)</f>
        <v>299</v>
      </c>
      <c r="F489">
        <f t="shared" ca="1" si="31"/>
        <v>3</v>
      </c>
      <c r="G489">
        <f ca="1">IF(OFFSET(map!$B$2,$B489+OFFSET($N$2,F489,0),$A489+OFFSET($M$2,F489,0)) = "W",MOD(F489-1,4),F489)</f>
        <v>2</v>
      </c>
      <c r="H489">
        <f ca="1">IF(OFFSET(map!$B$2,$B489+OFFSET($N$2,G489,0),$A489+OFFSET($M$2,G489,0)) = "W",MOD(G489-1,4),G489)</f>
        <v>2</v>
      </c>
      <c r="I489">
        <f ca="1">IF(OFFSET(map!$B$2,$B489+OFFSET($N$2,H489,0),$A489+OFFSET($M$2,H489,0)) = "W",MOD(H489-1,4),H489)</f>
        <v>2</v>
      </c>
    </row>
    <row r="490" spans="1:9" x14ac:dyDescent="0.2">
      <c r="A490">
        <f t="shared" ca="1" si="29"/>
        <v>21</v>
      </c>
      <c r="B490">
        <f t="shared" ca="1" si="30"/>
        <v>1</v>
      </c>
      <c r="C490" t="str">
        <f ca="1">OFFSET(map!$B$2,$B490,$A490)</f>
        <v/>
      </c>
      <c r="D490">
        <f t="shared" ca="1" si="28"/>
        <v>2101</v>
      </c>
      <c r="E490">
        <f ca="1">IFERROR(INDEX(E$2:E489,MATCH(D490,D$2:D489,0)),E489+1)</f>
        <v>300</v>
      </c>
      <c r="F490">
        <f t="shared" ca="1" si="31"/>
        <v>3</v>
      </c>
      <c r="G490">
        <f ca="1">IF(OFFSET(map!$B$2,$B490+OFFSET($N$2,F490,0),$A490+OFFSET($M$2,F490,0)) = "W",MOD(F490-1,4),F490)</f>
        <v>3</v>
      </c>
      <c r="H490">
        <f ca="1">IF(OFFSET(map!$B$2,$B490+OFFSET($N$2,G490,0),$A490+OFFSET($M$2,G490,0)) = "W",MOD(G490-1,4),G490)</f>
        <v>3</v>
      </c>
      <c r="I490">
        <f ca="1">IF(OFFSET(map!$B$2,$B490+OFFSET($N$2,H490,0),$A490+OFFSET($M$2,H490,0)) = "W",MOD(H490-1,4),H490)</f>
        <v>3</v>
      </c>
    </row>
    <row r="491" spans="1:9" x14ac:dyDescent="0.2">
      <c r="A491">
        <f t="shared" ca="1" si="29"/>
        <v>21</v>
      </c>
      <c r="B491">
        <f t="shared" ca="1" si="30"/>
        <v>2</v>
      </c>
      <c r="C491" t="str">
        <f ca="1">OFFSET(map!$B$2,$B491,$A491)</f>
        <v/>
      </c>
      <c r="D491">
        <f t="shared" ref="D491:D554" ca="1" si="32">A491*100+B491</f>
        <v>2102</v>
      </c>
      <c r="E491">
        <f ca="1">IFERROR(INDEX(E$2:E490,MATCH(D491,D$2:D490,0)),E490+1)</f>
        <v>301</v>
      </c>
      <c r="F491">
        <f t="shared" ca="1" si="31"/>
        <v>0</v>
      </c>
      <c r="G491">
        <f ca="1">IF(OFFSET(map!$B$2,$B491+OFFSET($N$2,F491,0),$A491+OFFSET($M$2,F491,0)) = "W",MOD(F491-1,4),F491)</f>
        <v>3</v>
      </c>
      <c r="H491">
        <f ca="1">IF(OFFSET(map!$B$2,$B491+OFFSET($N$2,G491,0),$A491+OFFSET($M$2,G491,0)) = "W",MOD(G491-1,4),G491)</f>
        <v>3</v>
      </c>
      <c r="I491">
        <f ca="1">IF(OFFSET(map!$B$2,$B491+OFFSET($N$2,H491,0),$A491+OFFSET($M$2,H491,0)) = "W",MOD(H491-1,4),H491)</f>
        <v>3</v>
      </c>
    </row>
    <row r="492" spans="1:9" x14ac:dyDescent="0.2">
      <c r="A492">
        <f t="shared" ca="1" si="29"/>
        <v>21</v>
      </c>
      <c r="B492">
        <f t="shared" ca="1" si="30"/>
        <v>3</v>
      </c>
      <c r="C492" t="str">
        <f ca="1">OFFSET(map!$B$2,$B492,$A492)</f>
        <v/>
      </c>
      <c r="D492">
        <f t="shared" ca="1" si="32"/>
        <v>2103</v>
      </c>
      <c r="E492">
        <f ca="1">IFERROR(INDEX(E$2:E491,MATCH(D492,D$2:D491,0)),E491+1)</f>
        <v>302</v>
      </c>
      <c r="F492">
        <f t="shared" ca="1" si="31"/>
        <v>0</v>
      </c>
      <c r="G492">
        <f ca="1">IF(OFFSET(map!$B$2,$B492+OFFSET($N$2,F492,0),$A492+OFFSET($M$2,F492,0)) = "W",MOD(F492-1,4),F492)</f>
        <v>3</v>
      </c>
      <c r="H492">
        <f ca="1">IF(OFFSET(map!$B$2,$B492+OFFSET($N$2,G492,0),$A492+OFFSET($M$2,G492,0)) = "W",MOD(G492-1,4),G492)</f>
        <v>2</v>
      </c>
      <c r="I492">
        <f ca="1">IF(OFFSET(map!$B$2,$B492+OFFSET($N$2,H492,0),$A492+OFFSET($M$2,H492,0)) = "W",MOD(H492-1,4),H492)</f>
        <v>2</v>
      </c>
    </row>
    <row r="493" spans="1:9" x14ac:dyDescent="0.2">
      <c r="A493">
        <f t="shared" ca="1" si="29"/>
        <v>20</v>
      </c>
      <c r="B493">
        <f t="shared" ca="1" si="30"/>
        <v>3</v>
      </c>
      <c r="C493" t="str">
        <f ca="1">OFFSET(map!$B$2,$B493,$A493)</f>
        <v/>
      </c>
      <c r="D493">
        <f t="shared" ca="1" si="32"/>
        <v>2003</v>
      </c>
      <c r="E493">
        <f ca="1">IFERROR(INDEX(E$2:E492,MATCH(D493,D$2:D492,0)),E492+1)</f>
        <v>303</v>
      </c>
      <c r="F493">
        <f t="shared" ca="1" si="31"/>
        <v>3</v>
      </c>
      <c r="G493">
        <f ca="1">IF(OFFSET(map!$B$2,$B493+OFFSET($N$2,F493,0),$A493+OFFSET($M$2,F493,0)) = "W",MOD(F493-1,4),F493)</f>
        <v>2</v>
      </c>
      <c r="H493">
        <f ca="1">IF(OFFSET(map!$B$2,$B493+OFFSET($N$2,G493,0),$A493+OFFSET($M$2,G493,0)) = "W",MOD(G493-1,4),G493)</f>
        <v>2</v>
      </c>
      <c r="I493">
        <f ca="1">IF(OFFSET(map!$B$2,$B493+OFFSET($N$2,H493,0),$A493+OFFSET($M$2,H493,0)) = "W",MOD(H493-1,4),H493)</f>
        <v>2</v>
      </c>
    </row>
    <row r="494" spans="1:9" x14ac:dyDescent="0.2">
      <c r="A494">
        <f t="shared" ca="1" si="29"/>
        <v>19</v>
      </c>
      <c r="B494">
        <f t="shared" ca="1" si="30"/>
        <v>3</v>
      </c>
      <c r="C494" t="str">
        <f ca="1">OFFSET(map!$B$2,$B494,$A494)</f>
        <v/>
      </c>
      <c r="D494">
        <f t="shared" ca="1" si="32"/>
        <v>1903</v>
      </c>
      <c r="E494">
        <f ca="1">IFERROR(INDEX(E$2:E493,MATCH(D494,D$2:D493,0)),E493+1)</f>
        <v>304</v>
      </c>
      <c r="F494">
        <f t="shared" ca="1" si="31"/>
        <v>3</v>
      </c>
      <c r="G494">
        <f ca="1">IF(OFFSET(map!$B$2,$B494+OFFSET($N$2,F494,0),$A494+OFFSET($M$2,F494,0)) = "W",MOD(F494-1,4),F494)</f>
        <v>2</v>
      </c>
      <c r="H494">
        <f ca="1">IF(OFFSET(map!$B$2,$B494+OFFSET($N$2,G494,0),$A494+OFFSET($M$2,G494,0)) = "W",MOD(G494-1,4),G494)</f>
        <v>2</v>
      </c>
      <c r="I494">
        <f ca="1">IF(OFFSET(map!$B$2,$B494+OFFSET($N$2,H494,0),$A494+OFFSET($M$2,H494,0)) = "W",MOD(H494-1,4),H494)</f>
        <v>2</v>
      </c>
    </row>
    <row r="495" spans="1:9" x14ac:dyDescent="0.2">
      <c r="A495">
        <f t="shared" ca="1" si="29"/>
        <v>18</v>
      </c>
      <c r="B495">
        <f t="shared" ca="1" si="30"/>
        <v>3</v>
      </c>
      <c r="C495" t="str">
        <f ca="1">OFFSET(map!$B$2,$B495,$A495)</f>
        <v/>
      </c>
      <c r="D495">
        <f t="shared" ca="1" si="32"/>
        <v>1803</v>
      </c>
      <c r="E495">
        <f ca="1">IFERROR(INDEX(E$2:E494,MATCH(D495,D$2:D494,0)),E494+1)</f>
        <v>305</v>
      </c>
      <c r="F495">
        <f t="shared" ca="1" si="31"/>
        <v>3</v>
      </c>
      <c r="G495">
        <f ca="1">IF(OFFSET(map!$B$2,$B495+OFFSET($N$2,F495,0),$A495+OFFSET($M$2,F495,0)) = "W",MOD(F495-1,4),F495)</f>
        <v>2</v>
      </c>
      <c r="H495">
        <f ca="1">IF(OFFSET(map!$B$2,$B495+OFFSET($N$2,G495,0),$A495+OFFSET($M$2,G495,0)) = "W",MOD(G495-1,4),G495)</f>
        <v>2</v>
      </c>
      <c r="I495">
        <f ca="1">IF(OFFSET(map!$B$2,$B495+OFFSET($N$2,H495,0),$A495+OFFSET($M$2,H495,0)) = "W",MOD(H495-1,4),H495)</f>
        <v>2</v>
      </c>
    </row>
    <row r="496" spans="1:9" x14ac:dyDescent="0.2">
      <c r="A496">
        <f t="shared" ca="1" si="29"/>
        <v>17</v>
      </c>
      <c r="B496">
        <f t="shared" ca="1" si="30"/>
        <v>3</v>
      </c>
      <c r="C496" t="str">
        <f ca="1">OFFSET(map!$B$2,$B496,$A496)</f>
        <v/>
      </c>
      <c r="D496">
        <f t="shared" ca="1" si="32"/>
        <v>1703</v>
      </c>
      <c r="E496">
        <f ca="1">IFERROR(INDEX(E$2:E495,MATCH(D496,D$2:D495,0)),E495+1)</f>
        <v>306</v>
      </c>
      <c r="F496">
        <f t="shared" ca="1" si="31"/>
        <v>3</v>
      </c>
      <c r="G496">
        <f ca="1">IF(OFFSET(map!$B$2,$B496+OFFSET($N$2,F496,0),$A496+OFFSET($M$2,F496,0)) = "W",MOD(F496-1,4),F496)</f>
        <v>2</v>
      </c>
      <c r="H496">
        <f ca="1">IF(OFFSET(map!$B$2,$B496+OFFSET($N$2,G496,0),$A496+OFFSET($M$2,G496,0)) = "W",MOD(G496-1,4),G496)</f>
        <v>2</v>
      </c>
      <c r="I496">
        <f ca="1">IF(OFFSET(map!$B$2,$B496+OFFSET($N$2,H496,0),$A496+OFFSET($M$2,H496,0)) = "W",MOD(H496-1,4),H496)</f>
        <v>2</v>
      </c>
    </row>
    <row r="497" spans="1:9" x14ac:dyDescent="0.2">
      <c r="A497">
        <f t="shared" ca="1" si="29"/>
        <v>16</v>
      </c>
      <c r="B497">
        <f t="shared" ca="1" si="30"/>
        <v>3</v>
      </c>
      <c r="C497" t="str">
        <f ca="1">OFFSET(map!$B$2,$B497,$A497)</f>
        <v/>
      </c>
      <c r="D497">
        <f t="shared" ca="1" si="32"/>
        <v>1603</v>
      </c>
      <c r="E497">
        <f ca="1">IFERROR(INDEX(E$2:E496,MATCH(D497,D$2:D496,0)),E496+1)</f>
        <v>307</v>
      </c>
      <c r="F497">
        <f t="shared" ca="1" si="31"/>
        <v>3</v>
      </c>
      <c r="G497">
        <f ca="1">IF(OFFSET(map!$B$2,$B497+OFFSET($N$2,F497,0),$A497+OFFSET($M$2,F497,0)) = "W",MOD(F497-1,4),F497)</f>
        <v>2</v>
      </c>
      <c r="H497">
        <f ca="1">IF(OFFSET(map!$B$2,$B497+OFFSET($N$2,G497,0),$A497+OFFSET($M$2,G497,0)) = "W",MOD(G497-1,4),G497)</f>
        <v>2</v>
      </c>
      <c r="I497">
        <f ca="1">IF(OFFSET(map!$B$2,$B497+OFFSET($N$2,H497,0),$A497+OFFSET($M$2,H497,0)) = "W",MOD(H497-1,4),H497)</f>
        <v>2</v>
      </c>
    </row>
    <row r="498" spans="1:9" x14ac:dyDescent="0.2">
      <c r="A498">
        <f t="shared" ca="1" si="29"/>
        <v>15</v>
      </c>
      <c r="B498">
        <f t="shared" ca="1" si="30"/>
        <v>3</v>
      </c>
      <c r="C498" t="str">
        <f ca="1">OFFSET(map!$B$2,$B498,$A498)</f>
        <v/>
      </c>
      <c r="D498">
        <f t="shared" ca="1" si="32"/>
        <v>1503</v>
      </c>
      <c r="E498">
        <f ca="1">IFERROR(INDEX(E$2:E497,MATCH(D498,D$2:D497,0)),E497+1)</f>
        <v>308</v>
      </c>
      <c r="F498">
        <f t="shared" ca="1" si="31"/>
        <v>3</v>
      </c>
      <c r="G498">
        <f ca="1">IF(OFFSET(map!$B$2,$B498+OFFSET($N$2,F498,0),$A498+OFFSET($M$2,F498,0)) = "W",MOD(F498-1,4),F498)</f>
        <v>2</v>
      </c>
      <c r="H498">
        <f ca="1">IF(OFFSET(map!$B$2,$B498+OFFSET($N$2,G498,0),$A498+OFFSET($M$2,G498,0)) = "W",MOD(G498-1,4),G498)</f>
        <v>2</v>
      </c>
      <c r="I498">
        <f ca="1">IF(OFFSET(map!$B$2,$B498+OFFSET($N$2,H498,0),$A498+OFFSET($M$2,H498,0)) = "W",MOD(H498-1,4),H498)</f>
        <v>2</v>
      </c>
    </row>
    <row r="499" spans="1:9" x14ac:dyDescent="0.2">
      <c r="A499">
        <f t="shared" ca="1" si="29"/>
        <v>14</v>
      </c>
      <c r="B499">
        <f t="shared" ca="1" si="30"/>
        <v>3</v>
      </c>
      <c r="C499" t="str">
        <f ca="1">OFFSET(map!$B$2,$B499,$A499)</f>
        <v/>
      </c>
      <c r="D499">
        <f t="shared" ca="1" si="32"/>
        <v>1403</v>
      </c>
      <c r="E499">
        <f ca="1">IFERROR(INDEX(E$2:E498,MATCH(D499,D$2:D498,0)),E498+1)</f>
        <v>309</v>
      </c>
      <c r="F499">
        <f t="shared" ca="1" si="31"/>
        <v>3</v>
      </c>
      <c r="G499">
        <f ca="1">IF(OFFSET(map!$B$2,$B499+OFFSET($N$2,F499,0),$A499+OFFSET($M$2,F499,0)) = "W",MOD(F499-1,4),F499)</f>
        <v>2</v>
      </c>
      <c r="H499">
        <f ca="1">IF(OFFSET(map!$B$2,$B499+OFFSET($N$2,G499,0),$A499+OFFSET($M$2,G499,0)) = "W",MOD(G499-1,4),G499)</f>
        <v>2</v>
      </c>
      <c r="I499">
        <f ca="1">IF(OFFSET(map!$B$2,$B499+OFFSET($N$2,H499,0),$A499+OFFSET($M$2,H499,0)) = "W",MOD(H499-1,4),H499)</f>
        <v>2</v>
      </c>
    </row>
    <row r="500" spans="1:9" x14ac:dyDescent="0.2">
      <c r="A500">
        <f t="shared" ca="1" si="29"/>
        <v>13</v>
      </c>
      <c r="B500">
        <f t="shared" ca="1" si="30"/>
        <v>3</v>
      </c>
      <c r="C500" t="str">
        <f ca="1">OFFSET(map!$B$2,$B500,$A500)</f>
        <v/>
      </c>
      <c r="D500">
        <f t="shared" ca="1" si="32"/>
        <v>1303</v>
      </c>
      <c r="E500">
        <f ca="1">IFERROR(INDEX(E$2:E499,MATCH(D500,D$2:D499,0)),E499+1)</f>
        <v>310</v>
      </c>
      <c r="F500">
        <f t="shared" ca="1" si="31"/>
        <v>3</v>
      </c>
      <c r="G500">
        <f ca="1">IF(OFFSET(map!$B$2,$B500+OFFSET($N$2,F500,0),$A500+OFFSET($M$2,F500,0)) = "W",MOD(F500-1,4),F500)</f>
        <v>2</v>
      </c>
      <c r="H500">
        <f ca="1">IF(OFFSET(map!$B$2,$B500+OFFSET($N$2,G500,0),$A500+OFFSET($M$2,G500,0)) = "W",MOD(G500-1,4),G500)</f>
        <v>1</v>
      </c>
      <c r="I500">
        <f ca="1">IF(OFFSET(map!$B$2,$B500+OFFSET($N$2,H500,0),$A500+OFFSET($M$2,H500,0)) = "W",MOD(H500-1,4),H500)</f>
        <v>1</v>
      </c>
    </row>
    <row r="501" spans="1:9" x14ac:dyDescent="0.2">
      <c r="A501">
        <f t="shared" ca="1" si="29"/>
        <v>13</v>
      </c>
      <c r="B501">
        <f t="shared" ca="1" si="30"/>
        <v>2</v>
      </c>
      <c r="C501" t="str">
        <f ca="1">OFFSET(map!$B$2,$B501,$A501)</f>
        <v/>
      </c>
      <c r="D501">
        <f t="shared" ca="1" si="32"/>
        <v>1302</v>
      </c>
      <c r="E501">
        <f ca="1">IFERROR(INDEX(E$2:E500,MATCH(D501,D$2:D500,0)),E500+1)</f>
        <v>311</v>
      </c>
      <c r="F501">
        <f t="shared" ca="1" si="31"/>
        <v>2</v>
      </c>
      <c r="G501">
        <f ca="1">IF(OFFSET(map!$B$2,$B501+OFFSET($N$2,F501,0),$A501+OFFSET($M$2,F501,0)) = "W",MOD(F501-1,4),F501)</f>
        <v>1</v>
      </c>
      <c r="H501">
        <f ca="1">IF(OFFSET(map!$B$2,$B501+OFFSET($N$2,G501,0),$A501+OFFSET($M$2,G501,0)) = "W",MOD(G501-1,4),G501)</f>
        <v>1</v>
      </c>
      <c r="I501">
        <f ca="1">IF(OFFSET(map!$B$2,$B501+OFFSET($N$2,H501,0),$A501+OFFSET($M$2,H501,0)) = "W",MOD(H501-1,4),H501)</f>
        <v>1</v>
      </c>
    </row>
    <row r="502" spans="1:9" x14ac:dyDescent="0.2">
      <c r="A502">
        <f t="shared" ca="1" si="29"/>
        <v>13</v>
      </c>
      <c r="B502">
        <f t="shared" ca="1" si="30"/>
        <v>1</v>
      </c>
      <c r="C502" t="str">
        <f ca="1">OFFSET(map!$B$2,$B502,$A502)</f>
        <v/>
      </c>
      <c r="D502">
        <f t="shared" ca="1" si="32"/>
        <v>1301</v>
      </c>
      <c r="E502">
        <f ca="1">IFERROR(INDEX(E$2:E501,MATCH(D502,D$2:D501,0)),E501+1)</f>
        <v>312</v>
      </c>
      <c r="F502">
        <f t="shared" ca="1" si="31"/>
        <v>2</v>
      </c>
      <c r="G502">
        <f ca="1">IF(OFFSET(map!$B$2,$B502+OFFSET($N$2,F502,0),$A502+OFFSET($M$2,F502,0)) = "W",MOD(F502-1,4),F502)</f>
        <v>2</v>
      </c>
      <c r="H502">
        <f ca="1">IF(OFFSET(map!$B$2,$B502+OFFSET($N$2,G502,0),$A502+OFFSET($M$2,G502,0)) = "W",MOD(G502-1,4),G502)</f>
        <v>2</v>
      </c>
      <c r="I502">
        <f ca="1">IF(OFFSET(map!$B$2,$B502+OFFSET($N$2,H502,0),$A502+OFFSET($M$2,H502,0)) = "W",MOD(H502-1,4),H502)</f>
        <v>2</v>
      </c>
    </row>
    <row r="503" spans="1:9" x14ac:dyDescent="0.2">
      <c r="A503">
        <f t="shared" ca="1" si="29"/>
        <v>12</v>
      </c>
      <c r="B503">
        <f t="shared" ca="1" si="30"/>
        <v>1</v>
      </c>
      <c r="C503" t="str">
        <f ca="1">OFFSET(map!$B$2,$B503,$A503)</f>
        <v/>
      </c>
      <c r="D503">
        <f t="shared" ca="1" si="32"/>
        <v>1201</v>
      </c>
      <c r="E503">
        <f ca="1">IFERROR(INDEX(E$2:E502,MATCH(D503,D$2:D502,0)),E502+1)</f>
        <v>313</v>
      </c>
      <c r="F503">
        <f t="shared" ca="1" si="31"/>
        <v>3</v>
      </c>
      <c r="G503">
        <f ca="1">IF(OFFSET(map!$B$2,$B503+OFFSET($N$2,F503,0),$A503+OFFSET($M$2,F503,0)) = "W",MOD(F503-1,4),F503)</f>
        <v>2</v>
      </c>
      <c r="H503">
        <f ca="1">IF(OFFSET(map!$B$2,$B503+OFFSET($N$2,G503,0),$A503+OFFSET($M$2,G503,0)) = "W",MOD(G503-1,4),G503)</f>
        <v>2</v>
      </c>
      <c r="I503">
        <f ca="1">IF(OFFSET(map!$B$2,$B503+OFFSET($N$2,H503,0),$A503+OFFSET($M$2,H503,0)) = "W",MOD(H503-1,4),H503)</f>
        <v>2</v>
      </c>
    </row>
    <row r="504" spans="1:9" x14ac:dyDescent="0.2">
      <c r="A504">
        <f t="shared" ca="1" si="29"/>
        <v>11</v>
      </c>
      <c r="B504">
        <f t="shared" ca="1" si="30"/>
        <v>1</v>
      </c>
      <c r="C504" t="str">
        <f ca="1">OFFSET(map!$B$2,$B504,$A504)</f>
        <v/>
      </c>
      <c r="D504">
        <f t="shared" ca="1" si="32"/>
        <v>1101</v>
      </c>
      <c r="E504">
        <f ca="1">IFERROR(INDEX(E$2:E503,MATCH(D504,D$2:D503,0)),E503+1)</f>
        <v>314</v>
      </c>
      <c r="F504">
        <f t="shared" ca="1" si="31"/>
        <v>3</v>
      </c>
      <c r="G504">
        <f ca="1">IF(OFFSET(map!$B$2,$B504+OFFSET($N$2,F504,0),$A504+OFFSET($M$2,F504,0)) = "W",MOD(F504-1,4),F504)</f>
        <v>2</v>
      </c>
      <c r="H504">
        <f ca="1">IF(OFFSET(map!$B$2,$B504+OFFSET($N$2,G504,0),$A504+OFFSET($M$2,G504,0)) = "W",MOD(G504-1,4),G504)</f>
        <v>2</v>
      </c>
      <c r="I504">
        <f ca="1">IF(OFFSET(map!$B$2,$B504+OFFSET($N$2,H504,0),$A504+OFFSET($M$2,H504,0)) = "W",MOD(H504-1,4),H504)</f>
        <v>2</v>
      </c>
    </row>
    <row r="505" spans="1:9" x14ac:dyDescent="0.2">
      <c r="A505">
        <f t="shared" ca="1" si="29"/>
        <v>10</v>
      </c>
      <c r="B505">
        <f t="shared" ca="1" si="30"/>
        <v>1</v>
      </c>
      <c r="C505" t="str">
        <f ca="1">OFFSET(map!$B$2,$B505,$A505)</f>
        <v/>
      </c>
      <c r="D505">
        <f t="shared" ca="1" si="32"/>
        <v>1001</v>
      </c>
      <c r="E505">
        <f ca="1">IFERROR(INDEX(E$2:E504,MATCH(D505,D$2:D504,0)),E504+1)</f>
        <v>315</v>
      </c>
      <c r="F505">
        <f t="shared" ca="1" si="31"/>
        <v>3</v>
      </c>
      <c r="G505">
        <f ca="1">IF(OFFSET(map!$B$2,$B505+OFFSET($N$2,F505,0),$A505+OFFSET($M$2,F505,0)) = "W",MOD(F505-1,4),F505)</f>
        <v>2</v>
      </c>
      <c r="H505">
        <f ca="1">IF(OFFSET(map!$B$2,$B505+OFFSET($N$2,G505,0),$A505+OFFSET($M$2,G505,0)) = "W",MOD(G505-1,4),G505)</f>
        <v>2</v>
      </c>
      <c r="I505">
        <f ca="1">IF(OFFSET(map!$B$2,$B505+OFFSET($N$2,H505,0),$A505+OFFSET($M$2,H505,0)) = "W",MOD(H505-1,4),H505)</f>
        <v>2</v>
      </c>
    </row>
    <row r="506" spans="1:9" x14ac:dyDescent="0.2">
      <c r="A506">
        <f t="shared" ca="1" si="29"/>
        <v>9</v>
      </c>
      <c r="B506">
        <f t="shared" ca="1" si="30"/>
        <v>1</v>
      </c>
      <c r="C506" t="str">
        <f ca="1">OFFSET(map!$B$2,$B506,$A506)</f>
        <v/>
      </c>
      <c r="D506">
        <f t="shared" ca="1" si="32"/>
        <v>901</v>
      </c>
      <c r="E506">
        <f ca="1">IFERROR(INDEX(E$2:E505,MATCH(D506,D$2:D505,0)),E505+1)</f>
        <v>316</v>
      </c>
      <c r="F506">
        <f t="shared" ca="1" si="31"/>
        <v>3</v>
      </c>
      <c r="G506">
        <f ca="1">IF(OFFSET(map!$B$2,$B506+OFFSET($N$2,F506,0),$A506+OFFSET($M$2,F506,0)) = "W",MOD(F506-1,4),F506)</f>
        <v>2</v>
      </c>
      <c r="H506">
        <f ca="1">IF(OFFSET(map!$B$2,$B506+OFFSET($N$2,G506,0),$A506+OFFSET($M$2,G506,0)) = "W",MOD(G506-1,4),G506)</f>
        <v>2</v>
      </c>
      <c r="I506">
        <f ca="1">IF(OFFSET(map!$B$2,$B506+OFFSET($N$2,H506,0),$A506+OFFSET($M$2,H506,0)) = "W",MOD(H506-1,4),H506)</f>
        <v>2</v>
      </c>
    </row>
    <row r="507" spans="1:9" x14ac:dyDescent="0.2">
      <c r="A507">
        <f t="shared" ca="1" si="29"/>
        <v>8</v>
      </c>
      <c r="B507">
        <f t="shared" ca="1" si="30"/>
        <v>1</v>
      </c>
      <c r="C507" t="str">
        <f ca="1">OFFSET(map!$B$2,$B507,$A507)</f>
        <v/>
      </c>
      <c r="D507">
        <f t="shared" ca="1" si="32"/>
        <v>801</v>
      </c>
      <c r="E507">
        <f ca="1">IFERROR(INDEX(E$2:E506,MATCH(D507,D$2:D506,0)),E506+1)</f>
        <v>317</v>
      </c>
      <c r="F507">
        <f t="shared" ca="1" si="31"/>
        <v>3</v>
      </c>
      <c r="G507">
        <f ca="1">IF(OFFSET(map!$B$2,$B507+OFFSET($N$2,F507,0),$A507+OFFSET($M$2,F507,0)) = "W",MOD(F507-1,4),F507)</f>
        <v>2</v>
      </c>
      <c r="H507">
        <f ca="1">IF(OFFSET(map!$B$2,$B507+OFFSET($N$2,G507,0),$A507+OFFSET($M$2,G507,0)) = "W",MOD(G507-1,4),G507)</f>
        <v>2</v>
      </c>
      <c r="I507">
        <f ca="1">IF(OFFSET(map!$B$2,$B507+OFFSET($N$2,H507,0),$A507+OFFSET($M$2,H507,0)) = "W",MOD(H507-1,4),H507)</f>
        <v>2</v>
      </c>
    </row>
    <row r="508" spans="1:9" x14ac:dyDescent="0.2">
      <c r="A508">
        <f t="shared" ca="1" si="29"/>
        <v>7</v>
      </c>
      <c r="B508">
        <f t="shared" ca="1" si="30"/>
        <v>1</v>
      </c>
      <c r="C508" t="str">
        <f ca="1">OFFSET(map!$B$2,$B508,$A508)</f>
        <v/>
      </c>
      <c r="D508">
        <f t="shared" ca="1" si="32"/>
        <v>701</v>
      </c>
      <c r="E508">
        <f ca="1">IFERROR(INDEX(E$2:E507,MATCH(D508,D$2:D507,0)),E507+1)</f>
        <v>318</v>
      </c>
      <c r="F508">
        <f t="shared" ca="1" si="31"/>
        <v>3</v>
      </c>
      <c r="G508">
        <f ca="1">IF(OFFSET(map!$B$2,$B508+OFFSET($N$2,F508,0),$A508+OFFSET($M$2,F508,0)) = "W",MOD(F508-1,4),F508)</f>
        <v>3</v>
      </c>
      <c r="H508">
        <f ca="1">IF(OFFSET(map!$B$2,$B508+OFFSET($N$2,G508,0),$A508+OFFSET($M$2,G508,0)) = "W",MOD(G508-1,4),G508)</f>
        <v>3</v>
      </c>
      <c r="I508">
        <f ca="1">IF(OFFSET(map!$B$2,$B508+OFFSET($N$2,H508,0),$A508+OFFSET($M$2,H508,0)) = "W",MOD(H508-1,4),H508)</f>
        <v>3</v>
      </c>
    </row>
    <row r="509" spans="1:9" x14ac:dyDescent="0.2">
      <c r="A509">
        <f t="shared" ca="1" si="29"/>
        <v>7</v>
      </c>
      <c r="B509">
        <f t="shared" ca="1" si="30"/>
        <v>2</v>
      </c>
      <c r="C509" t="str">
        <f ca="1">OFFSET(map!$B$2,$B509,$A509)</f>
        <v/>
      </c>
      <c r="D509">
        <f t="shared" ca="1" si="32"/>
        <v>702</v>
      </c>
      <c r="E509">
        <f ca="1">IFERROR(INDEX(E$2:E508,MATCH(D509,D$2:D508,0)),E508+1)</f>
        <v>319</v>
      </c>
      <c r="F509">
        <f t="shared" ca="1" si="31"/>
        <v>0</v>
      </c>
      <c r="G509">
        <f ca="1">IF(OFFSET(map!$B$2,$B509+OFFSET($N$2,F509,0),$A509+OFFSET($M$2,F509,0)) = "W",MOD(F509-1,4),F509)</f>
        <v>3</v>
      </c>
      <c r="H509">
        <f ca="1">IF(OFFSET(map!$B$2,$B509+OFFSET($N$2,G509,0),$A509+OFFSET($M$2,G509,0)) = "W",MOD(G509-1,4),G509)</f>
        <v>3</v>
      </c>
      <c r="I509">
        <f ca="1">IF(OFFSET(map!$B$2,$B509+OFFSET($N$2,H509,0),$A509+OFFSET($M$2,H509,0)) = "W",MOD(H509-1,4),H509)</f>
        <v>3</v>
      </c>
    </row>
    <row r="510" spans="1:9" x14ac:dyDescent="0.2">
      <c r="A510">
        <f t="shared" ca="1" si="29"/>
        <v>7</v>
      </c>
      <c r="B510">
        <f t="shared" ca="1" si="30"/>
        <v>3</v>
      </c>
      <c r="C510" t="str">
        <f ca="1">OFFSET(map!$B$2,$B510,$A510)</f>
        <v/>
      </c>
      <c r="D510">
        <f t="shared" ca="1" si="32"/>
        <v>703</v>
      </c>
      <c r="E510">
        <f ca="1">IFERROR(INDEX(E$2:E509,MATCH(D510,D$2:D509,0)),E509+1)</f>
        <v>320</v>
      </c>
      <c r="F510">
        <f t="shared" ca="1" si="31"/>
        <v>0</v>
      </c>
      <c r="G510">
        <f ca="1">IF(OFFSET(map!$B$2,$B510+OFFSET($N$2,F510,0),$A510+OFFSET($M$2,F510,0)) = "W",MOD(F510-1,4),F510)</f>
        <v>0</v>
      </c>
      <c r="H510">
        <f ca="1">IF(OFFSET(map!$B$2,$B510+OFFSET($N$2,G510,0),$A510+OFFSET($M$2,G510,0)) = "W",MOD(G510-1,4),G510)</f>
        <v>0</v>
      </c>
      <c r="I510">
        <f ca="1">IF(OFFSET(map!$B$2,$B510+OFFSET($N$2,H510,0),$A510+OFFSET($M$2,H510,0)) = "W",MOD(H510-1,4),H510)</f>
        <v>0</v>
      </c>
    </row>
    <row r="511" spans="1:9" x14ac:dyDescent="0.2">
      <c r="A511">
        <f t="shared" ca="1" si="29"/>
        <v>8</v>
      </c>
      <c r="B511">
        <f t="shared" ca="1" si="30"/>
        <v>3</v>
      </c>
      <c r="C511" t="str">
        <f ca="1">OFFSET(map!$B$2,$B511,$A511)</f>
        <v/>
      </c>
      <c r="D511">
        <f t="shared" ca="1" si="32"/>
        <v>803</v>
      </c>
      <c r="E511">
        <f ca="1">IFERROR(INDEX(E$2:E510,MATCH(D511,D$2:D510,0)),E510+1)</f>
        <v>321</v>
      </c>
      <c r="F511">
        <f t="shared" ca="1" si="31"/>
        <v>1</v>
      </c>
      <c r="G511">
        <f ca="1">IF(OFFSET(map!$B$2,$B511+OFFSET($N$2,F511,0),$A511+OFFSET($M$2,F511,0)) = "W",MOD(F511-1,4),F511)</f>
        <v>0</v>
      </c>
      <c r="H511">
        <f ca="1">IF(OFFSET(map!$B$2,$B511+OFFSET($N$2,G511,0),$A511+OFFSET($M$2,G511,0)) = "W",MOD(G511-1,4),G511)</f>
        <v>0</v>
      </c>
      <c r="I511">
        <f ca="1">IF(OFFSET(map!$B$2,$B511+OFFSET($N$2,H511,0),$A511+OFFSET($M$2,H511,0)) = "W",MOD(H511-1,4),H511)</f>
        <v>0</v>
      </c>
    </row>
    <row r="512" spans="1:9" x14ac:dyDescent="0.2">
      <c r="A512">
        <f t="shared" ca="1" si="29"/>
        <v>9</v>
      </c>
      <c r="B512">
        <f t="shared" ca="1" si="30"/>
        <v>3</v>
      </c>
      <c r="C512" t="str">
        <f ca="1">OFFSET(map!$B$2,$B512,$A512)</f>
        <v/>
      </c>
      <c r="D512">
        <f t="shared" ca="1" si="32"/>
        <v>903</v>
      </c>
      <c r="E512">
        <f ca="1">IFERROR(INDEX(E$2:E511,MATCH(D512,D$2:D511,0)),E511+1)</f>
        <v>322</v>
      </c>
      <c r="F512">
        <f t="shared" ca="1" si="31"/>
        <v>1</v>
      </c>
      <c r="G512">
        <f ca="1">IF(OFFSET(map!$B$2,$B512+OFFSET($N$2,F512,0),$A512+OFFSET($M$2,F512,0)) = "W",MOD(F512-1,4),F512)</f>
        <v>0</v>
      </c>
      <c r="H512">
        <f ca="1">IF(OFFSET(map!$B$2,$B512+OFFSET($N$2,G512,0),$A512+OFFSET($M$2,G512,0)) = "W",MOD(G512-1,4),G512)</f>
        <v>0</v>
      </c>
      <c r="I512">
        <f ca="1">IF(OFFSET(map!$B$2,$B512+OFFSET($N$2,H512,0),$A512+OFFSET($M$2,H512,0)) = "W",MOD(H512-1,4),H512)</f>
        <v>0</v>
      </c>
    </row>
    <row r="513" spans="1:9" x14ac:dyDescent="0.2">
      <c r="A513">
        <f t="shared" ca="1" si="29"/>
        <v>10</v>
      </c>
      <c r="B513">
        <f t="shared" ca="1" si="30"/>
        <v>3</v>
      </c>
      <c r="C513" t="str">
        <f ca="1">OFFSET(map!$B$2,$B513,$A513)</f>
        <v/>
      </c>
      <c r="D513">
        <f t="shared" ca="1" si="32"/>
        <v>1003</v>
      </c>
      <c r="E513">
        <f ca="1">IFERROR(INDEX(E$2:E512,MATCH(D513,D$2:D512,0)),E512+1)</f>
        <v>323</v>
      </c>
      <c r="F513">
        <f t="shared" ca="1" si="31"/>
        <v>1</v>
      </c>
      <c r="G513">
        <f ca="1">IF(OFFSET(map!$B$2,$B513+OFFSET($N$2,F513,0),$A513+OFFSET($M$2,F513,0)) = "W",MOD(F513-1,4),F513)</f>
        <v>0</v>
      </c>
      <c r="H513">
        <f ca="1">IF(OFFSET(map!$B$2,$B513+OFFSET($N$2,G513,0),$A513+OFFSET($M$2,G513,0)) = "W",MOD(G513-1,4),G513)</f>
        <v>0</v>
      </c>
      <c r="I513">
        <f ca="1">IF(OFFSET(map!$B$2,$B513+OFFSET($N$2,H513,0),$A513+OFFSET($M$2,H513,0)) = "W",MOD(H513-1,4),H513)</f>
        <v>0</v>
      </c>
    </row>
    <row r="514" spans="1:9" x14ac:dyDescent="0.2">
      <c r="A514">
        <f t="shared" ca="1" si="29"/>
        <v>11</v>
      </c>
      <c r="B514">
        <f t="shared" ca="1" si="30"/>
        <v>3</v>
      </c>
      <c r="C514" t="str">
        <f ca="1">OFFSET(map!$B$2,$B514,$A514)</f>
        <v/>
      </c>
      <c r="D514">
        <f t="shared" ca="1" si="32"/>
        <v>1103</v>
      </c>
      <c r="E514">
        <f ca="1">IFERROR(INDEX(E$2:E513,MATCH(D514,D$2:D513,0)),E513+1)</f>
        <v>324</v>
      </c>
      <c r="F514">
        <f t="shared" ca="1" si="31"/>
        <v>1</v>
      </c>
      <c r="G514">
        <f ca="1">IF(OFFSET(map!$B$2,$B514+OFFSET($N$2,F514,0),$A514+OFFSET($M$2,F514,0)) = "W",MOD(F514-1,4),F514)</f>
        <v>0</v>
      </c>
      <c r="H514">
        <f ca="1">IF(OFFSET(map!$B$2,$B514+OFFSET($N$2,G514,0),$A514+OFFSET($M$2,G514,0)) = "W",MOD(G514-1,4),G514)</f>
        <v>3</v>
      </c>
      <c r="I514">
        <f ca="1">IF(OFFSET(map!$B$2,$B514+OFFSET($N$2,H514,0),$A514+OFFSET($M$2,H514,0)) = "W",MOD(H514-1,4),H514)</f>
        <v>3</v>
      </c>
    </row>
    <row r="515" spans="1:9" x14ac:dyDescent="0.2">
      <c r="A515">
        <f t="shared" ca="1" si="29"/>
        <v>11</v>
      </c>
      <c r="B515">
        <f t="shared" ca="1" si="30"/>
        <v>4</v>
      </c>
      <c r="C515" t="str">
        <f ca="1">OFFSET(map!$B$2,$B515,$A515)</f>
        <v/>
      </c>
      <c r="D515">
        <f t="shared" ca="1" si="32"/>
        <v>1104</v>
      </c>
      <c r="E515">
        <f ca="1">IFERROR(INDEX(E$2:E514,MATCH(D515,D$2:D514,0)),E514+1)</f>
        <v>325</v>
      </c>
      <c r="F515">
        <f t="shared" ca="1" si="31"/>
        <v>0</v>
      </c>
      <c r="G515">
        <f ca="1">IF(OFFSET(map!$B$2,$B515+OFFSET($N$2,F515,0),$A515+OFFSET($M$2,F515,0)) = "W",MOD(F515-1,4),F515)</f>
        <v>3</v>
      </c>
      <c r="H515">
        <f ca="1">IF(OFFSET(map!$B$2,$B515+OFFSET($N$2,G515,0),$A515+OFFSET($M$2,G515,0)) = "W",MOD(G515-1,4),G515)</f>
        <v>3</v>
      </c>
      <c r="I515">
        <f ca="1">IF(OFFSET(map!$B$2,$B515+OFFSET($N$2,H515,0),$A515+OFFSET($M$2,H515,0)) = "W",MOD(H515-1,4),H515)</f>
        <v>3</v>
      </c>
    </row>
    <row r="516" spans="1:9" x14ac:dyDescent="0.2">
      <c r="A516">
        <f t="shared" ref="A516:A579" ca="1" si="33">A515+OFFSET(M$2,$I515,0)</f>
        <v>11</v>
      </c>
      <c r="B516">
        <f t="shared" ref="B516:B579" ca="1" si="34">B515+OFFSET(N$2,$I515,0)</f>
        <v>5</v>
      </c>
      <c r="C516" t="str">
        <f ca="1">OFFSET(map!$B$2,$B516,$A516)</f>
        <v/>
      </c>
      <c r="D516">
        <f t="shared" ca="1" si="32"/>
        <v>1105</v>
      </c>
      <c r="E516">
        <f ca="1">IFERROR(INDEX(E$2:E515,MATCH(D516,D$2:D515,0)),E515+1)</f>
        <v>326</v>
      </c>
      <c r="F516">
        <f t="shared" ref="F516:F579" ca="1" si="35">MOD(I515+1,4)</f>
        <v>0</v>
      </c>
      <c r="G516">
        <f ca="1">IF(OFFSET(map!$B$2,$B516+OFFSET($N$2,F516,0),$A516+OFFSET($M$2,F516,0)) = "W",MOD(F516-1,4),F516)</f>
        <v>0</v>
      </c>
      <c r="H516">
        <f ca="1">IF(OFFSET(map!$B$2,$B516+OFFSET($N$2,G516,0),$A516+OFFSET($M$2,G516,0)) = "W",MOD(G516-1,4),G516)</f>
        <v>0</v>
      </c>
      <c r="I516">
        <f ca="1">IF(OFFSET(map!$B$2,$B516+OFFSET($N$2,H516,0),$A516+OFFSET($M$2,H516,0)) = "W",MOD(H516-1,4),H516)</f>
        <v>0</v>
      </c>
    </row>
    <row r="517" spans="1:9" x14ac:dyDescent="0.2">
      <c r="A517">
        <f t="shared" ca="1" si="33"/>
        <v>12</v>
      </c>
      <c r="B517">
        <f t="shared" ca="1" si="34"/>
        <v>5</v>
      </c>
      <c r="C517" t="str">
        <f ca="1">OFFSET(map!$B$2,$B517,$A517)</f>
        <v/>
      </c>
      <c r="D517">
        <f t="shared" ca="1" si="32"/>
        <v>1205</v>
      </c>
      <c r="E517">
        <f ca="1">IFERROR(INDEX(E$2:E516,MATCH(D517,D$2:D516,0)),E516+1)</f>
        <v>327</v>
      </c>
      <c r="F517">
        <f t="shared" ca="1" si="35"/>
        <v>1</v>
      </c>
      <c r="G517">
        <f ca="1">IF(OFFSET(map!$B$2,$B517+OFFSET($N$2,F517,0),$A517+OFFSET($M$2,F517,0)) = "W",MOD(F517-1,4),F517)</f>
        <v>0</v>
      </c>
      <c r="H517">
        <f ca="1">IF(OFFSET(map!$B$2,$B517+OFFSET($N$2,G517,0),$A517+OFFSET($M$2,G517,0)) = "W",MOD(G517-1,4),G517)</f>
        <v>0</v>
      </c>
      <c r="I517">
        <f ca="1">IF(OFFSET(map!$B$2,$B517+OFFSET($N$2,H517,0),$A517+OFFSET($M$2,H517,0)) = "W",MOD(H517-1,4),H517)</f>
        <v>0</v>
      </c>
    </row>
    <row r="518" spans="1:9" x14ac:dyDescent="0.2">
      <c r="A518">
        <f t="shared" ca="1" si="33"/>
        <v>13</v>
      </c>
      <c r="B518">
        <f t="shared" ca="1" si="34"/>
        <v>5</v>
      </c>
      <c r="C518" t="str">
        <f ca="1">OFFSET(map!$B$2,$B518,$A518)</f>
        <v/>
      </c>
      <c r="D518">
        <f t="shared" ca="1" si="32"/>
        <v>1305</v>
      </c>
      <c r="E518">
        <f ca="1">IFERROR(INDEX(E$2:E517,MATCH(D518,D$2:D517,0)),E517+1)</f>
        <v>328</v>
      </c>
      <c r="F518">
        <f t="shared" ca="1" si="35"/>
        <v>1</v>
      </c>
      <c r="G518">
        <f ca="1">IF(OFFSET(map!$B$2,$B518+OFFSET($N$2,F518,0),$A518+OFFSET($M$2,F518,0)) = "W",MOD(F518-1,4),F518)</f>
        <v>0</v>
      </c>
      <c r="H518">
        <f ca="1">IF(OFFSET(map!$B$2,$B518+OFFSET($N$2,G518,0),$A518+OFFSET($M$2,G518,0)) = "W",MOD(G518-1,4),G518)</f>
        <v>3</v>
      </c>
      <c r="I518">
        <f ca="1">IF(OFFSET(map!$B$2,$B518+OFFSET($N$2,H518,0),$A518+OFFSET($M$2,H518,0)) = "W",MOD(H518-1,4),H518)</f>
        <v>3</v>
      </c>
    </row>
    <row r="519" spans="1:9" x14ac:dyDescent="0.2">
      <c r="A519">
        <f t="shared" ca="1" si="33"/>
        <v>13</v>
      </c>
      <c r="B519">
        <f t="shared" ca="1" si="34"/>
        <v>6</v>
      </c>
      <c r="C519" t="str">
        <f ca="1">OFFSET(map!$B$2,$B519,$A519)</f>
        <v/>
      </c>
      <c r="D519">
        <f t="shared" ca="1" si="32"/>
        <v>1306</v>
      </c>
      <c r="E519">
        <f ca="1">IFERROR(INDEX(E$2:E518,MATCH(D519,D$2:D518,0)),E518+1)</f>
        <v>329</v>
      </c>
      <c r="F519">
        <f t="shared" ca="1" si="35"/>
        <v>0</v>
      </c>
      <c r="G519">
        <f ca="1">IF(OFFSET(map!$B$2,$B519+OFFSET($N$2,F519,0),$A519+OFFSET($M$2,F519,0)) = "W",MOD(F519-1,4),F519)</f>
        <v>3</v>
      </c>
      <c r="H519">
        <f ca="1">IF(OFFSET(map!$B$2,$B519+OFFSET($N$2,G519,0),$A519+OFFSET($M$2,G519,0)) = "W",MOD(G519-1,4),G519)</f>
        <v>3</v>
      </c>
      <c r="I519">
        <f ca="1">IF(OFFSET(map!$B$2,$B519+OFFSET($N$2,H519,0),$A519+OFFSET($M$2,H519,0)) = "W",MOD(H519-1,4),H519)</f>
        <v>3</v>
      </c>
    </row>
    <row r="520" spans="1:9" x14ac:dyDescent="0.2">
      <c r="A520">
        <f t="shared" ca="1" si="33"/>
        <v>13</v>
      </c>
      <c r="B520">
        <f t="shared" ca="1" si="34"/>
        <v>7</v>
      </c>
      <c r="C520" t="str">
        <f ca="1">OFFSET(map!$B$2,$B520,$A520)</f>
        <v/>
      </c>
      <c r="D520">
        <f t="shared" ca="1" si="32"/>
        <v>1307</v>
      </c>
      <c r="E520">
        <f ca="1">IFERROR(INDEX(E$2:E519,MATCH(D520,D$2:D519,0)),E519+1)</f>
        <v>330</v>
      </c>
      <c r="F520">
        <f t="shared" ca="1" si="35"/>
        <v>0</v>
      </c>
      <c r="G520">
        <f ca="1">IF(OFFSET(map!$B$2,$B520+OFFSET($N$2,F520,0),$A520+OFFSET($M$2,F520,0)) = "W",MOD(F520-1,4),F520)</f>
        <v>3</v>
      </c>
      <c r="H520">
        <f ca="1">IF(OFFSET(map!$B$2,$B520+OFFSET($N$2,G520,0),$A520+OFFSET($M$2,G520,0)) = "W",MOD(G520-1,4),G520)</f>
        <v>3</v>
      </c>
      <c r="I520">
        <f ca="1">IF(OFFSET(map!$B$2,$B520+OFFSET($N$2,H520,0),$A520+OFFSET($M$2,H520,0)) = "W",MOD(H520-1,4),H520)</f>
        <v>3</v>
      </c>
    </row>
    <row r="521" spans="1:9" x14ac:dyDescent="0.2">
      <c r="A521">
        <f t="shared" ca="1" si="33"/>
        <v>13</v>
      </c>
      <c r="B521">
        <f t="shared" ca="1" si="34"/>
        <v>8</v>
      </c>
      <c r="C521" t="str">
        <f ca="1">OFFSET(map!$B$2,$B521,$A521)</f>
        <v/>
      </c>
      <c r="D521">
        <f t="shared" ca="1" si="32"/>
        <v>1308</v>
      </c>
      <c r="E521">
        <f ca="1">IFERROR(INDEX(E$2:E520,MATCH(D521,D$2:D520,0)),E520+1)</f>
        <v>331</v>
      </c>
      <c r="F521">
        <f t="shared" ca="1" si="35"/>
        <v>0</v>
      </c>
      <c r="G521">
        <f ca="1">IF(OFFSET(map!$B$2,$B521+OFFSET($N$2,F521,0),$A521+OFFSET($M$2,F521,0)) = "W",MOD(F521-1,4),F521)</f>
        <v>3</v>
      </c>
      <c r="H521">
        <f ca="1">IF(OFFSET(map!$B$2,$B521+OFFSET($N$2,G521,0),$A521+OFFSET($M$2,G521,0)) = "W",MOD(G521-1,4),G521)</f>
        <v>3</v>
      </c>
      <c r="I521">
        <f ca="1">IF(OFFSET(map!$B$2,$B521+OFFSET($N$2,H521,0),$A521+OFFSET($M$2,H521,0)) = "W",MOD(H521-1,4),H521)</f>
        <v>3</v>
      </c>
    </row>
    <row r="522" spans="1:9" x14ac:dyDescent="0.2">
      <c r="A522">
        <f t="shared" ca="1" si="33"/>
        <v>13</v>
      </c>
      <c r="B522">
        <f t="shared" ca="1" si="34"/>
        <v>9</v>
      </c>
      <c r="C522" t="str">
        <f ca="1">OFFSET(map!$B$2,$B522,$A522)</f>
        <v/>
      </c>
      <c r="D522">
        <f t="shared" ca="1" si="32"/>
        <v>1309</v>
      </c>
      <c r="E522">
        <f ca="1">IFERROR(INDEX(E$2:E521,MATCH(D522,D$2:D521,0)),E521+1)</f>
        <v>332</v>
      </c>
      <c r="F522">
        <f t="shared" ca="1" si="35"/>
        <v>0</v>
      </c>
      <c r="G522">
        <f ca="1">IF(OFFSET(map!$B$2,$B522+OFFSET($N$2,F522,0),$A522+OFFSET($M$2,F522,0)) = "W",MOD(F522-1,4),F522)</f>
        <v>3</v>
      </c>
      <c r="H522">
        <f ca="1">IF(OFFSET(map!$B$2,$B522+OFFSET($N$2,G522,0),$A522+OFFSET($M$2,G522,0)) = "W",MOD(G522-1,4),G522)</f>
        <v>3</v>
      </c>
      <c r="I522">
        <f ca="1">IF(OFFSET(map!$B$2,$B522+OFFSET($N$2,H522,0),$A522+OFFSET($M$2,H522,0)) = "W",MOD(H522-1,4),H522)</f>
        <v>3</v>
      </c>
    </row>
    <row r="523" spans="1:9" x14ac:dyDescent="0.2">
      <c r="A523">
        <f t="shared" ca="1" si="33"/>
        <v>13</v>
      </c>
      <c r="B523">
        <f t="shared" ca="1" si="34"/>
        <v>10</v>
      </c>
      <c r="C523" t="str">
        <f ca="1">OFFSET(map!$B$2,$B523,$A523)</f>
        <v/>
      </c>
      <c r="D523">
        <f t="shared" ca="1" si="32"/>
        <v>1310</v>
      </c>
      <c r="E523">
        <f ca="1">IFERROR(INDEX(E$2:E522,MATCH(D523,D$2:D522,0)),E522+1)</f>
        <v>333</v>
      </c>
      <c r="F523">
        <f t="shared" ca="1" si="35"/>
        <v>0</v>
      </c>
      <c r="G523">
        <f ca="1">IF(OFFSET(map!$B$2,$B523+OFFSET($N$2,F523,0),$A523+OFFSET($M$2,F523,0)) = "W",MOD(F523-1,4),F523)</f>
        <v>3</v>
      </c>
      <c r="H523">
        <f ca="1">IF(OFFSET(map!$B$2,$B523+OFFSET($N$2,G523,0),$A523+OFFSET($M$2,G523,0)) = "W",MOD(G523-1,4),G523)</f>
        <v>3</v>
      </c>
      <c r="I523">
        <f ca="1">IF(OFFSET(map!$B$2,$B523+OFFSET($N$2,H523,0),$A523+OFFSET($M$2,H523,0)) = "W",MOD(H523-1,4),H523)</f>
        <v>3</v>
      </c>
    </row>
    <row r="524" spans="1:9" x14ac:dyDescent="0.2">
      <c r="A524">
        <f t="shared" ca="1" si="33"/>
        <v>13</v>
      </c>
      <c r="B524">
        <f t="shared" ca="1" si="34"/>
        <v>11</v>
      </c>
      <c r="C524" t="str">
        <f ca="1">OFFSET(map!$B$2,$B524,$A524)</f>
        <v/>
      </c>
      <c r="D524">
        <f t="shared" ca="1" si="32"/>
        <v>1311</v>
      </c>
      <c r="E524">
        <f ca="1">IFERROR(INDEX(E$2:E523,MATCH(D524,D$2:D523,0)),E523+1)</f>
        <v>334</v>
      </c>
      <c r="F524">
        <f t="shared" ca="1" si="35"/>
        <v>0</v>
      </c>
      <c r="G524">
        <f ca="1">IF(OFFSET(map!$B$2,$B524+OFFSET($N$2,F524,0),$A524+OFFSET($M$2,F524,0)) = "W",MOD(F524-1,4),F524)</f>
        <v>0</v>
      </c>
      <c r="H524">
        <f ca="1">IF(OFFSET(map!$B$2,$B524+OFFSET($N$2,G524,0),$A524+OFFSET($M$2,G524,0)) = "W",MOD(G524-1,4),G524)</f>
        <v>0</v>
      </c>
      <c r="I524">
        <f ca="1">IF(OFFSET(map!$B$2,$B524+OFFSET($N$2,H524,0),$A524+OFFSET($M$2,H524,0)) = "W",MOD(H524-1,4),H524)</f>
        <v>0</v>
      </c>
    </row>
    <row r="525" spans="1:9" x14ac:dyDescent="0.2">
      <c r="A525">
        <f t="shared" ca="1" si="33"/>
        <v>14</v>
      </c>
      <c r="B525">
        <f t="shared" ca="1" si="34"/>
        <v>11</v>
      </c>
      <c r="C525" t="str">
        <f ca="1">OFFSET(map!$B$2,$B525,$A525)</f>
        <v/>
      </c>
      <c r="D525">
        <f t="shared" ca="1" si="32"/>
        <v>1411</v>
      </c>
      <c r="E525">
        <f ca="1">IFERROR(INDEX(E$2:E524,MATCH(D525,D$2:D524,0)),E524+1)</f>
        <v>335</v>
      </c>
      <c r="F525">
        <f t="shared" ca="1" si="35"/>
        <v>1</v>
      </c>
      <c r="G525">
        <f ca="1">IF(OFFSET(map!$B$2,$B525+OFFSET($N$2,F525,0),$A525+OFFSET($M$2,F525,0)) = "W",MOD(F525-1,4),F525)</f>
        <v>0</v>
      </c>
      <c r="H525">
        <f ca="1">IF(OFFSET(map!$B$2,$B525+OFFSET($N$2,G525,0),$A525+OFFSET($M$2,G525,0)) = "W",MOD(G525-1,4),G525)</f>
        <v>0</v>
      </c>
      <c r="I525">
        <f ca="1">IF(OFFSET(map!$B$2,$B525+OFFSET($N$2,H525,0),$A525+OFFSET($M$2,H525,0)) = "W",MOD(H525-1,4),H525)</f>
        <v>0</v>
      </c>
    </row>
    <row r="526" spans="1:9" x14ac:dyDescent="0.2">
      <c r="A526">
        <f t="shared" ca="1" si="33"/>
        <v>15</v>
      </c>
      <c r="B526">
        <f t="shared" ca="1" si="34"/>
        <v>11</v>
      </c>
      <c r="C526" t="str">
        <f ca="1">OFFSET(map!$B$2,$B526,$A526)</f>
        <v/>
      </c>
      <c r="D526">
        <f t="shared" ca="1" si="32"/>
        <v>1511</v>
      </c>
      <c r="E526">
        <f ca="1">IFERROR(INDEX(E$2:E525,MATCH(D526,D$2:D525,0)),E525+1)</f>
        <v>336</v>
      </c>
      <c r="F526">
        <f t="shared" ca="1" si="35"/>
        <v>1</v>
      </c>
      <c r="G526">
        <f ca="1">IF(OFFSET(map!$B$2,$B526+OFFSET($N$2,F526,0),$A526+OFFSET($M$2,F526,0)) = "W",MOD(F526-1,4),F526)</f>
        <v>0</v>
      </c>
      <c r="H526">
        <f ca="1">IF(OFFSET(map!$B$2,$B526+OFFSET($N$2,G526,0),$A526+OFFSET($M$2,G526,0)) = "W",MOD(G526-1,4),G526)</f>
        <v>0</v>
      </c>
      <c r="I526">
        <f ca="1">IF(OFFSET(map!$B$2,$B526+OFFSET($N$2,H526,0),$A526+OFFSET($M$2,H526,0)) = "W",MOD(H526-1,4),H526)</f>
        <v>0</v>
      </c>
    </row>
    <row r="527" spans="1:9" x14ac:dyDescent="0.2">
      <c r="A527">
        <f t="shared" ca="1" si="33"/>
        <v>16</v>
      </c>
      <c r="B527">
        <f t="shared" ca="1" si="34"/>
        <v>11</v>
      </c>
      <c r="C527" t="str">
        <f ca="1">OFFSET(map!$B$2,$B527,$A527)</f>
        <v/>
      </c>
      <c r="D527">
        <f t="shared" ca="1" si="32"/>
        <v>1611</v>
      </c>
      <c r="E527">
        <f ca="1">IFERROR(INDEX(E$2:E526,MATCH(D527,D$2:D526,0)),E526+1)</f>
        <v>337</v>
      </c>
      <c r="F527">
        <f t="shared" ca="1" si="35"/>
        <v>1</v>
      </c>
      <c r="G527">
        <f ca="1">IF(OFFSET(map!$B$2,$B527+OFFSET($N$2,F527,0),$A527+OFFSET($M$2,F527,0)) = "W",MOD(F527-1,4),F527)</f>
        <v>0</v>
      </c>
      <c r="H527">
        <f ca="1">IF(OFFSET(map!$B$2,$B527+OFFSET($N$2,G527,0),$A527+OFFSET($M$2,G527,0)) = "W",MOD(G527-1,4),G527)</f>
        <v>0</v>
      </c>
      <c r="I527">
        <f ca="1">IF(OFFSET(map!$B$2,$B527+OFFSET($N$2,H527,0),$A527+OFFSET($M$2,H527,0)) = "W",MOD(H527-1,4),H527)</f>
        <v>0</v>
      </c>
    </row>
    <row r="528" spans="1:9" x14ac:dyDescent="0.2">
      <c r="A528">
        <f t="shared" ca="1" si="33"/>
        <v>17</v>
      </c>
      <c r="B528">
        <f t="shared" ca="1" si="34"/>
        <v>11</v>
      </c>
      <c r="C528" t="str">
        <f ca="1">OFFSET(map!$B$2,$B528,$A528)</f>
        <v/>
      </c>
      <c r="D528">
        <f t="shared" ca="1" si="32"/>
        <v>1711</v>
      </c>
      <c r="E528">
        <f ca="1">IFERROR(INDEX(E$2:E527,MATCH(D528,D$2:D527,0)),E527+1)</f>
        <v>338</v>
      </c>
      <c r="F528">
        <f t="shared" ca="1" si="35"/>
        <v>1</v>
      </c>
      <c r="G528">
        <f ca="1">IF(OFFSET(map!$B$2,$B528+OFFSET($N$2,F528,0),$A528+OFFSET($M$2,F528,0)) = "W",MOD(F528-1,4),F528)</f>
        <v>1</v>
      </c>
      <c r="H528">
        <f ca="1">IF(OFFSET(map!$B$2,$B528+OFFSET($N$2,G528,0),$A528+OFFSET($M$2,G528,0)) = "W",MOD(G528-1,4),G528)</f>
        <v>1</v>
      </c>
      <c r="I528">
        <f ca="1">IF(OFFSET(map!$B$2,$B528+OFFSET($N$2,H528,0),$A528+OFFSET($M$2,H528,0)) = "W",MOD(H528-1,4),H528)</f>
        <v>1</v>
      </c>
    </row>
    <row r="529" spans="1:9" x14ac:dyDescent="0.2">
      <c r="A529">
        <f t="shared" ca="1" si="33"/>
        <v>17</v>
      </c>
      <c r="B529">
        <f t="shared" ca="1" si="34"/>
        <v>10</v>
      </c>
      <c r="C529" t="str">
        <f ca="1">OFFSET(map!$B$2,$B529,$A529)</f>
        <v/>
      </c>
      <c r="D529">
        <f t="shared" ca="1" si="32"/>
        <v>1710</v>
      </c>
      <c r="E529">
        <f ca="1">IFERROR(INDEX(E$2:E528,MATCH(D529,D$2:D528,0)),E528+1)</f>
        <v>339</v>
      </c>
      <c r="F529">
        <f t="shared" ca="1" si="35"/>
        <v>2</v>
      </c>
      <c r="G529">
        <f ca="1">IF(OFFSET(map!$B$2,$B529+OFFSET($N$2,F529,0),$A529+OFFSET($M$2,F529,0)) = "W",MOD(F529-1,4),F529)</f>
        <v>1</v>
      </c>
      <c r="H529">
        <f ca="1">IF(OFFSET(map!$B$2,$B529+OFFSET($N$2,G529,0),$A529+OFFSET($M$2,G529,0)) = "W",MOD(G529-1,4),G529)</f>
        <v>1</v>
      </c>
      <c r="I529">
        <f ca="1">IF(OFFSET(map!$B$2,$B529+OFFSET($N$2,H529,0),$A529+OFFSET($M$2,H529,0)) = "W",MOD(H529-1,4),H529)</f>
        <v>1</v>
      </c>
    </row>
    <row r="530" spans="1:9" x14ac:dyDescent="0.2">
      <c r="A530">
        <f t="shared" ca="1" si="33"/>
        <v>17</v>
      </c>
      <c r="B530">
        <f t="shared" ca="1" si="34"/>
        <v>9</v>
      </c>
      <c r="C530" t="str">
        <f ca="1">OFFSET(map!$B$2,$B530,$A530)</f>
        <v/>
      </c>
      <c r="D530">
        <f t="shared" ca="1" si="32"/>
        <v>1709</v>
      </c>
      <c r="E530">
        <f ca="1">IFERROR(INDEX(E$2:E529,MATCH(D530,D$2:D529,0)),E529+1)</f>
        <v>340</v>
      </c>
      <c r="F530">
        <f t="shared" ca="1" si="35"/>
        <v>2</v>
      </c>
      <c r="G530">
        <f ca="1">IF(OFFSET(map!$B$2,$B530+OFFSET($N$2,F530,0),$A530+OFFSET($M$2,F530,0)) = "W",MOD(F530-1,4),F530)</f>
        <v>2</v>
      </c>
      <c r="H530">
        <f ca="1">IF(OFFSET(map!$B$2,$B530+OFFSET($N$2,G530,0),$A530+OFFSET($M$2,G530,0)) = "W",MOD(G530-1,4),G530)</f>
        <v>2</v>
      </c>
      <c r="I530">
        <f ca="1">IF(OFFSET(map!$B$2,$B530+OFFSET($N$2,H530,0),$A530+OFFSET($M$2,H530,0)) = "W",MOD(H530-1,4),H530)</f>
        <v>2</v>
      </c>
    </row>
    <row r="531" spans="1:9" x14ac:dyDescent="0.2">
      <c r="A531">
        <f t="shared" ca="1" si="33"/>
        <v>16</v>
      </c>
      <c r="B531">
        <f t="shared" ca="1" si="34"/>
        <v>9</v>
      </c>
      <c r="C531" t="str">
        <f ca="1">OFFSET(map!$B$2,$B531,$A531)</f>
        <v/>
      </c>
      <c r="D531">
        <f t="shared" ca="1" si="32"/>
        <v>1609</v>
      </c>
      <c r="E531">
        <f ca="1">IFERROR(INDEX(E$2:E530,MATCH(D531,D$2:D530,0)),E530+1)</f>
        <v>341</v>
      </c>
      <c r="F531">
        <f t="shared" ca="1" si="35"/>
        <v>3</v>
      </c>
      <c r="G531">
        <f ca="1">IF(OFFSET(map!$B$2,$B531+OFFSET($N$2,F531,0),$A531+OFFSET($M$2,F531,0)) = "W",MOD(F531-1,4),F531)</f>
        <v>2</v>
      </c>
      <c r="H531">
        <f ca="1">IF(OFFSET(map!$B$2,$B531+OFFSET($N$2,G531,0),$A531+OFFSET($M$2,G531,0)) = "W",MOD(G531-1,4),G531)</f>
        <v>2</v>
      </c>
      <c r="I531">
        <f ca="1">IF(OFFSET(map!$B$2,$B531+OFFSET($N$2,H531,0),$A531+OFFSET($M$2,H531,0)) = "W",MOD(H531-1,4),H531)</f>
        <v>2</v>
      </c>
    </row>
    <row r="532" spans="1:9" x14ac:dyDescent="0.2">
      <c r="A532">
        <f t="shared" ca="1" si="33"/>
        <v>15</v>
      </c>
      <c r="B532">
        <f t="shared" ca="1" si="34"/>
        <v>9</v>
      </c>
      <c r="C532" t="str">
        <f ca="1">OFFSET(map!$B$2,$B532,$A532)</f>
        <v/>
      </c>
      <c r="D532">
        <f t="shared" ca="1" si="32"/>
        <v>1509</v>
      </c>
      <c r="E532">
        <f ca="1">IFERROR(INDEX(E$2:E531,MATCH(D532,D$2:D531,0)),E531+1)</f>
        <v>342</v>
      </c>
      <c r="F532">
        <f t="shared" ca="1" si="35"/>
        <v>3</v>
      </c>
      <c r="G532">
        <f ca="1">IF(OFFSET(map!$B$2,$B532+OFFSET($N$2,F532,0),$A532+OFFSET($M$2,F532,0)) = "W",MOD(F532-1,4),F532)</f>
        <v>2</v>
      </c>
      <c r="H532">
        <f ca="1">IF(OFFSET(map!$B$2,$B532+OFFSET($N$2,G532,0),$A532+OFFSET($M$2,G532,0)) = "W",MOD(G532-1,4),G532)</f>
        <v>1</v>
      </c>
      <c r="I532">
        <f ca="1">IF(OFFSET(map!$B$2,$B532+OFFSET($N$2,H532,0),$A532+OFFSET($M$2,H532,0)) = "W",MOD(H532-1,4),H532)</f>
        <v>1</v>
      </c>
    </row>
    <row r="533" spans="1:9" x14ac:dyDescent="0.2">
      <c r="A533">
        <f t="shared" ca="1" si="33"/>
        <v>15</v>
      </c>
      <c r="B533">
        <f t="shared" ca="1" si="34"/>
        <v>8</v>
      </c>
      <c r="C533" t="str">
        <f ca="1">OFFSET(map!$B$2,$B533,$A533)</f>
        <v/>
      </c>
      <c r="D533">
        <f t="shared" ca="1" si="32"/>
        <v>1508</v>
      </c>
      <c r="E533">
        <f ca="1">IFERROR(INDEX(E$2:E532,MATCH(D533,D$2:D532,0)),E532+1)</f>
        <v>343</v>
      </c>
      <c r="F533">
        <f t="shared" ca="1" si="35"/>
        <v>2</v>
      </c>
      <c r="G533">
        <f ca="1">IF(OFFSET(map!$B$2,$B533+OFFSET($N$2,F533,0),$A533+OFFSET($M$2,F533,0)) = "W",MOD(F533-1,4),F533)</f>
        <v>1</v>
      </c>
      <c r="H533">
        <f ca="1">IF(OFFSET(map!$B$2,$B533+OFFSET($N$2,G533,0),$A533+OFFSET($M$2,G533,0)) = "W",MOD(G533-1,4),G533)</f>
        <v>1</v>
      </c>
      <c r="I533">
        <f ca="1">IF(OFFSET(map!$B$2,$B533+OFFSET($N$2,H533,0),$A533+OFFSET($M$2,H533,0)) = "W",MOD(H533-1,4),H533)</f>
        <v>1</v>
      </c>
    </row>
    <row r="534" spans="1:9" x14ac:dyDescent="0.2">
      <c r="A534">
        <f t="shared" ca="1" si="33"/>
        <v>15</v>
      </c>
      <c r="B534">
        <f t="shared" ca="1" si="34"/>
        <v>7</v>
      </c>
      <c r="C534" t="str">
        <f ca="1">OFFSET(map!$B$2,$B534,$A534)</f>
        <v/>
      </c>
      <c r="D534">
        <f t="shared" ca="1" si="32"/>
        <v>1507</v>
      </c>
      <c r="E534">
        <f ca="1">IFERROR(INDEX(E$2:E533,MATCH(D534,D$2:D533,0)),E533+1)</f>
        <v>344</v>
      </c>
      <c r="F534">
        <f t="shared" ca="1" si="35"/>
        <v>2</v>
      </c>
      <c r="G534">
        <f ca="1">IF(OFFSET(map!$B$2,$B534+OFFSET($N$2,F534,0),$A534+OFFSET($M$2,F534,0)) = "W",MOD(F534-1,4),F534)</f>
        <v>1</v>
      </c>
      <c r="H534">
        <f ca="1">IF(OFFSET(map!$B$2,$B534+OFFSET($N$2,G534,0),$A534+OFFSET($M$2,G534,0)) = "W",MOD(G534-1,4),G534)</f>
        <v>1</v>
      </c>
      <c r="I534">
        <f ca="1">IF(OFFSET(map!$B$2,$B534+OFFSET($N$2,H534,0),$A534+OFFSET($M$2,H534,0)) = "W",MOD(H534-1,4),H534)</f>
        <v>1</v>
      </c>
    </row>
    <row r="535" spans="1:9" x14ac:dyDescent="0.2">
      <c r="A535">
        <f t="shared" ca="1" si="33"/>
        <v>15</v>
      </c>
      <c r="B535">
        <f t="shared" ca="1" si="34"/>
        <v>6</v>
      </c>
      <c r="C535" t="str">
        <f ca="1">OFFSET(map!$B$2,$B535,$A535)</f>
        <v/>
      </c>
      <c r="D535">
        <f t="shared" ca="1" si="32"/>
        <v>1506</v>
      </c>
      <c r="E535">
        <f ca="1">IFERROR(INDEX(E$2:E534,MATCH(D535,D$2:D534,0)),E534+1)</f>
        <v>345</v>
      </c>
      <c r="F535">
        <f t="shared" ca="1" si="35"/>
        <v>2</v>
      </c>
      <c r="G535">
        <f ca="1">IF(OFFSET(map!$B$2,$B535+OFFSET($N$2,F535,0),$A535+OFFSET($M$2,F535,0)) = "W",MOD(F535-1,4),F535)</f>
        <v>1</v>
      </c>
      <c r="H535">
        <f ca="1">IF(OFFSET(map!$B$2,$B535+OFFSET($N$2,G535,0),$A535+OFFSET($M$2,G535,0)) = "W",MOD(G535-1,4),G535)</f>
        <v>1</v>
      </c>
      <c r="I535">
        <f ca="1">IF(OFFSET(map!$B$2,$B535+OFFSET($N$2,H535,0),$A535+OFFSET($M$2,H535,0)) = "W",MOD(H535-1,4),H535)</f>
        <v>1</v>
      </c>
    </row>
    <row r="536" spans="1:9" x14ac:dyDescent="0.2">
      <c r="A536">
        <f t="shared" ca="1" si="33"/>
        <v>15</v>
      </c>
      <c r="B536">
        <f t="shared" ca="1" si="34"/>
        <v>5</v>
      </c>
      <c r="C536" t="str">
        <f ca="1">OFFSET(map!$B$2,$B536,$A536)</f>
        <v/>
      </c>
      <c r="D536">
        <f t="shared" ca="1" si="32"/>
        <v>1505</v>
      </c>
      <c r="E536">
        <f ca="1">IFERROR(INDEX(E$2:E535,MATCH(D536,D$2:D535,0)),E535+1)</f>
        <v>346</v>
      </c>
      <c r="F536">
        <f t="shared" ca="1" si="35"/>
        <v>2</v>
      </c>
      <c r="G536">
        <f ca="1">IF(OFFSET(map!$B$2,$B536+OFFSET($N$2,F536,0),$A536+OFFSET($M$2,F536,0)) = "W",MOD(F536-1,4),F536)</f>
        <v>1</v>
      </c>
      <c r="H536">
        <f ca="1">IF(OFFSET(map!$B$2,$B536+OFFSET($N$2,G536,0),$A536+OFFSET($M$2,G536,0)) = "W",MOD(G536-1,4),G536)</f>
        <v>0</v>
      </c>
      <c r="I536">
        <f ca="1">IF(OFFSET(map!$B$2,$B536+OFFSET($N$2,H536,0),$A536+OFFSET($M$2,H536,0)) = "W",MOD(H536-1,4),H536)</f>
        <v>3</v>
      </c>
    </row>
    <row r="537" spans="1:9" x14ac:dyDescent="0.2">
      <c r="A537">
        <f t="shared" ca="1" si="33"/>
        <v>15</v>
      </c>
      <c r="B537">
        <f t="shared" ca="1" si="34"/>
        <v>6</v>
      </c>
      <c r="C537" t="str">
        <f ca="1">OFFSET(map!$B$2,$B537,$A537)</f>
        <v/>
      </c>
      <c r="D537">
        <f t="shared" ca="1" si="32"/>
        <v>1506</v>
      </c>
      <c r="E537">
        <f ca="1">IFERROR(INDEX(E$2:E536,MATCH(D537,D$2:D536,0)),E536+1)</f>
        <v>345</v>
      </c>
      <c r="F537">
        <f t="shared" ca="1" si="35"/>
        <v>0</v>
      </c>
      <c r="G537">
        <f ca="1">IF(OFFSET(map!$B$2,$B537+OFFSET($N$2,F537,0),$A537+OFFSET($M$2,F537,0)) = "W",MOD(F537-1,4),F537)</f>
        <v>3</v>
      </c>
      <c r="H537">
        <f ca="1">IF(OFFSET(map!$B$2,$B537+OFFSET($N$2,G537,0),$A537+OFFSET($M$2,G537,0)) = "W",MOD(G537-1,4),G537)</f>
        <v>3</v>
      </c>
      <c r="I537">
        <f ca="1">IF(OFFSET(map!$B$2,$B537+OFFSET($N$2,H537,0),$A537+OFFSET($M$2,H537,0)) = "W",MOD(H537-1,4),H537)</f>
        <v>3</v>
      </c>
    </row>
    <row r="538" spans="1:9" x14ac:dyDescent="0.2">
      <c r="A538">
        <f t="shared" ca="1" si="33"/>
        <v>15</v>
      </c>
      <c r="B538">
        <f t="shared" ca="1" si="34"/>
        <v>7</v>
      </c>
      <c r="C538" t="str">
        <f ca="1">OFFSET(map!$B$2,$B538,$A538)</f>
        <v/>
      </c>
      <c r="D538">
        <f t="shared" ca="1" si="32"/>
        <v>1507</v>
      </c>
      <c r="E538">
        <f ca="1">IFERROR(INDEX(E$2:E537,MATCH(D538,D$2:D537,0)),E537+1)</f>
        <v>344</v>
      </c>
      <c r="F538">
        <f t="shared" ca="1" si="35"/>
        <v>0</v>
      </c>
      <c r="G538">
        <f ca="1">IF(OFFSET(map!$B$2,$B538+OFFSET($N$2,F538,0),$A538+OFFSET($M$2,F538,0)) = "W",MOD(F538-1,4),F538)</f>
        <v>3</v>
      </c>
      <c r="H538">
        <f ca="1">IF(OFFSET(map!$B$2,$B538+OFFSET($N$2,G538,0),$A538+OFFSET($M$2,G538,0)) = "W",MOD(G538-1,4),G538)</f>
        <v>3</v>
      </c>
      <c r="I538">
        <f ca="1">IF(OFFSET(map!$B$2,$B538+OFFSET($N$2,H538,0),$A538+OFFSET($M$2,H538,0)) = "W",MOD(H538-1,4),H538)</f>
        <v>3</v>
      </c>
    </row>
    <row r="539" spans="1:9" x14ac:dyDescent="0.2">
      <c r="A539">
        <f t="shared" ca="1" si="33"/>
        <v>15</v>
      </c>
      <c r="B539">
        <f t="shared" ca="1" si="34"/>
        <v>8</v>
      </c>
      <c r="C539" t="str">
        <f ca="1">OFFSET(map!$B$2,$B539,$A539)</f>
        <v/>
      </c>
      <c r="D539">
        <f t="shared" ca="1" si="32"/>
        <v>1508</v>
      </c>
      <c r="E539">
        <f ca="1">IFERROR(INDEX(E$2:E538,MATCH(D539,D$2:D538,0)),E538+1)</f>
        <v>343</v>
      </c>
      <c r="F539">
        <f t="shared" ca="1" si="35"/>
        <v>0</v>
      </c>
      <c r="G539">
        <f ca="1">IF(OFFSET(map!$B$2,$B539+OFFSET($N$2,F539,0),$A539+OFFSET($M$2,F539,0)) = "W",MOD(F539-1,4),F539)</f>
        <v>3</v>
      </c>
      <c r="H539">
        <f ca="1">IF(OFFSET(map!$B$2,$B539+OFFSET($N$2,G539,0),$A539+OFFSET($M$2,G539,0)) = "W",MOD(G539-1,4),G539)</f>
        <v>3</v>
      </c>
      <c r="I539">
        <f ca="1">IF(OFFSET(map!$B$2,$B539+OFFSET($N$2,H539,0),$A539+OFFSET($M$2,H539,0)) = "W",MOD(H539-1,4),H539)</f>
        <v>3</v>
      </c>
    </row>
    <row r="540" spans="1:9" x14ac:dyDescent="0.2">
      <c r="A540">
        <f t="shared" ca="1" si="33"/>
        <v>15</v>
      </c>
      <c r="B540">
        <f t="shared" ca="1" si="34"/>
        <v>9</v>
      </c>
      <c r="C540" t="str">
        <f ca="1">OFFSET(map!$B$2,$B540,$A540)</f>
        <v/>
      </c>
      <c r="D540">
        <f t="shared" ca="1" si="32"/>
        <v>1509</v>
      </c>
      <c r="E540">
        <f ca="1">IFERROR(INDEX(E$2:E539,MATCH(D540,D$2:D539,0)),E539+1)</f>
        <v>342</v>
      </c>
      <c r="F540">
        <f t="shared" ca="1" si="35"/>
        <v>0</v>
      </c>
      <c r="G540">
        <f ca="1">IF(OFFSET(map!$B$2,$B540+OFFSET($N$2,F540,0),$A540+OFFSET($M$2,F540,0)) = "W",MOD(F540-1,4),F540)</f>
        <v>0</v>
      </c>
      <c r="H540">
        <f ca="1">IF(OFFSET(map!$B$2,$B540+OFFSET($N$2,G540,0),$A540+OFFSET($M$2,G540,0)) = "W",MOD(G540-1,4),G540)</f>
        <v>0</v>
      </c>
      <c r="I540">
        <f ca="1">IF(OFFSET(map!$B$2,$B540+OFFSET($N$2,H540,0),$A540+OFFSET($M$2,H540,0)) = "W",MOD(H540-1,4),H540)</f>
        <v>0</v>
      </c>
    </row>
    <row r="541" spans="1:9" x14ac:dyDescent="0.2">
      <c r="A541">
        <f t="shared" ca="1" si="33"/>
        <v>16</v>
      </c>
      <c r="B541">
        <f t="shared" ca="1" si="34"/>
        <v>9</v>
      </c>
      <c r="C541" t="str">
        <f ca="1">OFFSET(map!$B$2,$B541,$A541)</f>
        <v/>
      </c>
      <c r="D541">
        <f t="shared" ca="1" si="32"/>
        <v>1609</v>
      </c>
      <c r="E541">
        <f ca="1">IFERROR(INDEX(E$2:E540,MATCH(D541,D$2:D540,0)),E540+1)</f>
        <v>341</v>
      </c>
      <c r="F541">
        <f t="shared" ca="1" si="35"/>
        <v>1</v>
      </c>
      <c r="G541">
        <f ca="1">IF(OFFSET(map!$B$2,$B541+OFFSET($N$2,F541,0),$A541+OFFSET($M$2,F541,0)) = "W",MOD(F541-1,4),F541)</f>
        <v>0</v>
      </c>
      <c r="H541">
        <f ca="1">IF(OFFSET(map!$B$2,$B541+OFFSET($N$2,G541,0),$A541+OFFSET($M$2,G541,0)) = "W",MOD(G541-1,4),G541)</f>
        <v>0</v>
      </c>
      <c r="I541">
        <f ca="1">IF(OFFSET(map!$B$2,$B541+OFFSET($N$2,H541,0),$A541+OFFSET($M$2,H541,0)) = "W",MOD(H541-1,4),H541)</f>
        <v>0</v>
      </c>
    </row>
    <row r="542" spans="1:9" x14ac:dyDescent="0.2">
      <c r="A542">
        <f t="shared" ca="1" si="33"/>
        <v>17</v>
      </c>
      <c r="B542">
        <f t="shared" ca="1" si="34"/>
        <v>9</v>
      </c>
      <c r="C542" t="str">
        <f ca="1">OFFSET(map!$B$2,$B542,$A542)</f>
        <v/>
      </c>
      <c r="D542">
        <f t="shared" ca="1" si="32"/>
        <v>1709</v>
      </c>
      <c r="E542">
        <f ca="1">IFERROR(INDEX(E$2:E541,MATCH(D542,D$2:D541,0)),E541+1)</f>
        <v>340</v>
      </c>
      <c r="F542">
        <f t="shared" ca="1" si="35"/>
        <v>1</v>
      </c>
      <c r="G542">
        <f ca="1">IF(OFFSET(map!$B$2,$B542+OFFSET($N$2,F542,0),$A542+OFFSET($M$2,F542,0)) = "W",MOD(F542-1,4),F542)</f>
        <v>0</v>
      </c>
      <c r="H542">
        <f ca="1">IF(OFFSET(map!$B$2,$B542+OFFSET($N$2,G542,0),$A542+OFFSET($M$2,G542,0)) = "W",MOD(G542-1,4),G542)</f>
        <v>0</v>
      </c>
      <c r="I542">
        <f ca="1">IF(OFFSET(map!$B$2,$B542+OFFSET($N$2,H542,0),$A542+OFFSET($M$2,H542,0)) = "W",MOD(H542-1,4),H542)</f>
        <v>0</v>
      </c>
    </row>
    <row r="543" spans="1:9" x14ac:dyDescent="0.2">
      <c r="A543">
        <f t="shared" ca="1" si="33"/>
        <v>18</v>
      </c>
      <c r="B543">
        <f t="shared" ca="1" si="34"/>
        <v>9</v>
      </c>
      <c r="C543" t="str">
        <f ca="1">OFFSET(map!$B$2,$B543,$A543)</f>
        <v/>
      </c>
      <c r="D543">
        <f t="shared" ca="1" si="32"/>
        <v>1809</v>
      </c>
      <c r="E543">
        <f ca="1">IFERROR(INDEX(E$2:E542,MATCH(D543,D$2:D542,0)),E542+1)</f>
        <v>341</v>
      </c>
      <c r="F543">
        <f t="shared" ca="1" si="35"/>
        <v>1</v>
      </c>
      <c r="G543">
        <f ca="1">IF(OFFSET(map!$B$2,$B543+OFFSET($N$2,F543,0),$A543+OFFSET($M$2,F543,0)) = "W",MOD(F543-1,4),F543)</f>
        <v>0</v>
      </c>
      <c r="H543">
        <f ca="1">IF(OFFSET(map!$B$2,$B543+OFFSET($N$2,G543,0),$A543+OFFSET($M$2,G543,0)) = "W",MOD(G543-1,4),G543)</f>
        <v>0</v>
      </c>
      <c r="I543">
        <f ca="1">IF(OFFSET(map!$B$2,$B543+OFFSET($N$2,H543,0),$A543+OFFSET($M$2,H543,0)) = "W",MOD(H543-1,4),H543)</f>
        <v>0</v>
      </c>
    </row>
    <row r="544" spans="1:9" x14ac:dyDescent="0.2">
      <c r="A544">
        <f t="shared" ca="1" si="33"/>
        <v>19</v>
      </c>
      <c r="B544">
        <f t="shared" ca="1" si="34"/>
        <v>9</v>
      </c>
      <c r="C544" t="str">
        <f ca="1">OFFSET(map!$B$2,$B544,$A544)</f>
        <v/>
      </c>
      <c r="D544">
        <f t="shared" ca="1" si="32"/>
        <v>1909</v>
      </c>
      <c r="E544">
        <f ca="1">IFERROR(INDEX(E$2:E543,MATCH(D544,D$2:D543,0)),E543+1)</f>
        <v>342</v>
      </c>
      <c r="F544">
        <f t="shared" ca="1" si="35"/>
        <v>1</v>
      </c>
      <c r="G544">
        <f ca="1">IF(OFFSET(map!$B$2,$B544+OFFSET($N$2,F544,0),$A544+OFFSET($M$2,F544,0)) = "W",MOD(F544-1,4),F544)</f>
        <v>0</v>
      </c>
      <c r="H544">
        <f ca="1">IF(OFFSET(map!$B$2,$B544+OFFSET($N$2,G544,0),$A544+OFFSET($M$2,G544,0)) = "W",MOD(G544-1,4),G544)</f>
        <v>3</v>
      </c>
      <c r="I544">
        <f ca="1">IF(OFFSET(map!$B$2,$B544+OFFSET($N$2,H544,0),$A544+OFFSET($M$2,H544,0)) = "W",MOD(H544-1,4),H544)</f>
        <v>3</v>
      </c>
    </row>
    <row r="545" spans="1:9" x14ac:dyDescent="0.2">
      <c r="A545">
        <f t="shared" ca="1" si="33"/>
        <v>19</v>
      </c>
      <c r="B545">
        <f t="shared" ca="1" si="34"/>
        <v>10</v>
      </c>
      <c r="C545" t="str">
        <f ca="1">OFFSET(map!$B$2,$B545,$A545)</f>
        <v/>
      </c>
      <c r="D545">
        <f t="shared" ca="1" si="32"/>
        <v>1910</v>
      </c>
      <c r="E545">
        <f ca="1">IFERROR(INDEX(E$2:E544,MATCH(D545,D$2:D544,0)),E544+1)</f>
        <v>343</v>
      </c>
      <c r="F545">
        <f t="shared" ca="1" si="35"/>
        <v>0</v>
      </c>
      <c r="G545">
        <f ca="1">IF(OFFSET(map!$B$2,$B545+OFFSET($N$2,F545,0),$A545+OFFSET($M$2,F545,0)) = "W",MOD(F545-1,4),F545)</f>
        <v>3</v>
      </c>
      <c r="H545">
        <f ca="1">IF(OFFSET(map!$B$2,$B545+OFFSET($N$2,G545,0),$A545+OFFSET($M$2,G545,0)) = "W",MOD(G545-1,4),G545)</f>
        <v>3</v>
      </c>
      <c r="I545">
        <f ca="1">IF(OFFSET(map!$B$2,$B545+OFFSET($N$2,H545,0),$A545+OFFSET($M$2,H545,0)) = "W",MOD(H545-1,4),H545)</f>
        <v>3</v>
      </c>
    </row>
    <row r="546" spans="1:9" x14ac:dyDescent="0.2">
      <c r="A546">
        <f t="shared" ca="1" si="33"/>
        <v>19</v>
      </c>
      <c r="B546">
        <f t="shared" ca="1" si="34"/>
        <v>11</v>
      </c>
      <c r="C546" t="str">
        <f ca="1">OFFSET(map!$B$2,$B546,$A546)</f>
        <v/>
      </c>
      <c r="D546">
        <f t="shared" ca="1" si="32"/>
        <v>1911</v>
      </c>
      <c r="E546">
        <f ca="1">IFERROR(INDEX(E$2:E545,MATCH(D546,D$2:D545,0)),E545+1)</f>
        <v>344</v>
      </c>
      <c r="F546">
        <f t="shared" ca="1" si="35"/>
        <v>0</v>
      </c>
      <c r="G546">
        <f ca="1">IF(OFFSET(map!$B$2,$B546+OFFSET($N$2,F546,0),$A546+OFFSET($M$2,F546,0)) = "W",MOD(F546-1,4),F546)</f>
        <v>3</v>
      </c>
      <c r="H546">
        <f ca="1">IF(OFFSET(map!$B$2,$B546+OFFSET($N$2,G546,0),$A546+OFFSET($M$2,G546,0)) = "W",MOD(G546-1,4),G546)</f>
        <v>2</v>
      </c>
      <c r="I546">
        <f ca="1">IF(OFFSET(map!$B$2,$B546+OFFSET($N$2,H546,0),$A546+OFFSET($M$2,H546,0)) = "W",MOD(H546-1,4),H546)</f>
        <v>1</v>
      </c>
    </row>
    <row r="547" spans="1:9" x14ac:dyDescent="0.2">
      <c r="A547">
        <f t="shared" ca="1" si="33"/>
        <v>19</v>
      </c>
      <c r="B547">
        <f t="shared" ca="1" si="34"/>
        <v>10</v>
      </c>
      <c r="C547" t="str">
        <f ca="1">OFFSET(map!$B$2,$B547,$A547)</f>
        <v/>
      </c>
      <c r="D547">
        <f t="shared" ca="1" si="32"/>
        <v>1910</v>
      </c>
      <c r="E547">
        <f ca="1">IFERROR(INDEX(E$2:E546,MATCH(D547,D$2:D546,0)),E546+1)</f>
        <v>343</v>
      </c>
      <c r="F547">
        <f t="shared" ca="1" si="35"/>
        <v>2</v>
      </c>
      <c r="G547">
        <f ca="1">IF(OFFSET(map!$B$2,$B547+OFFSET($N$2,F547,0),$A547+OFFSET($M$2,F547,0)) = "W",MOD(F547-1,4),F547)</f>
        <v>1</v>
      </c>
      <c r="H547">
        <f ca="1">IF(OFFSET(map!$B$2,$B547+OFFSET($N$2,G547,0),$A547+OFFSET($M$2,G547,0)) = "W",MOD(G547-1,4),G547)</f>
        <v>1</v>
      </c>
      <c r="I547">
        <f ca="1">IF(OFFSET(map!$B$2,$B547+OFFSET($N$2,H547,0),$A547+OFFSET($M$2,H547,0)) = "W",MOD(H547-1,4),H547)</f>
        <v>1</v>
      </c>
    </row>
    <row r="548" spans="1:9" x14ac:dyDescent="0.2">
      <c r="A548">
        <f t="shared" ca="1" si="33"/>
        <v>19</v>
      </c>
      <c r="B548">
        <f t="shared" ca="1" si="34"/>
        <v>9</v>
      </c>
      <c r="C548" t="str">
        <f ca="1">OFFSET(map!$B$2,$B548,$A548)</f>
        <v/>
      </c>
      <c r="D548">
        <f t="shared" ca="1" si="32"/>
        <v>1909</v>
      </c>
      <c r="E548">
        <f ca="1">IFERROR(INDEX(E$2:E547,MATCH(D548,D$2:D547,0)),E547+1)</f>
        <v>342</v>
      </c>
      <c r="F548">
        <f t="shared" ca="1" si="35"/>
        <v>2</v>
      </c>
      <c r="G548">
        <f ca="1">IF(OFFSET(map!$B$2,$B548+OFFSET($N$2,F548,0),$A548+OFFSET($M$2,F548,0)) = "W",MOD(F548-1,4),F548)</f>
        <v>2</v>
      </c>
      <c r="H548">
        <f ca="1">IF(OFFSET(map!$B$2,$B548+OFFSET($N$2,G548,0),$A548+OFFSET($M$2,G548,0)) = "W",MOD(G548-1,4),G548)</f>
        <v>2</v>
      </c>
      <c r="I548">
        <f ca="1">IF(OFFSET(map!$B$2,$B548+OFFSET($N$2,H548,0),$A548+OFFSET($M$2,H548,0)) = "W",MOD(H548-1,4),H548)</f>
        <v>2</v>
      </c>
    </row>
    <row r="549" spans="1:9" x14ac:dyDescent="0.2">
      <c r="A549">
        <f t="shared" ca="1" si="33"/>
        <v>18</v>
      </c>
      <c r="B549">
        <f t="shared" ca="1" si="34"/>
        <v>9</v>
      </c>
      <c r="C549" t="str">
        <f ca="1">OFFSET(map!$B$2,$B549,$A549)</f>
        <v/>
      </c>
      <c r="D549">
        <f t="shared" ca="1" si="32"/>
        <v>1809</v>
      </c>
      <c r="E549">
        <f ca="1">IFERROR(INDEX(E$2:E548,MATCH(D549,D$2:D548,0)),E548+1)</f>
        <v>341</v>
      </c>
      <c r="F549">
        <f t="shared" ca="1" si="35"/>
        <v>3</v>
      </c>
      <c r="G549">
        <f ca="1">IF(OFFSET(map!$B$2,$B549+OFFSET($N$2,F549,0),$A549+OFFSET($M$2,F549,0)) = "W",MOD(F549-1,4),F549)</f>
        <v>2</v>
      </c>
      <c r="H549">
        <f ca="1">IF(OFFSET(map!$B$2,$B549+OFFSET($N$2,G549,0),$A549+OFFSET($M$2,G549,0)) = "W",MOD(G549-1,4),G549)</f>
        <v>2</v>
      </c>
      <c r="I549">
        <f ca="1">IF(OFFSET(map!$B$2,$B549+OFFSET($N$2,H549,0),$A549+OFFSET($M$2,H549,0)) = "W",MOD(H549-1,4),H549)</f>
        <v>2</v>
      </c>
    </row>
    <row r="550" spans="1:9" x14ac:dyDescent="0.2">
      <c r="A550">
        <f t="shared" ca="1" si="33"/>
        <v>17</v>
      </c>
      <c r="B550">
        <f t="shared" ca="1" si="34"/>
        <v>9</v>
      </c>
      <c r="C550" t="str">
        <f ca="1">OFFSET(map!$B$2,$B550,$A550)</f>
        <v/>
      </c>
      <c r="D550">
        <f t="shared" ca="1" si="32"/>
        <v>1709</v>
      </c>
      <c r="E550">
        <f ca="1">IFERROR(INDEX(E$2:E549,MATCH(D550,D$2:D549,0)),E549+1)</f>
        <v>340</v>
      </c>
      <c r="F550">
        <f t="shared" ca="1" si="35"/>
        <v>3</v>
      </c>
      <c r="G550">
        <f ca="1">IF(OFFSET(map!$B$2,$B550+OFFSET($N$2,F550,0),$A550+OFFSET($M$2,F550,0)) = "W",MOD(F550-1,4),F550)</f>
        <v>3</v>
      </c>
      <c r="H550">
        <f ca="1">IF(OFFSET(map!$B$2,$B550+OFFSET($N$2,G550,0),$A550+OFFSET($M$2,G550,0)) = "W",MOD(G550-1,4),G550)</f>
        <v>3</v>
      </c>
      <c r="I550">
        <f ca="1">IF(OFFSET(map!$B$2,$B550+OFFSET($N$2,H550,0),$A550+OFFSET($M$2,H550,0)) = "W",MOD(H550-1,4),H550)</f>
        <v>3</v>
      </c>
    </row>
    <row r="551" spans="1:9" x14ac:dyDescent="0.2">
      <c r="A551">
        <f t="shared" ca="1" si="33"/>
        <v>17</v>
      </c>
      <c r="B551">
        <f t="shared" ca="1" si="34"/>
        <v>10</v>
      </c>
      <c r="C551" t="str">
        <f ca="1">OFFSET(map!$B$2,$B551,$A551)</f>
        <v/>
      </c>
      <c r="D551">
        <f t="shared" ca="1" si="32"/>
        <v>1710</v>
      </c>
      <c r="E551">
        <f ca="1">IFERROR(INDEX(E$2:E550,MATCH(D551,D$2:D550,0)),E550+1)</f>
        <v>339</v>
      </c>
      <c r="F551">
        <f t="shared" ca="1" si="35"/>
        <v>0</v>
      </c>
      <c r="G551">
        <f ca="1">IF(OFFSET(map!$B$2,$B551+OFFSET($N$2,F551,0),$A551+OFFSET($M$2,F551,0)) = "W",MOD(F551-1,4),F551)</f>
        <v>3</v>
      </c>
      <c r="H551">
        <f ca="1">IF(OFFSET(map!$B$2,$B551+OFFSET($N$2,G551,0),$A551+OFFSET($M$2,G551,0)) = "W",MOD(G551-1,4),G551)</f>
        <v>3</v>
      </c>
      <c r="I551">
        <f ca="1">IF(OFFSET(map!$B$2,$B551+OFFSET($N$2,H551,0),$A551+OFFSET($M$2,H551,0)) = "W",MOD(H551-1,4),H551)</f>
        <v>3</v>
      </c>
    </row>
    <row r="552" spans="1:9" x14ac:dyDescent="0.2">
      <c r="A552">
        <f t="shared" ca="1" si="33"/>
        <v>17</v>
      </c>
      <c r="B552">
        <f t="shared" ca="1" si="34"/>
        <v>11</v>
      </c>
      <c r="C552" t="str">
        <f ca="1">OFFSET(map!$B$2,$B552,$A552)</f>
        <v/>
      </c>
      <c r="D552">
        <f t="shared" ca="1" si="32"/>
        <v>1711</v>
      </c>
      <c r="E552">
        <f ca="1">IFERROR(INDEX(E$2:E551,MATCH(D552,D$2:D551,0)),E551+1)</f>
        <v>338</v>
      </c>
      <c r="F552">
        <f t="shared" ca="1" si="35"/>
        <v>0</v>
      </c>
      <c r="G552">
        <f ca="1">IF(OFFSET(map!$B$2,$B552+OFFSET($N$2,F552,0),$A552+OFFSET($M$2,F552,0)) = "W",MOD(F552-1,4),F552)</f>
        <v>3</v>
      </c>
      <c r="H552">
        <f ca="1">IF(OFFSET(map!$B$2,$B552+OFFSET($N$2,G552,0),$A552+OFFSET($M$2,G552,0)) = "W",MOD(G552-1,4),G552)</f>
        <v>2</v>
      </c>
      <c r="I552">
        <f ca="1">IF(OFFSET(map!$B$2,$B552+OFFSET($N$2,H552,0),$A552+OFFSET($M$2,H552,0)) = "W",MOD(H552-1,4),H552)</f>
        <v>2</v>
      </c>
    </row>
    <row r="553" spans="1:9" x14ac:dyDescent="0.2">
      <c r="A553">
        <f t="shared" ca="1" si="33"/>
        <v>16</v>
      </c>
      <c r="B553">
        <f t="shared" ca="1" si="34"/>
        <v>11</v>
      </c>
      <c r="C553" t="str">
        <f ca="1">OFFSET(map!$B$2,$B553,$A553)</f>
        <v/>
      </c>
      <c r="D553">
        <f t="shared" ca="1" si="32"/>
        <v>1611</v>
      </c>
      <c r="E553">
        <f ca="1">IFERROR(INDEX(E$2:E552,MATCH(D553,D$2:D552,0)),E552+1)</f>
        <v>337</v>
      </c>
      <c r="F553">
        <f t="shared" ca="1" si="35"/>
        <v>3</v>
      </c>
      <c r="G553">
        <f ca="1">IF(OFFSET(map!$B$2,$B553+OFFSET($N$2,F553,0),$A553+OFFSET($M$2,F553,0)) = "W",MOD(F553-1,4),F553)</f>
        <v>2</v>
      </c>
      <c r="H553">
        <f ca="1">IF(OFFSET(map!$B$2,$B553+OFFSET($N$2,G553,0),$A553+OFFSET($M$2,G553,0)) = "W",MOD(G553-1,4),G553)</f>
        <v>2</v>
      </c>
      <c r="I553">
        <f ca="1">IF(OFFSET(map!$B$2,$B553+OFFSET($N$2,H553,0),$A553+OFFSET($M$2,H553,0)) = "W",MOD(H553-1,4),H553)</f>
        <v>2</v>
      </c>
    </row>
    <row r="554" spans="1:9" x14ac:dyDescent="0.2">
      <c r="A554">
        <f t="shared" ca="1" si="33"/>
        <v>15</v>
      </c>
      <c r="B554">
        <f t="shared" ca="1" si="34"/>
        <v>11</v>
      </c>
      <c r="C554" t="str">
        <f ca="1">OFFSET(map!$B$2,$B554,$A554)</f>
        <v/>
      </c>
      <c r="D554">
        <f t="shared" ca="1" si="32"/>
        <v>1511</v>
      </c>
      <c r="E554">
        <f ca="1">IFERROR(INDEX(E$2:E553,MATCH(D554,D$2:D553,0)),E553+1)</f>
        <v>336</v>
      </c>
      <c r="F554">
        <f t="shared" ca="1" si="35"/>
        <v>3</v>
      </c>
      <c r="G554">
        <f ca="1">IF(OFFSET(map!$B$2,$B554+OFFSET($N$2,F554,0),$A554+OFFSET($M$2,F554,0)) = "W",MOD(F554-1,4),F554)</f>
        <v>3</v>
      </c>
      <c r="H554">
        <f ca="1">IF(OFFSET(map!$B$2,$B554+OFFSET($N$2,G554,0),$A554+OFFSET($M$2,G554,0)) = "W",MOD(G554-1,4),G554)</f>
        <v>3</v>
      </c>
      <c r="I554">
        <f ca="1">IF(OFFSET(map!$B$2,$B554+OFFSET($N$2,H554,0),$A554+OFFSET($M$2,H554,0)) = "W",MOD(H554-1,4),H554)</f>
        <v>3</v>
      </c>
    </row>
    <row r="555" spans="1:9" x14ac:dyDescent="0.2">
      <c r="A555">
        <f t="shared" ca="1" si="33"/>
        <v>15</v>
      </c>
      <c r="B555">
        <f t="shared" ca="1" si="34"/>
        <v>12</v>
      </c>
      <c r="C555" t="str">
        <f ca="1">OFFSET(map!$B$2,$B555,$A555)</f>
        <v/>
      </c>
      <c r="D555">
        <f t="shared" ref="D555:D618" ca="1" si="36">A555*100+B555</f>
        <v>1512</v>
      </c>
      <c r="E555">
        <f ca="1">IFERROR(INDEX(E$2:E554,MATCH(D555,D$2:D554,0)),E554+1)</f>
        <v>337</v>
      </c>
      <c r="F555">
        <f t="shared" ca="1" si="35"/>
        <v>0</v>
      </c>
      <c r="G555">
        <f ca="1">IF(OFFSET(map!$B$2,$B555+OFFSET($N$2,F555,0),$A555+OFFSET($M$2,F555,0)) = "W",MOD(F555-1,4),F555)</f>
        <v>3</v>
      </c>
      <c r="H555">
        <f ca="1">IF(OFFSET(map!$B$2,$B555+OFFSET($N$2,G555,0),$A555+OFFSET($M$2,G555,0)) = "W",MOD(G555-1,4),G555)</f>
        <v>3</v>
      </c>
      <c r="I555">
        <f ca="1">IF(OFFSET(map!$B$2,$B555+OFFSET($N$2,H555,0),$A555+OFFSET($M$2,H555,0)) = "W",MOD(H555-1,4),H555)</f>
        <v>3</v>
      </c>
    </row>
    <row r="556" spans="1:9" x14ac:dyDescent="0.2">
      <c r="A556">
        <f t="shared" ca="1" si="33"/>
        <v>15</v>
      </c>
      <c r="B556">
        <f t="shared" ca="1" si="34"/>
        <v>13</v>
      </c>
      <c r="C556" t="str">
        <f ca="1">OFFSET(map!$B$2,$B556,$A556)</f>
        <v/>
      </c>
      <c r="D556">
        <f t="shared" ca="1" si="36"/>
        <v>1513</v>
      </c>
      <c r="E556">
        <f ca="1">IFERROR(INDEX(E$2:E555,MATCH(D556,D$2:D555,0)),E555+1)</f>
        <v>338</v>
      </c>
      <c r="F556">
        <f t="shared" ca="1" si="35"/>
        <v>0</v>
      </c>
      <c r="G556">
        <f ca="1">IF(OFFSET(map!$B$2,$B556+OFFSET($N$2,F556,0),$A556+OFFSET($M$2,F556,0)) = "W",MOD(F556-1,4),F556)</f>
        <v>3</v>
      </c>
      <c r="H556">
        <f ca="1">IF(OFFSET(map!$B$2,$B556+OFFSET($N$2,G556,0),$A556+OFFSET($M$2,G556,0)) = "W",MOD(G556-1,4),G556)</f>
        <v>2</v>
      </c>
      <c r="I556">
        <f ca="1">IF(OFFSET(map!$B$2,$B556+OFFSET($N$2,H556,0),$A556+OFFSET($M$2,H556,0)) = "W",MOD(H556-1,4),H556)</f>
        <v>2</v>
      </c>
    </row>
    <row r="557" spans="1:9" x14ac:dyDescent="0.2">
      <c r="A557">
        <f t="shared" ca="1" si="33"/>
        <v>14</v>
      </c>
      <c r="B557">
        <f t="shared" ca="1" si="34"/>
        <v>13</v>
      </c>
      <c r="C557" t="str">
        <f ca="1">OFFSET(map!$B$2,$B557,$A557)</f>
        <v/>
      </c>
      <c r="D557">
        <f t="shared" ca="1" si="36"/>
        <v>1413</v>
      </c>
      <c r="E557">
        <f ca="1">IFERROR(INDEX(E$2:E556,MATCH(D557,D$2:D556,0)),E556+1)</f>
        <v>339</v>
      </c>
      <c r="F557">
        <f t="shared" ca="1" si="35"/>
        <v>3</v>
      </c>
      <c r="G557">
        <f ca="1">IF(OFFSET(map!$B$2,$B557+OFFSET($N$2,F557,0),$A557+OFFSET($M$2,F557,0)) = "W",MOD(F557-1,4),F557)</f>
        <v>2</v>
      </c>
      <c r="H557">
        <f ca="1">IF(OFFSET(map!$B$2,$B557+OFFSET($N$2,G557,0),$A557+OFFSET($M$2,G557,0)) = "W",MOD(G557-1,4),G557)</f>
        <v>2</v>
      </c>
      <c r="I557">
        <f ca="1">IF(OFFSET(map!$B$2,$B557+OFFSET($N$2,H557,0),$A557+OFFSET($M$2,H557,0)) = "W",MOD(H557-1,4),H557)</f>
        <v>2</v>
      </c>
    </row>
    <row r="558" spans="1:9" x14ac:dyDescent="0.2">
      <c r="A558">
        <f t="shared" ca="1" si="33"/>
        <v>13</v>
      </c>
      <c r="B558">
        <f t="shared" ca="1" si="34"/>
        <v>13</v>
      </c>
      <c r="C558" t="str">
        <f ca="1">OFFSET(map!$B$2,$B558,$A558)</f>
        <v/>
      </c>
      <c r="D558">
        <f t="shared" ca="1" si="36"/>
        <v>1313</v>
      </c>
      <c r="E558">
        <f ca="1">IFERROR(INDEX(E$2:E557,MATCH(D558,D$2:D557,0)),E557+1)</f>
        <v>340</v>
      </c>
      <c r="F558">
        <f t="shared" ca="1" si="35"/>
        <v>3</v>
      </c>
      <c r="G558">
        <f ca="1">IF(OFFSET(map!$B$2,$B558+OFFSET($N$2,F558,0),$A558+OFFSET($M$2,F558,0)) = "W",MOD(F558-1,4),F558)</f>
        <v>2</v>
      </c>
      <c r="H558">
        <f ca="1">IF(OFFSET(map!$B$2,$B558+OFFSET($N$2,G558,0),$A558+OFFSET($M$2,G558,0)) = "W",MOD(G558-1,4),G558)</f>
        <v>1</v>
      </c>
      <c r="I558">
        <f ca="1">IF(OFFSET(map!$B$2,$B558+OFFSET($N$2,H558,0),$A558+OFFSET($M$2,H558,0)) = "W",MOD(H558-1,4),H558)</f>
        <v>0</v>
      </c>
    </row>
    <row r="559" spans="1:9" x14ac:dyDescent="0.2">
      <c r="A559">
        <f t="shared" ca="1" si="33"/>
        <v>14</v>
      </c>
      <c r="B559">
        <f t="shared" ca="1" si="34"/>
        <v>13</v>
      </c>
      <c r="C559" t="str">
        <f ca="1">OFFSET(map!$B$2,$B559,$A559)</f>
        <v/>
      </c>
      <c r="D559">
        <f t="shared" ca="1" si="36"/>
        <v>1413</v>
      </c>
      <c r="E559">
        <f ca="1">IFERROR(INDEX(E$2:E558,MATCH(D559,D$2:D558,0)),E558+1)</f>
        <v>339</v>
      </c>
      <c r="F559">
        <f t="shared" ca="1" si="35"/>
        <v>1</v>
      </c>
      <c r="G559">
        <f ca="1">IF(OFFSET(map!$B$2,$B559+OFFSET($N$2,F559,0),$A559+OFFSET($M$2,F559,0)) = "W",MOD(F559-1,4),F559)</f>
        <v>0</v>
      </c>
      <c r="H559">
        <f ca="1">IF(OFFSET(map!$B$2,$B559+OFFSET($N$2,G559,0),$A559+OFFSET($M$2,G559,0)) = "W",MOD(G559-1,4),G559)</f>
        <v>0</v>
      </c>
      <c r="I559">
        <f ca="1">IF(OFFSET(map!$B$2,$B559+OFFSET($N$2,H559,0),$A559+OFFSET($M$2,H559,0)) = "W",MOD(H559-1,4),H559)</f>
        <v>0</v>
      </c>
    </row>
    <row r="560" spans="1:9" x14ac:dyDescent="0.2">
      <c r="A560">
        <f t="shared" ca="1" si="33"/>
        <v>15</v>
      </c>
      <c r="B560">
        <f t="shared" ca="1" si="34"/>
        <v>13</v>
      </c>
      <c r="C560" t="str">
        <f ca="1">OFFSET(map!$B$2,$B560,$A560)</f>
        <v/>
      </c>
      <c r="D560">
        <f t="shared" ca="1" si="36"/>
        <v>1513</v>
      </c>
      <c r="E560">
        <f ca="1">IFERROR(INDEX(E$2:E559,MATCH(D560,D$2:D559,0)),E559+1)</f>
        <v>338</v>
      </c>
      <c r="F560">
        <f t="shared" ca="1" si="35"/>
        <v>1</v>
      </c>
      <c r="G560">
        <f ca="1">IF(OFFSET(map!$B$2,$B560+OFFSET($N$2,F560,0),$A560+OFFSET($M$2,F560,0)) = "W",MOD(F560-1,4),F560)</f>
        <v>1</v>
      </c>
      <c r="H560">
        <f ca="1">IF(OFFSET(map!$B$2,$B560+OFFSET($N$2,G560,0),$A560+OFFSET($M$2,G560,0)) = "W",MOD(G560-1,4),G560)</f>
        <v>1</v>
      </c>
      <c r="I560">
        <f ca="1">IF(OFFSET(map!$B$2,$B560+OFFSET($N$2,H560,0),$A560+OFFSET($M$2,H560,0)) = "W",MOD(H560-1,4),H560)</f>
        <v>1</v>
      </c>
    </row>
    <row r="561" spans="1:9" x14ac:dyDescent="0.2">
      <c r="A561">
        <f t="shared" ca="1" si="33"/>
        <v>15</v>
      </c>
      <c r="B561">
        <f t="shared" ca="1" si="34"/>
        <v>12</v>
      </c>
      <c r="C561" t="str">
        <f ca="1">OFFSET(map!$B$2,$B561,$A561)</f>
        <v/>
      </c>
      <c r="D561">
        <f t="shared" ca="1" si="36"/>
        <v>1512</v>
      </c>
      <c r="E561">
        <f ca="1">IFERROR(INDEX(E$2:E560,MATCH(D561,D$2:D560,0)),E560+1)</f>
        <v>337</v>
      </c>
      <c r="F561">
        <f t="shared" ca="1" si="35"/>
        <v>2</v>
      </c>
      <c r="G561">
        <f ca="1">IF(OFFSET(map!$B$2,$B561+OFFSET($N$2,F561,0),$A561+OFFSET($M$2,F561,0)) = "W",MOD(F561-1,4),F561)</f>
        <v>1</v>
      </c>
      <c r="H561">
        <f ca="1">IF(OFFSET(map!$B$2,$B561+OFFSET($N$2,G561,0),$A561+OFFSET($M$2,G561,0)) = "W",MOD(G561-1,4),G561)</f>
        <v>1</v>
      </c>
      <c r="I561">
        <f ca="1">IF(OFFSET(map!$B$2,$B561+OFFSET($N$2,H561,0),$A561+OFFSET($M$2,H561,0)) = "W",MOD(H561-1,4),H561)</f>
        <v>1</v>
      </c>
    </row>
    <row r="562" spans="1:9" x14ac:dyDescent="0.2">
      <c r="A562">
        <f t="shared" ca="1" si="33"/>
        <v>15</v>
      </c>
      <c r="B562">
        <f t="shared" ca="1" si="34"/>
        <v>11</v>
      </c>
      <c r="C562" t="str">
        <f ca="1">OFFSET(map!$B$2,$B562,$A562)</f>
        <v/>
      </c>
      <c r="D562">
        <f t="shared" ca="1" si="36"/>
        <v>1511</v>
      </c>
      <c r="E562">
        <f ca="1">IFERROR(INDEX(E$2:E561,MATCH(D562,D$2:D561,0)),E561+1)</f>
        <v>336</v>
      </c>
      <c r="F562">
        <f t="shared" ca="1" si="35"/>
        <v>2</v>
      </c>
      <c r="G562">
        <f ca="1">IF(OFFSET(map!$B$2,$B562+OFFSET($N$2,F562,0),$A562+OFFSET($M$2,F562,0)) = "W",MOD(F562-1,4),F562)</f>
        <v>2</v>
      </c>
      <c r="H562">
        <f ca="1">IF(OFFSET(map!$B$2,$B562+OFFSET($N$2,G562,0),$A562+OFFSET($M$2,G562,0)) = "W",MOD(G562-1,4),G562)</f>
        <v>2</v>
      </c>
      <c r="I562">
        <f ca="1">IF(OFFSET(map!$B$2,$B562+OFFSET($N$2,H562,0),$A562+OFFSET($M$2,H562,0)) = "W",MOD(H562-1,4),H562)</f>
        <v>2</v>
      </c>
    </row>
    <row r="563" spans="1:9" x14ac:dyDescent="0.2">
      <c r="A563">
        <f t="shared" ca="1" si="33"/>
        <v>14</v>
      </c>
      <c r="B563">
        <f t="shared" ca="1" si="34"/>
        <v>11</v>
      </c>
      <c r="C563" t="str">
        <f ca="1">OFFSET(map!$B$2,$B563,$A563)</f>
        <v/>
      </c>
      <c r="D563">
        <f t="shared" ca="1" si="36"/>
        <v>1411</v>
      </c>
      <c r="E563">
        <f ca="1">IFERROR(INDEX(E$2:E562,MATCH(D563,D$2:D562,0)),E562+1)</f>
        <v>335</v>
      </c>
      <c r="F563">
        <f t="shared" ca="1" si="35"/>
        <v>3</v>
      </c>
      <c r="G563">
        <f ca="1">IF(OFFSET(map!$B$2,$B563+OFFSET($N$2,F563,0),$A563+OFFSET($M$2,F563,0)) = "W",MOD(F563-1,4),F563)</f>
        <v>2</v>
      </c>
      <c r="H563">
        <f ca="1">IF(OFFSET(map!$B$2,$B563+OFFSET($N$2,G563,0),$A563+OFFSET($M$2,G563,0)) = "W",MOD(G563-1,4),G563)</f>
        <v>2</v>
      </c>
      <c r="I563">
        <f ca="1">IF(OFFSET(map!$B$2,$B563+OFFSET($N$2,H563,0),$A563+OFFSET($M$2,H563,0)) = "W",MOD(H563-1,4),H563)</f>
        <v>2</v>
      </c>
    </row>
    <row r="564" spans="1:9" x14ac:dyDescent="0.2">
      <c r="A564">
        <f t="shared" ca="1" si="33"/>
        <v>13</v>
      </c>
      <c r="B564">
        <f t="shared" ca="1" si="34"/>
        <v>11</v>
      </c>
      <c r="C564" t="str">
        <f ca="1">OFFSET(map!$B$2,$B564,$A564)</f>
        <v/>
      </c>
      <c r="D564">
        <f t="shared" ca="1" si="36"/>
        <v>1311</v>
      </c>
      <c r="E564">
        <f ca="1">IFERROR(INDEX(E$2:E563,MATCH(D564,D$2:D563,0)),E563+1)</f>
        <v>334</v>
      </c>
      <c r="F564">
        <f t="shared" ca="1" si="35"/>
        <v>3</v>
      </c>
      <c r="G564">
        <f ca="1">IF(OFFSET(map!$B$2,$B564+OFFSET($N$2,F564,0),$A564+OFFSET($M$2,F564,0)) = "W",MOD(F564-1,4),F564)</f>
        <v>2</v>
      </c>
      <c r="H564">
        <f ca="1">IF(OFFSET(map!$B$2,$B564+OFFSET($N$2,G564,0),$A564+OFFSET($M$2,G564,0)) = "W",MOD(G564-1,4),G564)</f>
        <v>1</v>
      </c>
      <c r="I564">
        <f ca="1">IF(OFFSET(map!$B$2,$B564+OFFSET($N$2,H564,0),$A564+OFFSET($M$2,H564,0)) = "W",MOD(H564-1,4),H564)</f>
        <v>1</v>
      </c>
    </row>
    <row r="565" spans="1:9" x14ac:dyDescent="0.2">
      <c r="A565">
        <f t="shared" ca="1" si="33"/>
        <v>13</v>
      </c>
      <c r="B565">
        <f t="shared" ca="1" si="34"/>
        <v>10</v>
      </c>
      <c r="C565" t="str">
        <f ca="1">OFFSET(map!$B$2,$B565,$A565)</f>
        <v/>
      </c>
      <c r="D565">
        <f t="shared" ca="1" si="36"/>
        <v>1310</v>
      </c>
      <c r="E565">
        <f ca="1">IFERROR(INDEX(E$2:E564,MATCH(D565,D$2:D564,0)),E564+1)</f>
        <v>333</v>
      </c>
      <c r="F565">
        <f t="shared" ca="1" si="35"/>
        <v>2</v>
      </c>
      <c r="G565">
        <f ca="1">IF(OFFSET(map!$B$2,$B565+OFFSET($N$2,F565,0),$A565+OFFSET($M$2,F565,0)) = "W",MOD(F565-1,4),F565)</f>
        <v>1</v>
      </c>
      <c r="H565">
        <f ca="1">IF(OFFSET(map!$B$2,$B565+OFFSET($N$2,G565,0),$A565+OFFSET($M$2,G565,0)) = "W",MOD(G565-1,4),G565)</f>
        <v>1</v>
      </c>
      <c r="I565">
        <f ca="1">IF(OFFSET(map!$B$2,$B565+OFFSET($N$2,H565,0),$A565+OFFSET($M$2,H565,0)) = "W",MOD(H565-1,4),H565)</f>
        <v>1</v>
      </c>
    </row>
    <row r="566" spans="1:9" x14ac:dyDescent="0.2">
      <c r="A566">
        <f t="shared" ca="1" si="33"/>
        <v>13</v>
      </c>
      <c r="B566">
        <f t="shared" ca="1" si="34"/>
        <v>9</v>
      </c>
      <c r="C566" t="str">
        <f ca="1">OFFSET(map!$B$2,$B566,$A566)</f>
        <v/>
      </c>
      <c r="D566">
        <f t="shared" ca="1" si="36"/>
        <v>1309</v>
      </c>
      <c r="E566">
        <f ca="1">IFERROR(INDEX(E$2:E565,MATCH(D566,D$2:D565,0)),E565+1)</f>
        <v>332</v>
      </c>
      <c r="F566">
        <f t="shared" ca="1" si="35"/>
        <v>2</v>
      </c>
      <c r="G566">
        <f ca="1">IF(OFFSET(map!$B$2,$B566+OFFSET($N$2,F566,0),$A566+OFFSET($M$2,F566,0)) = "W",MOD(F566-1,4),F566)</f>
        <v>1</v>
      </c>
      <c r="H566">
        <f ca="1">IF(OFFSET(map!$B$2,$B566+OFFSET($N$2,G566,0),$A566+OFFSET($M$2,G566,0)) = "W",MOD(G566-1,4),G566)</f>
        <v>1</v>
      </c>
      <c r="I566">
        <f ca="1">IF(OFFSET(map!$B$2,$B566+OFFSET($N$2,H566,0),$A566+OFFSET($M$2,H566,0)) = "W",MOD(H566-1,4),H566)</f>
        <v>1</v>
      </c>
    </row>
    <row r="567" spans="1:9" x14ac:dyDescent="0.2">
      <c r="A567">
        <f t="shared" ca="1" si="33"/>
        <v>13</v>
      </c>
      <c r="B567">
        <f t="shared" ca="1" si="34"/>
        <v>8</v>
      </c>
      <c r="C567" t="str">
        <f ca="1">OFFSET(map!$B$2,$B567,$A567)</f>
        <v/>
      </c>
      <c r="D567">
        <f t="shared" ca="1" si="36"/>
        <v>1308</v>
      </c>
      <c r="E567">
        <f ca="1">IFERROR(INDEX(E$2:E566,MATCH(D567,D$2:D566,0)),E566+1)</f>
        <v>331</v>
      </c>
      <c r="F567">
        <f t="shared" ca="1" si="35"/>
        <v>2</v>
      </c>
      <c r="G567">
        <f ca="1">IF(OFFSET(map!$B$2,$B567+OFFSET($N$2,F567,0),$A567+OFFSET($M$2,F567,0)) = "W",MOD(F567-1,4),F567)</f>
        <v>1</v>
      </c>
      <c r="H567">
        <f ca="1">IF(OFFSET(map!$B$2,$B567+OFFSET($N$2,G567,0),$A567+OFFSET($M$2,G567,0)) = "W",MOD(G567-1,4),G567)</f>
        <v>1</v>
      </c>
      <c r="I567">
        <f ca="1">IF(OFFSET(map!$B$2,$B567+OFFSET($N$2,H567,0),$A567+OFFSET($M$2,H567,0)) = "W",MOD(H567-1,4),H567)</f>
        <v>1</v>
      </c>
    </row>
    <row r="568" spans="1:9" x14ac:dyDescent="0.2">
      <c r="A568">
        <f t="shared" ca="1" si="33"/>
        <v>13</v>
      </c>
      <c r="B568">
        <f t="shared" ca="1" si="34"/>
        <v>7</v>
      </c>
      <c r="C568" t="str">
        <f ca="1">OFFSET(map!$B$2,$B568,$A568)</f>
        <v/>
      </c>
      <c r="D568">
        <f t="shared" ca="1" si="36"/>
        <v>1307</v>
      </c>
      <c r="E568">
        <f ca="1">IFERROR(INDEX(E$2:E567,MATCH(D568,D$2:D567,0)),E567+1)</f>
        <v>330</v>
      </c>
      <c r="F568">
        <f t="shared" ca="1" si="35"/>
        <v>2</v>
      </c>
      <c r="G568">
        <f ca="1">IF(OFFSET(map!$B$2,$B568+OFFSET($N$2,F568,0),$A568+OFFSET($M$2,F568,0)) = "W",MOD(F568-1,4),F568)</f>
        <v>1</v>
      </c>
      <c r="H568">
        <f ca="1">IF(OFFSET(map!$B$2,$B568+OFFSET($N$2,G568,0),$A568+OFFSET($M$2,G568,0)) = "W",MOD(G568-1,4),G568)</f>
        <v>1</v>
      </c>
      <c r="I568">
        <f ca="1">IF(OFFSET(map!$B$2,$B568+OFFSET($N$2,H568,0),$A568+OFFSET($M$2,H568,0)) = "W",MOD(H568-1,4),H568)</f>
        <v>1</v>
      </c>
    </row>
    <row r="569" spans="1:9" x14ac:dyDescent="0.2">
      <c r="A569">
        <f t="shared" ca="1" si="33"/>
        <v>13</v>
      </c>
      <c r="B569">
        <f t="shared" ca="1" si="34"/>
        <v>6</v>
      </c>
      <c r="C569" t="str">
        <f ca="1">OFFSET(map!$B$2,$B569,$A569)</f>
        <v/>
      </c>
      <c r="D569">
        <f t="shared" ca="1" si="36"/>
        <v>1306</v>
      </c>
      <c r="E569">
        <f ca="1">IFERROR(INDEX(E$2:E568,MATCH(D569,D$2:D568,0)),E568+1)</f>
        <v>329</v>
      </c>
      <c r="F569">
        <f t="shared" ca="1" si="35"/>
        <v>2</v>
      </c>
      <c r="G569">
        <f ca="1">IF(OFFSET(map!$B$2,$B569+OFFSET($N$2,F569,0),$A569+OFFSET($M$2,F569,0)) = "W",MOD(F569-1,4),F569)</f>
        <v>1</v>
      </c>
      <c r="H569">
        <f ca="1">IF(OFFSET(map!$B$2,$B569+OFFSET($N$2,G569,0),$A569+OFFSET($M$2,G569,0)) = "W",MOD(G569-1,4),G569)</f>
        <v>1</v>
      </c>
      <c r="I569">
        <f ca="1">IF(OFFSET(map!$B$2,$B569+OFFSET($N$2,H569,0),$A569+OFFSET($M$2,H569,0)) = "W",MOD(H569-1,4),H569)</f>
        <v>1</v>
      </c>
    </row>
    <row r="570" spans="1:9" x14ac:dyDescent="0.2">
      <c r="A570">
        <f t="shared" ca="1" si="33"/>
        <v>13</v>
      </c>
      <c r="B570">
        <f t="shared" ca="1" si="34"/>
        <v>5</v>
      </c>
      <c r="C570" t="str">
        <f ca="1">OFFSET(map!$B$2,$B570,$A570)</f>
        <v/>
      </c>
      <c r="D570">
        <f t="shared" ca="1" si="36"/>
        <v>1305</v>
      </c>
      <c r="E570">
        <f ca="1">IFERROR(INDEX(E$2:E569,MATCH(D570,D$2:D569,0)),E569+1)</f>
        <v>328</v>
      </c>
      <c r="F570">
        <f t="shared" ca="1" si="35"/>
        <v>2</v>
      </c>
      <c r="G570">
        <f ca="1">IF(OFFSET(map!$B$2,$B570+OFFSET($N$2,F570,0),$A570+OFFSET($M$2,F570,0)) = "W",MOD(F570-1,4),F570)</f>
        <v>2</v>
      </c>
      <c r="H570">
        <f ca="1">IF(OFFSET(map!$B$2,$B570+OFFSET($N$2,G570,0),$A570+OFFSET($M$2,G570,0)) = "W",MOD(G570-1,4),G570)</f>
        <v>2</v>
      </c>
      <c r="I570">
        <f ca="1">IF(OFFSET(map!$B$2,$B570+OFFSET($N$2,H570,0),$A570+OFFSET($M$2,H570,0)) = "W",MOD(H570-1,4),H570)</f>
        <v>2</v>
      </c>
    </row>
    <row r="571" spans="1:9" x14ac:dyDescent="0.2">
      <c r="A571">
        <f t="shared" ca="1" si="33"/>
        <v>12</v>
      </c>
      <c r="B571">
        <f t="shared" ca="1" si="34"/>
        <v>5</v>
      </c>
      <c r="C571" t="str">
        <f ca="1">OFFSET(map!$B$2,$B571,$A571)</f>
        <v/>
      </c>
      <c r="D571">
        <f t="shared" ca="1" si="36"/>
        <v>1205</v>
      </c>
      <c r="E571">
        <f ca="1">IFERROR(INDEX(E$2:E570,MATCH(D571,D$2:D570,0)),E570+1)</f>
        <v>327</v>
      </c>
      <c r="F571">
        <f t="shared" ca="1" si="35"/>
        <v>3</v>
      </c>
      <c r="G571">
        <f ca="1">IF(OFFSET(map!$B$2,$B571+OFFSET($N$2,F571,0),$A571+OFFSET($M$2,F571,0)) = "W",MOD(F571-1,4),F571)</f>
        <v>2</v>
      </c>
      <c r="H571">
        <f ca="1">IF(OFFSET(map!$B$2,$B571+OFFSET($N$2,G571,0),$A571+OFFSET($M$2,G571,0)) = "W",MOD(G571-1,4),G571)</f>
        <v>2</v>
      </c>
      <c r="I571">
        <f ca="1">IF(OFFSET(map!$B$2,$B571+OFFSET($N$2,H571,0),$A571+OFFSET($M$2,H571,0)) = "W",MOD(H571-1,4),H571)</f>
        <v>2</v>
      </c>
    </row>
    <row r="572" spans="1:9" x14ac:dyDescent="0.2">
      <c r="A572">
        <f t="shared" ca="1" si="33"/>
        <v>11</v>
      </c>
      <c r="B572">
        <f t="shared" ca="1" si="34"/>
        <v>5</v>
      </c>
      <c r="C572" t="str">
        <f ca="1">OFFSET(map!$B$2,$B572,$A572)</f>
        <v/>
      </c>
      <c r="D572">
        <f t="shared" ca="1" si="36"/>
        <v>1105</v>
      </c>
      <c r="E572">
        <f ca="1">IFERROR(INDEX(E$2:E571,MATCH(D572,D$2:D571,0)),E571+1)</f>
        <v>326</v>
      </c>
      <c r="F572">
        <f t="shared" ca="1" si="35"/>
        <v>3</v>
      </c>
      <c r="G572">
        <f ca="1">IF(OFFSET(map!$B$2,$B572+OFFSET($N$2,F572,0),$A572+OFFSET($M$2,F572,0)) = "W",MOD(F572-1,4),F572)</f>
        <v>2</v>
      </c>
      <c r="H572">
        <f ca="1">IF(OFFSET(map!$B$2,$B572+OFFSET($N$2,G572,0),$A572+OFFSET($M$2,G572,0)) = "W",MOD(G572-1,4),G572)</f>
        <v>2</v>
      </c>
      <c r="I572">
        <f ca="1">IF(OFFSET(map!$B$2,$B572+OFFSET($N$2,H572,0),$A572+OFFSET($M$2,H572,0)) = "W",MOD(H572-1,4),H572)</f>
        <v>2</v>
      </c>
    </row>
    <row r="573" spans="1:9" x14ac:dyDescent="0.2">
      <c r="A573">
        <f t="shared" ca="1" si="33"/>
        <v>10</v>
      </c>
      <c r="B573">
        <f t="shared" ca="1" si="34"/>
        <v>5</v>
      </c>
      <c r="C573" t="str">
        <f ca="1">OFFSET(map!$B$2,$B573,$A573)</f>
        <v/>
      </c>
      <c r="D573">
        <f t="shared" ca="1" si="36"/>
        <v>1005</v>
      </c>
      <c r="E573">
        <f ca="1">IFERROR(INDEX(E$2:E572,MATCH(D573,D$2:D572,0)),E572+1)</f>
        <v>327</v>
      </c>
      <c r="F573">
        <f t="shared" ca="1" si="35"/>
        <v>3</v>
      </c>
      <c r="G573">
        <f ca="1">IF(OFFSET(map!$B$2,$B573+OFFSET($N$2,F573,0),$A573+OFFSET($M$2,F573,0)) = "W",MOD(F573-1,4),F573)</f>
        <v>2</v>
      </c>
      <c r="H573">
        <f ca="1">IF(OFFSET(map!$B$2,$B573+OFFSET($N$2,G573,0),$A573+OFFSET($M$2,G573,0)) = "W",MOD(G573-1,4),G573)</f>
        <v>2</v>
      </c>
      <c r="I573">
        <f ca="1">IF(OFFSET(map!$B$2,$B573+OFFSET($N$2,H573,0),$A573+OFFSET($M$2,H573,0)) = "W",MOD(H573-1,4),H573)</f>
        <v>2</v>
      </c>
    </row>
    <row r="574" spans="1:9" x14ac:dyDescent="0.2">
      <c r="A574">
        <f t="shared" ca="1" si="33"/>
        <v>9</v>
      </c>
      <c r="B574">
        <f t="shared" ca="1" si="34"/>
        <v>5</v>
      </c>
      <c r="C574" t="str">
        <f ca="1">OFFSET(map!$B$2,$B574,$A574)</f>
        <v/>
      </c>
      <c r="D574">
        <f t="shared" ca="1" si="36"/>
        <v>905</v>
      </c>
      <c r="E574">
        <f ca="1">IFERROR(INDEX(E$2:E573,MATCH(D574,D$2:D573,0)),E573+1)</f>
        <v>328</v>
      </c>
      <c r="F574">
        <f t="shared" ca="1" si="35"/>
        <v>3</v>
      </c>
      <c r="G574">
        <f ca="1">IF(OFFSET(map!$B$2,$B574+OFFSET($N$2,F574,0),$A574+OFFSET($M$2,F574,0)) = "W",MOD(F574-1,4),F574)</f>
        <v>2</v>
      </c>
      <c r="H574">
        <f ca="1">IF(OFFSET(map!$B$2,$B574+OFFSET($N$2,G574,0),$A574+OFFSET($M$2,G574,0)) = "W",MOD(G574-1,4),G574)</f>
        <v>2</v>
      </c>
      <c r="I574">
        <f ca="1">IF(OFFSET(map!$B$2,$B574+OFFSET($N$2,H574,0),$A574+OFFSET($M$2,H574,0)) = "W",MOD(H574-1,4),H574)</f>
        <v>2</v>
      </c>
    </row>
    <row r="575" spans="1:9" x14ac:dyDescent="0.2">
      <c r="A575">
        <f t="shared" ca="1" si="33"/>
        <v>8</v>
      </c>
      <c r="B575">
        <f t="shared" ca="1" si="34"/>
        <v>5</v>
      </c>
      <c r="C575" t="str">
        <f ca="1">OFFSET(map!$B$2,$B575,$A575)</f>
        <v/>
      </c>
      <c r="D575">
        <f t="shared" ca="1" si="36"/>
        <v>805</v>
      </c>
      <c r="E575">
        <f ca="1">IFERROR(INDEX(E$2:E574,MATCH(D575,D$2:D574,0)),E574+1)</f>
        <v>329</v>
      </c>
      <c r="F575">
        <f t="shared" ca="1" si="35"/>
        <v>3</v>
      </c>
      <c r="G575">
        <f ca="1">IF(OFFSET(map!$B$2,$B575+OFFSET($N$2,F575,0),$A575+OFFSET($M$2,F575,0)) = "W",MOD(F575-1,4),F575)</f>
        <v>2</v>
      </c>
      <c r="H575">
        <f ca="1">IF(OFFSET(map!$B$2,$B575+OFFSET($N$2,G575,0),$A575+OFFSET($M$2,G575,0)) = "W",MOD(G575-1,4),G575)</f>
        <v>2</v>
      </c>
      <c r="I575">
        <f ca="1">IF(OFFSET(map!$B$2,$B575+OFFSET($N$2,H575,0),$A575+OFFSET($M$2,H575,0)) = "W",MOD(H575-1,4),H575)</f>
        <v>2</v>
      </c>
    </row>
    <row r="576" spans="1:9" x14ac:dyDescent="0.2">
      <c r="A576">
        <f t="shared" ca="1" si="33"/>
        <v>7</v>
      </c>
      <c r="B576">
        <f t="shared" ca="1" si="34"/>
        <v>5</v>
      </c>
      <c r="C576" t="str">
        <f ca="1">OFFSET(map!$B$2,$B576,$A576)</f>
        <v/>
      </c>
      <c r="D576">
        <f t="shared" ca="1" si="36"/>
        <v>705</v>
      </c>
      <c r="E576">
        <f ca="1">IFERROR(INDEX(E$2:E575,MATCH(D576,D$2:D575,0)),E575+1)</f>
        <v>330</v>
      </c>
      <c r="F576">
        <f t="shared" ca="1" si="35"/>
        <v>3</v>
      </c>
      <c r="G576">
        <f ca="1">IF(OFFSET(map!$B$2,$B576+OFFSET($N$2,F576,0),$A576+OFFSET($M$2,F576,0)) = "W",MOD(F576-1,4),F576)</f>
        <v>2</v>
      </c>
      <c r="H576">
        <f ca="1">IF(OFFSET(map!$B$2,$B576+OFFSET($N$2,G576,0),$A576+OFFSET($M$2,G576,0)) = "W",MOD(G576-1,4),G576)</f>
        <v>2</v>
      </c>
      <c r="I576">
        <f ca="1">IF(OFFSET(map!$B$2,$B576+OFFSET($N$2,H576,0),$A576+OFFSET($M$2,H576,0)) = "W",MOD(H576-1,4),H576)</f>
        <v>2</v>
      </c>
    </row>
    <row r="577" spans="1:9" x14ac:dyDescent="0.2">
      <c r="A577">
        <f t="shared" ca="1" si="33"/>
        <v>6</v>
      </c>
      <c r="B577">
        <f t="shared" ca="1" si="34"/>
        <v>5</v>
      </c>
      <c r="C577" t="str">
        <f ca="1">OFFSET(map!$B$2,$B577,$A577)</f>
        <v/>
      </c>
      <c r="D577">
        <f t="shared" ca="1" si="36"/>
        <v>605</v>
      </c>
      <c r="E577">
        <f ca="1">IFERROR(INDEX(E$2:E576,MATCH(D577,D$2:D576,0)),E576+1)</f>
        <v>331</v>
      </c>
      <c r="F577">
        <f t="shared" ca="1" si="35"/>
        <v>3</v>
      </c>
      <c r="G577">
        <f ca="1">IF(OFFSET(map!$B$2,$B577+OFFSET($N$2,F577,0),$A577+OFFSET($M$2,F577,0)) = "W",MOD(F577-1,4),F577)</f>
        <v>2</v>
      </c>
      <c r="H577">
        <f ca="1">IF(OFFSET(map!$B$2,$B577+OFFSET($N$2,G577,0),$A577+OFFSET($M$2,G577,0)) = "W",MOD(G577-1,4),G577)</f>
        <v>2</v>
      </c>
      <c r="I577">
        <f ca="1">IF(OFFSET(map!$B$2,$B577+OFFSET($N$2,H577,0),$A577+OFFSET($M$2,H577,0)) = "W",MOD(H577-1,4),H577)</f>
        <v>2</v>
      </c>
    </row>
    <row r="578" spans="1:9" x14ac:dyDescent="0.2">
      <c r="A578">
        <f t="shared" ca="1" si="33"/>
        <v>5</v>
      </c>
      <c r="B578">
        <f t="shared" ca="1" si="34"/>
        <v>5</v>
      </c>
      <c r="C578" t="str">
        <f ca="1">OFFSET(map!$B$2,$B578,$A578)</f>
        <v/>
      </c>
      <c r="D578">
        <f t="shared" ca="1" si="36"/>
        <v>505</v>
      </c>
      <c r="E578">
        <f ca="1">IFERROR(INDEX(E$2:E577,MATCH(D578,D$2:D577,0)),E577+1)</f>
        <v>332</v>
      </c>
      <c r="F578">
        <f t="shared" ca="1" si="35"/>
        <v>3</v>
      </c>
      <c r="G578">
        <f ca="1">IF(OFFSET(map!$B$2,$B578+OFFSET($N$2,F578,0),$A578+OFFSET($M$2,F578,0)) = "W",MOD(F578-1,4),F578)</f>
        <v>3</v>
      </c>
      <c r="H578">
        <f ca="1">IF(OFFSET(map!$B$2,$B578+OFFSET($N$2,G578,0),$A578+OFFSET($M$2,G578,0)) = "W",MOD(G578-1,4),G578)</f>
        <v>3</v>
      </c>
      <c r="I578">
        <f ca="1">IF(OFFSET(map!$B$2,$B578+OFFSET($N$2,H578,0),$A578+OFFSET($M$2,H578,0)) = "W",MOD(H578-1,4),H578)</f>
        <v>3</v>
      </c>
    </row>
    <row r="579" spans="1:9" x14ac:dyDescent="0.2">
      <c r="A579">
        <f t="shared" ca="1" si="33"/>
        <v>5</v>
      </c>
      <c r="B579">
        <f t="shared" ca="1" si="34"/>
        <v>6</v>
      </c>
      <c r="C579" t="str">
        <f ca="1">OFFSET(map!$B$2,$B579,$A579)</f>
        <v/>
      </c>
      <c r="D579">
        <f t="shared" ca="1" si="36"/>
        <v>506</v>
      </c>
      <c r="E579">
        <f ca="1">IFERROR(INDEX(E$2:E578,MATCH(D579,D$2:D578,0)),E578+1)</f>
        <v>333</v>
      </c>
      <c r="F579">
        <f t="shared" ca="1" si="35"/>
        <v>0</v>
      </c>
      <c r="G579">
        <f ca="1">IF(OFFSET(map!$B$2,$B579+OFFSET($N$2,F579,0),$A579+OFFSET($M$2,F579,0)) = "W",MOD(F579-1,4),F579)</f>
        <v>3</v>
      </c>
      <c r="H579">
        <f ca="1">IF(OFFSET(map!$B$2,$B579+OFFSET($N$2,G579,0),$A579+OFFSET($M$2,G579,0)) = "W",MOD(G579-1,4),G579)</f>
        <v>3</v>
      </c>
      <c r="I579">
        <f ca="1">IF(OFFSET(map!$B$2,$B579+OFFSET($N$2,H579,0),$A579+OFFSET($M$2,H579,0)) = "W",MOD(H579-1,4),H579)</f>
        <v>3</v>
      </c>
    </row>
    <row r="580" spans="1:9" x14ac:dyDescent="0.2">
      <c r="A580">
        <f t="shared" ref="A580:A643" ca="1" si="37">A579+OFFSET(M$2,$I579,0)</f>
        <v>5</v>
      </c>
      <c r="B580">
        <f t="shared" ref="B580:B643" ca="1" si="38">B579+OFFSET(N$2,$I579,0)</f>
        <v>7</v>
      </c>
      <c r="C580" t="str">
        <f ca="1">OFFSET(map!$B$2,$B580,$A580)</f>
        <v/>
      </c>
      <c r="D580">
        <f t="shared" ca="1" si="36"/>
        <v>507</v>
      </c>
      <c r="E580">
        <f ca="1">IFERROR(INDEX(E$2:E579,MATCH(D580,D$2:D579,0)),E579+1)</f>
        <v>334</v>
      </c>
      <c r="F580">
        <f t="shared" ref="F580:F643" ca="1" si="39">MOD(I579+1,4)</f>
        <v>0</v>
      </c>
      <c r="G580">
        <f ca="1">IF(OFFSET(map!$B$2,$B580+OFFSET($N$2,F580,0),$A580+OFFSET($M$2,F580,0)) = "W",MOD(F580-1,4),F580)</f>
        <v>3</v>
      </c>
      <c r="H580">
        <f ca="1">IF(OFFSET(map!$B$2,$B580+OFFSET($N$2,G580,0),$A580+OFFSET($M$2,G580,0)) = "W",MOD(G580-1,4),G580)</f>
        <v>2</v>
      </c>
      <c r="I580">
        <f ca="1">IF(OFFSET(map!$B$2,$B580+OFFSET($N$2,H580,0),$A580+OFFSET($M$2,H580,0)) = "W",MOD(H580-1,4),H580)</f>
        <v>1</v>
      </c>
    </row>
    <row r="581" spans="1:9" x14ac:dyDescent="0.2">
      <c r="A581">
        <f t="shared" ca="1" si="37"/>
        <v>5</v>
      </c>
      <c r="B581">
        <f t="shared" ca="1" si="38"/>
        <v>6</v>
      </c>
      <c r="C581" t="str">
        <f ca="1">OFFSET(map!$B$2,$B581,$A581)</f>
        <v/>
      </c>
      <c r="D581">
        <f t="shared" ca="1" si="36"/>
        <v>506</v>
      </c>
      <c r="E581">
        <f ca="1">IFERROR(INDEX(E$2:E580,MATCH(D581,D$2:D580,0)),E580+1)</f>
        <v>333</v>
      </c>
      <c r="F581">
        <f t="shared" ca="1" si="39"/>
        <v>2</v>
      </c>
      <c r="G581">
        <f ca="1">IF(OFFSET(map!$B$2,$B581+OFFSET($N$2,F581,0),$A581+OFFSET($M$2,F581,0)) = "W",MOD(F581-1,4),F581)</f>
        <v>1</v>
      </c>
      <c r="H581">
        <f ca="1">IF(OFFSET(map!$B$2,$B581+OFFSET($N$2,G581,0),$A581+OFFSET($M$2,G581,0)) = "W",MOD(G581-1,4),G581)</f>
        <v>1</v>
      </c>
      <c r="I581">
        <f ca="1">IF(OFFSET(map!$B$2,$B581+OFFSET($N$2,H581,0),$A581+OFFSET($M$2,H581,0)) = "W",MOD(H581-1,4),H581)</f>
        <v>1</v>
      </c>
    </row>
    <row r="582" spans="1:9" x14ac:dyDescent="0.2">
      <c r="A582">
        <f t="shared" ca="1" si="37"/>
        <v>5</v>
      </c>
      <c r="B582">
        <f t="shared" ca="1" si="38"/>
        <v>5</v>
      </c>
      <c r="C582" t="str">
        <f ca="1">OFFSET(map!$B$2,$B582,$A582)</f>
        <v/>
      </c>
      <c r="D582">
        <f t="shared" ca="1" si="36"/>
        <v>505</v>
      </c>
      <c r="E582">
        <f ca="1">IFERROR(INDEX(E$2:E581,MATCH(D582,D$2:D581,0)),E581+1)</f>
        <v>332</v>
      </c>
      <c r="F582">
        <f t="shared" ca="1" si="39"/>
        <v>2</v>
      </c>
      <c r="G582">
        <f ca="1">IF(OFFSET(map!$B$2,$B582+OFFSET($N$2,F582,0),$A582+OFFSET($M$2,F582,0)) = "W",MOD(F582-1,4),F582)</f>
        <v>1</v>
      </c>
      <c r="H582">
        <f ca="1">IF(OFFSET(map!$B$2,$B582+OFFSET($N$2,G582,0),$A582+OFFSET($M$2,G582,0)) = "W",MOD(G582-1,4),G582)</f>
        <v>1</v>
      </c>
      <c r="I582">
        <f ca="1">IF(OFFSET(map!$B$2,$B582+OFFSET($N$2,H582,0),$A582+OFFSET($M$2,H582,0)) = "W",MOD(H582-1,4),H582)</f>
        <v>1</v>
      </c>
    </row>
    <row r="583" spans="1:9" x14ac:dyDescent="0.2">
      <c r="A583">
        <f t="shared" ca="1" si="37"/>
        <v>5</v>
      </c>
      <c r="B583">
        <f t="shared" ca="1" si="38"/>
        <v>4</v>
      </c>
      <c r="C583" t="str">
        <f ca="1">OFFSET(map!$B$2,$B583,$A583)</f>
        <v/>
      </c>
      <c r="D583">
        <f t="shared" ca="1" si="36"/>
        <v>504</v>
      </c>
      <c r="E583">
        <f ca="1">IFERROR(INDEX(E$2:E582,MATCH(D583,D$2:D582,0)),E582+1)</f>
        <v>333</v>
      </c>
      <c r="F583">
        <f t="shared" ca="1" si="39"/>
        <v>2</v>
      </c>
      <c r="G583">
        <f ca="1">IF(OFFSET(map!$B$2,$B583+OFFSET($N$2,F583,0),$A583+OFFSET($M$2,F583,0)) = "W",MOD(F583-1,4),F583)</f>
        <v>1</v>
      </c>
      <c r="H583">
        <f ca="1">IF(OFFSET(map!$B$2,$B583+OFFSET($N$2,G583,0),$A583+OFFSET($M$2,G583,0)) = "W",MOD(G583-1,4),G583)</f>
        <v>1</v>
      </c>
      <c r="I583">
        <f ca="1">IF(OFFSET(map!$B$2,$B583+OFFSET($N$2,H583,0),$A583+OFFSET($M$2,H583,0)) = "W",MOD(H583-1,4),H583)</f>
        <v>1</v>
      </c>
    </row>
    <row r="584" spans="1:9" x14ac:dyDescent="0.2">
      <c r="A584">
        <f t="shared" ca="1" si="37"/>
        <v>5</v>
      </c>
      <c r="B584">
        <f t="shared" ca="1" si="38"/>
        <v>3</v>
      </c>
      <c r="C584" t="str">
        <f ca="1">OFFSET(map!$B$2,$B584,$A584)</f>
        <v/>
      </c>
      <c r="D584">
        <f t="shared" ca="1" si="36"/>
        <v>503</v>
      </c>
      <c r="E584">
        <f ca="1">IFERROR(INDEX(E$2:E583,MATCH(D584,D$2:D583,0)),E583+1)</f>
        <v>334</v>
      </c>
      <c r="F584">
        <f t="shared" ca="1" si="39"/>
        <v>2</v>
      </c>
      <c r="G584">
        <f ca="1">IF(OFFSET(map!$B$2,$B584+OFFSET($N$2,F584,0),$A584+OFFSET($M$2,F584,0)) = "W",MOD(F584-1,4),F584)</f>
        <v>2</v>
      </c>
      <c r="H584">
        <f ca="1">IF(OFFSET(map!$B$2,$B584+OFFSET($N$2,G584,0),$A584+OFFSET($M$2,G584,0)) = "W",MOD(G584-1,4),G584)</f>
        <v>2</v>
      </c>
      <c r="I584">
        <f ca="1">IF(OFFSET(map!$B$2,$B584+OFFSET($N$2,H584,0),$A584+OFFSET($M$2,H584,0)) = "W",MOD(H584-1,4),H584)</f>
        <v>2</v>
      </c>
    </row>
    <row r="585" spans="1:9" x14ac:dyDescent="0.2">
      <c r="A585">
        <f t="shared" ca="1" si="37"/>
        <v>4</v>
      </c>
      <c r="B585">
        <f t="shared" ca="1" si="38"/>
        <v>3</v>
      </c>
      <c r="C585" t="str">
        <f ca="1">OFFSET(map!$B$2,$B585,$A585)</f>
        <v/>
      </c>
      <c r="D585">
        <f t="shared" ca="1" si="36"/>
        <v>403</v>
      </c>
      <c r="E585">
        <f ca="1">IFERROR(INDEX(E$2:E584,MATCH(D585,D$2:D584,0)),E584+1)</f>
        <v>335</v>
      </c>
      <c r="F585">
        <f t="shared" ca="1" si="39"/>
        <v>3</v>
      </c>
      <c r="G585">
        <f ca="1">IF(OFFSET(map!$B$2,$B585+OFFSET($N$2,F585,0),$A585+OFFSET($M$2,F585,0)) = "W",MOD(F585-1,4),F585)</f>
        <v>2</v>
      </c>
      <c r="H585">
        <f ca="1">IF(OFFSET(map!$B$2,$B585+OFFSET($N$2,G585,0),$A585+OFFSET($M$2,G585,0)) = "W",MOD(G585-1,4),G585)</f>
        <v>2</v>
      </c>
      <c r="I585">
        <f ca="1">IF(OFFSET(map!$B$2,$B585+OFFSET($N$2,H585,0),$A585+OFFSET($M$2,H585,0)) = "W",MOD(H585-1,4),H585)</f>
        <v>2</v>
      </c>
    </row>
    <row r="586" spans="1:9" x14ac:dyDescent="0.2">
      <c r="A586">
        <f t="shared" ca="1" si="37"/>
        <v>3</v>
      </c>
      <c r="B586">
        <f t="shared" ca="1" si="38"/>
        <v>3</v>
      </c>
      <c r="C586" t="str">
        <f ca="1">OFFSET(map!$B$2,$B586,$A586)</f>
        <v/>
      </c>
      <c r="D586">
        <f t="shared" ca="1" si="36"/>
        <v>303</v>
      </c>
      <c r="E586">
        <f ca="1">IFERROR(INDEX(E$2:E585,MATCH(D586,D$2:D585,0)),E585+1)</f>
        <v>336</v>
      </c>
      <c r="F586">
        <f t="shared" ca="1" si="39"/>
        <v>3</v>
      </c>
      <c r="G586">
        <f ca="1">IF(OFFSET(map!$B$2,$B586+OFFSET($N$2,F586,0),$A586+OFFSET($M$2,F586,0)) = "W",MOD(F586-1,4),F586)</f>
        <v>3</v>
      </c>
      <c r="H586">
        <f ca="1">IF(OFFSET(map!$B$2,$B586+OFFSET($N$2,G586,0),$A586+OFFSET($M$2,G586,0)) = "W",MOD(G586-1,4),G586)</f>
        <v>3</v>
      </c>
      <c r="I586">
        <f ca="1">IF(OFFSET(map!$B$2,$B586+OFFSET($N$2,H586,0),$A586+OFFSET($M$2,H586,0)) = "W",MOD(H586-1,4),H586)</f>
        <v>3</v>
      </c>
    </row>
    <row r="587" spans="1:9" x14ac:dyDescent="0.2">
      <c r="A587">
        <f t="shared" ca="1" si="37"/>
        <v>3</v>
      </c>
      <c r="B587">
        <f t="shared" ca="1" si="38"/>
        <v>4</v>
      </c>
      <c r="C587" t="str">
        <f ca="1">OFFSET(map!$B$2,$B587,$A587)</f>
        <v/>
      </c>
      <c r="D587">
        <f t="shared" ca="1" si="36"/>
        <v>304</v>
      </c>
      <c r="E587">
        <f ca="1">IFERROR(INDEX(E$2:E586,MATCH(D587,D$2:D586,0)),E586+1)</f>
        <v>337</v>
      </c>
      <c r="F587">
        <f t="shared" ca="1" si="39"/>
        <v>0</v>
      </c>
      <c r="G587">
        <f ca="1">IF(OFFSET(map!$B$2,$B587+OFFSET($N$2,F587,0),$A587+OFFSET($M$2,F587,0)) = "W",MOD(F587-1,4),F587)</f>
        <v>3</v>
      </c>
      <c r="H587">
        <f ca="1">IF(OFFSET(map!$B$2,$B587+OFFSET($N$2,G587,0),$A587+OFFSET($M$2,G587,0)) = "W",MOD(G587-1,4),G587)</f>
        <v>3</v>
      </c>
      <c r="I587">
        <f ca="1">IF(OFFSET(map!$B$2,$B587+OFFSET($N$2,H587,0),$A587+OFFSET($M$2,H587,0)) = "W",MOD(H587-1,4),H587)</f>
        <v>3</v>
      </c>
    </row>
    <row r="588" spans="1:9" x14ac:dyDescent="0.2">
      <c r="A588">
        <f t="shared" ca="1" si="37"/>
        <v>3</v>
      </c>
      <c r="B588">
        <f t="shared" ca="1" si="38"/>
        <v>5</v>
      </c>
      <c r="C588" t="str">
        <f ca="1">OFFSET(map!$B$2,$B588,$A588)</f>
        <v/>
      </c>
      <c r="D588">
        <f t="shared" ca="1" si="36"/>
        <v>305</v>
      </c>
      <c r="E588">
        <f ca="1">IFERROR(INDEX(E$2:E587,MATCH(D588,D$2:D587,0)),E587+1)</f>
        <v>338</v>
      </c>
      <c r="F588">
        <f t="shared" ca="1" si="39"/>
        <v>0</v>
      </c>
      <c r="G588">
        <f ca="1">IF(OFFSET(map!$B$2,$B588+OFFSET($N$2,F588,0),$A588+OFFSET($M$2,F588,0)) = "W",MOD(F588-1,4),F588)</f>
        <v>3</v>
      </c>
      <c r="H588">
        <f ca="1">IF(OFFSET(map!$B$2,$B588+OFFSET($N$2,G588,0),$A588+OFFSET($M$2,G588,0)) = "W",MOD(G588-1,4),G588)</f>
        <v>2</v>
      </c>
      <c r="I588">
        <f ca="1">IF(OFFSET(map!$B$2,$B588+OFFSET($N$2,H588,0),$A588+OFFSET($M$2,H588,0)) = "W",MOD(H588-1,4),H588)</f>
        <v>2</v>
      </c>
    </row>
    <row r="589" spans="1:9" x14ac:dyDescent="0.2">
      <c r="A589">
        <f t="shared" ca="1" si="37"/>
        <v>2</v>
      </c>
      <c r="B589">
        <f t="shared" ca="1" si="38"/>
        <v>5</v>
      </c>
      <c r="C589" t="str">
        <f ca="1">OFFSET(map!$B$2,$B589,$A589)</f>
        <v/>
      </c>
      <c r="D589">
        <f t="shared" ca="1" si="36"/>
        <v>205</v>
      </c>
      <c r="E589">
        <f ca="1">IFERROR(INDEX(E$2:E588,MATCH(D589,D$2:D588,0)),E588+1)</f>
        <v>339</v>
      </c>
      <c r="F589">
        <f t="shared" ca="1" si="39"/>
        <v>3</v>
      </c>
      <c r="G589">
        <f ca="1">IF(OFFSET(map!$B$2,$B589+OFFSET($N$2,F589,0),$A589+OFFSET($M$2,F589,0)) = "W",MOD(F589-1,4),F589)</f>
        <v>2</v>
      </c>
      <c r="H589">
        <f ca="1">IF(OFFSET(map!$B$2,$B589+OFFSET($N$2,G589,0),$A589+OFFSET($M$2,G589,0)) = "W",MOD(G589-1,4),G589)</f>
        <v>2</v>
      </c>
      <c r="I589">
        <f ca="1">IF(OFFSET(map!$B$2,$B589+OFFSET($N$2,H589,0),$A589+OFFSET($M$2,H589,0)) = "W",MOD(H589-1,4),H589)</f>
        <v>2</v>
      </c>
    </row>
    <row r="590" spans="1:9" x14ac:dyDescent="0.2">
      <c r="A590">
        <f t="shared" ca="1" si="37"/>
        <v>1</v>
      </c>
      <c r="B590">
        <f t="shared" ca="1" si="38"/>
        <v>5</v>
      </c>
      <c r="C590" t="str">
        <f ca="1">OFFSET(map!$B$2,$B590,$A590)</f>
        <v/>
      </c>
      <c r="D590">
        <f t="shared" ca="1" si="36"/>
        <v>105</v>
      </c>
      <c r="E590">
        <f ca="1">IFERROR(INDEX(E$2:E589,MATCH(D590,D$2:D589,0)),E589+1)</f>
        <v>340</v>
      </c>
      <c r="F590">
        <f t="shared" ca="1" si="39"/>
        <v>3</v>
      </c>
      <c r="G590">
        <f ca="1">IF(OFFSET(map!$B$2,$B590+OFFSET($N$2,F590,0),$A590+OFFSET($M$2,F590,0)) = "W",MOD(F590-1,4),F590)</f>
        <v>2</v>
      </c>
      <c r="H590">
        <f ca="1">IF(OFFSET(map!$B$2,$B590+OFFSET($N$2,G590,0),$A590+OFFSET($M$2,G590,0)) = "W",MOD(G590-1,4),G590)</f>
        <v>1</v>
      </c>
      <c r="I590">
        <f ca="1">IF(OFFSET(map!$B$2,$B590+OFFSET($N$2,H590,0),$A590+OFFSET($M$2,H590,0)) = "W",MOD(H590-1,4),H590)</f>
        <v>1</v>
      </c>
    </row>
    <row r="591" spans="1:9" x14ac:dyDescent="0.2">
      <c r="A591">
        <f t="shared" ca="1" si="37"/>
        <v>1</v>
      </c>
      <c r="B591">
        <f t="shared" ca="1" si="38"/>
        <v>4</v>
      </c>
      <c r="C591" t="str">
        <f ca="1">OFFSET(map!$B$2,$B591,$A591)</f>
        <v/>
      </c>
      <c r="D591">
        <f t="shared" ca="1" si="36"/>
        <v>104</v>
      </c>
      <c r="E591">
        <f ca="1">IFERROR(INDEX(E$2:E590,MATCH(D591,D$2:D590,0)),E590+1)</f>
        <v>341</v>
      </c>
      <c r="F591">
        <f t="shared" ca="1" si="39"/>
        <v>2</v>
      </c>
      <c r="G591">
        <f ca="1">IF(OFFSET(map!$B$2,$B591+OFFSET($N$2,F591,0),$A591+OFFSET($M$2,F591,0)) = "W",MOD(F591-1,4),F591)</f>
        <v>1</v>
      </c>
      <c r="H591">
        <f ca="1">IF(OFFSET(map!$B$2,$B591+OFFSET($N$2,G591,0),$A591+OFFSET($M$2,G591,0)) = "W",MOD(G591-1,4),G591)</f>
        <v>1</v>
      </c>
      <c r="I591">
        <f ca="1">IF(OFFSET(map!$B$2,$B591+OFFSET($N$2,H591,0),$A591+OFFSET($M$2,H591,0)) = "W",MOD(H591-1,4),H591)</f>
        <v>1</v>
      </c>
    </row>
    <row r="592" spans="1:9" x14ac:dyDescent="0.2">
      <c r="A592">
        <f t="shared" ca="1" si="37"/>
        <v>1</v>
      </c>
      <c r="B592">
        <f t="shared" ca="1" si="38"/>
        <v>3</v>
      </c>
      <c r="C592" t="str">
        <f ca="1">OFFSET(map!$B$2,$B592,$A592)</f>
        <v/>
      </c>
      <c r="D592">
        <f t="shared" ca="1" si="36"/>
        <v>103</v>
      </c>
      <c r="E592">
        <f ca="1">IFERROR(INDEX(E$2:E591,MATCH(D592,D$2:D591,0)),E591+1)</f>
        <v>342</v>
      </c>
      <c r="F592">
        <f t="shared" ca="1" si="39"/>
        <v>2</v>
      </c>
      <c r="G592">
        <f ca="1">IF(OFFSET(map!$B$2,$B592+OFFSET($N$2,F592,0),$A592+OFFSET($M$2,F592,0)) = "W",MOD(F592-1,4),F592)</f>
        <v>1</v>
      </c>
      <c r="H592">
        <f ca="1">IF(OFFSET(map!$B$2,$B592+OFFSET($N$2,G592,0),$A592+OFFSET($M$2,G592,0)) = "W",MOD(G592-1,4),G592)</f>
        <v>1</v>
      </c>
      <c r="I592">
        <f ca="1">IF(OFFSET(map!$B$2,$B592+OFFSET($N$2,H592,0),$A592+OFFSET($M$2,H592,0)) = "W",MOD(H592-1,4),H592)</f>
        <v>1</v>
      </c>
    </row>
    <row r="593" spans="1:9" x14ac:dyDescent="0.2">
      <c r="A593">
        <f t="shared" ca="1" si="37"/>
        <v>1</v>
      </c>
      <c r="B593">
        <f t="shared" ca="1" si="38"/>
        <v>2</v>
      </c>
      <c r="C593" t="str">
        <f ca="1">OFFSET(map!$B$2,$B593,$A593)</f>
        <v/>
      </c>
      <c r="D593">
        <f t="shared" ca="1" si="36"/>
        <v>102</v>
      </c>
      <c r="E593">
        <f ca="1">IFERROR(INDEX(E$2:E592,MATCH(D593,D$2:D592,0)),E592+1)</f>
        <v>343</v>
      </c>
      <c r="F593">
        <f t="shared" ca="1" si="39"/>
        <v>2</v>
      </c>
      <c r="G593">
        <f ca="1">IF(OFFSET(map!$B$2,$B593+OFFSET($N$2,F593,0),$A593+OFFSET($M$2,F593,0)) = "W",MOD(F593-1,4),F593)</f>
        <v>1</v>
      </c>
      <c r="H593">
        <f ca="1">IF(OFFSET(map!$B$2,$B593+OFFSET($N$2,G593,0),$A593+OFFSET($M$2,G593,0)) = "W",MOD(G593-1,4),G593)</f>
        <v>1</v>
      </c>
      <c r="I593">
        <f ca="1">IF(OFFSET(map!$B$2,$B593+OFFSET($N$2,H593,0),$A593+OFFSET($M$2,H593,0)) = "W",MOD(H593-1,4),H593)</f>
        <v>1</v>
      </c>
    </row>
    <row r="594" spans="1:9" x14ac:dyDescent="0.2">
      <c r="A594">
        <f t="shared" ca="1" si="37"/>
        <v>1</v>
      </c>
      <c r="B594">
        <f t="shared" ca="1" si="38"/>
        <v>1</v>
      </c>
      <c r="C594" t="str">
        <f ca="1">OFFSET(map!$B$2,$B594,$A594)</f>
        <v/>
      </c>
      <c r="D594">
        <f t="shared" ca="1" si="36"/>
        <v>101</v>
      </c>
      <c r="E594">
        <f ca="1">IFERROR(INDEX(E$2:E593,MATCH(D594,D$2:D593,0)),E593+1)</f>
        <v>344</v>
      </c>
      <c r="F594">
        <f t="shared" ca="1" si="39"/>
        <v>2</v>
      </c>
      <c r="G594">
        <f ca="1">IF(OFFSET(map!$B$2,$B594+OFFSET($N$2,F594,0),$A594+OFFSET($M$2,F594,0)) = "W",MOD(F594-1,4),F594)</f>
        <v>1</v>
      </c>
      <c r="H594">
        <f ca="1">IF(OFFSET(map!$B$2,$B594+OFFSET($N$2,G594,0),$A594+OFFSET($M$2,G594,0)) = "W",MOD(G594-1,4),G594)</f>
        <v>0</v>
      </c>
      <c r="I594">
        <f ca="1">IF(OFFSET(map!$B$2,$B594+OFFSET($N$2,H594,0),$A594+OFFSET($M$2,H594,0)) = "W",MOD(H594-1,4),H594)</f>
        <v>0</v>
      </c>
    </row>
    <row r="595" spans="1:9" x14ac:dyDescent="0.2">
      <c r="A595">
        <f t="shared" ca="1" si="37"/>
        <v>2</v>
      </c>
      <c r="B595">
        <f t="shared" ca="1" si="38"/>
        <v>1</v>
      </c>
      <c r="C595" t="str">
        <f ca="1">OFFSET(map!$B$2,$B595,$A595)</f>
        <v/>
      </c>
      <c r="D595">
        <f t="shared" ca="1" si="36"/>
        <v>201</v>
      </c>
      <c r="E595">
        <f ca="1">IFERROR(INDEX(E$2:E594,MATCH(D595,D$2:D594,0)),E594+1)</f>
        <v>345</v>
      </c>
      <c r="F595">
        <f t="shared" ca="1" si="39"/>
        <v>1</v>
      </c>
      <c r="G595">
        <f ca="1">IF(OFFSET(map!$B$2,$B595+OFFSET($N$2,F595,0),$A595+OFFSET($M$2,F595,0)) = "W",MOD(F595-1,4),F595)</f>
        <v>0</v>
      </c>
      <c r="H595">
        <f ca="1">IF(OFFSET(map!$B$2,$B595+OFFSET($N$2,G595,0),$A595+OFFSET($M$2,G595,0)) = "W",MOD(G595-1,4),G595)</f>
        <v>0</v>
      </c>
      <c r="I595">
        <f ca="1">IF(OFFSET(map!$B$2,$B595+OFFSET($N$2,H595,0),$A595+OFFSET($M$2,H595,0)) = "W",MOD(H595-1,4),H595)</f>
        <v>0</v>
      </c>
    </row>
    <row r="596" spans="1:9" x14ac:dyDescent="0.2">
      <c r="A596">
        <f t="shared" ca="1" si="37"/>
        <v>3</v>
      </c>
      <c r="B596">
        <f t="shared" ca="1" si="38"/>
        <v>1</v>
      </c>
      <c r="C596" t="str">
        <f ca="1">OFFSET(map!$B$2,$B596,$A596)</f>
        <v/>
      </c>
      <c r="D596">
        <f t="shared" ca="1" si="36"/>
        <v>301</v>
      </c>
      <c r="E596">
        <f ca="1">IFERROR(INDEX(E$2:E595,MATCH(D596,D$2:D595,0)),E595+1)</f>
        <v>346</v>
      </c>
      <c r="F596">
        <f t="shared" ca="1" si="39"/>
        <v>1</v>
      </c>
      <c r="G596">
        <f ca="1">IF(OFFSET(map!$B$2,$B596+OFFSET($N$2,F596,0),$A596+OFFSET($M$2,F596,0)) = "W",MOD(F596-1,4),F596)</f>
        <v>0</v>
      </c>
      <c r="H596">
        <f ca="1">IF(OFFSET(map!$B$2,$B596+OFFSET($N$2,G596,0),$A596+OFFSET($M$2,G596,0)) = "W",MOD(G596-1,4),G596)</f>
        <v>0</v>
      </c>
      <c r="I596">
        <f ca="1">IF(OFFSET(map!$B$2,$B596+OFFSET($N$2,H596,0),$A596+OFFSET($M$2,H596,0)) = "W",MOD(H596-1,4),H596)</f>
        <v>0</v>
      </c>
    </row>
    <row r="597" spans="1:9" x14ac:dyDescent="0.2">
      <c r="A597">
        <f t="shared" ca="1" si="37"/>
        <v>4</v>
      </c>
      <c r="B597">
        <f t="shared" ca="1" si="38"/>
        <v>1</v>
      </c>
      <c r="C597" t="str">
        <f ca="1">OFFSET(map!$B$2,$B597,$A597)</f>
        <v/>
      </c>
      <c r="D597">
        <f t="shared" ca="1" si="36"/>
        <v>401</v>
      </c>
      <c r="E597">
        <f ca="1">IFERROR(INDEX(E$2:E596,MATCH(D597,D$2:D596,0)),E596+1)</f>
        <v>347</v>
      </c>
      <c r="F597">
        <f t="shared" ca="1" si="39"/>
        <v>1</v>
      </c>
      <c r="G597">
        <f ca="1">IF(OFFSET(map!$B$2,$B597+OFFSET($N$2,F597,0),$A597+OFFSET($M$2,F597,0)) = "W",MOD(F597-1,4),F597)</f>
        <v>0</v>
      </c>
      <c r="H597">
        <f ca="1">IF(OFFSET(map!$B$2,$B597+OFFSET($N$2,G597,0),$A597+OFFSET($M$2,G597,0)) = "W",MOD(G597-1,4),G597)</f>
        <v>0</v>
      </c>
      <c r="I597">
        <f ca="1">IF(OFFSET(map!$B$2,$B597+OFFSET($N$2,H597,0),$A597+OFFSET($M$2,H597,0)) = "W",MOD(H597-1,4),H597)</f>
        <v>0</v>
      </c>
    </row>
    <row r="598" spans="1:9" x14ac:dyDescent="0.2">
      <c r="A598">
        <f t="shared" ca="1" si="37"/>
        <v>5</v>
      </c>
      <c r="B598">
        <f t="shared" ca="1" si="38"/>
        <v>1</v>
      </c>
      <c r="C598" t="str">
        <f ca="1">OFFSET(map!$B$2,$B598,$A598)</f>
        <v/>
      </c>
      <c r="D598">
        <f t="shared" ca="1" si="36"/>
        <v>501</v>
      </c>
      <c r="E598">
        <f ca="1">IFERROR(INDEX(E$2:E597,MATCH(D598,D$2:D597,0)),E597+1)</f>
        <v>348</v>
      </c>
      <c r="F598">
        <f t="shared" ca="1" si="39"/>
        <v>1</v>
      </c>
      <c r="G598">
        <f ca="1">IF(OFFSET(map!$B$2,$B598+OFFSET($N$2,F598,0),$A598+OFFSET($M$2,F598,0)) = "W",MOD(F598-1,4),F598)</f>
        <v>0</v>
      </c>
      <c r="H598">
        <f ca="1">IF(OFFSET(map!$B$2,$B598+OFFSET($N$2,G598,0),$A598+OFFSET($M$2,G598,0)) = "W",MOD(G598-1,4),G598)</f>
        <v>3</v>
      </c>
      <c r="I598">
        <f ca="1">IF(OFFSET(map!$B$2,$B598+OFFSET($N$2,H598,0),$A598+OFFSET($M$2,H598,0)) = "W",MOD(H598-1,4),H598)</f>
        <v>2</v>
      </c>
    </row>
    <row r="599" spans="1:9" x14ac:dyDescent="0.2">
      <c r="A599">
        <f t="shared" ca="1" si="37"/>
        <v>4</v>
      </c>
      <c r="B599">
        <f t="shared" ca="1" si="38"/>
        <v>1</v>
      </c>
      <c r="C599" t="str">
        <f ca="1">OFFSET(map!$B$2,$B599,$A599)</f>
        <v/>
      </c>
      <c r="D599">
        <f t="shared" ca="1" si="36"/>
        <v>401</v>
      </c>
      <c r="E599">
        <f ca="1">IFERROR(INDEX(E$2:E598,MATCH(D599,D$2:D598,0)),E598+1)</f>
        <v>347</v>
      </c>
      <c r="F599">
        <f t="shared" ca="1" si="39"/>
        <v>3</v>
      </c>
      <c r="G599">
        <f ca="1">IF(OFFSET(map!$B$2,$B599+OFFSET($N$2,F599,0),$A599+OFFSET($M$2,F599,0)) = "W",MOD(F599-1,4),F599)</f>
        <v>2</v>
      </c>
      <c r="H599">
        <f ca="1">IF(OFFSET(map!$B$2,$B599+OFFSET($N$2,G599,0),$A599+OFFSET($M$2,G599,0)) = "W",MOD(G599-1,4),G599)</f>
        <v>2</v>
      </c>
      <c r="I599">
        <f ca="1">IF(OFFSET(map!$B$2,$B599+OFFSET($N$2,H599,0),$A599+OFFSET($M$2,H599,0)) = "W",MOD(H599-1,4),H599)</f>
        <v>2</v>
      </c>
    </row>
    <row r="600" spans="1:9" x14ac:dyDescent="0.2">
      <c r="A600">
        <f t="shared" ca="1" si="37"/>
        <v>3</v>
      </c>
      <c r="B600">
        <f t="shared" ca="1" si="38"/>
        <v>1</v>
      </c>
      <c r="C600" t="str">
        <f ca="1">OFFSET(map!$B$2,$B600,$A600)</f>
        <v/>
      </c>
      <c r="D600">
        <f t="shared" ca="1" si="36"/>
        <v>301</v>
      </c>
      <c r="E600">
        <f ca="1">IFERROR(INDEX(E$2:E599,MATCH(D600,D$2:D599,0)),E599+1)</f>
        <v>346</v>
      </c>
      <c r="F600">
        <f t="shared" ca="1" si="39"/>
        <v>3</v>
      </c>
      <c r="G600">
        <f ca="1">IF(OFFSET(map!$B$2,$B600+OFFSET($N$2,F600,0),$A600+OFFSET($M$2,F600,0)) = "W",MOD(F600-1,4),F600)</f>
        <v>2</v>
      </c>
      <c r="H600">
        <f ca="1">IF(OFFSET(map!$B$2,$B600+OFFSET($N$2,G600,0),$A600+OFFSET($M$2,G600,0)) = "W",MOD(G600-1,4),G600)</f>
        <v>2</v>
      </c>
      <c r="I600">
        <f ca="1">IF(OFFSET(map!$B$2,$B600+OFFSET($N$2,H600,0),$A600+OFFSET($M$2,H600,0)) = "W",MOD(H600-1,4),H600)</f>
        <v>2</v>
      </c>
    </row>
    <row r="601" spans="1:9" x14ac:dyDescent="0.2">
      <c r="A601">
        <f t="shared" ca="1" si="37"/>
        <v>2</v>
      </c>
      <c r="B601">
        <f t="shared" ca="1" si="38"/>
        <v>1</v>
      </c>
      <c r="C601" t="str">
        <f ca="1">OFFSET(map!$B$2,$B601,$A601)</f>
        <v/>
      </c>
      <c r="D601">
        <f t="shared" ca="1" si="36"/>
        <v>201</v>
      </c>
      <c r="E601">
        <f ca="1">IFERROR(INDEX(E$2:E600,MATCH(D601,D$2:D600,0)),E600+1)</f>
        <v>345</v>
      </c>
      <c r="F601">
        <f t="shared" ca="1" si="39"/>
        <v>3</v>
      </c>
      <c r="G601">
        <f ca="1">IF(OFFSET(map!$B$2,$B601+OFFSET($N$2,F601,0),$A601+OFFSET($M$2,F601,0)) = "W",MOD(F601-1,4),F601)</f>
        <v>2</v>
      </c>
      <c r="H601">
        <f ca="1">IF(OFFSET(map!$B$2,$B601+OFFSET($N$2,G601,0),$A601+OFFSET($M$2,G601,0)) = "W",MOD(G601-1,4),G601)</f>
        <v>2</v>
      </c>
      <c r="I601">
        <f ca="1">IF(OFFSET(map!$B$2,$B601+OFFSET($N$2,H601,0),$A601+OFFSET($M$2,H601,0)) = "W",MOD(H601-1,4),H601)</f>
        <v>2</v>
      </c>
    </row>
    <row r="602" spans="1:9" x14ac:dyDescent="0.2">
      <c r="A602">
        <f t="shared" ca="1" si="37"/>
        <v>1</v>
      </c>
      <c r="B602">
        <f t="shared" ca="1" si="38"/>
        <v>1</v>
      </c>
      <c r="C602" t="str">
        <f ca="1">OFFSET(map!$B$2,$B602,$A602)</f>
        <v/>
      </c>
      <c r="D602">
        <f t="shared" ca="1" si="36"/>
        <v>101</v>
      </c>
      <c r="E602">
        <f ca="1">IFERROR(INDEX(E$2:E601,MATCH(D602,D$2:D601,0)),E601+1)</f>
        <v>344</v>
      </c>
      <c r="F602">
        <f t="shared" ca="1" si="39"/>
        <v>3</v>
      </c>
      <c r="G602">
        <f ca="1">IF(OFFSET(map!$B$2,$B602+OFFSET($N$2,F602,0),$A602+OFFSET($M$2,F602,0)) = "W",MOD(F602-1,4),F602)</f>
        <v>3</v>
      </c>
      <c r="H602">
        <f ca="1">IF(OFFSET(map!$B$2,$B602+OFFSET($N$2,G602,0),$A602+OFFSET($M$2,G602,0)) = "W",MOD(G602-1,4),G602)</f>
        <v>3</v>
      </c>
      <c r="I602">
        <f ca="1">IF(OFFSET(map!$B$2,$B602+OFFSET($N$2,H602,0),$A602+OFFSET($M$2,H602,0)) = "W",MOD(H602-1,4),H602)</f>
        <v>3</v>
      </c>
    </row>
    <row r="603" spans="1:9" x14ac:dyDescent="0.2">
      <c r="A603">
        <f t="shared" ca="1" si="37"/>
        <v>1</v>
      </c>
      <c r="B603">
        <f t="shared" ca="1" si="38"/>
        <v>2</v>
      </c>
      <c r="C603" t="str">
        <f ca="1">OFFSET(map!$B$2,$B603,$A603)</f>
        <v/>
      </c>
      <c r="D603">
        <f t="shared" ca="1" si="36"/>
        <v>102</v>
      </c>
      <c r="E603">
        <f ca="1">IFERROR(INDEX(E$2:E602,MATCH(D603,D$2:D602,0)),E602+1)</f>
        <v>343</v>
      </c>
      <c r="F603">
        <f t="shared" ca="1" si="39"/>
        <v>0</v>
      </c>
      <c r="G603">
        <f ca="1">IF(OFFSET(map!$B$2,$B603+OFFSET($N$2,F603,0),$A603+OFFSET($M$2,F603,0)) = "W",MOD(F603-1,4),F603)</f>
        <v>3</v>
      </c>
      <c r="H603">
        <f ca="1">IF(OFFSET(map!$B$2,$B603+OFFSET($N$2,G603,0),$A603+OFFSET($M$2,G603,0)) = "W",MOD(G603-1,4),G603)</f>
        <v>3</v>
      </c>
      <c r="I603">
        <f ca="1">IF(OFFSET(map!$B$2,$B603+OFFSET($N$2,H603,0),$A603+OFFSET($M$2,H603,0)) = "W",MOD(H603-1,4),H603)</f>
        <v>3</v>
      </c>
    </row>
    <row r="604" spans="1:9" x14ac:dyDescent="0.2">
      <c r="A604">
        <f t="shared" ca="1" si="37"/>
        <v>1</v>
      </c>
      <c r="B604">
        <f t="shared" ca="1" si="38"/>
        <v>3</v>
      </c>
      <c r="C604" t="str">
        <f ca="1">OFFSET(map!$B$2,$B604,$A604)</f>
        <v/>
      </c>
      <c r="D604">
        <f t="shared" ca="1" si="36"/>
        <v>103</v>
      </c>
      <c r="E604">
        <f ca="1">IFERROR(INDEX(E$2:E603,MATCH(D604,D$2:D603,0)),E603+1)</f>
        <v>342</v>
      </c>
      <c r="F604">
        <f t="shared" ca="1" si="39"/>
        <v>0</v>
      </c>
      <c r="G604">
        <f ca="1">IF(OFFSET(map!$B$2,$B604+OFFSET($N$2,F604,0),$A604+OFFSET($M$2,F604,0)) = "W",MOD(F604-1,4),F604)</f>
        <v>3</v>
      </c>
      <c r="H604">
        <f ca="1">IF(OFFSET(map!$B$2,$B604+OFFSET($N$2,G604,0),$A604+OFFSET($M$2,G604,0)) = "W",MOD(G604-1,4),G604)</f>
        <v>3</v>
      </c>
      <c r="I604">
        <f ca="1">IF(OFFSET(map!$B$2,$B604+OFFSET($N$2,H604,0),$A604+OFFSET($M$2,H604,0)) = "W",MOD(H604-1,4),H604)</f>
        <v>3</v>
      </c>
    </row>
    <row r="605" spans="1:9" x14ac:dyDescent="0.2">
      <c r="A605">
        <f t="shared" ca="1" si="37"/>
        <v>1</v>
      </c>
      <c r="B605">
        <f t="shared" ca="1" si="38"/>
        <v>4</v>
      </c>
      <c r="C605" t="str">
        <f ca="1">OFFSET(map!$B$2,$B605,$A605)</f>
        <v/>
      </c>
      <c r="D605">
        <f t="shared" ca="1" si="36"/>
        <v>104</v>
      </c>
      <c r="E605">
        <f ca="1">IFERROR(INDEX(E$2:E604,MATCH(D605,D$2:D604,0)),E604+1)</f>
        <v>341</v>
      </c>
      <c r="F605">
        <f t="shared" ca="1" si="39"/>
        <v>0</v>
      </c>
      <c r="G605">
        <f ca="1">IF(OFFSET(map!$B$2,$B605+OFFSET($N$2,F605,0),$A605+OFFSET($M$2,F605,0)) = "W",MOD(F605-1,4),F605)</f>
        <v>3</v>
      </c>
      <c r="H605">
        <f ca="1">IF(OFFSET(map!$B$2,$B605+OFFSET($N$2,G605,0),$A605+OFFSET($M$2,G605,0)) = "W",MOD(G605-1,4),G605)</f>
        <v>3</v>
      </c>
      <c r="I605">
        <f ca="1">IF(OFFSET(map!$B$2,$B605+OFFSET($N$2,H605,0),$A605+OFFSET($M$2,H605,0)) = "W",MOD(H605-1,4),H605)</f>
        <v>3</v>
      </c>
    </row>
    <row r="606" spans="1:9" x14ac:dyDescent="0.2">
      <c r="A606">
        <f t="shared" ca="1" si="37"/>
        <v>1</v>
      </c>
      <c r="B606">
        <f t="shared" ca="1" si="38"/>
        <v>5</v>
      </c>
      <c r="C606" t="str">
        <f ca="1">OFFSET(map!$B$2,$B606,$A606)</f>
        <v/>
      </c>
      <c r="D606">
        <f t="shared" ca="1" si="36"/>
        <v>105</v>
      </c>
      <c r="E606">
        <f ca="1">IFERROR(INDEX(E$2:E605,MATCH(D606,D$2:D605,0)),E605+1)</f>
        <v>340</v>
      </c>
      <c r="F606">
        <f t="shared" ca="1" si="39"/>
        <v>0</v>
      </c>
      <c r="G606">
        <f ca="1">IF(OFFSET(map!$B$2,$B606+OFFSET($N$2,F606,0),$A606+OFFSET($M$2,F606,0)) = "W",MOD(F606-1,4),F606)</f>
        <v>0</v>
      </c>
      <c r="H606">
        <f ca="1">IF(OFFSET(map!$B$2,$B606+OFFSET($N$2,G606,0),$A606+OFFSET($M$2,G606,0)) = "W",MOD(G606-1,4),G606)</f>
        <v>0</v>
      </c>
      <c r="I606">
        <f ca="1">IF(OFFSET(map!$B$2,$B606+OFFSET($N$2,H606,0),$A606+OFFSET($M$2,H606,0)) = "W",MOD(H606-1,4),H606)</f>
        <v>0</v>
      </c>
    </row>
    <row r="607" spans="1:9" x14ac:dyDescent="0.2">
      <c r="A607">
        <f t="shared" ca="1" si="37"/>
        <v>2</v>
      </c>
      <c r="B607">
        <f t="shared" ca="1" si="38"/>
        <v>5</v>
      </c>
      <c r="C607" t="str">
        <f ca="1">OFFSET(map!$B$2,$B607,$A607)</f>
        <v/>
      </c>
      <c r="D607">
        <f t="shared" ca="1" si="36"/>
        <v>205</v>
      </c>
      <c r="E607">
        <f ca="1">IFERROR(INDEX(E$2:E606,MATCH(D607,D$2:D606,0)),E606+1)</f>
        <v>339</v>
      </c>
      <c r="F607">
        <f t="shared" ca="1" si="39"/>
        <v>1</v>
      </c>
      <c r="G607">
        <f ca="1">IF(OFFSET(map!$B$2,$B607+OFFSET($N$2,F607,0),$A607+OFFSET($M$2,F607,0)) = "W",MOD(F607-1,4),F607)</f>
        <v>0</v>
      </c>
      <c r="H607">
        <f ca="1">IF(OFFSET(map!$B$2,$B607+OFFSET($N$2,G607,0),$A607+OFFSET($M$2,G607,0)) = "W",MOD(G607-1,4),G607)</f>
        <v>0</v>
      </c>
      <c r="I607">
        <f ca="1">IF(OFFSET(map!$B$2,$B607+OFFSET($N$2,H607,0),$A607+OFFSET($M$2,H607,0)) = "W",MOD(H607-1,4),H607)</f>
        <v>0</v>
      </c>
    </row>
    <row r="608" spans="1:9" x14ac:dyDescent="0.2">
      <c r="A608">
        <f t="shared" ca="1" si="37"/>
        <v>3</v>
      </c>
      <c r="B608">
        <f t="shared" ca="1" si="38"/>
        <v>5</v>
      </c>
      <c r="C608" t="str">
        <f ca="1">OFFSET(map!$B$2,$B608,$A608)</f>
        <v/>
      </c>
      <c r="D608">
        <f t="shared" ca="1" si="36"/>
        <v>305</v>
      </c>
      <c r="E608">
        <f ca="1">IFERROR(INDEX(E$2:E607,MATCH(D608,D$2:D607,0)),E607+1)</f>
        <v>338</v>
      </c>
      <c r="F608">
        <f t="shared" ca="1" si="39"/>
        <v>1</v>
      </c>
      <c r="G608">
        <f ca="1">IF(OFFSET(map!$B$2,$B608+OFFSET($N$2,F608,0),$A608+OFFSET($M$2,F608,0)) = "W",MOD(F608-1,4),F608)</f>
        <v>1</v>
      </c>
      <c r="H608">
        <f ca="1">IF(OFFSET(map!$B$2,$B608+OFFSET($N$2,G608,0),$A608+OFFSET($M$2,G608,0)) = "W",MOD(G608-1,4),G608)</f>
        <v>1</v>
      </c>
      <c r="I608">
        <f ca="1">IF(OFFSET(map!$B$2,$B608+OFFSET($N$2,H608,0),$A608+OFFSET($M$2,H608,0)) = "W",MOD(H608-1,4),H608)</f>
        <v>1</v>
      </c>
    </row>
    <row r="609" spans="1:9" x14ac:dyDescent="0.2">
      <c r="A609">
        <f t="shared" ca="1" si="37"/>
        <v>3</v>
      </c>
      <c r="B609">
        <f t="shared" ca="1" si="38"/>
        <v>4</v>
      </c>
      <c r="C609" t="str">
        <f ca="1">OFFSET(map!$B$2,$B609,$A609)</f>
        <v/>
      </c>
      <c r="D609">
        <f t="shared" ca="1" si="36"/>
        <v>304</v>
      </c>
      <c r="E609">
        <f ca="1">IFERROR(INDEX(E$2:E608,MATCH(D609,D$2:D608,0)),E608+1)</f>
        <v>337</v>
      </c>
      <c r="F609">
        <f t="shared" ca="1" si="39"/>
        <v>2</v>
      </c>
      <c r="G609">
        <f ca="1">IF(OFFSET(map!$B$2,$B609+OFFSET($N$2,F609,0),$A609+OFFSET($M$2,F609,0)) = "W",MOD(F609-1,4),F609)</f>
        <v>1</v>
      </c>
      <c r="H609">
        <f ca="1">IF(OFFSET(map!$B$2,$B609+OFFSET($N$2,G609,0),$A609+OFFSET($M$2,G609,0)) = "W",MOD(G609-1,4),G609)</f>
        <v>1</v>
      </c>
      <c r="I609">
        <f ca="1">IF(OFFSET(map!$B$2,$B609+OFFSET($N$2,H609,0),$A609+OFFSET($M$2,H609,0)) = "W",MOD(H609-1,4),H609)</f>
        <v>1</v>
      </c>
    </row>
    <row r="610" spans="1:9" x14ac:dyDescent="0.2">
      <c r="A610">
        <f t="shared" ca="1" si="37"/>
        <v>3</v>
      </c>
      <c r="B610">
        <f t="shared" ca="1" si="38"/>
        <v>3</v>
      </c>
      <c r="C610" t="str">
        <f ca="1">OFFSET(map!$B$2,$B610,$A610)</f>
        <v/>
      </c>
      <c r="D610">
        <f t="shared" ca="1" si="36"/>
        <v>303</v>
      </c>
      <c r="E610">
        <f ca="1">IFERROR(INDEX(E$2:E609,MATCH(D610,D$2:D609,0)),E609+1)</f>
        <v>336</v>
      </c>
      <c r="F610">
        <f t="shared" ca="1" si="39"/>
        <v>2</v>
      </c>
      <c r="G610">
        <f ca="1">IF(OFFSET(map!$B$2,$B610+OFFSET($N$2,F610,0),$A610+OFFSET($M$2,F610,0)) = "W",MOD(F610-1,4),F610)</f>
        <v>1</v>
      </c>
      <c r="H610">
        <f ca="1">IF(OFFSET(map!$B$2,$B610+OFFSET($N$2,G610,0),$A610+OFFSET($M$2,G610,0)) = "W",MOD(G610-1,4),G610)</f>
        <v>0</v>
      </c>
      <c r="I610">
        <f ca="1">IF(OFFSET(map!$B$2,$B610+OFFSET($N$2,H610,0),$A610+OFFSET($M$2,H610,0)) = "W",MOD(H610-1,4),H610)</f>
        <v>0</v>
      </c>
    </row>
    <row r="611" spans="1:9" x14ac:dyDescent="0.2">
      <c r="A611">
        <f t="shared" ca="1" si="37"/>
        <v>4</v>
      </c>
      <c r="B611">
        <f t="shared" ca="1" si="38"/>
        <v>3</v>
      </c>
      <c r="C611" t="str">
        <f ca="1">OFFSET(map!$B$2,$B611,$A611)</f>
        <v/>
      </c>
      <c r="D611">
        <f t="shared" ca="1" si="36"/>
        <v>403</v>
      </c>
      <c r="E611">
        <f ca="1">IFERROR(INDEX(E$2:E610,MATCH(D611,D$2:D610,0)),E610+1)</f>
        <v>335</v>
      </c>
      <c r="F611">
        <f t="shared" ca="1" si="39"/>
        <v>1</v>
      </c>
      <c r="G611">
        <f ca="1">IF(OFFSET(map!$B$2,$B611+OFFSET($N$2,F611,0),$A611+OFFSET($M$2,F611,0)) = "W",MOD(F611-1,4),F611)</f>
        <v>0</v>
      </c>
      <c r="H611">
        <f ca="1">IF(OFFSET(map!$B$2,$B611+OFFSET($N$2,G611,0),$A611+OFFSET($M$2,G611,0)) = "W",MOD(G611-1,4),G611)</f>
        <v>0</v>
      </c>
      <c r="I611">
        <f ca="1">IF(OFFSET(map!$B$2,$B611+OFFSET($N$2,H611,0),$A611+OFFSET($M$2,H611,0)) = "W",MOD(H611-1,4),H611)</f>
        <v>0</v>
      </c>
    </row>
    <row r="612" spans="1:9" x14ac:dyDescent="0.2">
      <c r="A612">
        <f t="shared" ca="1" si="37"/>
        <v>5</v>
      </c>
      <c r="B612">
        <f t="shared" ca="1" si="38"/>
        <v>3</v>
      </c>
      <c r="C612" t="str">
        <f ca="1">OFFSET(map!$B$2,$B612,$A612)</f>
        <v/>
      </c>
      <c r="D612">
        <f t="shared" ca="1" si="36"/>
        <v>503</v>
      </c>
      <c r="E612">
        <f ca="1">IFERROR(INDEX(E$2:E611,MATCH(D612,D$2:D611,0)),E611+1)</f>
        <v>334</v>
      </c>
      <c r="F612">
        <f t="shared" ca="1" si="39"/>
        <v>1</v>
      </c>
      <c r="G612">
        <f ca="1">IF(OFFSET(map!$B$2,$B612+OFFSET($N$2,F612,0),$A612+OFFSET($M$2,F612,0)) = "W",MOD(F612-1,4),F612)</f>
        <v>0</v>
      </c>
      <c r="H612">
        <f ca="1">IF(OFFSET(map!$B$2,$B612+OFFSET($N$2,G612,0),$A612+OFFSET($M$2,G612,0)) = "W",MOD(G612-1,4),G612)</f>
        <v>3</v>
      </c>
      <c r="I612">
        <f ca="1">IF(OFFSET(map!$B$2,$B612+OFFSET($N$2,H612,0),$A612+OFFSET($M$2,H612,0)) = "W",MOD(H612-1,4),H612)</f>
        <v>3</v>
      </c>
    </row>
    <row r="613" spans="1:9" x14ac:dyDescent="0.2">
      <c r="A613">
        <f t="shared" ca="1" si="37"/>
        <v>5</v>
      </c>
      <c r="B613">
        <f t="shared" ca="1" si="38"/>
        <v>4</v>
      </c>
      <c r="C613" t="str">
        <f ca="1">OFFSET(map!$B$2,$B613,$A613)</f>
        <v/>
      </c>
      <c r="D613">
        <f t="shared" ca="1" si="36"/>
        <v>504</v>
      </c>
      <c r="E613">
        <f ca="1">IFERROR(INDEX(E$2:E612,MATCH(D613,D$2:D612,0)),E612+1)</f>
        <v>333</v>
      </c>
      <c r="F613">
        <f t="shared" ca="1" si="39"/>
        <v>0</v>
      </c>
      <c r="G613">
        <f ca="1">IF(OFFSET(map!$B$2,$B613+OFFSET($N$2,F613,0),$A613+OFFSET($M$2,F613,0)) = "W",MOD(F613-1,4),F613)</f>
        <v>3</v>
      </c>
      <c r="H613">
        <f ca="1">IF(OFFSET(map!$B$2,$B613+OFFSET($N$2,G613,0),$A613+OFFSET($M$2,G613,0)) = "W",MOD(G613-1,4),G613)</f>
        <v>3</v>
      </c>
      <c r="I613">
        <f ca="1">IF(OFFSET(map!$B$2,$B613+OFFSET($N$2,H613,0),$A613+OFFSET($M$2,H613,0)) = "W",MOD(H613-1,4),H613)</f>
        <v>3</v>
      </c>
    </row>
    <row r="614" spans="1:9" x14ac:dyDescent="0.2">
      <c r="A614">
        <f t="shared" ca="1" si="37"/>
        <v>5</v>
      </c>
      <c r="B614">
        <f t="shared" ca="1" si="38"/>
        <v>5</v>
      </c>
      <c r="C614" t="str">
        <f ca="1">OFFSET(map!$B$2,$B614,$A614)</f>
        <v/>
      </c>
      <c r="D614">
        <f t="shared" ca="1" si="36"/>
        <v>505</v>
      </c>
      <c r="E614">
        <f ca="1">IFERROR(INDEX(E$2:E613,MATCH(D614,D$2:D613,0)),E613+1)</f>
        <v>332</v>
      </c>
      <c r="F614">
        <f t="shared" ca="1" si="39"/>
        <v>0</v>
      </c>
      <c r="G614">
        <f ca="1">IF(OFFSET(map!$B$2,$B614+OFFSET($N$2,F614,0),$A614+OFFSET($M$2,F614,0)) = "W",MOD(F614-1,4),F614)</f>
        <v>0</v>
      </c>
      <c r="H614">
        <f ca="1">IF(OFFSET(map!$B$2,$B614+OFFSET($N$2,G614,0),$A614+OFFSET($M$2,G614,0)) = "W",MOD(G614-1,4),G614)</f>
        <v>0</v>
      </c>
      <c r="I614">
        <f ca="1">IF(OFFSET(map!$B$2,$B614+OFFSET($N$2,H614,0),$A614+OFFSET($M$2,H614,0)) = "W",MOD(H614-1,4),H614)</f>
        <v>0</v>
      </c>
    </row>
    <row r="615" spans="1:9" x14ac:dyDescent="0.2">
      <c r="A615">
        <f t="shared" ca="1" si="37"/>
        <v>6</v>
      </c>
      <c r="B615">
        <f t="shared" ca="1" si="38"/>
        <v>5</v>
      </c>
      <c r="C615" t="str">
        <f ca="1">OFFSET(map!$B$2,$B615,$A615)</f>
        <v/>
      </c>
      <c r="D615">
        <f t="shared" ca="1" si="36"/>
        <v>605</v>
      </c>
      <c r="E615">
        <f ca="1">IFERROR(INDEX(E$2:E614,MATCH(D615,D$2:D614,0)),E614+1)</f>
        <v>331</v>
      </c>
      <c r="F615">
        <f t="shared" ca="1" si="39"/>
        <v>1</v>
      </c>
      <c r="G615">
        <f ca="1">IF(OFFSET(map!$B$2,$B615+OFFSET($N$2,F615,0),$A615+OFFSET($M$2,F615,0)) = "W",MOD(F615-1,4),F615)</f>
        <v>0</v>
      </c>
      <c r="H615">
        <f ca="1">IF(OFFSET(map!$B$2,$B615+OFFSET($N$2,G615,0),$A615+OFFSET($M$2,G615,0)) = "W",MOD(G615-1,4),G615)</f>
        <v>0</v>
      </c>
      <c r="I615">
        <f ca="1">IF(OFFSET(map!$B$2,$B615+OFFSET($N$2,H615,0),$A615+OFFSET($M$2,H615,0)) = "W",MOD(H615-1,4),H615)</f>
        <v>0</v>
      </c>
    </row>
    <row r="616" spans="1:9" x14ac:dyDescent="0.2">
      <c r="A616">
        <f t="shared" ca="1" si="37"/>
        <v>7</v>
      </c>
      <c r="B616">
        <f t="shared" ca="1" si="38"/>
        <v>5</v>
      </c>
      <c r="C616" t="str">
        <f ca="1">OFFSET(map!$B$2,$B616,$A616)</f>
        <v/>
      </c>
      <c r="D616">
        <f t="shared" ca="1" si="36"/>
        <v>705</v>
      </c>
      <c r="E616">
        <f ca="1">IFERROR(INDEX(E$2:E615,MATCH(D616,D$2:D615,0)),E615+1)</f>
        <v>330</v>
      </c>
      <c r="F616">
        <f t="shared" ca="1" si="39"/>
        <v>1</v>
      </c>
      <c r="G616">
        <f ca="1">IF(OFFSET(map!$B$2,$B616+OFFSET($N$2,F616,0),$A616+OFFSET($M$2,F616,0)) = "W",MOD(F616-1,4),F616)</f>
        <v>0</v>
      </c>
      <c r="H616">
        <f ca="1">IF(OFFSET(map!$B$2,$B616+OFFSET($N$2,G616,0),$A616+OFFSET($M$2,G616,0)) = "W",MOD(G616-1,4),G616)</f>
        <v>0</v>
      </c>
      <c r="I616">
        <f ca="1">IF(OFFSET(map!$B$2,$B616+OFFSET($N$2,H616,0),$A616+OFFSET($M$2,H616,0)) = "W",MOD(H616-1,4),H616)</f>
        <v>0</v>
      </c>
    </row>
    <row r="617" spans="1:9" x14ac:dyDescent="0.2">
      <c r="A617">
        <f t="shared" ca="1" si="37"/>
        <v>8</v>
      </c>
      <c r="B617">
        <f t="shared" ca="1" si="38"/>
        <v>5</v>
      </c>
      <c r="C617" t="str">
        <f ca="1">OFFSET(map!$B$2,$B617,$A617)</f>
        <v/>
      </c>
      <c r="D617">
        <f t="shared" ca="1" si="36"/>
        <v>805</v>
      </c>
      <c r="E617">
        <f ca="1">IFERROR(INDEX(E$2:E616,MATCH(D617,D$2:D616,0)),E616+1)</f>
        <v>329</v>
      </c>
      <c r="F617">
        <f t="shared" ca="1" si="39"/>
        <v>1</v>
      </c>
      <c r="G617">
        <f ca="1">IF(OFFSET(map!$B$2,$B617+OFFSET($N$2,F617,0),$A617+OFFSET($M$2,F617,0)) = "W",MOD(F617-1,4),F617)</f>
        <v>0</v>
      </c>
      <c r="H617">
        <f ca="1">IF(OFFSET(map!$B$2,$B617+OFFSET($N$2,G617,0),$A617+OFFSET($M$2,G617,0)) = "W",MOD(G617-1,4),G617)</f>
        <v>0</v>
      </c>
      <c r="I617">
        <f ca="1">IF(OFFSET(map!$B$2,$B617+OFFSET($N$2,H617,0),$A617+OFFSET($M$2,H617,0)) = "W",MOD(H617-1,4),H617)</f>
        <v>0</v>
      </c>
    </row>
    <row r="618" spans="1:9" x14ac:dyDescent="0.2">
      <c r="A618">
        <f t="shared" ca="1" si="37"/>
        <v>9</v>
      </c>
      <c r="B618">
        <f t="shared" ca="1" si="38"/>
        <v>5</v>
      </c>
      <c r="C618" t="str">
        <f ca="1">OFFSET(map!$B$2,$B618,$A618)</f>
        <v/>
      </c>
      <c r="D618">
        <f t="shared" ca="1" si="36"/>
        <v>905</v>
      </c>
      <c r="E618">
        <f ca="1">IFERROR(INDEX(E$2:E617,MATCH(D618,D$2:D617,0)),E617+1)</f>
        <v>328</v>
      </c>
      <c r="F618">
        <f t="shared" ca="1" si="39"/>
        <v>1</v>
      </c>
      <c r="G618">
        <f ca="1">IF(OFFSET(map!$B$2,$B618+OFFSET($N$2,F618,0),$A618+OFFSET($M$2,F618,0)) = "W",MOD(F618-1,4),F618)</f>
        <v>0</v>
      </c>
      <c r="H618">
        <f ca="1">IF(OFFSET(map!$B$2,$B618+OFFSET($N$2,G618,0),$A618+OFFSET($M$2,G618,0)) = "W",MOD(G618-1,4),G618)</f>
        <v>0</v>
      </c>
      <c r="I618">
        <f ca="1">IF(OFFSET(map!$B$2,$B618+OFFSET($N$2,H618,0),$A618+OFFSET($M$2,H618,0)) = "W",MOD(H618-1,4),H618)</f>
        <v>0</v>
      </c>
    </row>
    <row r="619" spans="1:9" x14ac:dyDescent="0.2">
      <c r="A619">
        <f t="shared" ca="1" si="37"/>
        <v>10</v>
      </c>
      <c r="B619">
        <f t="shared" ca="1" si="38"/>
        <v>5</v>
      </c>
      <c r="C619" t="str">
        <f ca="1">OFFSET(map!$B$2,$B619,$A619)</f>
        <v/>
      </c>
      <c r="D619">
        <f t="shared" ref="D619:D682" ca="1" si="40">A619*100+B619</f>
        <v>1005</v>
      </c>
      <c r="E619">
        <f ca="1">IFERROR(INDEX(E$2:E618,MATCH(D619,D$2:D618,0)),E618+1)</f>
        <v>327</v>
      </c>
      <c r="F619">
        <f t="shared" ca="1" si="39"/>
        <v>1</v>
      </c>
      <c r="G619">
        <f ca="1">IF(OFFSET(map!$B$2,$B619+OFFSET($N$2,F619,0),$A619+OFFSET($M$2,F619,0)) = "W",MOD(F619-1,4),F619)</f>
        <v>0</v>
      </c>
      <c r="H619">
        <f ca="1">IF(OFFSET(map!$B$2,$B619+OFFSET($N$2,G619,0),$A619+OFFSET($M$2,G619,0)) = "W",MOD(G619-1,4),G619)</f>
        <v>0</v>
      </c>
      <c r="I619">
        <f ca="1">IF(OFFSET(map!$B$2,$B619+OFFSET($N$2,H619,0),$A619+OFFSET($M$2,H619,0)) = "W",MOD(H619-1,4),H619)</f>
        <v>0</v>
      </c>
    </row>
    <row r="620" spans="1:9" x14ac:dyDescent="0.2">
      <c r="A620">
        <f t="shared" ca="1" si="37"/>
        <v>11</v>
      </c>
      <c r="B620">
        <f t="shared" ca="1" si="38"/>
        <v>5</v>
      </c>
      <c r="C620" t="str">
        <f ca="1">OFFSET(map!$B$2,$B620,$A620)</f>
        <v/>
      </c>
      <c r="D620">
        <f t="shared" ca="1" si="40"/>
        <v>1105</v>
      </c>
      <c r="E620">
        <f ca="1">IFERROR(INDEX(E$2:E619,MATCH(D620,D$2:D619,0)),E619+1)</f>
        <v>326</v>
      </c>
      <c r="F620">
        <f t="shared" ca="1" si="39"/>
        <v>1</v>
      </c>
      <c r="G620">
        <f ca="1">IF(OFFSET(map!$B$2,$B620+OFFSET($N$2,F620,0),$A620+OFFSET($M$2,F620,0)) = "W",MOD(F620-1,4),F620)</f>
        <v>1</v>
      </c>
      <c r="H620">
        <f ca="1">IF(OFFSET(map!$B$2,$B620+OFFSET($N$2,G620,0),$A620+OFFSET($M$2,G620,0)) = "W",MOD(G620-1,4),G620)</f>
        <v>1</v>
      </c>
      <c r="I620">
        <f ca="1">IF(OFFSET(map!$B$2,$B620+OFFSET($N$2,H620,0),$A620+OFFSET($M$2,H620,0)) = "W",MOD(H620-1,4),H620)</f>
        <v>1</v>
      </c>
    </row>
    <row r="621" spans="1:9" x14ac:dyDescent="0.2">
      <c r="A621">
        <f t="shared" ca="1" si="37"/>
        <v>11</v>
      </c>
      <c r="B621">
        <f t="shared" ca="1" si="38"/>
        <v>4</v>
      </c>
      <c r="C621" t="str">
        <f ca="1">OFFSET(map!$B$2,$B621,$A621)</f>
        <v/>
      </c>
      <c r="D621">
        <f t="shared" ca="1" si="40"/>
        <v>1104</v>
      </c>
      <c r="E621">
        <f ca="1">IFERROR(INDEX(E$2:E620,MATCH(D621,D$2:D620,0)),E620+1)</f>
        <v>325</v>
      </c>
      <c r="F621">
        <f t="shared" ca="1" si="39"/>
        <v>2</v>
      </c>
      <c r="G621">
        <f ca="1">IF(OFFSET(map!$B$2,$B621+OFFSET($N$2,F621,0),$A621+OFFSET($M$2,F621,0)) = "W",MOD(F621-1,4),F621)</f>
        <v>1</v>
      </c>
      <c r="H621">
        <f ca="1">IF(OFFSET(map!$B$2,$B621+OFFSET($N$2,G621,0),$A621+OFFSET($M$2,G621,0)) = "W",MOD(G621-1,4),G621)</f>
        <v>1</v>
      </c>
      <c r="I621">
        <f ca="1">IF(OFFSET(map!$B$2,$B621+OFFSET($N$2,H621,0),$A621+OFFSET($M$2,H621,0)) = "W",MOD(H621-1,4),H621)</f>
        <v>1</v>
      </c>
    </row>
    <row r="622" spans="1:9" x14ac:dyDescent="0.2">
      <c r="A622">
        <f t="shared" ca="1" si="37"/>
        <v>11</v>
      </c>
      <c r="B622">
        <f t="shared" ca="1" si="38"/>
        <v>3</v>
      </c>
      <c r="C622" t="str">
        <f ca="1">OFFSET(map!$B$2,$B622,$A622)</f>
        <v/>
      </c>
      <c r="D622">
        <f t="shared" ca="1" si="40"/>
        <v>1103</v>
      </c>
      <c r="E622">
        <f ca="1">IFERROR(INDEX(E$2:E621,MATCH(D622,D$2:D621,0)),E621+1)</f>
        <v>324</v>
      </c>
      <c r="F622">
        <f t="shared" ca="1" si="39"/>
        <v>2</v>
      </c>
      <c r="G622">
        <f ca="1">IF(OFFSET(map!$B$2,$B622+OFFSET($N$2,F622,0),$A622+OFFSET($M$2,F622,0)) = "W",MOD(F622-1,4),F622)</f>
        <v>2</v>
      </c>
      <c r="H622">
        <f ca="1">IF(OFFSET(map!$B$2,$B622+OFFSET($N$2,G622,0),$A622+OFFSET($M$2,G622,0)) = "W",MOD(G622-1,4),G622)</f>
        <v>2</v>
      </c>
      <c r="I622">
        <f ca="1">IF(OFFSET(map!$B$2,$B622+OFFSET($N$2,H622,0),$A622+OFFSET($M$2,H622,0)) = "W",MOD(H622-1,4),H622)</f>
        <v>2</v>
      </c>
    </row>
    <row r="623" spans="1:9" x14ac:dyDescent="0.2">
      <c r="A623">
        <f t="shared" ca="1" si="37"/>
        <v>10</v>
      </c>
      <c r="B623">
        <f t="shared" ca="1" si="38"/>
        <v>3</v>
      </c>
      <c r="C623" t="str">
        <f ca="1">OFFSET(map!$B$2,$B623,$A623)</f>
        <v/>
      </c>
      <c r="D623">
        <f t="shared" ca="1" si="40"/>
        <v>1003</v>
      </c>
      <c r="E623">
        <f ca="1">IFERROR(INDEX(E$2:E622,MATCH(D623,D$2:D622,0)),E622+1)</f>
        <v>323</v>
      </c>
      <c r="F623">
        <f t="shared" ca="1" si="39"/>
        <v>3</v>
      </c>
      <c r="G623">
        <f ca="1">IF(OFFSET(map!$B$2,$B623+OFFSET($N$2,F623,0),$A623+OFFSET($M$2,F623,0)) = "W",MOD(F623-1,4),F623)</f>
        <v>2</v>
      </c>
      <c r="H623">
        <f ca="1">IF(OFFSET(map!$B$2,$B623+OFFSET($N$2,G623,0),$A623+OFFSET($M$2,G623,0)) = "W",MOD(G623-1,4),G623)</f>
        <v>2</v>
      </c>
      <c r="I623">
        <f ca="1">IF(OFFSET(map!$B$2,$B623+OFFSET($N$2,H623,0),$A623+OFFSET($M$2,H623,0)) = "W",MOD(H623-1,4),H623)</f>
        <v>2</v>
      </c>
    </row>
    <row r="624" spans="1:9" x14ac:dyDescent="0.2">
      <c r="A624">
        <f t="shared" ca="1" si="37"/>
        <v>9</v>
      </c>
      <c r="B624">
        <f t="shared" ca="1" si="38"/>
        <v>3</v>
      </c>
      <c r="C624" t="str">
        <f ca="1">OFFSET(map!$B$2,$B624,$A624)</f>
        <v/>
      </c>
      <c r="D624">
        <f t="shared" ca="1" si="40"/>
        <v>903</v>
      </c>
      <c r="E624">
        <f ca="1">IFERROR(INDEX(E$2:E623,MATCH(D624,D$2:D623,0)),E623+1)</f>
        <v>322</v>
      </c>
      <c r="F624">
        <f t="shared" ca="1" si="39"/>
        <v>3</v>
      </c>
      <c r="G624">
        <f ca="1">IF(OFFSET(map!$B$2,$B624+OFFSET($N$2,F624,0),$A624+OFFSET($M$2,F624,0)) = "W",MOD(F624-1,4),F624)</f>
        <v>2</v>
      </c>
      <c r="H624">
        <f ca="1">IF(OFFSET(map!$B$2,$B624+OFFSET($N$2,G624,0),$A624+OFFSET($M$2,G624,0)) = "W",MOD(G624-1,4),G624)</f>
        <v>2</v>
      </c>
      <c r="I624">
        <f ca="1">IF(OFFSET(map!$B$2,$B624+OFFSET($N$2,H624,0),$A624+OFFSET($M$2,H624,0)) = "W",MOD(H624-1,4),H624)</f>
        <v>2</v>
      </c>
    </row>
    <row r="625" spans="1:9" x14ac:dyDescent="0.2">
      <c r="A625">
        <f t="shared" ca="1" si="37"/>
        <v>8</v>
      </c>
      <c r="B625">
        <f t="shared" ca="1" si="38"/>
        <v>3</v>
      </c>
      <c r="C625" t="str">
        <f ca="1">OFFSET(map!$B$2,$B625,$A625)</f>
        <v/>
      </c>
      <c r="D625">
        <f t="shared" ca="1" si="40"/>
        <v>803</v>
      </c>
      <c r="E625">
        <f ca="1">IFERROR(INDEX(E$2:E624,MATCH(D625,D$2:D624,0)),E624+1)</f>
        <v>321</v>
      </c>
      <c r="F625">
        <f t="shared" ca="1" si="39"/>
        <v>3</v>
      </c>
      <c r="G625">
        <f ca="1">IF(OFFSET(map!$B$2,$B625+OFFSET($N$2,F625,0),$A625+OFFSET($M$2,F625,0)) = "W",MOD(F625-1,4),F625)</f>
        <v>2</v>
      </c>
      <c r="H625">
        <f ca="1">IF(OFFSET(map!$B$2,$B625+OFFSET($N$2,G625,0),$A625+OFFSET($M$2,G625,0)) = "W",MOD(G625-1,4),G625)</f>
        <v>2</v>
      </c>
      <c r="I625">
        <f ca="1">IF(OFFSET(map!$B$2,$B625+OFFSET($N$2,H625,0),$A625+OFFSET($M$2,H625,0)) = "W",MOD(H625-1,4),H625)</f>
        <v>2</v>
      </c>
    </row>
    <row r="626" spans="1:9" x14ac:dyDescent="0.2">
      <c r="A626">
        <f t="shared" ca="1" si="37"/>
        <v>7</v>
      </c>
      <c r="B626">
        <f t="shared" ca="1" si="38"/>
        <v>3</v>
      </c>
      <c r="C626" t="str">
        <f ca="1">OFFSET(map!$B$2,$B626,$A626)</f>
        <v/>
      </c>
      <c r="D626">
        <f t="shared" ca="1" si="40"/>
        <v>703</v>
      </c>
      <c r="E626">
        <f ca="1">IFERROR(INDEX(E$2:E625,MATCH(D626,D$2:D625,0)),E625+1)</f>
        <v>320</v>
      </c>
      <c r="F626">
        <f t="shared" ca="1" si="39"/>
        <v>3</v>
      </c>
      <c r="G626">
        <f ca="1">IF(OFFSET(map!$B$2,$B626+OFFSET($N$2,F626,0),$A626+OFFSET($M$2,F626,0)) = "W",MOD(F626-1,4),F626)</f>
        <v>2</v>
      </c>
      <c r="H626">
        <f ca="1">IF(OFFSET(map!$B$2,$B626+OFFSET($N$2,G626,0),$A626+OFFSET($M$2,G626,0)) = "W",MOD(G626-1,4),G626)</f>
        <v>1</v>
      </c>
      <c r="I626">
        <f ca="1">IF(OFFSET(map!$B$2,$B626+OFFSET($N$2,H626,0),$A626+OFFSET($M$2,H626,0)) = "W",MOD(H626-1,4),H626)</f>
        <v>1</v>
      </c>
    </row>
    <row r="627" spans="1:9" x14ac:dyDescent="0.2">
      <c r="A627">
        <f t="shared" ca="1" si="37"/>
        <v>7</v>
      </c>
      <c r="B627">
        <f t="shared" ca="1" si="38"/>
        <v>2</v>
      </c>
      <c r="C627" t="str">
        <f ca="1">OFFSET(map!$B$2,$B627,$A627)</f>
        <v/>
      </c>
      <c r="D627">
        <f t="shared" ca="1" si="40"/>
        <v>702</v>
      </c>
      <c r="E627">
        <f ca="1">IFERROR(INDEX(E$2:E626,MATCH(D627,D$2:D626,0)),E626+1)</f>
        <v>319</v>
      </c>
      <c r="F627">
        <f t="shared" ca="1" si="39"/>
        <v>2</v>
      </c>
      <c r="G627">
        <f ca="1">IF(OFFSET(map!$B$2,$B627+OFFSET($N$2,F627,0),$A627+OFFSET($M$2,F627,0)) = "W",MOD(F627-1,4),F627)</f>
        <v>1</v>
      </c>
      <c r="H627">
        <f ca="1">IF(OFFSET(map!$B$2,$B627+OFFSET($N$2,G627,0),$A627+OFFSET($M$2,G627,0)) = "W",MOD(G627-1,4),G627)</f>
        <v>1</v>
      </c>
      <c r="I627">
        <f ca="1">IF(OFFSET(map!$B$2,$B627+OFFSET($N$2,H627,0),$A627+OFFSET($M$2,H627,0)) = "W",MOD(H627-1,4),H627)</f>
        <v>1</v>
      </c>
    </row>
    <row r="628" spans="1:9" x14ac:dyDescent="0.2">
      <c r="A628">
        <f t="shared" ca="1" si="37"/>
        <v>7</v>
      </c>
      <c r="B628">
        <f t="shared" ca="1" si="38"/>
        <v>1</v>
      </c>
      <c r="C628" t="str">
        <f ca="1">OFFSET(map!$B$2,$B628,$A628)</f>
        <v/>
      </c>
      <c r="D628">
        <f t="shared" ca="1" si="40"/>
        <v>701</v>
      </c>
      <c r="E628">
        <f ca="1">IFERROR(INDEX(E$2:E627,MATCH(D628,D$2:D627,0)),E627+1)</f>
        <v>318</v>
      </c>
      <c r="F628">
        <f t="shared" ca="1" si="39"/>
        <v>2</v>
      </c>
      <c r="G628">
        <f ca="1">IF(OFFSET(map!$B$2,$B628+OFFSET($N$2,F628,0),$A628+OFFSET($M$2,F628,0)) = "W",MOD(F628-1,4),F628)</f>
        <v>1</v>
      </c>
      <c r="H628">
        <f ca="1">IF(OFFSET(map!$B$2,$B628+OFFSET($N$2,G628,0),$A628+OFFSET($M$2,G628,0)) = "W",MOD(G628-1,4),G628)</f>
        <v>0</v>
      </c>
      <c r="I628">
        <f ca="1">IF(OFFSET(map!$B$2,$B628+OFFSET($N$2,H628,0),$A628+OFFSET($M$2,H628,0)) = "W",MOD(H628-1,4),H628)</f>
        <v>0</v>
      </c>
    </row>
    <row r="629" spans="1:9" x14ac:dyDescent="0.2">
      <c r="A629">
        <f t="shared" ca="1" si="37"/>
        <v>8</v>
      </c>
      <c r="B629">
        <f t="shared" ca="1" si="38"/>
        <v>1</v>
      </c>
      <c r="C629" t="str">
        <f ca="1">OFFSET(map!$B$2,$B629,$A629)</f>
        <v/>
      </c>
      <c r="D629">
        <f t="shared" ca="1" si="40"/>
        <v>801</v>
      </c>
      <c r="E629">
        <f ca="1">IFERROR(INDEX(E$2:E628,MATCH(D629,D$2:D628,0)),E628+1)</f>
        <v>317</v>
      </c>
      <c r="F629">
        <f t="shared" ca="1" si="39"/>
        <v>1</v>
      </c>
      <c r="G629">
        <f ca="1">IF(OFFSET(map!$B$2,$B629+OFFSET($N$2,F629,0),$A629+OFFSET($M$2,F629,0)) = "W",MOD(F629-1,4),F629)</f>
        <v>0</v>
      </c>
      <c r="H629">
        <f ca="1">IF(OFFSET(map!$B$2,$B629+OFFSET($N$2,G629,0),$A629+OFFSET($M$2,G629,0)) = "W",MOD(G629-1,4),G629)</f>
        <v>0</v>
      </c>
      <c r="I629">
        <f ca="1">IF(OFFSET(map!$B$2,$B629+OFFSET($N$2,H629,0),$A629+OFFSET($M$2,H629,0)) = "W",MOD(H629-1,4),H629)</f>
        <v>0</v>
      </c>
    </row>
    <row r="630" spans="1:9" x14ac:dyDescent="0.2">
      <c r="A630">
        <f t="shared" ca="1" si="37"/>
        <v>9</v>
      </c>
      <c r="B630">
        <f t="shared" ca="1" si="38"/>
        <v>1</v>
      </c>
      <c r="C630" t="str">
        <f ca="1">OFFSET(map!$B$2,$B630,$A630)</f>
        <v/>
      </c>
      <c r="D630">
        <f t="shared" ca="1" si="40"/>
        <v>901</v>
      </c>
      <c r="E630">
        <f ca="1">IFERROR(INDEX(E$2:E629,MATCH(D630,D$2:D629,0)),E629+1)</f>
        <v>316</v>
      </c>
      <c r="F630">
        <f t="shared" ca="1" si="39"/>
        <v>1</v>
      </c>
      <c r="G630">
        <f ca="1">IF(OFFSET(map!$B$2,$B630+OFFSET($N$2,F630,0),$A630+OFFSET($M$2,F630,0)) = "W",MOD(F630-1,4),F630)</f>
        <v>0</v>
      </c>
      <c r="H630">
        <f ca="1">IF(OFFSET(map!$B$2,$B630+OFFSET($N$2,G630,0),$A630+OFFSET($M$2,G630,0)) = "W",MOD(G630-1,4),G630)</f>
        <v>0</v>
      </c>
      <c r="I630">
        <f ca="1">IF(OFFSET(map!$B$2,$B630+OFFSET($N$2,H630,0),$A630+OFFSET($M$2,H630,0)) = "W",MOD(H630-1,4),H630)</f>
        <v>0</v>
      </c>
    </row>
    <row r="631" spans="1:9" x14ac:dyDescent="0.2">
      <c r="A631">
        <f t="shared" ca="1" si="37"/>
        <v>10</v>
      </c>
      <c r="B631">
        <f t="shared" ca="1" si="38"/>
        <v>1</v>
      </c>
      <c r="C631" t="str">
        <f ca="1">OFFSET(map!$B$2,$B631,$A631)</f>
        <v/>
      </c>
      <c r="D631">
        <f t="shared" ca="1" si="40"/>
        <v>1001</v>
      </c>
      <c r="E631">
        <f ca="1">IFERROR(INDEX(E$2:E630,MATCH(D631,D$2:D630,0)),E630+1)</f>
        <v>315</v>
      </c>
      <c r="F631">
        <f t="shared" ca="1" si="39"/>
        <v>1</v>
      </c>
      <c r="G631">
        <f ca="1">IF(OFFSET(map!$B$2,$B631+OFFSET($N$2,F631,0),$A631+OFFSET($M$2,F631,0)) = "W",MOD(F631-1,4),F631)</f>
        <v>0</v>
      </c>
      <c r="H631">
        <f ca="1">IF(OFFSET(map!$B$2,$B631+OFFSET($N$2,G631,0),$A631+OFFSET($M$2,G631,0)) = "W",MOD(G631-1,4),G631)</f>
        <v>0</v>
      </c>
      <c r="I631">
        <f ca="1">IF(OFFSET(map!$B$2,$B631+OFFSET($N$2,H631,0),$A631+OFFSET($M$2,H631,0)) = "W",MOD(H631-1,4),H631)</f>
        <v>0</v>
      </c>
    </row>
    <row r="632" spans="1:9" x14ac:dyDescent="0.2">
      <c r="A632">
        <f t="shared" ca="1" si="37"/>
        <v>11</v>
      </c>
      <c r="B632">
        <f t="shared" ca="1" si="38"/>
        <v>1</v>
      </c>
      <c r="C632" t="str">
        <f ca="1">OFFSET(map!$B$2,$B632,$A632)</f>
        <v/>
      </c>
      <c r="D632">
        <f t="shared" ca="1" si="40"/>
        <v>1101</v>
      </c>
      <c r="E632">
        <f ca="1">IFERROR(INDEX(E$2:E631,MATCH(D632,D$2:D631,0)),E631+1)</f>
        <v>314</v>
      </c>
      <c r="F632">
        <f t="shared" ca="1" si="39"/>
        <v>1</v>
      </c>
      <c r="G632">
        <f ca="1">IF(OFFSET(map!$B$2,$B632+OFFSET($N$2,F632,0),$A632+OFFSET($M$2,F632,0)) = "W",MOD(F632-1,4),F632)</f>
        <v>0</v>
      </c>
      <c r="H632">
        <f ca="1">IF(OFFSET(map!$B$2,$B632+OFFSET($N$2,G632,0),$A632+OFFSET($M$2,G632,0)) = "W",MOD(G632-1,4),G632)</f>
        <v>0</v>
      </c>
      <c r="I632">
        <f ca="1">IF(OFFSET(map!$B$2,$B632+OFFSET($N$2,H632,0),$A632+OFFSET($M$2,H632,0)) = "W",MOD(H632-1,4),H632)</f>
        <v>0</v>
      </c>
    </row>
    <row r="633" spans="1:9" x14ac:dyDescent="0.2">
      <c r="A633">
        <f t="shared" ca="1" si="37"/>
        <v>12</v>
      </c>
      <c r="B633">
        <f t="shared" ca="1" si="38"/>
        <v>1</v>
      </c>
      <c r="C633" t="str">
        <f ca="1">OFFSET(map!$B$2,$B633,$A633)</f>
        <v/>
      </c>
      <c r="D633">
        <f t="shared" ca="1" si="40"/>
        <v>1201</v>
      </c>
      <c r="E633">
        <f ca="1">IFERROR(INDEX(E$2:E632,MATCH(D633,D$2:D632,0)),E632+1)</f>
        <v>313</v>
      </c>
      <c r="F633">
        <f t="shared" ca="1" si="39"/>
        <v>1</v>
      </c>
      <c r="G633">
        <f ca="1">IF(OFFSET(map!$B$2,$B633+OFFSET($N$2,F633,0),$A633+OFFSET($M$2,F633,0)) = "W",MOD(F633-1,4),F633)</f>
        <v>0</v>
      </c>
      <c r="H633">
        <f ca="1">IF(OFFSET(map!$B$2,$B633+OFFSET($N$2,G633,0),$A633+OFFSET($M$2,G633,0)) = "W",MOD(G633-1,4),G633)</f>
        <v>0</v>
      </c>
      <c r="I633">
        <f ca="1">IF(OFFSET(map!$B$2,$B633+OFFSET($N$2,H633,0),$A633+OFFSET($M$2,H633,0)) = "W",MOD(H633-1,4),H633)</f>
        <v>0</v>
      </c>
    </row>
    <row r="634" spans="1:9" x14ac:dyDescent="0.2">
      <c r="A634">
        <f t="shared" ca="1" si="37"/>
        <v>13</v>
      </c>
      <c r="B634">
        <f t="shared" ca="1" si="38"/>
        <v>1</v>
      </c>
      <c r="C634" t="str">
        <f ca="1">OFFSET(map!$B$2,$B634,$A634)</f>
        <v/>
      </c>
      <c r="D634">
        <f t="shared" ca="1" si="40"/>
        <v>1301</v>
      </c>
      <c r="E634">
        <f ca="1">IFERROR(INDEX(E$2:E633,MATCH(D634,D$2:D633,0)),E633+1)</f>
        <v>312</v>
      </c>
      <c r="F634">
        <f t="shared" ca="1" si="39"/>
        <v>1</v>
      </c>
      <c r="G634">
        <f ca="1">IF(OFFSET(map!$B$2,$B634+OFFSET($N$2,F634,0),$A634+OFFSET($M$2,F634,0)) = "W",MOD(F634-1,4),F634)</f>
        <v>0</v>
      </c>
      <c r="H634">
        <f ca="1">IF(OFFSET(map!$B$2,$B634+OFFSET($N$2,G634,0),$A634+OFFSET($M$2,G634,0)) = "W",MOD(G634-1,4),G634)</f>
        <v>0</v>
      </c>
      <c r="I634">
        <f ca="1">IF(OFFSET(map!$B$2,$B634+OFFSET($N$2,H634,0),$A634+OFFSET($M$2,H634,0)) = "W",MOD(H634-1,4),H634)</f>
        <v>0</v>
      </c>
    </row>
    <row r="635" spans="1:9" x14ac:dyDescent="0.2">
      <c r="A635">
        <f t="shared" ca="1" si="37"/>
        <v>14</v>
      </c>
      <c r="B635">
        <f t="shared" ca="1" si="38"/>
        <v>1</v>
      </c>
      <c r="C635" t="str">
        <f ca="1">OFFSET(map!$B$2,$B635,$A635)</f>
        <v/>
      </c>
      <c r="D635">
        <f t="shared" ca="1" si="40"/>
        <v>1401</v>
      </c>
      <c r="E635">
        <f ca="1">IFERROR(INDEX(E$2:E634,MATCH(D635,D$2:D634,0)),E634+1)</f>
        <v>313</v>
      </c>
      <c r="F635">
        <f t="shared" ca="1" si="39"/>
        <v>1</v>
      </c>
      <c r="G635">
        <f ca="1">IF(OFFSET(map!$B$2,$B635+OFFSET($N$2,F635,0),$A635+OFFSET($M$2,F635,0)) = "W",MOD(F635-1,4),F635)</f>
        <v>0</v>
      </c>
      <c r="H635">
        <f ca="1">IF(OFFSET(map!$B$2,$B635+OFFSET($N$2,G635,0),$A635+OFFSET($M$2,G635,0)) = "W",MOD(G635-1,4),G635)</f>
        <v>0</v>
      </c>
      <c r="I635">
        <f ca="1">IF(OFFSET(map!$B$2,$B635+OFFSET($N$2,H635,0),$A635+OFFSET($M$2,H635,0)) = "W",MOD(H635-1,4),H635)</f>
        <v>0</v>
      </c>
    </row>
    <row r="636" spans="1:9" x14ac:dyDescent="0.2">
      <c r="A636">
        <f t="shared" ca="1" si="37"/>
        <v>15</v>
      </c>
      <c r="B636">
        <f t="shared" ca="1" si="38"/>
        <v>1</v>
      </c>
      <c r="C636" t="str">
        <f ca="1">OFFSET(map!$B$2,$B636,$A636)</f>
        <v/>
      </c>
      <c r="D636">
        <f t="shared" ca="1" si="40"/>
        <v>1501</v>
      </c>
      <c r="E636">
        <f ca="1">IFERROR(INDEX(E$2:E635,MATCH(D636,D$2:D635,0)),E635+1)</f>
        <v>314</v>
      </c>
      <c r="F636">
        <f t="shared" ca="1" si="39"/>
        <v>1</v>
      </c>
      <c r="G636">
        <f ca="1">IF(OFFSET(map!$B$2,$B636+OFFSET($N$2,F636,0),$A636+OFFSET($M$2,F636,0)) = "W",MOD(F636-1,4),F636)</f>
        <v>0</v>
      </c>
      <c r="H636">
        <f ca="1">IF(OFFSET(map!$B$2,$B636+OFFSET($N$2,G636,0),$A636+OFFSET($M$2,G636,0)) = "W",MOD(G636-1,4),G636)</f>
        <v>0</v>
      </c>
      <c r="I636">
        <f ca="1">IF(OFFSET(map!$B$2,$B636+OFFSET($N$2,H636,0),$A636+OFFSET($M$2,H636,0)) = "W",MOD(H636-1,4),H636)</f>
        <v>0</v>
      </c>
    </row>
    <row r="637" spans="1:9" x14ac:dyDescent="0.2">
      <c r="A637">
        <f t="shared" ca="1" si="37"/>
        <v>16</v>
      </c>
      <c r="B637">
        <f t="shared" ca="1" si="38"/>
        <v>1</v>
      </c>
      <c r="C637" t="str">
        <f ca="1">OFFSET(map!$B$2,$B637,$A637)</f>
        <v/>
      </c>
      <c r="D637">
        <f t="shared" ca="1" si="40"/>
        <v>1601</v>
      </c>
      <c r="E637">
        <f ca="1">IFERROR(INDEX(E$2:E636,MATCH(D637,D$2:D636,0)),E636+1)</f>
        <v>315</v>
      </c>
      <c r="F637">
        <f t="shared" ca="1" si="39"/>
        <v>1</v>
      </c>
      <c r="G637">
        <f ca="1">IF(OFFSET(map!$B$2,$B637+OFFSET($N$2,F637,0),$A637+OFFSET($M$2,F637,0)) = "W",MOD(F637-1,4),F637)</f>
        <v>0</v>
      </c>
      <c r="H637">
        <f ca="1">IF(OFFSET(map!$B$2,$B637+OFFSET($N$2,G637,0),$A637+OFFSET($M$2,G637,0)) = "W",MOD(G637-1,4),G637)</f>
        <v>0</v>
      </c>
      <c r="I637">
        <f ca="1">IF(OFFSET(map!$B$2,$B637+OFFSET($N$2,H637,0),$A637+OFFSET($M$2,H637,0)) = "W",MOD(H637-1,4),H637)</f>
        <v>0</v>
      </c>
    </row>
    <row r="638" spans="1:9" x14ac:dyDescent="0.2">
      <c r="A638">
        <f t="shared" ca="1" si="37"/>
        <v>17</v>
      </c>
      <c r="B638">
        <f t="shared" ca="1" si="38"/>
        <v>1</v>
      </c>
      <c r="C638" t="str">
        <f ca="1">OFFSET(map!$B$2,$B638,$A638)</f>
        <v/>
      </c>
      <c r="D638">
        <f t="shared" ca="1" si="40"/>
        <v>1701</v>
      </c>
      <c r="E638">
        <f ca="1">IFERROR(INDEX(E$2:E637,MATCH(D638,D$2:D637,0)),E637+1)</f>
        <v>316</v>
      </c>
      <c r="F638">
        <f t="shared" ca="1" si="39"/>
        <v>1</v>
      </c>
      <c r="G638">
        <f ca="1">IF(OFFSET(map!$B$2,$B638+OFFSET($N$2,F638,0),$A638+OFFSET($M$2,F638,0)) = "W",MOD(F638-1,4),F638)</f>
        <v>0</v>
      </c>
      <c r="H638">
        <f ca="1">IF(OFFSET(map!$B$2,$B638+OFFSET($N$2,G638,0),$A638+OFFSET($M$2,G638,0)) = "W",MOD(G638-1,4),G638)</f>
        <v>0</v>
      </c>
      <c r="I638">
        <f ca="1">IF(OFFSET(map!$B$2,$B638+OFFSET($N$2,H638,0),$A638+OFFSET($M$2,H638,0)) = "W",MOD(H638-1,4),H638)</f>
        <v>0</v>
      </c>
    </row>
    <row r="639" spans="1:9" x14ac:dyDescent="0.2">
      <c r="A639">
        <f t="shared" ca="1" si="37"/>
        <v>18</v>
      </c>
      <c r="B639">
        <f t="shared" ca="1" si="38"/>
        <v>1</v>
      </c>
      <c r="C639" t="str">
        <f ca="1">OFFSET(map!$B$2,$B639,$A639)</f>
        <v/>
      </c>
      <c r="D639">
        <f t="shared" ca="1" si="40"/>
        <v>1801</v>
      </c>
      <c r="E639">
        <f ca="1">IFERROR(INDEX(E$2:E638,MATCH(D639,D$2:D638,0)),E638+1)</f>
        <v>317</v>
      </c>
      <c r="F639">
        <f t="shared" ca="1" si="39"/>
        <v>1</v>
      </c>
      <c r="G639">
        <f ca="1">IF(OFFSET(map!$B$2,$B639+OFFSET($N$2,F639,0),$A639+OFFSET($M$2,F639,0)) = "W",MOD(F639-1,4),F639)</f>
        <v>0</v>
      </c>
      <c r="H639">
        <f ca="1">IF(OFFSET(map!$B$2,$B639+OFFSET($N$2,G639,0),$A639+OFFSET($M$2,G639,0)) = "W",MOD(G639-1,4),G639)</f>
        <v>0</v>
      </c>
      <c r="I639">
        <f ca="1">IF(OFFSET(map!$B$2,$B639+OFFSET($N$2,H639,0),$A639+OFFSET($M$2,H639,0)) = "W",MOD(H639-1,4),H639)</f>
        <v>0</v>
      </c>
    </row>
    <row r="640" spans="1:9" x14ac:dyDescent="0.2">
      <c r="A640">
        <f t="shared" ca="1" si="37"/>
        <v>19</v>
      </c>
      <c r="B640">
        <f t="shared" ca="1" si="38"/>
        <v>1</v>
      </c>
      <c r="C640" t="str">
        <f ca="1">OFFSET(map!$B$2,$B640,$A640)</f>
        <v/>
      </c>
      <c r="D640">
        <f t="shared" ca="1" si="40"/>
        <v>1901</v>
      </c>
      <c r="E640">
        <f ca="1">IFERROR(INDEX(E$2:E639,MATCH(D640,D$2:D639,0)),E639+1)</f>
        <v>318</v>
      </c>
      <c r="F640">
        <f t="shared" ca="1" si="39"/>
        <v>1</v>
      </c>
      <c r="G640">
        <f ca="1">IF(OFFSET(map!$B$2,$B640+OFFSET($N$2,F640,0),$A640+OFFSET($M$2,F640,0)) = "W",MOD(F640-1,4),F640)</f>
        <v>0</v>
      </c>
      <c r="H640">
        <f ca="1">IF(OFFSET(map!$B$2,$B640+OFFSET($N$2,G640,0),$A640+OFFSET($M$2,G640,0)) = "W",MOD(G640-1,4),G640)</f>
        <v>3</v>
      </c>
      <c r="I640">
        <f ca="1">IF(OFFSET(map!$B$2,$B640+OFFSET($N$2,H640,0),$A640+OFFSET($M$2,H640,0)) = "W",MOD(H640-1,4),H640)</f>
        <v>2</v>
      </c>
    </row>
    <row r="641" spans="1:9" x14ac:dyDescent="0.2">
      <c r="A641">
        <f t="shared" ca="1" si="37"/>
        <v>18</v>
      </c>
      <c r="B641">
        <f t="shared" ca="1" si="38"/>
        <v>1</v>
      </c>
      <c r="C641" t="str">
        <f ca="1">OFFSET(map!$B$2,$B641,$A641)</f>
        <v/>
      </c>
      <c r="D641">
        <f t="shared" ca="1" si="40"/>
        <v>1801</v>
      </c>
      <c r="E641">
        <f ca="1">IFERROR(INDEX(E$2:E640,MATCH(D641,D$2:D640,0)),E640+1)</f>
        <v>317</v>
      </c>
      <c r="F641">
        <f t="shared" ca="1" si="39"/>
        <v>3</v>
      </c>
      <c r="G641">
        <f ca="1">IF(OFFSET(map!$B$2,$B641+OFFSET($N$2,F641,0),$A641+OFFSET($M$2,F641,0)) = "W",MOD(F641-1,4),F641)</f>
        <v>2</v>
      </c>
      <c r="H641">
        <f ca="1">IF(OFFSET(map!$B$2,$B641+OFFSET($N$2,G641,0),$A641+OFFSET($M$2,G641,0)) = "W",MOD(G641-1,4),G641)</f>
        <v>2</v>
      </c>
      <c r="I641">
        <f ca="1">IF(OFFSET(map!$B$2,$B641+OFFSET($N$2,H641,0),$A641+OFFSET($M$2,H641,0)) = "W",MOD(H641-1,4),H641)</f>
        <v>2</v>
      </c>
    </row>
    <row r="642" spans="1:9" x14ac:dyDescent="0.2">
      <c r="A642">
        <f t="shared" ca="1" si="37"/>
        <v>17</v>
      </c>
      <c r="B642">
        <f t="shared" ca="1" si="38"/>
        <v>1</v>
      </c>
      <c r="C642" t="str">
        <f ca="1">OFFSET(map!$B$2,$B642,$A642)</f>
        <v/>
      </c>
      <c r="D642">
        <f t="shared" ca="1" si="40"/>
        <v>1701</v>
      </c>
      <c r="E642">
        <f ca="1">IFERROR(INDEX(E$2:E641,MATCH(D642,D$2:D641,0)),E641+1)</f>
        <v>316</v>
      </c>
      <c r="F642">
        <f t="shared" ca="1" si="39"/>
        <v>3</v>
      </c>
      <c r="G642">
        <f ca="1">IF(OFFSET(map!$B$2,$B642+OFFSET($N$2,F642,0),$A642+OFFSET($M$2,F642,0)) = "W",MOD(F642-1,4),F642)</f>
        <v>2</v>
      </c>
      <c r="H642">
        <f ca="1">IF(OFFSET(map!$B$2,$B642+OFFSET($N$2,G642,0),$A642+OFFSET($M$2,G642,0)) = "W",MOD(G642-1,4),G642)</f>
        <v>2</v>
      </c>
      <c r="I642">
        <f ca="1">IF(OFFSET(map!$B$2,$B642+OFFSET($N$2,H642,0),$A642+OFFSET($M$2,H642,0)) = "W",MOD(H642-1,4),H642)</f>
        <v>2</v>
      </c>
    </row>
    <row r="643" spans="1:9" x14ac:dyDescent="0.2">
      <c r="A643">
        <f t="shared" ca="1" si="37"/>
        <v>16</v>
      </c>
      <c r="B643">
        <f t="shared" ca="1" si="38"/>
        <v>1</v>
      </c>
      <c r="C643" t="str">
        <f ca="1">OFFSET(map!$B$2,$B643,$A643)</f>
        <v/>
      </c>
      <c r="D643">
        <f t="shared" ca="1" si="40"/>
        <v>1601</v>
      </c>
      <c r="E643">
        <f ca="1">IFERROR(INDEX(E$2:E642,MATCH(D643,D$2:D642,0)),E642+1)</f>
        <v>315</v>
      </c>
      <c r="F643">
        <f t="shared" ca="1" si="39"/>
        <v>3</v>
      </c>
      <c r="G643">
        <f ca="1">IF(OFFSET(map!$B$2,$B643+OFFSET($N$2,F643,0),$A643+OFFSET($M$2,F643,0)) = "W",MOD(F643-1,4),F643)</f>
        <v>2</v>
      </c>
      <c r="H643">
        <f ca="1">IF(OFFSET(map!$B$2,$B643+OFFSET($N$2,G643,0),$A643+OFFSET($M$2,G643,0)) = "W",MOD(G643-1,4),G643)</f>
        <v>2</v>
      </c>
      <c r="I643">
        <f ca="1">IF(OFFSET(map!$B$2,$B643+OFFSET($N$2,H643,0),$A643+OFFSET($M$2,H643,0)) = "W",MOD(H643-1,4),H643)</f>
        <v>2</v>
      </c>
    </row>
    <row r="644" spans="1:9" x14ac:dyDescent="0.2">
      <c r="A644">
        <f t="shared" ref="A644:A707" ca="1" si="41">A643+OFFSET(M$2,$I643,0)</f>
        <v>15</v>
      </c>
      <c r="B644">
        <f t="shared" ref="B644:B707" ca="1" si="42">B643+OFFSET(N$2,$I643,0)</f>
        <v>1</v>
      </c>
      <c r="C644" t="str">
        <f ca="1">OFFSET(map!$B$2,$B644,$A644)</f>
        <v/>
      </c>
      <c r="D644">
        <f t="shared" ca="1" si="40"/>
        <v>1501</v>
      </c>
      <c r="E644">
        <f ca="1">IFERROR(INDEX(E$2:E643,MATCH(D644,D$2:D643,0)),E643+1)</f>
        <v>314</v>
      </c>
      <c r="F644">
        <f t="shared" ref="F644:F707" ca="1" si="43">MOD(I643+1,4)</f>
        <v>3</v>
      </c>
      <c r="G644">
        <f ca="1">IF(OFFSET(map!$B$2,$B644+OFFSET($N$2,F644,0),$A644+OFFSET($M$2,F644,0)) = "W",MOD(F644-1,4),F644)</f>
        <v>2</v>
      </c>
      <c r="H644">
        <f ca="1">IF(OFFSET(map!$B$2,$B644+OFFSET($N$2,G644,0),$A644+OFFSET($M$2,G644,0)) = "W",MOD(G644-1,4),G644)</f>
        <v>2</v>
      </c>
      <c r="I644">
        <f ca="1">IF(OFFSET(map!$B$2,$B644+OFFSET($N$2,H644,0),$A644+OFFSET($M$2,H644,0)) = "W",MOD(H644-1,4),H644)</f>
        <v>2</v>
      </c>
    </row>
    <row r="645" spans="1:9" x14ac:dyDescent="0.2">
      <c r="A645">
        <f t="shared" ca="1" si="41"/>
        <v>14</v>
      </c>
      <c r="B645">
        <f t="shared" ca="1" si="42"/>
        <v>1</v>
      </c>
      <c r="C645" t="str">
        <f ca="1">OFFSET(map!$B$2,$B645,$A645)</f>
        <v/>
      </c>
      <c r="D645">
        <f t="shared" ca="1" si="40"/>
        <v>1401</v>
      </c>
      <c r="E645">
        <f ca="1">IFERROR(INDEX(E$2:E644,MATCH(D645,D$2:D644,0)),E644+1)</f>
        <v>313</v>
      </c>
      <c r="F645">
        <f t="shared" ca="1" si="43"/>
        <v>3</v>
      </c>
      <c r="G645">
        <f ca="1">IF(OFFSET(map!$B$2,$B645+OFFSET($N$2,F645,0),$A645+OFFSET($M$2,F645,0)) = "W",MOD(F645-1,4),F645)</f>
        <v>2</v>
      </c>
      <c r="H645">
        <f ca="1">IF(OFFSET(map!$B$2,$B645+OFFSET($N$2,G645,0),$A645+OFFSET($M$2,G645,0)) = "W",MOD(G645-1,4),G645)</f>
        <v>2</v>
      </c>
      <c r="I645">
        <f ca="1">IF(OFFSET(map!$B$2,$B645+OFFSET($N$2,H645,0),$A645+OFFSET($M$2,H645,0)) = "W",MOD(H645-1,4),H645)</f>
        <v>2</v>
      </c>
    </row>
    <row r="646" spans="1:9" x14ac:dyDescent="0.2">
      <c r="A646">
        <f t="shared" ca="1" si="41"/>
        <v>13</v>
      </c>
      <c r="B646">
        <f t="shared" ca="1" si="42"/>
        <v>1</v>
      </c>
      <c r="C646" t="str">
        <f ca="1">OFFSET(map!$B$2,$B646,$A646)</f>
        <v/>
      </c>
      <c r="D646">
        <f t="shared" ca="1" si="40"/>
        <v>1301</v>
      </c>
      <c r="E646">
        <f ca="1">IFERROR(INDEX(E$2:E645,MATCH(D646,D$2:D645,0)),E645+1)</f>
        <v>312</v>
      </c>
      <c r="F646">
        <f t="shared" ca="1" si="43"/>
        <v>3</v>
      </c>
      <c r="G646">
        <f ca="1">IF(OFFSET(map!$B$2,$B646+OFFSET($N$2,F646,0),$A646+OFFSET($M$2,F646,0)) = "W",MOD(F646-1,4),F646)</f>
        <v>3</v>
      </c>
      <c r="H646">
        <f ca="1">IF(OFFSET(map!$B$2,$B646+OFFSET($N$2,G646,0),$A646+OFFSET($M$2,G646,0)) = "W",MOD(G646-1,4),G646)</f>
        <v>3</v>
      </c>
      <c r="I646">
        <f ca="1">IF(OFFSET(map!$B$2,$B646+OFFSET($N$2,H646,0),$A646+OFFSET($M$2,H646,0)) = "W",MOD(H646-1,4),H646)</f>
        <v>3</v>
      </c>
    </row>
    <row r="647" spans="1:9" x14ac:dyDescent="0.2">
      <c r="A647">
        <f t="shared" ca="1" si="41"/>
        <v>13</v>
      </c>
      <c r="B647">
        <f t="shared" ca="1" si="42"/>
        <v>2</v>
      </c>
      <c r="C647" t="str">
        <f ca="1">OFFSET(map!$B$2,$B647,$A647)</f>
        <v/>
      </c>
      <c r="D647">
        <f t="shared" ca="1" si="40"/>
        <v>1302</v>
      </c>
      <c r="E647">
        <f ca="1">IFERROR(INDEX(E$2:E646,MATCH(D647,D$2:D646,0)),E646+1)</f>
        <v>311</v>
      </c>
      <c r="F647">
        <f t="shared" ca="1" si="43"/>
        <v>0</v>
      </c>
      <c r="G647">
        <f ca="1">IF(OFFSET(map!$B$2,$B647+OFFSET($N$2,F647,0),$A647+OFFSET($M$2,F647,0)) = "W",MOD(F647-1,4),F647)</f>
        <v>3</v>
      </c>
      <c r="H647">
        <f ca="1">IF(OFFSET(map!$B$2,$B647+OFFSET($N$2,G647,0),$A647+OFFSET($M$2,G647,0)) = "W",MOD(G647-1,4),G647)</f>
        <v>3</v>
      </c>
      <c r="I647">
        <f ca="1">IF(OFFSET(map!$B$2,$B647+OFFSET($N$2,H647,0),$A647+OFFSET($M$2,H647,0)) = "W",MOD(H647-1,4),H647)</f>
        <v>3</v>
      </c>
    </row>
    <row r="648" spans="1:9" x14ac:dyDescent="0.2">
      <c r="A648">
        <f t="shared" ca="1" si="41"/>
        <v>13</v>
      </c>
      <c r="B648">
        <f t="shared" ca="1" si="42"/>
        <v>3</v>
      </c>
      <c r="C648" t="str">
        <f ca="1">OFFSET(map!$B$2,$B648,$A648)</f>
        <v/>
      </c>
      <c r="D648">
        <f t="shared" ca="1" si="40"/>
        <v>1303</v>
      </c>
      <c r="E648">
        <f ca="1">IFERROR(INDEX(E$2:E647,MATCH(D648,D$2:D647,0)),E647+1)</f>
        <v>310</v>
      </c>
      <c r="F648">
        <f t="shared" ca="1" si="43"/>
        <v>0</v>
      </c>
      <c r="G648">
        <f ca="1">IF(OFFSET(map!$B$2,$B648+OFFSET($N$2,F648,0),$A648+OFFSET($M$2,F648,0)) = "W",MOD(F648-1,4),F648)</f>
        <v>0</v>
      </c>
      <c r="H648">
        <f ca="1">IF(OFFSET(map!$B$2,$B648+OFFSET($N$2,G648,0),$A648+OFFSET($M$2,G648,0)) = "W",MOD(G648-1,4),G648)</f>
        <v>0</v>
      </c>
      <c r="I648">
        <f ca="1">IF(OFFSET(map!$B$2,$B648+OFFSET($N$2,H648,0),$A648+OFFSET($M$2,H648,0)) = "W",MOD(H648-1,4),H648)</f>
        <v>0</v>
      </c>
    </row>
    <row r="649" spans="1:9" x14ac:dyDescent="0.2">
      <c r="A649">
        <f t="shared" ca="1" si="41"/>
        <v>14</v>
      </c>
      <c r="B649">
        <f t="shared" ca="1" si="42"/>
        <v>3</v>
      </c>
      <c r="C649" t="str">
        <f ca="1">OFFSET(map!$B$2,$B649,$A649)</f>
        <v/>
      </c>
      <c r="D649">
        <f t="shared" ca="1" si="40"/>
        <v>1403</v>
      </c>
      <c r="E649">
        <f ca="1">IFERROR(INDEX(E$2:E648,MATCH(D649,D$2:D648,0)),E648+1)</f>
        <v>309</v>
      </c>
      <c r="F649">
        <f t="shared" ca="1" si="43"/>
        <v>1</v>
      </c>
      <c r="G649">
        <f ca="1">IF(OFFSET(map!$B$2,$B649+OFFSET($N$2,F649,0),$A649+OFFSET($M$2,F649,0)) = "W",MOD(F649-1,4),F649)</f>
        <v>0</v>
      </c>
      <c r="H649">
        <f ca="1">IF(OFFSET(map!$B$2,$B649+OFFSET($N$2,G649,0),$A649+OFFSET($M$2,G649,0)) = "W",MOD(G649-1,4),G649)</f>
        <v>0</v>
      </c>
      <c r="I649">
        <f ca="1">IF(OFFSET(map!$B$2,$B649+OFFSET($N$2,H649,0),$A649+OFFSET($M$2,H649,0)) = "W",MOD(H649-1,4),H649)</f>
        <v>0</v>
      </c>
    </row>
    <row r="650" spans="1:9" x14ac:dyDescent="0.2">
      <c r="A650">
        <f t="shared" ca="1" si="41"/>
        <v>15</v>
      </c>
      <c r="B650">
        <f t="shared" ca="1" si="42"/>
        <v>3</v>
      </c>
      <c r="C650" t="str">
        <f ca="1">OFFSET(map!$B$2,$B650,$A650)</f>
        <v/>
      </c>
      <c r="D650">
        <f t="shared" ca="1" si="40"/>
        <v>1503</v>
      </c>
      <c r="E650">
        <f ca="1">IFERROR(INDEX(E$2:E649,MATCH(D650,D$2:D649,0)),E649+1)</f>
        <v>308</v>
      </c>
      <c r="F650">
        <f t="shared" ca="1" si="43"/>
        <v>1</v>
      </c>
      <c r="G650">
        <f ca="1">IF(OFFSET(map!$B$2,$B650+OFFSET($N$2,F650,0),$A650+OFFSET($M$2,F650,0)) = "W",MOD(F650-1,4),F650)</f>
        <v>0</v>
      </c>
      <c r="H650">
        <f ca="1">IF(OFFSET(map!$B$2,$B650+OFFSET($N$2,G650,0),$A650+OFFSET($M$2,G650,0)) = "W",MOD(G650-1,4),G650)</f>
        <v>0</v>
      </c>
      <c r="I650">
        <f ca="1">IF(OFFSET(map!$B$2,$B650+OFFSET($N$2,H650,0),$A650+OFFSET($M$2,H650,0)) = "W",MOD(H650-1,4),H650)</f>
        <v>0</v>
      </c>
    </row>
    <row r="651" spans="1:9" x14ac:dyDescent="0.2">
      <c r="A651">
        <f t="shared" ca="1" si="41"/>
        <v>16</v>
      </c>
      <c r="B651">
        <f t="shared" ca="1" si="42"/>
        <v>3</v>
      </c>
      <c r="C651" t="str">
        <f ca="1">OFFSET(map!$B$2,$B651,$A651)</f>
        <v/>
      </c>
      <c r="D651">
        <f t="shared" ca="1" si="40"/>
        <v>1603</v>
      </c>
      <c r="E651">
        <f ca="1">IFERROR(INDEX(E$2:E650,MATCH(D651,D$2:D650,0)),E650+1)</f>
        <v>307</v>
      </c>
      <c r="F651">
        <f t="shared" ca="1" si="43"/>
        <v>1</v>
      </c>
      <c r="G651">
        <f ca="1">IF(OFFSET(map!$B$2,$B651+OFFSET($N$2,F651,0),$A651+OFFSET($M$2,F651,0)) = "W",MOD(F651-1,4),F651)</f>
        <v>0</v>
      </c>
      <c r="H651">
        <f ca="1">IF(OFFSET(map!$B$2,$B651+OFFSET($N$2,G651,0),$A651+OFFSET($M$2,G651,0)) = "W",MOD(G651-1,4),G651)</f>
        <v>0</v>
      </c>
      <c r="I651">
        <f ca="1">IF(OFFSET(map!$B$2,$B651+OFFSET($N$2,H651,0),$A651+OFFSET($M$2,H651,0)) = "W",MOD(H651-1,4),H651)</f>
        <v>0</v>
      </c>
    </row>
    <row r="652" spans="1:9" x14ac:dyDescent="0.2">
      <c r="A652">
        <f t="shared" ca="1" si="41"/>
        <v>17</v>
      </c>
      <c r="B652">
        <f t="shared" ca="1" si="42"/>
        <v>3</v>
      </c>
      <c r="C652" t="str">
        <f ca="1">OFFSET(map!$B$2,$B652,$A652)</f>
        <v/>
      </c>
      <c r="D652">
        <f t="shared" ca="1" si="40"/>
        <v>1703</v>
      </c>
      <c r="E652">
        <f ca="1">IFERROR(INDEX(E$2:E651,MATCH(D652,D$2:D651,0)),E651+1)</f>
        <v>306</v>
      </c>
      <c r="F652">
        <f t="shared" ca="1" si="43"/>
        <v>1</v>
      </c>
      <c r="G652">
        <f ca="1">IF(OFFSET(map!$B$2,$B652+OFFSET($N$2,F652,0),$A652+OFFSET($M$2,F652,0)) = "W",MOD(F652-1,4),F652)</f>
        <v>0</v>
      </c>
      <c r="H652">
        <f ca="1">IF(OFFSET(map!$B$2,$B652+OFFSET($N$2,G652,0),$A652+OFFSET($M$2,G652,0)) = "W",MOD(G652-1,4),G652)</f>
        <v>0</v>
      </c>
      <c r="I652">
        <f ca="1">IF(OFFSET(map!$B$2,$B652+OFFSET($N$2,H652,0),$A652+OFFSET($M$2,H652,0)) = "W",MOD(H652-1,4),H652)</f>
        <v>0</v>
      </c>
    </row>
    <row r="653" spans="1:9" x14ac:dyDescent="0.2">
      <c r="A653">
        <f t="shared" ca="1" si="41"/>
        <v>18</v>
      </c>
      <c r="B653">
        <f t="shared" ca="1" si="42"/>
        <v>3</v>
      </c>
      <c r="C653" t="str">
        <f ca="1">OFFSET(map!$B$2,$B653,$A653)</f>
        <v/>
      </c>
      <c r="D653">
        <f t="shared" ca="1" si="40"/>
        <v>1803</v>
      </c>
      <c r="E653">
        <f ca="1">IFERROR(INDEX(E$2:E652,MATCH(D653,D$2:D652,0)),E652+1)</f>
        <v>305</v>
      </c>
      <c r="F653">
        <f t="shared" ca="1" si="43"/>
        <v>1</v>
      </c>
      <c r="G653">
        <f ca="1">IF(OFFSET(map!$B$2,$B653+OFFSET($N$2,F653,0),$A653+OFFSET($M$2,F653,0)) = "W",MOD(F653-1,4),F653)</f>
        <v>0</v>
      </c>
      <c r="H653">
        <f ca="1">IF(OFFSET(map!$B$2,$B653+OFFSET($N$2,G653,0),$A653+OFFSET($M$2,G653,0)) = "W",MOD(G653-1,4),G653)</f>
        <v>0</v>
      </c>
      <c r="I653">
        <f ca="1">IF(OFFSET(map!$B$2,$B653+OFFSET($N$2,H653,0),$A653+OFFSET($M$2,H653,0)) = "W",MOD(H653-1,4),H653)</f>
        <v>0</v>
      </c>
    </row>
    <row r="654" spans="1:9" x14ac:dyDescent="0.2">
      <c r="A654">
        <f t="shared" ca="1" si="41"/>
        <v>19</v>
      </c>
      <c r="B654">
        <f t="shared" ca="1" si="42"/>
        <v>3</v>
      </c>
      <c r="C654" t="str">
        <f ca="1">OFFSET(map!$B$2,$B654,$A654)</f>
        <v/>
      </c>
      <c r="D654">
        <f t="shared" ca="1" si="40"/>
        <v>1903</v>
      </c>
      <c r="E654">
        <f ca="1">IFERROR(INDEX(E$2:E653,MATCH(D654,D$2:D653,0)),E653+1)</f>
        <v>304</v>
      </c>
      <c r="F654">
        <f t="shared" ca="1" si="43"/>
        <v>1</v>
      </c>
      <c r="G654">
        <f ca="1">IF(OFFSET(map!$B$2,$B654+OFFSET($N$2,F654,0),$A654+OFFSET($M$2,F654,0)) = "W",MOD(F654-1,4),F654)</f>
        <v>0</v>
      </c>
      <c r="H654">
        <f ca="1">IF(OFFSET(map!$B$2,$B654+OFFSET($N$2,G654,0),$A654+OFFSET($M$2,G654,0)) = "W",MOD(G654-1,4),G654)</f>
        <v>0</v>
      </c>
      <c r="I654">
        <f ca="1">IF(OFFSET(map!$B$2,$B654+OFFSET($N$2,H654,0),$A654+OFFSET($M$2,H654,0)) = "W",MOD(H654-1,4),H654)</f>
        <v>0</v>
      </c>
    </row>
    <row r="655" spans="1:9" x14ac:dyDescent="0.2">
      <c r="A655">
        <f t="shared" ca="1" si="41"/>
        <v>20</v>
      </c>
      <c r="B655">
        <f t="shared" ca="1" si="42"/>
        <v>3</v>
      </c>
      <c r="C655" t="str">
        <f ca="1">OFFSET(map!$B$2,$B655,$A655)</f>
        <v/>
      </c>
      <c r="D655">
        <f t="shared" ca="1" si="40"/>
        <v>2003</v>
      </c>
      <c r="E655">
        <f ca="1">IFERROR(INDEX(E$2:E654,MATCH(D655,D$2:D654,0)),E654+1)</f>
        <v>303</v>
      </c>
      <c r="F655">
        <f t="shared" ca="1" si="43"/>
        <v>1</v>
      </c>
      <c r="G655">
        <f ca="1">IF(OFFSET(map!$B$2,$B655+OFFSET($N$2,F655,0),$A655+OFFSET($M$2,F655,0)) = "W",MOD(F655-1,4),F655)</f>
        <v>0</v>
      </c>
      <c r="H655">
        <f ca="1">IF(OFFSET(map!$B$2,$B655+OFFSET($N$2,G655,0),$A655+OFFSET($M$2,G655,0)) = "W",MOD(G655-1,4),G655)</f>
        <v>0</v>
      </c>
      <c r="I655">
        <f ca="1">IF(OFFSET(map!$B$2,$B655+OFFSET($N$2,H655,0),$A655+OFFSET($M$2,H655,0)) = "W",MOD(H655-1,4),H655)</f>
        <v>0</v>
      </c>
    </row>
    <row r="656" spans="1:9" x14ac:dyDescent="0.2">
      <c r="A656">
        <f t="shared" ca="1" si="41"/>
        <v>21</v>
      </c>
      <c r="B656">
        <f t="shared" ca="1" si="42"/>
        <v>3</v>
      </c>
      <c r="C656" t="str">
        <f ca="1">OFFSET(map!$B$2,$B656,$A656)</f>
        <v/>
      </c>
      <c r="D656">
        <f t="shared" ca="1" si="40"/>
        <v>2103</v>
      </c>
      <c r="E656">
        <f ca="1">IFERROR(INDEX(E$2:E655,MATCH(D656,D$2:D655,0)),E655+1)</f>
        <v>302</v>
      </c>
      <c r="F656">
        <f t="shared" ca="1" si="43"/>
        <v>1</v>
      </c>
      <c r="G656">
        <f ca="1">IF(OFFSET(map!$B$2,$B656+OFFSET($N$2,F656,0),$A656+OFFSET($M$2,F656,0)) = "W",MOD(F656-1,4),F656)</f>
        <v>1</v>
      </c>
      <c r="H656">
        <f ca="1">IF(OFFSET(map!$B$2,$B656+OFFSET($N$2,G656,0),$A656+OFFSET($M$2,G656,0)) = "W",MOD(G656-1,4),G656)</f>
        <v>1</v>
      </c>
      <c r="I656">
        <f ca="1">IF(OFFSET(map!$B$2,$B656+OFFSET($N$2,H656,0),$A656+OFFSET($M$2,H656,0)) = "W",MOD(H656-1,4),H656)</f>
        <v>1</v>
      </c>
    </row>
    <row r="657" spans="1:9" x14ac:dyDescent="0.2">
      <c r="A657">
        <f t="shared" ca="1" si="41"/>
        <v>21</v>
      </c>
      <c r="B657">
        <f t="shared" ca="1" si="42"/>
        <v>2</v>
      </c>
      <c r="C657" t="str">
        <f ca="1">OFFSET(map!$B$2,$B657,$A657)</f>
        <v/>
      </c>
      <c r="D657">
        <f t="shared" ca="1" si="40"/>
        <v>2102</v>
      </c>
      <c r="E657">
        <f ca="1">IFERROR(INDEX(E$2:E656,MATCH(D657,D$2:D656,0)),E656+1)</f>
        <v>301</v>
      </c>
      <c r="F657">
        <f t="shared" ca="1" si="43"/>
        <v>2</v>
      </c>
      <c r="G657">
        <f ca="1">IF(OFFSET(map!$B$2,$B657+OFFSET($N$2,F657,0),$A657+OFFSET($M$2,F657,0)) = "W",MOD(F657-1,4),F657)</f>
        <v>1</v>
      </c>
      <c r="H657">
        <f ca="1">IF(OFFSET(map!$B$2,$B657+OFFSET($N$2,G657,0),$A657+OFFSET($M$2,G657,0)) = "W",MOD(G657-1,4),G657)</f>
        <v>1</v>
      </c>
      <c r="I657">
        <f ca="1">IF(OFFSET(map!$B$2,$B657+OFFSET($N$2,H657,0),$A657+OFFSET($M$2,H657,0)) = "W",MOD(H657-1,4),H657)</f>
        <v>1</v>
      </c>
    </row>
    <row r="658" spans="1:9" x14ac:dyDescent="0.2">
      <c r="A658">
        <f t="shared" ca="1" si="41"/>
        <v>21</v>
      </c>
      <c r="B658">
        <f t="shared" ca="1" si="42"/>
        <v>1</v>
      </c>
      <c r="C658" t="str">
        <f ca="1">OFFSET(map!$B$2,$B658,$A658)</f>
        <v/>
      </c>
      <c r="D658">
        <f t="shared" ca="1" si="40"/>
        <v>2101</v>
      </c>
      <c r="E658">
        <f ca="1">IFERROR(INDEX(E$2:E657,MATCH(D658,D$2:D657,0)),E657+1)</f>
        <v>300</v>
      </c>
      <c r="F658">
        <f t="shared" ca="1" si="43"/>
        <v>2</v>
      </c>
      <c r="G658">
        <f ca="1">IF(OFFSET(map!$B$2,$B658+OFFSET($N$2,F658,0),$A658+OFFSET($M$2,F658,0)) = "W",MOD(F658-1,4),F658)</f>
        <v>1</v>
      </c>
      <c r="H658">
        <f ca="1">IF(OFFSET(map!$B$2,$B658+OFFSET($N$2,G658,0),$A658+OFFSET($M$2,G658,0)) = "W",MOD(G658-1,4),G658)</f>
        <v>0</v>
      </c>
      <c r="I658">
        <f ca="1">IF(OFFSET(map!$B$2,$B658+OFFSET($N$2,H658,0),$A658+OFFSET($M$2,H658,0)) = "W",MOD(H658-1,4),H658)</f>
        <v>0</v>
      </c>
    </row>
    <row r="659" spans="1:9" x14ac:dyDescent="0.2">
      <c r="A659">
        <f t="shared" ca="1" si="41"/>
        <v>22</v>
      </c>
      <c r="B659">
        <f t="shared" ca="1" si="42"/>
        <v>1</v>
      </c>
      <c r="C659" t="str">
        <f ca="1">OFFSET(map!$B$2,$B659,$A659)</f>
        <v/>
      </c>
      <c r="D659">
        <f t="shared" ca="1" si="40"/>
        <v>2201</v>
      </c>
      <c r="E659">
        <f ca="1">IFERROR(INDEX(E$2:E658,MATCH(D659,D$2:D658,0)),E658+1)</f>
        <v>299</v>
      </c>
      <c r="F659">
        <f t="shared" ca="1" si="43"/>
        <v>1</v>
      </c>
      <c r="G659">
        <f ca="1">IF(OFFSET(map!$B$2,$B659+OFFSET($N$2,F659,0),$A659+OFFSET($M$2,F659,0)) = "W",MOD(F659-1,4),F659)</f>
        <v>0</v>
      </c>
      <c r="H659">
        <f ca="1">IF(OFFSET(map!$B$2,$B659+OFFSET($N$2,G659,0),$A659+OFFSET($M$2,G659,0)) = "W",MOD(G659-1,4),G659)</f>
        <v>0</v>
      </c>
      <c r="I659">
        <f ca="1">IF(OFFSET(map!$B$2,$B659+OFFSET($N$2,H659,0),$A659+OFFSET($M$2,H659,0)) = "W",MOD(H659-1,4),H659)</f>
        <v>0</v>
      </c>
    </row>
    <row r="660" spans="1:9" x14ac:dyDescent="0.2">
      <c r="A660">
        <f t="shared" ca="1" si="41"/>
        <v>23</v>
      </c>
      <c r="B660">
        <f t="shared" ca="1" si="42"/>
        <v>1</v>
      </c>
      <c r="C660" t="str">
        <f ca="1">OFFSET(map!$B$2,$B660,$A660)</f>
        <v/>
      </c>
      <c r="D660">
        <f t="shared" ca="1" si="40"/>
        <v>2301</v>
      </c>
      <c r="E660">
        <f ca="1">IFERROR(INDEX(E$2:E659,MATCH(D660,D$2:D659,0)),E659+1)</f>
        <v>298</v>
      </c>
      <c r="F660">
        <f t="shared" ca="1" si="43"/>
        <v>1</v>
      </c>
      <c r="G660">
        <f ca="1">IF(OFFSET(map!$B$2,$B660+OFFSET($N$2,F660,0),$A660+OFFSET($M$2,F660,0)) = "W",MOD(F660-1,4),F660)</f>
        <v>0</v>
      </c>
      <c r="H660">
        <f ca="1">IF(OFFSET(map!$B$2,$B660+OFFSET($N$2,G660,0),$A660+OFFSET($M$2,G660,0)) = "W",MOD(G660-1,4),G660)</f>
        <v>3</v>
      </c>
      <c r="I660">
        <f ca="1">IF(OFFSET(map!$B$2,$B660+OFFSET($N$2,H660,0),$A660+OFFSET($M$2,H660,0)) = "W",MOD(H660-1,4),H660)</f>
        <v>3</v>
      </c>
    </row>
    <row r="661" spans="1:9" x14ac:dyDescent="0.2">
      <c r="A661">
        <f t="shared" ca="1" si="41"/>
        <v>23</v>
      </c>
      <c r="B661">
        <f t="shared" ca="1" si="42"/>
        <v>2</v>
      </c>
      <c r="C661" t="str">
        <f ca="1">OFFSET(map!$B$2,$B661,$A661)</f>
        <v/>
      </c>
      <c r="D661">
        <f t="shared" ca="1" si="40"/>
        <v>2302</v>
      </c>
      <c r="E661">
        <f ca="1">IFERROR(INDEX(E$2:E660,MATCH(D661,D$2:D660,0)),E660+1)</f>
        <v>297</v>
      </c>
      <c r="F661">
        <f t="shared" ca="1" si="43"/>
        <v>0</v>
      </c>
      <c r="G661">
        <f ca="1">IF(OFFSET(map!$B$2,$B661+OFFSET($N$2,F661,0),$A661+OFFSET($M$2,F661,0)) = "W",MOD(F661-1,4),F661)</f>
        <v>3</v>
      </c>
      <c r="H661">
        <f ca="1">IF(OFFSET(map!$B$2,$B661+OFFSET($N$2,G661,0),$A661+OFFSET($M$2,G661,0)) = "W",MOD(G661-1,4),G661)</f>
        <v>3</v>
      </c>
      <c r="I661">
        <f ca="1">IF(OFFSET(map!$B$2,$B661+OFFSET($N$2,H661,0),$A661+OFFSET($M$2,H661,0)) = "W",MOD(H661-1,4),H661)</f>
        <v>3</v>
      </c>
    </row>
    <row r="662" spans="1:9" x14ac:dyDescent="0.2">
      <c r="A662">
        <f t="shared" ca="1" si="41"/>
        <v>23</v>
      </c>
      <c r="B662">
        <f t="shared" ca="1" si="42"/>
        <v>3</v>
      </c>
      <c r="C662" t="str">
        <f ca="1">OFFSET(map!$B$2,$B662,$A662)</f>
        <v/>
      </c>
      <c r="D662">
        <f t="shared" ca="1" si="40"/>
        <v>2303</v>
      </c>
      <c r="E662">
        <f ca="1">IFERROR(INDEX(E$2:E661,MATCH(D662,D$2:D661,0)),E661+1)</f>
        <v>296</v>
      </c>
      <c r="F662">
        <f t="shared" ca="1" si="43"/>
        <v>0</v>
      </c>
      <c r="G662">
        <f ca="1">IF(OFFSET(map!$B$2,$B662+OFFSET($N$2,F662,0),$A662+OFFSET($M$2,F662,0)) = "W",MOD(F662-1,4),F662)</f>
        <v>0</v>
      </c>
      <c r="H662">
        <f ca="1">IF(OFFSET(map!$B$2,$B662+OFFSET($N$2,G662,0),$A662+OFFSET($M$2,G662,0)) = "W",MOD(G662-1,4),G662)</f>
        <v>0</v>
      </c>
      <c r="I662">
        <f ca="1">IF(OFFSET(map!$B$2,$B662+OFFSET($N$2,H662,0),$A662+OFFSET($M$2,H662,0)) = "W",MOD(H662-1,4),H662)</f>
        <v>0</v>
      </c>
    </row>
    <row r="663" spans="1:9" x14ac:dyDescent="0.2">
      <c r="A663">
        <f t="shared" ca="1" si="41"/>
        <v>24</v>
      </c>
      <c r="B663">
        <f t="shared" ca="1" si="42"/>
        <v>3</v>
      </c>
      <c r="C663" t="str">
        <f ca="1">OFFSET(map!$B$2,$B663,$A663)</f>
        <v/>
      </c>
      <c r="D663">
        <f t="shared" ca="1" si="40"/>
        <v>2403</v>
      </c>
      <c r="E663">
        <f ca="1">IFERROR(INDEX(E$2:E662,MATCH(D663,D$2:D662,0)),E662+1)</f>
        <v>295</v>
      </c>
      <c r="F663">
        <f t="shared" ca="1" si="43"/>
        <v>1</v>
      </c>
      <c r="G663">
        <f ca="1">IF(OFFSET(map!$B$2,$B663+OFFSET($N$2,F663,0),$A663+OFFSET($M$2,F663,0)) = "W",MOD(F663-1,4),F663)</f>
        <v>0</v>
      </c>
      <c r="H663">
        <f ca="1">IF(OFFSET(map!$B$2,$B663+OFFSET($N$2,G663,0),$A663+OFFSET($M$2,G663,0)) = "W",MOD(G663-1,4),G663)</f>
        <v>0</v>
      </c>
      <c r="I663">
        <f ca="1">IF(OFFSET(map!$B$2,$B663+OFFSET($N$2,H663,0),$A663+OFFSET($M$2,H663,0)) = "W",MOD(H663-1,4),H663)</f>
        <v>0</v>
      </c>
    </row>
    <row r="664" spans="1:9" x14ac:dyDescent="0.2">
      <c r="A664">
        <f t="shared" ca="1" si="41"/>
        <v>25</v>
      </c>
      <c r="B664">
        <f t="shared" ca="1" si="42"/>
        <v>3</v>
      </c>
      <c r="C664" t="str">
        <f ca="1">OFFSET(map!$B$2,$B664,$A664)</f>
        <v/>
      </c>
      <c r="D664">
        <f t="shared" ca="1" si="40"/>
        <v>2503</v>
      </c>
      <c r="E664">
        <f ca="1">IFERROR(INDEX(E$2:E663,MATCH(D664,D$2:D663,0)),E663+1)</f>
        <v>294</v>
      </c>
      <c r="F664">
        <f t="shared" ca="1" si="43"/>
        <v>1</v>
      </c>
      <c r="G664">
        <f ca="1">IF(OFFSET(map!$B$2,$B664+OFFSET($N$2,F664,0),$A664+OFFSET($M$2,F664,0)) = "W",MOD(F664-1,4),F664)</f>
        <v>1</v>
      </c>
      <c r="H664">
        <f ca="1">IF(OFFSET(map!$B$2,$B664+OFFSET($N$2,G664,0),$A664+OFFSET($M$2,G664,0)) = "W",MOD(G664-1,4),G664)</f>
        <v>1</v>
      </c>
      <c r="I664">
        <f ca="1">IF(OFFSET(map!$B$2,$B664+OFFSET($N$2,H664,0),$A664+OFFSET($M$2,H664,0)) = "W",MOD(H664-1,4),H664)</f>
        <v>1</v>
      </c>
    </row>
    <row r="665" spans="1:9" x14ac:dyDescent="0.2">
      <c r="A665">
        <f t="shared" ca="1" si="41"/>
        <v>25</v>
      </c>
      <c r="B665">
        <f t="shared" ca="1" si="42"/>
        <v>2</v>
      </c>
      <c r="C665" t="str">
        <f ca="1">OFFSET(map!$B$2,$B665,$A665)</f>
        <v/>
      </c>
      <c r="D665">
        <f t="shared" ca="1" si="40"/>
        <v>2502</v>
      </c>
      <c r="E665">
        <f ca="1">IFERROR(INDEX(E$2:E664,MATCH(D665,D$2:D664,0)),E664+1)</f>
        <v>293</v>
      </c>
      <c r="F665">
        <f t="shared" ca="1" si="43"/>
        <v>2</v>
      </c>
      <c r="G665">
        <f ca="1">IF(OFFSET(map!$B$2,$B665+OFFSET($N$2,F665,0),$A665+OFFSET($M$2,F665,0)) = "W",MOD(F665-1,4),F665)</f>
        <v>1</v>
      </c>
      <c r="H665">
        <f ca="1">IF(OFFSET(map!$B$2,$B665+OFFSET($N$2,G665,0),$A665+OFFSET($M$2,G665,0)) = "W",MOD(G665-1,4),G665)</f>
        <v>1</v>
      </c>
      <c r="I665">
        <f ca="1">IF(OFFSET(map!$B$2,$B665+OFFSET($N$2,H665,0),$A665+OFFSET($M$2,H665,0)) = "W",MOD(H665-1,4),H665)</f>
        <v>1</v>
      </c>
    </row>
    <row r="666" spans="1:9" x14ac:dyDescent="0.2">
      <c r="A666">
        <f t="shared" ca="1" si="41"/>
        <v>25</v>
      </c>
      <c r="B666">
        <f t="shared" ca="1" si="42"/>
        <v>1</v>
      </c>
      <c r="C666" t="str">
        <f ca="1">OFFSET(map!$B$2,$B666,$A666)</f>
        <v/>
      </c>
      <c r="D666">
        <f t="shared" ca="1" si="40"/>
        <v>2501</v>
      </c>
      <c r="E666">
        <f ca="1">IFERROR(INDEX(E$2:E665,MATCH(D666,D$2:D665,0)),E665+1)</f>
        <v>292</v>
      </c>
      <c r="F666">
        <f t="shared" ca="1" si="43"/>
        <v>2</v>
      </c>
      <c r="G666">
        <f ca="1">IF(OFFSET(map!$B$2,$B666+OFFSET($N$2,F666,0),$A666+OFFSET($M$2,F666,0)) = "W",MOD(F666-1,4),F666)</f>
        <v>1</v>
      </c>
      <c r="H666">
        <f ca="1">IF(OFFSET(map!$B$2,$B666+OFFSET($N$2,G666,0),$A666+OFFSET($M$2,G666,0)) = "W",MOD(G666-1,4),G666)</f>
        <v>0</v>
      </c>
      <c r="I666">
        <f ca="1">IF(OFFSET(map!$B$2,$B666+OFFSET($N$2,H666,0),$A666+OFFSET($M$2,H666,0)) = "W",MOD(H666-1,4),H666)</f>
        <v>0</v>
      </c>
    </row>
    <row r="667" spans="1:9" x14ac:dyDescent="0.2">
      <c r="A667">
        <f t="shared" ca="1" si="41"/>
        <v>26</v>
      </c>
      <c r="B667">
        <f t="shared" ca="1" si="42"/>
        <v>1</v>
      </c>
      <c r="C667" t="str">
        <f ca="1">OFFSET(map!$B$2,$B667,$A667)</f>
        <v/>
      </c>
      <c r="D667">
        <f t="shared" ca="1" si="40"/>
        <v>2601</v>
      </c>
      <c r="E667">
        <f ca="1">IFERROR(INDEX(E$2:E666,MATCH(D667,D$2:D666,0)),E666+1)</f>
        <v>291</v>
      </c>
      <c r="F667">
        <f t="shared" ca="1" si="43"/>
        <v>1</v>
      </c>
      <c r="G667">
        <f ca="1">IF(OFFSET(map!$B$2,$B667+OFFSET($N$2,F667,0),$A667+OFFSET($M$2,F667,0)) = "W",MOD(F667-1,4),F667)</f>
        <v>0</v>
      </c>
      <c r="H667">
        <f ca="1">IF(OFFSET(map!$B$2,$B667+OFFSET($N$2,G667,0),$A667+OFFSET($M$2,G667,0)) = "W",MOD(G667-1,4),G667)</f>
        <v>0</v>
      </c>
      <c r="I667">
        <f ca="1">IF(OFFSET(map!$B$2,$B667+OFFSET($N$2,H667,0),$A667+OFFSET($M$2,H667,0)) = "W",MOD(H667-1,4),H667)</f>
        <v>0</v>
      </c>
    </row>
    <row r="668" spans="1:9" x14ac:dyDescent="0.2">
      <c r="A668">
        <f t="shared" ca="1" si="41"/>
        <v>27</v>
      </c>
      <c r="B668">
        <f t="shared" ca="1" si="42"/>
        <v>1</v>
      </c>
      <c r="C668" t="str">
        <f ca="1">OFFSET(map!$B$2,$B668,$A668)</f>
        <v/>
      </c>
      <c r="D668">
        <f t="shared" ca="1" si="40"/>
        <v>2701</v>
      </c>
      <c r="E668">
        <f ca="1">IFERROR(INDEX(E$2:E667,MATCH(D668,D$2:D667,0)),E667+1)</f>
        <v>290</v>
      </c>
      <c r="F668">
        <f t="shared" ca="1" si="43"/>
        <v>1</v>
      </c>
      <c r="G668">
        <f ca="1">IF(OFFSET(map!$B$2,$B668+OFFSET($N$2,F668,0),$A668+OFFSET($M$2,F668,0)) = "W",MOD(F668-1,4),F668)</f>
        <v>0</v>
      </c>
      <c r="H668">
        <f ca="1">IF(OFFSET(map!$B$2,$B668+OFFSET($N$2,G668,0),$A668+OFFSET($M$2,G668,0)) = "W",MOD(G668-1,4),G668)</f>
        <v>0</v>
      </c>
      <c r="I668">
        <f ca="1">IF(OFFSET(map!$B$2,$B668+OFFSET($N$2,H668,0),$A668+OFFSET($M$2,H668,0)) = "W",MOD(H668-1,4),H668)</f>
        <v>0</v>
      </c>
    </row>
    <row r="669" spans="1:9" x14ac:dyDescent="0.2">
      <c r="A669">
        <f t="shared" ca="1" si="41"/>
        <v>28</v>
      </c>
      <c r="B669">
        <f t="shared" ca="1" si="42"/>
        <v>1</v>
      </c>
      <c r="C669" t="str">
        <f ca="1">OFFSET(map!$B$2,$B669,$A669)</f>
        <v/>
      </c>
      <c r="D669">
        <f t="shared" ca="1" si="40"/>
        <v>2801</v>
      </c>
      <c r="E669">
        <f ca="1">IFERROR(INDEX(E$2:E668,MATCH(D669,D$2:D668,0)),E668+1)</f>
        <v>289</v>
      </c>
      <c r="F669">
        <f t="shared" ca="1" si="43"/>
        <v>1</v>
      </c>
      <c r="G669">
        <f ca="1">IF(OFFSET(map!$B$2,$B669+OFFSET($N$2,F669,0),$A669+OFFSET($M$2,F669,0)) = "W",MOD(F669-1,4),F669)</f>
        <v>0</v>
      </c>
      <c r="H669">
        <f ca="1">IF(OFFSET(map!$B$2,$B669+OFFSET($N$2,G669,0),$A669+OFFSET($M$2,G669,0)) = "W",MOD(G669-1,4),G669)</f>
        <v>0</v>
      </c>
      <c r="I669">
        <f ca="1">IF(OFFSET(map!$B$2,$B669+OFFSET($N$2,H669,0),$A669+OFFSET($M$2,H669,0)) = "W",MOD(H669-1,4),H669)</f>
        <v>0</v>
      </c>
    </row>
    <row r="670" spans="1:9" x14ac:dyDescent="0.2">
      <c r="A670">
        <f t="shared" ca="1" si="41"/>
        <v>29</v>
      </c>
      <c r="B670">
        <f t="shared" ca="1" si="42"/>
        <v>1</v>
      </c>
      <c r="C670" t="str">
        <f ca="1">OFFSET(map!$B$2,$B670,$A670)</f>
        <v/>
      </c>
      <c r="D670">
        <f t="shared" ca="1" si="40"/>
        <v>2901</v>
      </c>
      <c r="E670">
        <f ca="1">IFERROR(INDEX(E$2:E669,MATCH(D670,D$2:D669,0)),E669+1)</f>
        <v>288</v>
      </c>
      <c r="F670">
        <f t="shared" ca="1" si="43"/>
        <v>1</v>
      </c>
      <c r="G670">
        <f ca="1">IF(OFFSET(map!$B$2,$B670+OFFSET($N$2,F670,0),$A670+OFFSET($M$2,F670,0)) = "W",MOD(F670-1,4),F670)</f>
        <v>0</v>
      </c>
      <c r="H670">
        <f ca="1">IF(OFFSET(map!$B$2,$B670+OFFSET($N$2,G670,0),$A670+OFFSET($M$2,G670,0)) = "W",MOD(G670-1,4),G670)</f>
        <v>0</v>
      </c>
      <c r="I670">
        <f ca="1">IF(OFFSET(map!$B$2,$B670+OFFSET($N$2,H670,0),$A670+OFFSET($M$2,H670,0)) = "W",MOD(H670-1,4),H670)</f>
        <v>0</v>
      </c>
    </row>
    <row r="671" spans="1:9" x14ac:dyDescent="0.2">
      <c r="A671">
        <f t="shared" ca="1" si="41"/>
        <v>30</v>
      </c>
      <c r="B671">
        <f t="shared" ca="1" si="42"/>
        <v>1</v>
      </c>
      <c r="C671" t="str">
        <f ca="1">OFFSET(map!$B$2,$B671,$A671)</f>
        <v/>
      </c>
      <c r="D671">
        <f t="shared" ca="1" si="40"/>
        <v>3001</v>
      </c>
      <c r="E671">
        <f ca="1">IFERROR(INDEX(E$2:E670,MATCH(D671,D$2:D670,0)),E670+1)</f>
        <v>287</v>
      </c>
      <c r="F671">
        <f t="shared" ca="1" si="43"/>
        <v>1</v>
      </c>
      <c r="G671">
        <f ca="1">IF(OFFSET(map!$B$2,$B671+OFFSET($N$2,F671,0),$A671+OFFSET($M$2,F671,0)) = "W",MOD(F671-1,4),F671)</f>
        <v>0</v>
      </c>
      <c r="H671">
        <f ca="1">IF(OFFSET(map!$B$2,$B671+OFFSET($N$2,G671,0),$A671+OFFSET($M$2,G671,0)) = "W",MOD(G671-1,4),G671)</f>
        <v>0</v>
      </c>
      <c r="I671">
        <f ca="1">IF(OFFSET(map!$B$2,$B671+OFFSET($N$2,H671,0),$A671+OFFSET($M$2,H671,0)) = "W",MOD(H671-1,4),H671)</f>
        <v>0</v>
      </c>
    </row>
    <row r="672" spans="1:9" x14ac:dyDescent="0.2">
      <c r="A672">
        <f t="shared" ca="1" si="41"/>
        <v>31</v>
      </c>
      <c r="B672">
        <f t="shared" ca="1" si="42"/>
        <v>1</v>
      </c>
      <c r="C672" t="str">
        <f ca="1">OFFSET(map!$B$2,$B672,$A672)</f>
        <v/>
      </c>
      <c r="D672">
        <f t="shared" ca="1" si="40"/>
        <v>3101</v>
      </c>
      <c r="E672">
        <f ca="1">IFERROR(INDEX(E$2:E671,MATCH(D672,D$2:D671,0)),E671+1)</f>
        <v>286</v>
      </c>
      <c r="F672">
        <f t="shared" ca="1" si="43"/>
        <v>1</v>
      </c>
      <c r="G672">
        <f ca="1">IF(OFFSET(map!$B$2,$B672+OFFSET($N$2,F672,0),$A672+OFFSET($M$2,F672,0)) = "W",MOD(F672-1,4),F672)</f>
        <v>0</v>
      </c>
      <c r="H672">
        <f ca="1">IF(OFFSET(map!$B$2,$B672+OFFSET($N$2,G672,0),$A672+OFFSET($M$2,G672,0)) = "W",MOD(G672-1,4),G672)</f>
        <v>0</v>
      </c>
      <c r="I672">
        <f ca="1">IF(OFFSET(map!$B$2,$B672+OFFSET($N$2,H672,0),$A672+OFFSET($M$2,H672,0)) = "W",MOD(H672-1,4),H672)</f>
        <v>0</v>
      </c>
    </row>
    <row r="673" spans="1:9" x14ac:dyDescent="0.2">
      <c r="A673">
        <f t="shared" ca="1" si="41"/>
        <v>32</v>
      </c>
      <c r="B673">
        <f t="shared" ca="1" si="42"/>
        <v>1</v>
      </c>
      <c r="C673" t="str">
        <f ca="1">OFFSET(map!$B$2,$B673,$A673)</f>
        <v/>
      </c>
      <c r="D673">
        <f t="shared" ca="1" si="40"/>
        <v>3201</v>
      </c>
      <c r="E673">
        <f ca="1">IFERROR(INDEX(E$2:E672,MATCH(D673,D$2:D672,0)),E672+1)</f>
        <v>287</v>
      </c>
      <c r="F673">
        <f t="shared" ca="1" si="43"/>
        <v>1</v>
      </c>
      <c r="G673">
        <f ca="1">IF(OFFSET(map!$B$2,$B673+OFFSET($N$2,F673,0),$A673+OFFSET($M$2,F673,0)) = "W",MOD(F673-1,4),F673)</f>
        <v>0</v>
      </c>
      <c r="H673">
        <f ca="1">IF(OFFSET(map!$B$2,$B673+OFFSET($N$2,G673,0),$A673+OFFSET($M$2,G673,0)) = "W",MOD(G673-1,4),G673)</f>
        <v>0</v>
      </c>
      <c r="I673">
        <f ca="1">IF(OFFSET(map!$B$2,$B673+OFFSET($N$2,H673,0),$A673+OFFSET($M$2,H673,0)) = "W",MOD(H673-1,4),H673)</f>
        <v>0</v>
      </c>
    </row>
    <row r="674" spans="1:9" x14ac:dyDescent="0.2">
      <c r="A674">
        <f t="shared" ca="1" si="41"/>
        <v>33</v>
      </c>
      <c r="B674">
        <f t="shared" ca="1" si="42"/>
        <v>1</v>
      </c>
      <c r="C674" t="str">
        <f ca="1">OFFSET(map!$B$2,$B674,$A674)</f>
        <v/>
      </c>
      <c r="D674">
        <f t="shared" ca="1" si="40"/>
        <v>3301</v>
      </c>
      <c r="E674">
        <f ca="1">IFERROR(INDEX(E$2:E673,MATCH(D674,D$2:D673,0)),E673+1)</f>
        <v>288</v>
      </c>
      <c r="F674">
        <f t="shared" ca="1" si="43"/>
        <v>1</v>
      </c>
      <c r="G674">
        <f ca="1">IF(OFFSET(map!$B$2,$B674+OFFSET($N$2,F674,0),$A674+OFFSET($M$2,F674,0)) = "W",MOD(F674-1,4),F674)</f>
        <v>0</v>
      </c>
      <c r="H674">
        <f ca="1">IF(OFFSET(map!$B$2,$B674+OFFSET($N$2,G674,0),$A674+OFFSET($M$2,G674,0)) = "W",MOD(G674-1,4),G674)</f>
        <v>0</v>
      </c>
      <c r="I674">
        <f ca="1">IF(OFFSET(map!$B$2,$B674+OFFSET($N$2,H674,0),$A674+OFFSET($M$2,H674,0)) = "W",MOD(H674-1,4),H674)</f>
        <v>0</v>
      </c>
    </row>
    <row r="675" spans="1:9" x14ac:dyDescent="0.2">
      <c r="A675">
        <f t="shared" ca="1" si="41"/>
        <v>34</v>
      </c>
      <c r="B675">
        <f t="shared" ca="1" si="42"/>
        <v>1</v>
      </c>
      <c r="C675" t="str">
        <f ca="1">OFFSET(map!$B$2,$B675,$A675)</f>
        <v/>
      </c>
      <c r="D675">
        <f t="shared" ca="1" si="40"/>
        <v>3401</v>
      </c>
      <c r="E675">
        <f ca="1">IFERROR(INDEX(E$2:E674,MATCH(D675,D$2:D674,0)),E674+1)</f>
        <v>289</v>
      </c>
      <c r="F675">
        <f t="shared" ca="1" si="43"/>
        <v>1</v>
      </c>
      <c r="G675">
        <f ca="1">IF(OFFSET(map!$B$2,$B675+OFFSET($N$2,F675,0),$A675+OFFSET($M$2,F675,0)) = "W",MOD(F675-1,4),F675)</f>
        <v>0</v>
      </c>
      <c r="H675">
        <f ca="1">IF(OFFSET(map!$B$2,$B675+OFFSET($N$2,G675,0),$A675+OFFSET($M$2,G675,0)) = "W",MOD(G675-1,4),G675)</f>
        <v>0</v>
      </c>
      <c r="I675">
        <f ca="1">IF(OFFSET(map!$B$2,$B675+OFFSET($N$2,H675,0),$A675+OFFSET($M$2,H675,0)) = "W",MOD(H675-1,4),H675)</f>
        <v>0</v>
      </c>
    </row>
    <row r="676" spans="1:9" x14ac:dyDescent="0.2">
      <c r="A676">
        <f t="shared" ca="1" si="41"/>
        <v>35</v>
      </c>
      <c r="B676">
        <f t="shared" ca="1" si="42"/>
        <v>1</v>
      </c>
      <c r="C676" t="str">
        <f ca="1">OFFSET(map!$B$2,$B676,$A676)</f>
        <v/>
      </c>
      <c r="D676">
        <f t="shared" ca="1" si="40"/>
        <v>3501</v>
      </c>
      <c r="E676">
        <f ca="1">IFERROR(INDEX(E$2:E675,MATCH(D676,D$2:D675,0)),E675+1)</f>
        <v>290</v>
      </c>
      <c r="F676">
        <f t="shared" ca="1" si="43"/>
        <v>1</v>
      </c>
      <c r="G676">
        <f ca="1">IF(OFFSET(map!$B$2,$B676+OFFSET($N$2,F676,0),$A676+OFFSET($M$2,F676,0)) = "W",MOD(F676-1,4),F676)</f>
        <v>0</v>
      </c>
      <c r="H676">
        <f ca="1">IF(OFFSET(map!$B$2,$B676+OFFSET($N$2,G676,0),$A676+OFFSET($M$2,G676,0)) = "W",MOD(G676-1,4),G676)</f>
        <v>3</v>
      </c>
      <c r="I676">
        <f ca="1">IF(OFFSET(map!$B$2,$B676+OFFSET($N$2,H676,0),$A676+OFFSET($M$2,H676,0)) = "W",MOD(H676-1,4),H676)</f>
        <v>3</v>
      </c>
    </row>
    <row r="677" spans="1:9" x14ac:dyDescent="0.2">
      <c r="A677">
        <f t="shared" ca="1" si="41"/>
        <v>35</v>
      </c>
      <c r="B677">
        <f t="shared" ca="1" si="42"/>
        <v>2</v>
      </c>
      <c r="C677" t="str">
        <f ca="1">OFFSET(map!$B$2,$B677,$A677)</f>
        <v/>
      </c>
      <c r="D677">
        <f t="shared" ca="1" si="40"/>
        <v>3502</v>
      </c>
      <c r="E677">
        <f ca="1">IFERROR(INDEX(E$2:E676,MATCH(D677,D$2:D676,0)),E676+1)</f>
        <v>291</v>
      </c>
      <c r="F677">
        <f t="shared" ca="1" si="43"/>
        <v>0</v>
      </c>
      <c r="G677">
        <f ca="1">IF(OFFSET(map!$B$2,$B677+OFFSET($N$2,F677,0),$A677+OFFSET($M$2,F677,0)) = "W",MOD(F677-1,4),F677)</f>
        <v>3</v>
      </c>
      <c r="H677">
        <f ca="1">IF(OFFSET(map!$B$2,$B677+OFFSET($N$2,G677,0),$A677+OFFSET($M$2,G677,0)) = "W",MOD(G677-1,4),G677)</f>
        <v>3</v>
      </c>
      <c r="I677">
        <f ca="1">IF(OFFSET(map!$B$2,$B677+OFFSET($N$2,H677,0),$A677+OFFSET($M$2,H677,0)) = "W",MOD(H677-1,4),H677)</f>
        <v>3</v>
      </c>
    </row>
    <row r="678" spans="1:9" x14ac:dyDescent="0.2">
      <c r="A678">
        <f t="shared" ca="1" si="41"/>
        <v>35</v>
      </c>
      <c r="B678">
        <f t="shared" ca="1" si="42"/>
        <v>3</v>
      </c>
      <c r="C678" t="str">
        <f ca="1">OFFSET(map!$B$2,$B678,$A678)</f>
        <v/>
      </c>
      <c r="D678">
        <f t="shared" ca="1" si="40"/>
        <v>3503</v>
      </c>
      <c r="E678">
        <f ca="1">IFERROR(INDEX(E$2:E677,MATCH(D678,D$2:D677,0)),E677+1)</f>
        <v>292</v>
      </c>
      <c r="F678">
        <f t="shared" ca="1" si="43"/>
        <v>0</v>
      </c>
      <c r="G678">
        <f ca="1">IF(OFFSET(map!$B$2,$B678+OFFSET($N$2,F678,0),$A678+OFFSET($M$2,F678,0)) = "W",MOD(F678-1,4),F678)</f>
        <v>3</v>
      </c>
      <c r="H678">
        <f ca="1">IF(OFFSET(map!$B$2,$B678+OFFSET($N$2,G678,0),$A678+OFFSET($M$2,G678,0)) = "W",MOD(G678-1,4),G678)</f>
        <v>3</v>
      </c>
      <c r="I678">
        <f ca="1">IF(OFFSET(map!$B$2,$B678+OFFSET($N$2,H678,0),$A678+OFFSET($M$2,H678,0)) = "W",MOD(H678-1,4),H678)</f>
        <v>3</v>
      </c>
    </row>
    <row r="679" spans="1:9" x14ac:dyDescent="0.2">
      <c r="A679">
        <f t="shared" ca="1" si="41"/>
        <v>35</v>
      </c>
      <c r="B679">
        <f t="shared" ca="1" si="42"/>
        <v>4</v>
      </c>
      <c r="C679" t="str">
        <f ca="1">OFFSET(map!$B$2,$B679,$A679)</f>
        <v/>
      </c>
      <c r="D679">
        <f t="shared" ca="1" si="40"/>
        <v>3504</v>
      </c>
      <c r="E679">
        <f ca="1">IFERROR(INDEX(E$2:E678,MATCH(D679,D$2:D678,0)),E678+1)</f>
        <v>293</v>
      </c>
      <c r="F679">
        <f t="shared" ca="1" si="43"/>
        <v>0</v>
      </c>
      <c r="G679">
        <f ca="1">IF(OFFSET(map!$B$2,$B679+OFFSET($N$2,F679,0),$A679+OFFSET($M$2,F679,0)) = "W",MOD(F679-1,4),F679)</f>
        <v>3</v>
      </c>
      <c r="H679">
        <f ca="1">IF(OFFSET(map!$B$2,$B679+OFFSET($N$2,G679,0),$A679+OFFSET($M$2,G679,0)) = "W",MOD(G679-1,4),G679)</f>
        <v>3</v>
      </c>
      <c r="I679">
        <f ca="1">IF(OFFSET(map!$B$2,$B679+OFFSET($N$2,H679,0),$A679+OFFSET($M$2,H679,0)) = "W",MOD(H679-1,4),H679)</f>
        <v>3</v>
      </c>
    </row>
    <row r="680" spans="1:9" x14ac:dyDescent="0.2">
      <c r="A680">
        <f t="shared" ca="1" si="41"/>
        <v>35</v>
      </c>
      <c r="B680">
        <f t="shared" ca="1" si="42"/>
        <v>5</v>
      </c>
      <c r="C680" t="str">
        <f ca="1">OFFSET(map!$B$2,$B680,$A680)</f>
        <v/>
      </c>
      <c r="D680">
        <f t="shared" ca="1" si="40"/>
        <v>3505</v>
      </c>
      <c r="E680">
        <f ca="1">IFERROR(INDEX(E$2:E679,MATCH(D680,D$2:D679,0)),E679+1)</f>
        <v>294</v>
      </c>
      <c r="F680">
        <f t="shared" ca="1" si="43"/>
        <v>0</v>
      </c>
      <c r="G680">
        <f ca="1">IF(OFFSET(map!$B$2,$B680+OFFSET($N$2,F680,0),$A680+OFFSET($M$2,F680,0)) = "W",MOD(F680-1,4),F680)</f>
        <v>0</v>
      </c>
      <c r="H680">
        <f ca="1">IF(OFFSET(map!$B$2,$B680+OFFSET($N$2,G680,0),$A680+OFFSET($M$2,G680,0)) = "W",MOD(G680-1,4),G680)</f>
        <v>0</v>
      </c>
      <c r="I680">
        <f ca="1">IF(OFFSET(map!$B$2,$B680+OFFSET($N$2,H680,0),$A680+OFFSET($M$2,H680,0)) = "W",MOD(H680-1,4),H680)</f>
        <v>0</v>
      </c>
    </row>
    <row r="681" spans="1:9" x14ac:dyDescent="0.2">
      <c r="A681">
        <f t="shared" ca="1" si="41"/>
        <v>36</v>
      </c>
      <c r="B681">
        <f t="shared" ca="1" si="42"/>
        <v>5</v>
      </c>
      <c r="C681" t="str">
        <f ca="1">OFFSET(map!$B$2,$B681,$A681)</f>
        <v/>
      </c>
      <c r="D681">
        <f t="shared" ca="1" si="40"/>
        <v>3605</v>
      </c>
      <c r="E681">
        <f ca="1">IFERROR(INDEX(E$2:E680,MATCH(D681,D$2:D680,0)),E680+1)</f>
        <v>295</v>
      </c>
      <c r="F681">
        <f t="shared" ca="1" si="43"/>
        <v>1</v>
      </c>
      <c r="G681">
        <f ca="1">IF(OFFSET(map!$B$2,$B681+OFFSET($N$2,F681,0),$A681+OFFSET($M$2,F681,0)) = "W",MOD(F681-1,4),F681)</f>
        <v>0</v>
      </c>
      <c r="H681">
        <f ca="1">IF(OFFSET(map!$B$2,$B681+OFFSET($N$2,G681,0),$A681+OFFSET($M$2,G681,0)) = "W",MOD(G681-1,4),G681)</f>
        <v>0</v>
      </c>
      <c r="I681">
        <f ca="1">IF(OFFSET(map!$B$2,$B681+OFFSET($N$2,H681,0),$A681+OFFSET($M$2,H681,0)) = "W",MOD(H681-1,4),H681)</f>
        <v>0</v>
      </c>
    </row>
    <row r="682" spans="1:9" x14ac:dyDescent="0.2">
      <c r="A682">
        <f t="shared" ca="1" si="41"/>
        <v>37</v>
      </c>
      <c r="B682">
        <f t="shared" ca="1" si="42"/>
        <v>5</v>
      </c>
      <c r="C682" t="str">
        <f ca="1">OFFSET(map!$B$2,$B682,$A682)</f>
        <v/>
      </c>
      <c r="D682">
        <f t="shared" ca="1" si="40"/>
        <v>3705</v>
      </c>
      <c r="E682">
        <f ca="1">IFERROR(INDEX(E$2:E681,MATCH(D682,D$2:D681,0)),E681+1)</f>
        <v>296</v>
      </c>
      <c r="F682">
        <f t="shared" ca="1" si="43"/>
        <v>1</v>
      </c>
      <c r="G682">
        <f ca="1">IF(OFFSET(map!$B$2,$B682+OFFSET($N$2,F682,0),$A682+OFFSET($M$2,F682,0)) = "W",MOD(F682-1,4),F682)</f>
        <v>0</v>
      </c>
      <c r="H682">
        <f ca="1">IF(OFFSET(map!$B$2,$B682+OFFSET($N$2,G682,0),$A682+OFFSET($M$2,G682,0)) = "W",MOD(G682-1,4),G682)</f>
        <v>0</v>
      </c>
      <c r="I682">
        <f ca="1">IF(OFFSET(map!$B$2,$B682+OFFSET($N$2,H682,0),$A682+OFFSET($M$2,H682,0)) = "W",MOD(H682-1,4),H682)</f>
        <v>0</v>
      </c>
    </row>
    <row r="683" spans="1:9" x14ac:dyDescent="0.2">
      <c r="A683">
        <f t="shared" ca="1" si="41"/>
        <v>38</v>
      </c>
      <c r="B683">
        <f t="shared" ca="1" si="42"/>
        <v>5</v>
      </c>
      <c r="C683" t="str">
        <f ca="1">OFFSET(map!$B$2,$B683,$A683)</f>
        <v/>
      </c>
      <c r="D683">
        <f t="shared" ref="D683:D746" ca="1" si="44">A683*100+B683</f>
        <v>3805</v>
      </c>
      <c r="E683">
        <f ca="1">IFERROR(INDEX(E$2:E682,MATCH(D683,D$2:D682,0)),E682+1)</f>
        <v>297</v>
      </c>
      <c r="F683">
        <f t="shared" ca="1" si="43"/>
        <v>1</v>
      </c>
      <c r="G683">
        <f ca="1">IF(OFFSET(map!$B$2,$B683+OFFSET($N$2,F683,0),$A683+OFFSET($M$2,F683,0)) = "W",MOD(F683-1,4),F683)</f>
        <v>0</v>
      </c>
      <c r="H683">
        <f ca="1">IF(OFFSET(map!$B$2,$B683+OFFSET($N$2,G683,0),$A683+OFFSET($M$2,G683,0)) = "W",MOD(G683-1,4),G683)</f>
        <v>0</v>
      </c>
      <c r="I683">
        <f ca="1">IF(OFFSET(map!$B$2,$B683+OFFSET($N$2,H683,0),$A683+OFFSET($M$2,H683,0)) = "W",MOD(H683-1,4),H683)</f>
        <v>0</v>
      </c>
    </row>
    <row r="684" spans="1:9" x14ac:dyDescent="0.2">
      <c r="A684">
        <f t="shared" ca="1" si="41"/>
        <v>39</v>
      </c>
      <c r="B684">
        <f t="shared" ca="1" si="42"/>
        <v>5</v>
      </c>
      <c r="C684" t="str">
        <f ca="1">OFFSET(map!$B$2,$B684,$A684)</f>
        <v/>
      </c>
      <c r="D684">
        <f t="shared" ca="1" si="44"/>
        <v>3905</v>
      </c>
      <c r="E684">
        <f ca="1">IFERROR(INDEX(E$2:E683,MATCH(D684,D$2:D683,0)),E683+1)</f>
        <v>298</v>
      </c>
      <c r="F684">
        <f t="shared" ca="1" si="43"/>
        <v>1</v>
      </c>
      <c r="G684">
        <f ca="1">IF(OFFSET(map!$B$2,$B684+OFFSET($N$2,F684,0),$A684+OFFSET($M$2,F684,0)) = "W",MOD(F684-1,4),F684)</f>
        <v>1</v>
      </c>
      <c r="H684">
        <f ca="1">IF(OFFSET(map!$B$2,$B684+OFFSET($N$2,G684,0),$A684+OFFSET($M$2,G684,0)) = "W",MOD(G684-1,4),G684)</f>
        <v>1</v>
      </c>
      <c r="I684">
        <f ca="1">IF(OFFSET(map!$B$2,$B684+OFFSET($N$2,H684,0),$A684+OFFSET($M$2,H684,0)) = "W",MOD(H684-1,4),H684)</f>
        <v>1</v>
      </c>
    </row>
    <row r="685" spans="1:9" x14ac:dyDescent="0.2">
      <c r="A685">
        <f t="shared" ca="1" si="41"/>
        <v>39</v>
      </c>
      <c r="B685">
        <f t="shared" ca="1" si="42"/>
        <v>4</v>
      </c>
      <c r="C685" t="str">
        <f ca="1">OFFSET(map!$B$2,$B685,$A685)</f>
        <v/>
      </c>
      <c r="D685">
        <f t="shared" ca="1" si="44"/>
        <v>3904</v>
      </c>
      <c r="E685">
        <f ca="1">IFERROR(INDEX(E$2:E684,MATCH(D685,D$2:D684,0)),E684+1)</f>
        <v>299</v>
      </c>
      <c r="F685">
        <f t="shared" ca="1" si="43"/>
        <v>2</v>
      </c>
      <c r="G685">
        <f ca="1">IF(OFFSET(map!$B$2,$B685+OFFSET($N$2,F685,0),$A685+OFFSET($M$2,F685,0)) = "W",MOD(F685-1,4),F685)</f>
        <v>1</v>
      </c>
      <c r="H685">
        <f ca="1">IF(OFFSET(map!$B$2,$B685+OFFSET($N$2,G685,0),$A685+OFFSET($M$2,G685,0)) = "W",MOD(G685-1,4),G685)</f>
        <v>1</v>
      </c>
      <c r="I685">
        <f ca="1">IF(OFFSET(map!$B$2,$B685+OFFSET($N$2,H685,0),$A685+OFFSET($M$2,H685,0)) = "W",MOD(H685-1,4),H685)</f>
        <v>1</v>
      </c>
    </row>
    <row r="686" spans="1:9" x14ac:dyDescent="0.2">
      <c r="A686">
        <f t="shared" ca="1" si="41"/>
        <v>39</v>
      </c>
      <c r="B686">
        <f t="shared" ca="1" si="42"/>
        <v>3</v>
      </c>
      <c r="C686" t="str">
        <f ca="1">OFFSET(map!$B$2,$B686,$A686)</f>
        <v/>
      </c>
      <c r="D686">
        <f t="shared" ca="1" si="44"/>
        <v>3903</v>
      </c>
      <c r="E686">
        <f ca="1">IFERROR(INDEX(E$2:E685,MATCH(D686,D$2:D685,0)),E685+1)</f>
        <v>300</v>
      </c>
      <c r="F686">
        <f t="shared" ca="1" si="43"/>
        <v>2</v>
      </c>
      <c r="G686">
        <f ca="1">IF(OFFSET(map!$B$2,$B686+OFFSET($N$2,F686,0),$A686+OFFSET($M$2,F686,0)) = "W",MOD(F686-1,4),F686)</f>
        <v>2</v>
      </c>
      <c r="H686">
        <f ca="1">IF(OFFSET(map!$B$2,$B686+OFFSET($N$2,G686,0),$A686+OFFSET($M$2,G686,0)) = "W",MOD(G686-1,4),G686)</f>
        <v>2</v>
      </c>
      <c r="I686">
        <f ca="1">IF(OFFSET(map!$B$2,$B686+OFFSET($N$2,H686,0),$A686+OFFSET($M$2,H686,0)) = "W",MOD(H686-1,4),H686)</f>
        <v>2</v>
      </c>
    </row>
    <row r="687" spans="1:9" x14ac:dyDescent="0.2">
      <c r="A687">
        <f t="shared" ca="1" si="41"/>
        <v>38</v>
      </c>
      <c r="B687">
        <f t="shared" ca="1" si="42"/>
        <v>3</v>
      </c>
      <c r="C687" t="str">
        <f ca="1">OFFSET(map!$B$2,$B687,$A687)</f>
        <v/>
      </c>
      <c r="D687">
        <f t="shared" ca="1" si="44"/>
        <v>3803</v>
      </c>
      <c r="E687">
        <f ca="1">IFERROR(INDEX(E$2:E686,MATCH(D687,D$2:D686,0)),E686+1)</f>
        <v>301</v>
      </c>
      <c r="F687">
        <f t="shared" ca="1" si="43"/>
        <v>3</v>
      </c>
      <c r="G687">
        <f ca="1">IF(OFFSET(map!$B$2,$B687+OFFSET($N$2,F687,0),$A687+OFFSET($M$2,F687,0)) = "W",MOD(F687-1,4),F687)</f>
        <v>2</v>
      </c>
      <c r="H687">
        <f ca="1">IF(OFFSET(map!$B$2,$B687+OFFSET($N$2,G687,0),$A687+OFFSET($M$2,G687,0)) = "W",MOD(G687-1,4),G687)</f>
        <v>2</v>
      </c>
      <c r="I687">
        <f ca="1">IF(OFFSET(map!$B$2,$B687+OFFSET($N$2,H687,0),$A687+OFFSET($M$2,H687,0)) = "W",MOD(H687-1,4),H687)</f>
        <v>2</v>
      </c>
    </row>
    <row r="688" spans="1:9" x14ac:dyDescent="0.2">
      <c r="A688">
        <f t="shared" ca="1" si="41"/>
        <v>37</v>
      </c>
      <c r="B688">
        <f t="shared" ca="1" si="42"/>
        <v>3</v>
      </c>
      <c r="C688" t="str">
        <f ca="1">OFFSET(map!$B$2,$B688,$A688)</f>
        <v/>
      </c>
      <c r="D688">
        <f t="shared" ca="1" si="44"/>
        <v>3703</v>
      </c>
      <c r="E688">
        <f ca="1">IFERROR(INDEX(E$2:E687,MATCH(D688,D$2:D687,0)),E687+1)</f>
        <v>302</v>
      </c>
      <c r="F688">
        <f t="shared" ca="1" si="43"/>
        <v>3</v>
      </c>
      <c r="G688">
        <f ca="1">IF(OFFSET(map!$B$2,$B688+OFFSET($N$2,F688,0),$A688+OFFSET($M$2,F688,0)) = "W",MOD(F688-1,4),F688)</f>
        <v>2</v>
      </c>
      <c r="H688">
        <f ca="1">IF(OFFSET(map!$B$2,$B688+OFFSET($N$2,G688,0),$A688+OFFSET($M$2,G688,0)) = "W",MOD(G688-1,4),G688)</f>
        <v>1</v>
      </c>
      <c r="I688">
        <f ca="1">IF(OFFSET(map!$B$2,$B688+OFFSET($N$2,H688,0),$A688+OFFSET($M$2,H688,0)) = "W",MOD(H688-1,4),H688)</f>
        <v>1</v>
      </c>
    </row>
    <row r="689" spans="1:9" x14ac:dyDescent="0.2">
      <c r="A689">
        <f t="shared" ca="1" si="41"/>
        <v>37</v>
      </c>
      <c r="B689">
        <f t="shared" ca="1" si="42"/>
        <v>2</v>
      </c>
      <c r="C689" t="str">
        <f ca="1">OFFSET(map!$B$2,$B689,$A689)</f>
        <v/>
      </c>
      <c r="D689">
        <f t="shared" ca="1" si="44"/>
        <v>3702</v>
      </c>
      <c r="E689">
        <f ca="1">IFERROR(INDEX(E$2:E688,MATCH(D689,D$2:D688,0)),E688+1)</f>
        <v>303</v>
      </c>
      <c r="F689">
        <f t="shared" ca="1" si="43"/>
        <v>2</v>
      </c>
      <c r="G689">
        <f ca="1">IF(OFFSET(map!$B$2,$B689+OFFSET($N$2,F689,0),$A689+OFFSET($M$2,F689,0)) = "W",MOD(F689-1,4),F689)</f>
        <v>1</v>
      </c>
      <c r="H689">
        <f ca="1">IF(OFFSET(map!$B$2,$B689+OFFSET($N$2,G689,0),$A689+OFFSET($M$2,G689,0)) = "W",MOD(G689-1,4),G689)</f>
        <v>1</v>
      </c>
      <c r="I689">
        <f ca="1">IF(OFFSET(map!$B$2,$B689+OFFSET($N$2,H689,0),$A689+OFFSET($M$2,H689,0)) = "W",MOD(H689-1,4),H689)</f>
        <v>1</v>
      </c>
    </row>
    <row r="690" spans="1:9" x14ac:dyDescent="0.2">
      <c r="A690">
        <f t="shared" ca="1" si="41"/>
        <v>37</v>
      </c>
      <c r="B690">
        <f t="shared" ca="1" si="42"/>
        <v>1</v>
      </c>
      <c r="C690" t="str">
        <f ca="1">OFFSET(map!$B$2,$B690,$A690)</f>
        <v/>
      </c>
      <c r="D690">
        <f t="shared" ca="1" si="44"/>
        <v>3701</v>
      </c>
      <c r="E690">
        <f ca="1">IFERROR(INDEX(E$2:E689,MATCH(D690,D$2:D689,0)),E689+1)</f>
        <v>304</v>
      </c>
      <c r="F690">
        <f t="shared" ca="1" si="43"/>
        <v>2</v>
      </c>
      <c r="G690">
        <f ca="1">IF(OFFSET(map!$B$2,$B690+OFFSET($N$2,F690,0),$A690+OFFSET($M$2,F690,0)) = "W",MOD(F690-1,4),F690)</f>
        <v>1</v>
      </c>
      <c r="H690">
        <f ca="1">IF(OFFSET(map!$B$2,$B690+OFFSET($N$2,G690,0),$A690+OFFSET($M$2,G690,0)) = "W",MOD(G690-1,4),G690)</f>
        <v>0</v>
      </c>
      <c r="I690">
        <f ca="1">IF(OFFSET(map!$B$2,$B690+OFFSET($N$2,H690,0),$A690+OFFSET($M$2,H690,0)) = "W",MOD(H690-1,4),H690)</f>
        <v>0</v>
      </c>
    </row>
    <row r="691" spans="1:9" x14ac:dyDescent="0.2">
      <c r="A691">
        <f t="shared" ca="1" si="41"/>
        <v>38</v>
      </c>
      <c r="B691">
        <f t="shared" ca="1" si="42"/>
        <v>1</v>
      </c>
      <c r="C691" t="str">
        <f ca="1">OFFSET(map!$B$2,$B691,$A691)</f>
        <v/>
      </c>
      <c r="D691">
        <f t="shared" ca="1" si="44"/>
        <v>3801</v>
      </c>
      <c r="E691">
        <f ca="1">IFERROR(INDEX(E$2:E690,MATCH(D691,D$2:D690,0)),E690+1)</f>
        <v>305</v>
      </c>
      <c r="F691">
        <f t="shared" ca="1" si="43"/>
        <v>1</v>
      </c>
      <c r="G691">
        <f ca="1">IF(OFFSET(map!$B$2,$B691+OFFSET($N$2,F691,0),$A691+OFFSET($M$2,F691,0)) = "W",MOD(F691-1,4),F691)</f>
        <v>0</v>
      </c>
      <c r="H691">
        <f ca="1">IF(OFFSET(map!$B$2,$B691+OFFSET($N$2,G691,0),$A691+OFFSET($M$2,G691,0)) = "W",MOD(G691-1,4),G691)</f>
        <v>0</v>
      </c>
      <c r="I691">
        <f ca="1">IF(OFFSET(map!$B$2,$B691+OFFSET($N$2,H691,0),$A691+OFFSET($M$2,H691,0)) = "W",MOD(H691-1,4),H691)</f>
        <v>0</v>
      </c>
    </row>
    <row r="692" spans="1:9" x14ac:dyDescent="0.2">
      <c r="A692">
        <f t="shared" ca="1" si="41"/>
        <v>39</v>
      </c>
      <c r="B692">
        <f t="shared" ca="1" si="42"/>
        <v>1</v>
      </c>
      <c r="C692" t="str">
        <f ca="1">OFFSET(map!$B$2,$B692,$A692)</f>
        <v/>
      </c>
      <c r="D692">
        <f t="shared" ca="1" si="44"/>
        <v>3901</v>
      </c>
      <c r="E692">
        <f ca="1">IFERROR(INDEX(E$2:E691,MATCH(D692,D$2:D691,0)),E691+1)</f>
        <v>306</v>
      </c>
      <c r="F692">
        <f t="shared" ca="1" si="43"/>
        <v>1</v>
      </c>
      <c r="G692">
        <f ca="1">IF(OFFSET(map!$B$2,$B692+OFFSET($N$2,F692,0),$A692+OFFSET($M$2,F692,0)) = "W",MOD(F692-1,4),F692)</f>
        <v>0</v>
      </c>
      <c r="H692">
        <f ca="1">IF(OFFSET(map!$B$2,$B692+OFFSET($N$2,G692,0),$A692+OFFSET($M$2,G692,0)) = "W",MOD(G692-1,4),G692)</f>
        <v>3</v>
      </c>
      <c r="I692">
        <f ca="1">IF(OFFSET(map!$B$2,$B692+OFFSET($N$2,H692,0),$A692+OFFSET($M$2,H692,0)) = "W",MOD(H692-1,4),H692)</f>
        <v>2</v>
      </c>
    </row>
    <row r="693" spans="1:9" x14ac:dyDescent="0.2">
      <c r="A693">
        <f t="shared" ca="1" si="41"/>
        <v>38</v>
      </c>
      <c r="B693">
        <f t="shared" ca="1" si="42"/>
        <v>1</v>
      </c>
      <c r="C693" t="str">
        <f ca="1">OFFSET(map!$B$2,$B693,$A693)</f>
        <v/>
      </c>
      <c r="D693">
        <f t="shared" ca="1" si="44"/>
        <v>3801</v>
      </c>
      <c r="E693">
        <f ca="1">IFERROR(INDEX(E$2:E692,MATCH(D693,D$2:D692,0)),E692+1)</f>
        <v>305</v>
      </c>
      <c r="F693">
        <f t="shared" ca="1" si="43"/>
        <v>3</v>
      </c>
      <c r="G693">
        <f ca="1">IF(OFFSET(map!$B$2,$B693+OFFSET($N$2,F693,0),$A693+OFFSET($M$2,F693,0)) = "W",MOD(F693-1,4),F693)</f>
        <v>2</v>
      </c>
      <c r="H693">
        <f ca="1">IF(OFFSET(map!$B$2,$B693+OFFSET($N$2,G693,0),$A693+OFFSET($M$2,G693,0)) = "W",MOD(G693-1,4),G693)</f>
        <v>2</v>
      </c>
      <c r="I693">
        <f ca="1">IF(OFFSET(map!$B$2,$B693+OFFSET($N$2,H693,0),$A693+OFFSET($M$2,H693,0)) = "W",MOD(H693-1,4),H693)</f>
        <v>2</v>
      </c>
    </row>
    <row r="694" spans="1:9" x14ac:dyDescent="0.2">
      <c r="A694">
        <f t="shared" ca="1" si="41"/>
        <v>37</v>
      </c>
      <c r="B694">
        <f t="shared" ca="1" si="42"/>
        <v>1</v>
      </c>
      <c r="C694" t="str">
        <f ca="1">OFFSET(map!$B$2,$B694,$A694)</f>
        <v/>
      </c>
      <c r="D694">
        <f t="shared" ca="1" si="44"/>
        <v>3701</v>
      </c>
      <c r="E694">
        <f ca="1">IFERROR(INDEX(E$2:E693,MATCH(D694,D$2:D693,0)),E693+1)</f>
        <v>304</v>
      </c>
      <c r="F694">
        <f t="shared" ca="1" si="43"/>
        <v>3</v>
      </c>
      <c r="G694">
        <f ca="1">IF(OFFSET(map!$B$2,$B694+OFFSET($N$2,F694,0),$A694+OFFSET($M$2,F694,0)) = "W",MOD(F694-1,4),F694)</f>
        <v>3</v>
      </c>
      <c r="H694">
        <f ca="1">IF(OFFSET(map!$B$2,$B694+OFFSET($N$2,G694,0),$A694+OFFSET($M$2,G694,0)) = "W",MOD(G694-1,4),G694)</f>
        <v>3</v>
      </c>
      <c r="I694">
        <f ca="1">IF(OFFSET(map!$B$2,$B694+OFFSET($N$2,H694,0),$A694+OFFSET($M$2,H694,0)) = "W",MOD(H694-1,4),H694)</f>
        <v>3</v>
      </c>
    </row>
    <row r="695" spans="1:9" x14ac:dyDescent="0.2">
      <c r="A695">
        <f t="shared" ca="1" si="41"/>
        <v>37</v>
      </c>
      <c r="B695">
        <f t="shared" ca="1" si="42"/>
        <v>2</v>
      </c>
      <c r="C695" t="str">
        <f ca="1">OFFSET(map!$B$2,$B695,$A695)</f>
        <v/>
      </c>
      <c r="D695">
        <f t="shared" ca="1" si="44"/>
        <v>3702</v>
      </c>
      <c r="E695">
        <f ca="1">IFERROR(INDEX(E$2:E694,MATCH(D695,D$2:D694,0)),E694+1)</f>
        <v>303</v>
      </c>
      <c r="F695">
        <f t="shared" ca="1" si="43"/>
        <v>0</v>
      </c>
      <c r="G695">
        <f ca="1">IF(OFFSET(map!$B$2,$B695+OFFSET($N$2,F695,0),$A695+OFFSET($M$2,F695,0)) = "W",MOD(F695-1,4),F695)</f>
        <v>3</v>
      </c>
      <c r="H695">
        <f ca="1">IF(OFFSET(map!$B$2,$B695+OFFSET($N$2,G695,0),$A695+OFFSET($M$2,G695,0)) = "W",MOD(G695-1,4),G695)</f>
        <v>3</v>
      </c>
      <c r="I695">
        <f ca="1">IF(OFFSET(map!$B$2,$B695+OFFSET($N$2,H695,0),$A695+OFFSET($M$2,H695,0)) = "W",MOD(H695-1,4),H695)</f>
        <v>3</v>
      </c>
    </row>
    <row r="696" spans="1:9" x14ac:dyDescent="0.2">
      <c r="A696">
        <f t="shared" ca="1" si="41"/>
        <v>37</v>
      </c>
      <c r="B696">
        <f t="shared" ca="1" si="42"/>
        <v>3</v>
      </c>
      <c r="C696" t="str">
        <f ca="1">OFFSET(map!$B$2,$B696,$A696)</f>
        <v/>
      </c>
      <c r="D696">
        <f t="shared" ca="1" si="44"/>
        <v>3703</v>
      </c>
      <c r="E696">
        <f ca="1">IFERROR(INDEX(E$2:E695,MATCH(D696,D$2:D695,0)),E695+1)</f>
        <v>302</v>
      </c>
      <c r="F696">
        <f t="shared" ca="1" si="43"/>
        <v>0</v>
      </c>
      <c r="G696">
        <f ca="1">IF(OFFSET(map!$B$2,$B696+OFFSET($N$2,F696,0),$A696+OFFSET($M$2,F696,0)) = "W",MOD(F696-1,4),F696)</f>
        <v>0</v>
      </c>
      <c r="H696">
        <f ca="1">IF(OFFSET(map!$B$2,$B696+OFFSET($N$2,G696,0),$A696+OFFSET($M$2,G696,0)) = "W",MOD(G696-1,4),G696)</f>
        <v>0</v>
      </c>
      <c r="I696">
        <f ca="1">IF(OFFSET(map!$B$2,$B696+OFFSET($N$2,H696,0),$A696+OFFSET($M$2,H696,0)) = "W",MOD(H696-1,4),H696)</f>
        <v>0</v>
      </c>
    </row>
    <row r="697" spans="1:9" x14ac:dyDescent="0.2">
      <c r="A697">
        <f t="shared" ca="1" si="41"/>
        <v>38</v>
      </c>
      <c r="B697">
        <f t="shared" ca="1" si="42"/>
        <v>3</v>
      </c>
      <c r="C697" t="str">
        <f ca="1">OFFSET(map!$B$2,$B697,$A697)</f>
        <v/>
      </c>
      <c r="D697">
        <f t="shared" ca="1" si="44"/>
        <v>3803</v>
      </c>
      <c r="E697">
        <f ca="1">IFERROR(INDEX(E$2:E696,MATCH(D697,D$2:D696,0)),E696+1)</f>
        <v>301</v>
      </c>
      <c r="F697">
        <f t="shared" ca="1" si="43"/>
        <v>1</v>
      </c>
      <c r="G697">
        <f ca="1">IF(OFFSET(map!$B$2,$B697+OFFSET($N$2,F697,0),$A697+OFFSET($M$2,F697,0)) = "W",MOD(F697-1,4),F697)</f>
        <v>0</v>
      </c>
      <c r="H697">
        <f ca="1">IF(OFFSET(map!$B$2,$B697+OFFSET($N$2,G697,0),$A697+OFFSET($M$2,G697,0)) = "W",MOD(G697-1,4),G697)</f>
        <v>0</v>
      </c>
      <c r="I697">
        <f ca="1">IF(OFFSET(map!$B$2,$B697+OFFSET($N$2,H697,0),$A697+OFFSET($M$2,H697,0)) = "W",MOD(H697-1,4),H697)</f>
        <v>0</v>
      </c>
    </row>
    <row r="698" spans="1:9" x14ac:dyDescent="0.2">
      <c r="A698">
        <f t="shared" ca="1" si="41"/>
        <v>39</v>
      </c>
      <c r="B698">
        <f t="shared" ca="1" si="42"/>
        <v>3</v>
      </c>
      <c r="C698" t="str">
        <f ca="1">OFFSET(map!$B$2,$B698,$A698)</f>
        <v/>
      </c>
      <c r="D698">
        <f t="shared" ca="1" si="44"/>
        <v>3903</v>
      </c>
      <c r="E698">
        <f ca="1">IFERROR(INDEX(E$2:E697,MATCH(D698,D$2:D697,0)),E697+1)</f>
        <v>300</v>
      </c>
      <c r="F698">
        <f t="shared" ca="1" si="43"/>
        <v>1</v>
      </c>
      <c r="G698">
        <f ca="1">IF(OFFSET(map!$B$2,$B698+OFFSET($N$2,F698,0),$A698+OFFSET($M$2,F698,0)) = "W",MOD(F698-1,4),F698)</f>
        <v>0</v>
      </c>
      <c r="H698">
        <f ca="1">IF(OFFSET(map!$B$2,$B698+OFFSET($N$2,G698,0),$A698+OFFSET($M$2,G698,0)) = "W",MOD(G698-1,4),G698)</f>
        <v>3</v>
      </c>
      <c r="I698">
        <f ca="1">IF(OFFSET(map!$B$2,$B698+OFFSET($N$2,H698,0),$A698+OFFSET($M$2,H698,0)) = "W",MOD(H698-1,4),H698)</f>
        <v>3</v>
      </c>
    </row>
    <row r="699" spans="1:9" x14ac:dyDescent="0.2">
      <c r="A699">
        <f t="shared" ca="1" si="41"/>
        <v>39</v>
      </c>
      <c r="B699">
        <f t="shared" ca="1" si="42"/>
        <v>4</v>
      </c>
      <c r="C699" t="str">
        <f ca="1">OFFSET(map!$B$2,$B699,$A699)</f>
        <v/>
      </c>
      <c r="D699">
        <f t="shared" ca="1" si="44"/>
        <v>3904</v>
      </c>
      <c r="E699">
        <f ca="1">IFERROR(INDEX(E$2:E698,MATCH(D699,D$2:D698,0)),E698+1)</f>
        <v>299</v>
      </c>
      <c r="F699">
        <f t="shared" ca="1" si="43"/>
        <v>0</v>
      </c>
      <c r="G699">
        <f ca="1">IF(OFFSET(map!$B$2,$B699+OFFSET($N$2,F699,0),$A699+OFFSET($M$2,F699,0)) = "W",MOD(F699-1,4),F699)</f>
        <v>3</v>
      </c>
      <c r="H699">
        <f ca="1">IF(OFFSET(map!$B$2,$B699+OFFSET($N$2,G699,0),$A699+OFFSET($M$2,G699,0)) = "W",MOD(G699-1,4),G699)</f>
        <v>3</v>
      </c>
      <c r="I699">
        <f ca="1">IF(OFFSET(map!$B$2,$B699+OFFSET($N$2,H699,0),$A699+OFFSET($M$2,H699,0)) = "W",MOD(H699-1,4),H699)</f>
        <v>3</v>
      </c>
    </row>
    <row r="700" spans="1:9" x14ac:dyDescent="0.2">
      <c r="A700">
        <f t="shared" ca="1" si="41"/>
        <v>39</v>
      </c>
      <c r="B700">
        <f t="shared" ca="1" si="42"/>
        <v>5</v>
      </c>
      <c r="C700" t="str">
        <f ca="1">OFFSET(map!$B$2,$B700,$A700)</f>
        <v/>
      </c>
      <c r="D700">
        <f t="shared" ca="1" si="44"/>
        <v>3905</v>
      </c>
      <c r="E700">
        <f ca="1">IFERROR(INDEX(E$2:E699,MATCH(D700,D$2:D699,0)),E699+1)</f>
        <v>298</v>
      </c>
      <c r="F700">
        <f t="shared" ca="1" si="43"/>
        <v>0</v>
      </c>
      <c r="G700">
        <f ca="1">IF(OFFSET(map!$B$2,$B700+OFFSET($N$2,F700,0),$A700+OFFSET($M$2,F700,0)) = "W",MOD(F700-1,4),F700)</f>
        <v>3</v>
      </c>
      <c r="H700">
        <f ca="1">IF(OFFSET(map!$B$2,$B700+OFFSET($N$2,G700,0),$A700+OFFSET($M$2,G700,0)) = "W",MOD(G700-1,4),G700)</f>
        <v>3</v>
      </c>
      <c r="I700">
        <f ca="1">IF(OFFSET(map!$B$2,$B700+OFFSET($N$2,H700,0),$A700+OFFSET($M$2,H700,0)) = "W",MOD(H700-1,4),H700)</f>
        <v>3</v>
      </c>
    </row>
    <row r="701" spans="1:9" x14ac:dyDescent="0.2">
      <c r="A701">
        <f t="shared" ca="1" si="41"/>
        <v>39</v>
      </c>
      <c r="B701">
        <f t="shared" ca="1" si="42"/>
        <v>6</v>
      </c>
      <c r="C701" t="str">
        <f ca="1">OFFSET(map!$B$2,$B701,$A701)</f>
        <v/>
      </c>
      <c r="D701">
        <f t="shared" ca="1" si="44"/>
        <v>3906</v>
      </c>
      <c r="E701">
        <f ca="1">IFERROR(INDEX(E$2:E700,MATCH(D701,D$2:D700,0)),E700+1)</f>
        <v>299</v>
      </c>
      <c r="F701">
        <f t="shared" ca="1" si="43"/>
        <v>0</v>
      </c>
      <c r="G701">
        <f ca="1">IF(OFFSET(map!$B$2,$B701+OFFSET($N$2,F701,0),$A701+OFFSET($M$2,F701,0)) = "W",MOD(F701-1,4),F701)</f>
        <v>3</v>
      </c>
      <c r="H701">
        <f ca="1">IF(OFFSET(map!$B$2,$B701+OFFSET($N$2,G701,0),$A701+OFFSET($M$2,G701,0)) = "W",MOD(G701-1,4),G701)</f>
        <v>3</v>
      </c>
      <c r="I701">
        <f ca="1">IF(OFFSET(map!$B$2,$B701+OFFSET($N$2,H701,0),$A701+OFFSET($M$2,H701,0)) = "W",MOD(H701-1,4),H701)</f>
        <v>3</v>
      </c>
    </row>
    <row r="702" spans="1:9" x14ac:dyDescent="0.2">
      <c r="A702">
        <f t="shared" ca="1" si="41"/>
        <v>39</v>
      </c>
      <c r="B702">
        <f t="shared" ca="1" si="42"/>
        <v>7</v>
      </c>
      <c r="C702" t="str">
        <f ca="1">OFFSET(map!$B$2,$B702,$A702)</f>
        <v/>
      </c>
      <c r="D702">
        <f t="shared" ca="1" si="44"/>
        <v>3907</v>
      </c>
      <c r="E702">
        <f ca="1">IFERROR(INDEX(E$2:E701,MATCH(D702,D$2:D701,0)),E701+1)</f>
        <v>300</v>
      </c>
      <c r="F702">
        <f t="shared" ca="1" si="43"/>
        <v>0</v>
      </c>
      <c r="G702">
        <f ca="1">IF(OFFSET(map!$B$2,$B702+OFFSET($N$2,F702,0),$A702+OFFSET($M$2,F702,0)) = "W",MOD(F702-1,4),F702)</f>
        <v>3</v>
      </c>
      <c r="H702">
        <f ca="1">IF(OFFSET(map!$B$2,$B702+OFFSET($N$2,G702,0),$A702+OFFSET($M$2,G702,0)) = "W",MOD(G702-1,4),G702)</f>
        <v>2</v>
      </c>
      <c r="I702">
        <f ca="1">IF(OFFSET(map!$B$2,$B702+OFFSET($N$2,H702,0),$A702+OFFSET($M$2,H702,0)) = "W",MOD(H702-1,4),H702)</f>
        <v>2</v>
      </c>
    </row>
    <row r="703" spans="1:9" x14ac:dyDescent="0.2">
      <c r="A703">
        <f t="shared" ca="1" si="41"/>
        <v>38</v>
      </c>
      <c r="B703">
        <f t="shared" ca="1" si="42"/>
        <v>7</v>
      </c>
      <c r="C703" t="str">
        <f ca="1">OFFSET(map!$B$2,$B703,$A703)</f>
        <v/>
      </c>
      <c r="D703">
        <f t="shared" ca="1" si="44"/>
        <v>3807</v>
      </c>
      <c r="E703">
        <f ca="1">IFERROR(INDEX(E$2:E702,MATCH(D703,D$2:D702,0)),E702+1)</f>
        <v>301</v>
      </c>
      <c r="F703">
        <f t="shared" ca="1" si="43"/>
        <v>3</v>
      </c>
      <c r="G703">
        <f ca="1">IF(OFFSET(map!$B$2,$B703+OFFSET($N$2,F703,0),$A703+OFFSET($M$2,F703,0)) = "W",MOD(F703-1,4),F703)</f>
        <v>2</v>
      </c>
      <c r="H703">
        <f ca="1">IF(OFFSET(map!$B$2,$B703+OFFSET($N$2,G703,0),$A703+OFFSET($M$2,G703,0)) = "W",MOD(G703-1,4),G703)</f>
        <v>2</v>
      </c>
      <c r="I703">
        <f ca="1">IF(OFFSET(map!$B$2,$B703+OFFSET($N$2,H703,0),$A703+OFFSET($M$2,H703,0)) = "W",MOD(H703-1,4),H703)</f>
        <v>2</v>
      </c>
    </row>
    <row r="704" spans="1:9" x14ac:dyDescent="0.2">
      <c r="A704">
        <f t="shared" ca="1" si="41"/>
        <v>37</v>
      </c>
      <c r="B704">
        <f t="shared" ca="1" si="42"/>
        <v>7</v>
      </c>
      <c r="C704" t="str">
        <f ca="1">OFFSET(map!$B$2,$B704,$A704)</f>
        <v/>
      </c>
      <c r="D704">
        <f t="shared" ca="1" si="44"/>
        <v>3707</v>
      </c>
      <c r="E704">
        <f ca="1">IFERROR(INDEX(E$2:E703,MATCH(D704,D$2:D703,0)),E703+1)</f>
        <v>302</v>
      </c>
      <c r="F704">
        <f t="shared" ca="1" si="43"/>
        <v>3</v>
      </c>
      <c r="G704">
        <f ca="1">IF(OFFSET(map!$B$2,$B704+OFFSET($N$2,F704,0),$A704+OFFSET($M$2,F704,0)) = "W",MOD(F704-1,4),F704)</f>
        <v>2</v>
      </c>
      <c r="H704">
        <f ca="1">IF(OFFSET(map!$B$2,$B704+OFFSET($N$2,G704,0),$A704+OFFSET($M$2,G704,0)) = "W",MOD(G704-1,4),G704)</f>
        <v>2</v>
      </c>
      <c r="I704">
        <f ca="1">IF(OFFSET(map!$B$2,$B704+OFFSET($N$2,H704,0),$A704+OFFSET($M$2,H704,0)) = "W",MOD(H704-1,4),H704)</f>
        <v>2</v>
      </c>
    </row>
    <row r="705" spans="1:9" x14ac:dyDescent="0.2">
      <c r="A705">
        <f t="shared" ca="1" si="41"/>
        <v>36</v>
      </c>
      <c r="B705">
        <f t="shared" ca="1" si="42"/>
        <v>7</v>
      </c>
      <c r="C705" t="str">
        <f ca="1">OFFSET(map!$B$2,$B705,$A705)</f>
        <v/>
      </c>
      <c r="D705">
        <f t="shared" ca="1" si="44"/>
        <v>3607</v>
      </c>
      <c r="E705">
        <f ca="1">IFERROR(INDEX(E$2:E704,MATCH(D705,D$2:D704,0)),E704+1)</f>
        <v>303</v>
      </c>
      <c r="F705">
        <f t="shared" ca="1" si="43"/>
        <v>3</v>
      </c>
      <c r="G705">
        <f ca="1">IF(OFFSET(map!$B$2,$B705+OFFSET($N$2,F705,0),$A705+OFFSET($M$2,F705,0)) = "W",MOD(F705-1,4),F705)</f>
        <v>2</v>
      </c>
      <c r="H705">
        <f ca="1">IF(OFFSET(map!$B$2,$B705+OFFSET($N$2,G705,0),$A705+OFFSET($M$2,G705,0)) = "W",MOD(G705-1,4),G705)</f>
        <v>2</v>
      </c>
      <c r="I705">
        <f ca="1">IF(OFFSET(map!$B$2,$B705+OFFSET($N$2,H705,0),$A705+OFFSET($M$2,H705,0)) = "W",MOD(H705-1,4),H705)</f>
        <v>2</v>
      </c>
    </row>
    <row r="706" spans="1:9" x14ac:dyDescent="0.2">
      <c r="A706">
        <f t="shared" ca="1" si="41"/>
        <v>35</v>
      </c>
      <c r="B706">
        <f t="shared" ca="1" si="42"/>
        <v>7</v>
      </c>
      <c r="C706" t="str">
        <f ca="1">OFFSET(map!$B$2,$B706,$A706)</f>
        <v/>
      </c>
      <c r="D706">
        <f t="shared" ca="1" si="44"/>
        <v>3507</v>
      </c>
      <c r="E706">
        <f ca="1">IFERROR(INDEX(E$2:E705,MATCH(D706,D$2:D705,0)),E705+1)</f>
        <v>304</v>
      </c>
      <c r="F706">
        <f t="shared" ca="1" si="43"/>
        <v>3</v>
      </c>
      <c r="G706">
        <f ca="1">IF(OFFSET(map!$B$2,$B706+OFFSET($N$2,F706,0),$A706+OFFSET($M$2,F706,0)) = "W",MOD(F706-1,4),F706)</f>
        <v>3</v>
      </c>
      <c r="H706">
        <f ca="1">IF(OFFSET(map!$B$2,$B706+OFFSET($N$2,G706,0),$A706+OFFSET($M$2,G706,0)) = "W",MOD(G706-1,4),G706)</f>
        <v>3</v>
      </c>
      <c r="I706">
        <f ca="1">IF(OFFSET(map!$B$2,$B706+OFFSET($N$2,H706,0),$A706+OFFSET($M$2,H706,0)) = "W",MOD(H706-1,4),H706)</f>
        <v>3</v>
      </c>
    </row>
    <row r="707" spans="1:9" x14ac:dyDescent="0.2">
      <c r="A707">
        <f t="shared" ca="1" si="41"/>
        <v>35</v>
      </c>
      <c r="B707">
        <f t="shared" ca="1" si="42"/>
        <v>8</v>
      </c>
      <c r="C707" t="str">
        <f ca="1">OFFSET(map!$B$2,$B707,$A707)</f>
        <v/>
      </c>
      <c r="D707">
        <f t="shared" ca="1" si="44"/>
        <v>3508</v>
      </c>
      <c r="E707">
        <f ca="1">IFERROR(INDEX(E$2:E706,MATCH(D707,D$2:D706,0)),E706+1)</f>
        <v>305</v>
      </c>
      <c r="F707">
        <f t="shared" ca="1" si="43"/>
        <v>0</v>
      </c>
      <c r="G707">
        <f ca="1">IF(OFFSET(map!$B$2,$B707+OFFSET($N$2,F707,0),$A707+OFFSET($M$2,F707,0)) = "W",MOD(F707-1,4),F707)</f>
        <v>3</v>
      </c>
      <c r="H707">
        <f ca="1">IF(OFFSET(map!$B$2,$B707+OFFSET($N$2,G707,0),$A707+OFFSET($M$2,G707,0)) = "W",MOD(G707-1,4),G707)</f>
        <v>3</v>
      </c>
      <c r="I707">
        <f ca="1">IF(OFFSET(map!$B$2,$B707+OFFSET($N$2,H707,0),$A707+OFFSET($M$2,H707,0)) = "W",MOD(H707-1,4),H707)</f>
        <v>3</v>
      </c>
    </row>
    <row r="708" spans="1:9" x14ac:dyDescent="0.2">
      <c r="A708">
        <f t="shared" ref="A708:A771" ca="1" si="45">A707+OFFSET(M$2,$I707,0)</f>
        <v>35</v>
      </c>
      <c r="B708">
        <f t="shared" ref="B708:B771" ca="1" si="46">B707+OFFSET(N$2,$I707,0)</f>
        <v>9</v>
      </c>
      <c r="C708" t="str">
        <f ca="1">OFFSET(map!$B$2,$B708,$A708)</f>
        <v/>
      </c>
      <c r="D708">
        <f t="shared" ca="1" si="44"/>
        <v>3509</v>
      </c>
      <c r="E708">
        <f ca="1">IFERROR(INDEX(E$2:E707,MATCH(D708,D$2:D707,0)),E707+1)</f>
        <v>306</v>
      </c>
      <c r="F708">
        <f t="shared" ref="F708:F771" ca="1" si="47">MOD(I707+1,4)</f>
        <v>0</v>
      </c>
      <c r="G708">
        <f ca="1">IF(OFFSET(map!$B$2,$B708+OFFSET($N$2,F708,0),$A708+OFFSET($M$2,F708,0)) = "W",MOD(F708-1,4),F708)</f>
        <v>0</v>
      </c>
      <c r="H708">
        <f ca="1">IF(OFFSET(map!$B$2,$B708+OFFSET($N$2,G708,0),$A708+OFFSET($M$2,G708,0)) = "W",MOD(G708-1,4),G708)</f>
        <v>0</v>
      </c>
      <c r="I708">
        <f ca="1">IF(OFFSET(map!$B$2,$B708+OFFSET($N$2,H708,0),$A708+OFFSET($M$2,H708,0)) = "W",MOD(H708-1,4),H708)</f>
        <v>0</v>
      </c>
    </row>
    <row r="709" spans="1:9" x14ac:dyDescent="0.2">
      <c r="A709">
        <f t="shared" ca="1" si="45"/>
        <v>36</v>
      </c>
      <c r="B709">
        <f t="shared" ca="1" si="46"/>
        <v>9</v>
      </c>
      <c r="C709" t="str">
        <f ca="1">OFFSET(map!$B$2,$B709,$A709)</f>
        <v/>
      </c>
      <c r="D709">
        <f t="shared" ca="1" si="44"/>
        <v>3609</v>
      </c>
      <c r="E709">
        <f ca="1">IFERROR(INDEX(E$2:E708,MATCH(D709,D$2:D708,0)),E708+1)</f>
        <v>307</v>
      </c>
      <c r="F709">
        <f t="shared" ca="1" si="47"/>
        <v>1</v>
      </c>
      <c r="G709">
        <f ca="1">IF(OFFSET(map!$B$2,$B709+OFFSET($N$2,F709,0),$A709+OFFSET($M$2,F709,0)) = "W",MOD(F709-1,4),F709)</f>
        <v>0</v>
      </c>
      <c r="H709">
        <f ca="1">IF(OFFSET(map!$B$2,$B709+OFFSET($N$2,G709,0),$A709+OFFSET($M$2,G709,0)) = "W",MOD(G709-1,4),G709)</f>
        <v>0</v>
      </c>
      <c r="I709">
        <f ca="1">IF(OFFSET(map!$B$2,$B709+OFFSET($N$2,H709,0),$A709+OFFSET($M$2,H709,0)) = "W",MOD(H709-1,4),H709)</f>
        <v>0</v>
      </c>
    </row>
    <row r="710" spans="1:9" x14ac:dyDescent="0.2">
      <c r="A710">
        <f t="shared" ca="1" si="45"/>
        <v>37</v>
      </c>
      <c r="B710">
        <f t="shared" ca="1" si="46"/>
        <v>9</v>
      </c>
      <c r="C710" t="str">
        <f ca="1">OFFSET(map!$B$2,$B710,$A710)</f>
        <v/>
      </c>
      <c r="D710">
        <f t="shared" ca="1" si="44"/>
        <v>3709</v>
      </c>
      <c r="E710">
        <f ca="1">IFERROR(INDEX(E$2:E709,MATCH(D710,D$2:D709,0)),E709+1)</f>
        <v>308</v>
      </c>
      <c r="F710">
        <f t="shared" ca="1" si="47"/>
        <v>1</v>
      </c>
      <c r="G710">
        <f ca="1">IF(OFFSET(map!$B$2,$B710+OFFSET($N$2,F710,0),$A710+OFFSET($M$2,F710,0)) = "W",MOD(F710-1,4),F710)</f>
        <v>0</v>
      </c>
      <c r="H710">
        <f ca="1">IF(OFFSET(map!$B$2,$B710+OFFSET($N$2,G710,0),$A710+OFFSET($M$2,G710,0)) = "W",MOD(G710-1,4),G710)</f>
        <v>0</v>
      </c>
      <c r="I710">
        <f ca="1">IF(OFFSET(map!$B$2,$B710+OFFSET($N$2,H710,0),$A710+OFFSET($M$2,H710,0)) = "W",MOD(H710-1,4),H710)</f>
        <v>0</v>
      </c>
    </row>
    <row r="711" spans="1:9" x14ac:dyDescent="0.2">
      <c r="A711">
        <f t="shared" ca="1" si="45"/>
        <v>38</v>
      </c>
      <c r="B711">
        <f t="shared" ca="1" si="46"/>
        <v>9</v>
      </c>
      <c r="C711" t="str">
        <f ca="1">OFFSET(map!$B$2,$B711,$A711)</f>
        <v/>
      </c>
      <c r="D711">
        <f t="shared" ca="1" si="44"/>
        <v>3809</v>
      </c>
      <c r="E711">
        <f ca="1">IFERROR(INDEX(E$2:E710,MATCH(D711,D$2:D710,0)),E710+1)</f>
        <v>309</v>
      </c>
      <c r="F711">
        <f t="shared" ca="1" si="47"/>
        <v>1</v>
      </c>
      <c r="G711">
        <f ca="1">IF(OFFSET(map!$B$2,$B711+OFFSET($N$2,F711,0),$A711+OFFSET($M$2,F711,0)) = "W",MOD(F711-1,4),F711)</f>
        <v>0</v>
      </c>
      <c r="H711">
        <f ca="1">IF(OFFSET(map!$B$2,$B711+OFFSET($N$2,G711,0),$A711+OFFSET($M$2,G711,0)) = "W",MOD(G711-1,4),G711)</f>
        <v>0</v>
      </c>
      <c r="I711">
        <f ca="1">IF(OFFSET(map!$B$2,$B711+OFFSET($N$2,H711,0),$A711+OFFSET($M$2,H711,0)) = "W",MOD(H711-1,4),H711)</f>
        <v>0</v>
      </c>
    </row>
    <row r="712" spans="1:9" x14ac:dyDescent="0.2">
      <c r="A712">
        <f t="shared" ca="1" si="45"/>
        <v>39</v>
      </c>
      <c r="B712">
        <f t="shared" ca="1" si="46"/>
        <v>9</v>
      </c>
      <c r="C712" t="str">
        <f ca="1">OFFSET(map!$B$2,$B712,$A712)</f>
        <v/>
      </c>
      <c r="D712">
        <f t="shared" ca="1" si="44"/>
        <v>3909</v>
      </c>
      <c r="E712">
        <f ca="1">IFERROR(INDEX(E$2:E711,MATCH(D712,D$2:D711,0)),E711+1)</f>
        <v>310</v>
      </c>
      <c r="F712">
        <f t="shared" ca="1" si="47"/>
        <v>1</v>
      </c>
      <c r="G712">
        <f ca="1">IF(OFFSET(map!$B$2,$B712+OFFSET($N$2,F712,0),$A712+OFFSET($M$2,F712,0)) = "W",MOD(F712-1,4),F712)</f>
        <v>0</v>
      </c>
      <c r="H712">
        <f ca="1">IF(OFFSET(map!$B$2,$B712+OFFSET($N$2,G712,0),$A712+OFFSET($M$2,G712,0)) = "W",MOD(G712-1,4),G712)</f>
        <v>3</v>
      </c>
      <c r="I712">
        <f ca="1">IF(OFFSET(map!$B$2,$B712+OFFSET($N$2,H712,0),$A712+OFFSET($M$2,H712,0)) = "W",MOD(H712-1,4),H712)</f>
        <v>3</v>
      </c>
    </row>
    <row r="713" spans="1:9" x14ac:dyDescent="0.2">
      <c r="A713">
        <f t="shared" ca="1" si="45"/>
        <v>39</v>
      </c>
      <c r="B713">
        <f t="shared" ca="1" si="46"/>
        <v>10</v>
      </c>
      <c r="C713" t="str">
        <f ca="1">OFFSET(map!$B$2,$B713,$A713)</f>
        <v/>
      </c>
      <c r="D713">
        <f t="shared" ca="1" si="44"/>
        <v>3910</v>
      </c>
      <c r="E713">
        <f ca="1">IFERROR(INDEX(E$2:E712,MATCH(D713,D$2:D712,0)),E712+1)</f>
        <v>311</v>
      </c>
      <c r="F713">
        <f t="shared" ca="1" si="47"/>
        <v>0</v>
      </c>
      <c r="G713">
        <f ca="1">IF(OFFSET(map!$B$2,$B713+OFFSET($N$2,F713,0),$A713+OFFSET($M$2,F713,0)) = "W",MOD(F713-1,4),F713)</f>
        <v>3</v>
      </c>
      <c r="H713">
        <f ca="1">IF(OFFSET(map!$B$2,$B713+OFFSET($N$2,G713,0),$A713+OFFSET($M$2,G713,0)) = "W",MOD(G713-1,4),G713)</f>
        <v>3</v>
      </c>
      <c r="I713">
        <f ca="1">IF(OFFSET(map!$B$2,$B713+OFFSET($N$2,H713,0),$A713+OFFSET($M$2,H713,0)) = "W",MOD(H713-1,4),H713)</f>
        <v>3</v>
      </c>
    </row>
    <row r="714" spans="1:9" x14ac:dyDescent="0.2">
      <c r="A714">
        <f t="shared" ca="1" si="45"/>
        <v>39</v>
      </c>
      <c r="B714">
        <f t="shared" ca="1" si="46"/>
        <v>11</v>
      </c>
      <c r="C714" t="str">
        <f ca="1">OFFSET(map!$B$2,$B714,$A714)</f>
        <v/>
      </c>
      <c r="D714">
        <f t="shared" ca="1" si="44"/>
        <v>3911</v>
      </c>
      <c r="E714">
        <f ca="1">IFERROR(INDEX(E$2:E713,MATCH(D714,D$2:D713,0)),E713+1)</f>
        <v>312</v>
      </c>
      <c r="F714">
        <f t="shared" ca="1" si="47"/>
        <v>0</v>
      </c>
      <c r="G714">
        <f ca="1">IF(OFFSET(map!$B$2,$B714+OFFSET($N$2,F714,0),$A714+OFFSET($M$2,F714,0)) = "W",MOD(F714-1,4),F714)</f>
        <v>3</v>
      </c>
      <c r="H714">
        <f ca="1">IF(OFFSET(map!$B$2,$B714+OFFSET($N$2,G714,0),$A714+OFFSET($M$2,G714,0)) = "W",MOD(G714-1,4),G714)</f>
        <v>3</v>
      </c>
      <c r="I714">
        <f ca="1">IF(OFFSET(map!$B$2,$B714+OFFSET($N$2,H714,0),$A714+OFFSET($M$2,H714,0)) = "W",MOD(H714-1,4),H714)</f>
        <v>3</v>
      </c>
    </row>
    <row r="715" spans="1:9" x14ac:dyDescent="0.2">
      <c r="A715">
        <f t="shared" ca="1" si="45"/>
        <v>39</v>
      </c>
      <c r="B715">
        <f t="shared" ca="1" si="46"/>
        <v>12</v>
      </c>
      <c r="C715" t="str">
        <f ca="1">OFFSET(map!$B$2,$B715,$A715)</f>
        <v/>
      </c>
      <c r="D715">
        <f t="shared" ca="1" si="44"/>
        <v>3912</v>
      </c>
      <c r="E715">
        <f ca="1">IFERROR(INDEX(E$2:E714,MATCH(D715,D$2:D714,0)),E714+1)</f>
        <v>313</v>
      </c>
      <c r="F715">
        <f t="shared" ca="1" si="47"/>
        <v>0</v>
      </c>
      <c r="G715">
        <f ca="1">IF(OFFSET(map!$B$2,$B715+OFFSET($N$2,F715,0),$A715+OFFSET($M$2,F715,0)) = "W",MOD(F715-1,4),F715)</f>
        <v>3</v>
      </c>
      <c r="H715">
        <f ca="1">IF(OFFSET(map!$B$2,$B715+OFFSET($N$2,G715,0),$A715+OFFSET($M$2,G715,0)) = "W",MOD(G715-1,4),G715)</f>
        <v>3</v>
      </c>
      <c r="I715">
        <f ca="1">IF(OFFSET(map!$B$2,$B715+OFFSET($N$2,H715,0),$A715+OFFSET($M$2,H715,0)) = "W",MOD(H715-1,4),H715)</f>
        <v>3</v>
      </c>
    </row>
    <row r="716" spans="1:9" x14ac:dyDescent="0.2">
      <c r="A716">
        <f t="shared" ca="1" si="45"/>
        <v>39</v>
      </c>
      <c r="B716">
        <f t="shared" ca="1" si="46"/>
        <v>13</v>
      </c>
      <c r="C716" t="str">
        <f ca="1">OFFSET(map!$B$2,$B716,$A716)</f>
        <v/>
      </c>
      <c r="D716">
        <f t="shared" ca="1" si="44"/>
        <v>3913</v>
      </c>
      <c r="E716">
        <f ca="1">IFERROR(INDEX(E$2:E715,MATCH(D716,D$2:D715,0)),E715+1)</f>
        <v>314</v>
      </c>
      <c r="F716">
        <f t="shared" ca="1" si="47"/>
        <v>0</v>
      </c>
      <c r="G716">
        <f ca="1">IF(OFFSET(map!$B$2,$B716+OFFSET($N$2,F716,0),$A716+OFFSET($M$2,F716,0)) = "W",MOD(F716-1,4),F716)</f>
        <v>3</v>
      </c>
      <c r="H716">
        <f ca="1">IF(OFFSET(map!$B$2,$B716+OFFSET($N$2,G716,0),$A716+OFFSET($M$2,G716,0)) = "W",MOD(G716-1,4),G716)</f>
        <v>3</v>
      </c>
      <c r="I716">
        <f ca="1">IF(OFFSET(map!$B$2,$B716+OFFSET($N$2,H716,0),$A716+OFFSET($M$2,H716,0)) = "W",MOD(H716-1,4),H716)</f>
        <v>3</v>
      </c>
    </row>
    <row r="717" spans="1:9" x14ac:dyDescent="0.2">
      <c r="A717">
        <f t="shared" ca="1" si="45"/>
        <v>39</v>
      </c>
      <c r="B717">
        <f t="shared" ca="1" si="46"/>
        <v>14</v>
      </c>
      <c r="C717" t="str">
        <f ca="1">OFFSET(map!$B$2,$B717,$A717)</f>
        <v/>
      </c>
      <c r="D717">
        <f t="shared" ca="1" si="44"/>
        <v>3914</v>
      </c>
      <c r="E717">
        <f ca="1">IFERROR(INDEX(E$2:E716,MATCH(D717,D$2:D716,0)),E716+1)</f>
        <v>315</v>
      </c>
      <c r="F717">
        <f t="shared" ca="1" si="47"/>
        <v>0</v>
      </c>
      <c r="G717">
        <f ca="1">IF(OFFSET(map!$B$2,$B717+OFFSET($N$2,F717,0),$A717+OFFSET($M$2,F717,0)) = "W",MOD(F717-1,4),F717)</f>
        <v>3</v>
      </c>
      <c r="H717">
        <f ca="1">IF(OFFSET(map!$B$2,$B717+OFFSET($N$2,G717,0),$A717+OFFSET($M$2,G717,0)) = "W",MOD(G717-1,4),G717)</f>
        <v>3</v>
      </c>
      <c r="I717">
        <f ca="1">IF(OFFSET(map!$B$2,$B717+OFFSET($N$2,H717,0),$A717+OFFSET($M$2,H717,0)) = "W",MOD(H717-1,4),H717)</f>
        <v>3</v>
      </c>
    </row>
    <row r="718" spans="1:9" x14ac:dyDescent="0.2">
      <c r="A718">
        <f t="shared" ca="1" si="45"/>
        <v>39</v>
      </c>
      <c r="B718">
        <f t="shared" ca="1" si="46"/>
        <v>15</v>
      </c>
      <c r="C718" t="str">
        <f ca="1">OFFSET(map!$B$2,$B718,$A718)</f>
        <v/>
      </c>
      <c r="D718">
        <f t="shared" ca="1" si="44"/>
        <v>3915</v>
      </c>
      <c r="E718">
        <f ca="1">IFERROR(INDEX(E$2:E717,MATCH(D718,D$2:D717,0)),E717+1)</f>
        <v>316</v>
      </c>
      <c r="F718">
        <f t="shared" ca="1" si="47"/>
        <v>0</v>
      </c>
      <c r="G718">
        <f ca="1">IF(OFFSET(map!$B$2,$B718+OFFSET($N$2,F718,0),$A718+OFFSET($M$2,F718,0)) = "W",MOD(F718-1,4),F718)</f>
        <v>3</v>
      </c>
      <c r="H718">
        <f ca="1">IF(OFFSET(map!$B$2,$B718+OFFSET($N$2,G718,0),$A718+OFFSET($M$2,G718,0)) = "W",MOD(G718-1,4),G718)</f>
        <v>3</v>
      </c>
      <c r="I718">
        <f ca="1">IF(OFFSET(map!$B$2,$B718+OFFSET($N$2,H718,0),$A718+OFFSET($M$2,H718,0)) = "W",MOD(H718-1,4),H718)</f>
        <v>3</v>
      </c>
    </row>
    <row r="719" spans="1:9" x14ac:dyDescent="0.2">
      <c r="A719">
        <f t="shared" ca="1" si="45"/>
        <v>39</v>
      </c>
      <c r="B719">
        <f t="shared" ca="1" si="46"/>
        <v>16</v>
      </c>
      <c r="C719" t="str">
        <f ca="1">OFFSET(map!$B$2,$B719,$A719)</f>
        <v/>
      </c>
      <c r="D719">
        <f t="shared" ca="1" si="44"/>
        <v>3916</v>
      </c>
      <c r="E719">
        <f ca="1">IFERROR(INDEX(E$2:E718,MATCH(D719,D$2:D718,0)),E718+1)</f>
        <v>317</v>
      </c>
      <c r="F719">
        <f t="shared" ca="1" si="47"/>
        <v>0</v>
      </c>
      <c r="G719">
        <f ca="1">IF(OFFSET(map!$B$2,$B719+OFFSET($N$2,F719,0),$A719+OFFSET($M$2,F719,0)) = "W",MOD(F719-1,4),F719)</f>
        <v>3</v>
      </c>
      <c r="H719">
        <f ca="1">IF(OFFSET(map!$B$2,$B719+OFFSET($N$2,G719,0),$A719+OFFSET($M$2,G719,0)) = "W",MOD(G719-1,4),G719)</f>
        <v>3</v>
      </c>
      <c r="I719">
        <f ca="1">IF(OFFSET(map!$B$2,$B719+OFFSET($N$2,H719,0),$A719+OFFSET($M$2,H719,0)) = "W",MOD(H719-1,4),H719)</f>
        <v>3</v>
      </c>
    </row>
    <row r="720" spans="1:9" x14ac:dyDescent="0.2">
      <c r="A720">
        <f t="shared" ca="1" si="45"/>
        <v>39</v>
      </c>
      <c r="B720">
        <f t="shared" ca="1" si="46"/>
        <v>17</v>
      </c>
      <c r="C720" t="str">
        <f ca="1">OFFSET(map!$B$2,$B720,$A720)</f>
        <v/>
      </c>
      <c r="D720">
        <f t="shared" ca="1" si="44"/>
        <v>3917</v>
      </c>
      <c r="E720">
        <f ca="1">IFERROR(INDEX(E$2:E719,MATCH(D720,D$2:D719,0)),E719+1)</f>
        <v>318</v>
      </c>
      <c r="F720">
        <f t="shared" ca="1" si="47"/>
        <v>0</v>
      </c>
      <c r="G720">
        <f ca="1">IF(OFFSET(map!$B$2,$B720+OFFSET($N$2,F720,0),$A720+OFFSET($M$2,F720,0)) = "W",MOD(F720-1,4),F720)</f>
        <v>3</v>
      </c>
      <c r="H720">
        <f ca="1">IF(OFFSET(map!$B$2,$B720+OFFSET($N$2,G720,0),$A720+OFFSET($M$2,G720,0)) = "W",MOD(G720-1,4),G720)</f>
        <v>2</v>
      </c>
      <c r="I720">
        <f ca="1">IF(OFFSET(map!$B$2,$B720+OFFSET($N$2,H720,0),$A720+OFFSET($M$2,H720,0)) = "W",MOD(H720-1,4),H720)</f>
        <v>1</v>
      </c>
    </row>
    <row r="721" spans="1:9" x14ac:dyDescent="0.2">
      <c r="A721">
        <f t="shared" ca="1" si="45"/>
        <v>39</v>
      </c>
      <c r="B721">
        <f t="shared" ca="1" si="46"/>
        <v>16</v>
      </c>
      <c r="C721" t="str">
        <f ca="1">OFFSET(map!$B$2,$B721,$A721)</f>
        <v/>
      </c>
      <c r="D721">
        <f t="shared" ca="1" si="44"/>
        <v>3916</v>
      </c>
      <c r="E721">
        <f ca="1">IFERROR(INDEX(E$2:E720,MATCH(D721,D$2:D720,0)),E720+1)</f>
        <v>317</v>
      </c>
      <c r="F721">
        <f t="shared" ca="1" si="47"/>
        <v>2</v>
      </c>
      <c r="G721">
        <f ca="1">IF(OFFSET(map!$B$2,$B721+OFFSET($N$2,F721,0),$A721+OFFSET($M$2,F721,0)) = "W",MOD(F721-1,4),F721)</f>
        <v>1</v>
      </c>
      <c r="H721">
        <f ca="1">IF(OFFSET(map!$B$2,$B721+OFFSET($N$2,G721,0),$A721+OFFSET($M$2,G721,0)) = "W",MOD(G721-1,4),G721)</f>
        <v>1</v>
      </c>
      <c r="I721">
        <f ca="1">IF(OFFSET(map!$B$2,$B721+OFFSET($N$2,H721,0),$A721+OFFSET($M$2,H721,0)) = "W",MOD(H721-1,4),H721)</f>
        <v>1</v>
      </c>
    </row>
    <row r="722" spans="1:9" x14ac:dyDescent="0.2">
      <c r="A722">
        <f t="shared" ca="1" si="45"/>
        <v>39</v>
      </c>
      <c r="B722">
        <f t="shared" ca="1" si="46"/>
        <v>15</v>
      </c>
      <c r="C722" t="str">
        <f ca="1">OFFSET(map!$B$2,$B722,$A722)</f>
        <v/>
      </c>
      <c r="D722">
        <f t="shared" ca="1" si="44"/>
        <v>3915</v>
      </c>
      <c r="E722">
        <f ca="1">IFERROR(INDEX(E$2:E721,MATCH(D722,D$2:D721,0)),E721+1)</f>
        <v>316</v>
      </c>
      <c r="F722">
        <f t="shared" ca="1" si="47"/>
        <v>2</v>
      </c>
      <c r="G722">
        <f ca="1">IF(OFFSET(map!$B$2,$B722+OFFSET($N$2,F722,0),$A722+OFFSET($M$2,F722,0)) = "W",MOD(F722-1,4),F722)</f>
        <v>1</v>
      </c>
      <c r="H722">
        <f ca="1">IF(OFFSET(map!$B$2,$B722+OFFSET($N$2,G722,0),$A722+OFFSET($M$2,G722,0)) = "W",MOD(G722-1,4),G722)</f>
        <v>1</v>
      </c>
      <c r="I722">
        <f ca="1">IF(OFFSET(map!$B$2,$B722+OFFSET($N$2,H722,0),$A722+OFFSET($M$2,H722,0)) = "W",MOD(H722-1,4),H722)</f>
        <v>1</v>
      </c>
    </row>
    <row r="723" spans="1:9" x14ac:dyDescent="0.2">
      <c r="A723">
        <f t="shared" ca="1" si="45"/>
        <v>39</v>
      </c>
      <c r="B723">
        <f t="shared" ca="1" si="46"/>
        <v>14</v>
      </c>
      <c r="C723" t="str">
        <f ca="1">OFFSET(map!$B$2,$B723,$A723)</f>
        <v/>
      </c>
      <c r="D723">
        <f t="shared" ca="1" si="44"/>
        <v>3914</v>
      </c>
      <c r="E723">
        <f ca="1">IFERROR(INDEX(E$2:E722,MATCH(D723,D$2:D722,0)),E722+1)</f>
        <v>315</v>
      </c>
      <c r="F723">
        <f t="shared" ca="1" si="47"/>
        <v>2</v>
      </c>
      <c r="G723">
        <f ca="1">IF(OFFSET(map!$B$2,$B723+OFFSET($N$2,F723,0),$A723+OFFSET($M$2,F723,0)) = "W",MOD(F723-1,4),F723)</f>
        <v>1</v>
      </c>
      <c r="H723">
        <f ca="1">IF(OFFSET(map!$B$2,$B723+OFFSET($N$2,G723,0),$A723+OFFSET($M$2,G723,0)) = "W",MOD(G723-1,4),G723)</f>
        <v>1</v>
      </c>
      <c r="I723">
        <f ca="1">IF(OFFSET(map!$B$2,$B723+OFFSET($N$2,H723,0),$A723+OFFSET($M$2,H723,0)) = "W",MOD(H723-1,4),H723)</f>
        <v>1</v>
      </c>
    </row>
    <row r="724" spans="1:9" x14ac:dyDescent="0.2">
      <c r="A724">
        <f t="shared" ca="1" si="45"/>
        <v>39</v>
      </c>
      <c r="B724">
        <f t="shared" ca="1" si="46"/>
        <v>13</v>
      </c>
      <c r="C724" t="str">
        <f ca="1">OFFSET(map!$B$2,$B724,$A724)</f>
        <v/>
      </c>
      <c r="D724">
        <f t="shared" ca="1" si="44"/>
        <v>3913</v>
      </c>
      <c r="E724">
        <f ca="1">IFERROR(INDEX(E$2:E723,MATCH(D724,D$2:D723,0)),E723+1)</f>
        <v>314</v>
      </c>
      <c r="F724">
        <f t="shared" ca="1" si="47"/>
        <v>2</v>
      </c>
      <c r="G724">
        <f ca="1">IF(OFFSET(map!$B$2,$B724+OFFSET($N$2,F724,0),$A724+OFFSET($M$2,F724,0)) = "W",MOD(F724-1,4),F724)</f>
        <v>1</v>
      </c>
      <c r="H724">
        <f ca="1">IF(OFFSET(map!$B$2,$B724+OFFSET($N$2,G724,0),$A724+OFFSET($M$2,G724,0)) = "W",MOD(G724-1,4),G724)</f>
        <v>1</v>
      </c>
      <c r="I724">
        <f ca="1">IF(OFFSET(map!$B$2,$B724+OFFSET($N$2,H724,0),$A724+OFFSET($M$2,H724,0)) = "W",MOD(H724-1,4),H724)</f>
        <v>1</v>
      </c>
    </row>
    <row r="725" spans="1:9" x14ac:dyDescent="0.2">
      <c r="A725">
        <f t="shared" ca="1" si="45"/>
        <v>39</v>
      </c>
      <c r="B725">
        <f t="shared" ca="1" si="46"/>
        <v>12</v>
      </c>
      <c r="C725" t="str">
        <f ca="1">OFFSET(map!$B$2,$B725,$A725)</f>
        <v/>
      </c>
      <c r="D725">
        <f t="shared" ca="1" si="44"/>
        <v>3912</v>
      </c>
      <c r="E725">
        <f ca="1">IFERROR(INDEX(E$2:E724,MATCH(D725,D$2:D724,0)),E724+1)</f>
        <v>313</v>
      </c>
      <c r="F725">
        <f t="shared" ca="1" si="47"/>
        <v>2</v>
      </c>
      <c r="G725">
        <f ca="1">IF(OFFSET(map!$B$2,$B725+OFFSET($N$2,F725,0),$A725+OFFSET($M$2,F725,0)) = "W",MOD(F725-1,4),F725)</f>
        <v>1</v>
      </c>
      <c r="H725">
        <f ca="1">IF(OFFSET(map!$B$2,$B725+OFFSET($N$2,G725,0),$A725+OFFSET($M$2,G725,0)) = "W",MOD(G725-1,4),G725)</f>
        <v>1</v>
      </c>
      <c r="I725">
        <f ca="1">IF(OFFSET(map!$B$2,$B725+OFFSET($N$2,H725,0),$A725+OFFSET($M$2,H725,0)) = "W",MOD(H725-1,4),H725)</f>
        <v>1</v>
      </c>
    </row>
    <row r="726" spans="1:9" x14ac:dyDescent="0.2">
      <c r="A726">
        <f t="shared" ca="1" si="45"/>
        <v>39</v>
      </c>
      <c r="B726">
        <f t="shared" ca="1" si="46"/>
        <v>11</v>
      </c>
      <c r="C726" t="str">
        <f ca="1">OFFSET(map!$B$2,$B726,$A726)</f>
        <v/>
      </c>
      <c r="D726">
        <f t="shared" ca="1" si="44"/>
        <v>3911</v>
      </c>
      <c r="E726">
        <f ca="1">IFERROR(INDEX(E$2:E725,MATCH(D726,D$2:D725,0)),E725+1)</f>
        <v>312</v>
      </c>
      <c r="F726">
        <f t="shared" ca="1" si="47"/>
        <v>2</v>
      </c>
      <c r="G726">
        <f ca="1">IF(OFFSET(map!$B$2,$B726+OFFSET($N$2,F726,0),$A726+OFFSET($M$2,F726,0)) = "W",MOD(F726-1,4),F726)</f>
        <v>1</v>
      </c>
      <c r="H726">
        <f ca="1">IF(OFFSET(map!$B$2,$B726+OFFSET($N$2,G726,0),$A726+OFFSET($M$2,G726,0)) = "W",MOD(G726-1,4),G726)</f>
        <v>1</v>
      </c>
      <c r="I726">
        <f ca="1">IF(OFFSET(map!$B$2,$B726+OFFSET($N$2,H726,0),$A726+OFFSET($M$2,H726,0)) = "W",MOD(H726-1,4),H726)</f>
        <v>1</v>
      </c>
    </row>
    <row r="727" spans="1:9" x14ac:dyDescent="0.2">
      <c r="A727">
        <f t="shared" ca="1" si="45"/>
        <v>39</v>
      </c>
      <c r="B727">
        <f t="shared" ca="1" si="46"/>
        <v>10</v>
      </c>
      <c r="C727" t="str">
        <f ca="1">OFFSET(map!$B$2,$B727,$A727)</f>
        <v/>
      </c>
      <c r="D727">
        <f t="shared" ca="1" si="44"/>
        <v>3910</v>
      </c>
      <c r="E727">
        <f ca="1">IFERROR(INDEX(E$2:E726,MATCH(D727,D$2:D726,0)),E726+1)</f>
        <v>311</v>
      </c>
      <c r="F727">
        <f t="shared" ca="1" si="47"/>
        <v>2</v>
      </c>
      <c r="G727">
        <f ca="1">IF(OFFSET(map!$B$2,$B727+OFFSET($N$2,F727,0),$A727+OFFSET($M$2,F727,0)) = "W",MOD(F727-1,4),F727)</f>
        <v>1</v>
      </c>
      <c r="H727">
        <f ca="1">IF(OFFSET(map!$B$2,$B727+OFFSET($N$2,G727,0),$A727+OFFSET($M$2,G727,0)) = "W",MOD(G727-1,4),G727)</f>
        <v>1</v>
      </c>
      <c r="I727">
        <f ca="1">IF(OFFSET(map!$B$2,$B727+OFFSET($N$2,H727,0),$A727+OFFSET($M$2,H727,0)) = "W",MOD(H727-1,4),H727)</f>
        <v>1</v>
      </c>
    </row>
    <row r="728" spans="1:9" x14ac:dyDescent="0.2">
      <c r="A728">
        <f t="shared" ca="1" si="45"/>
        <v>39</v>
      </c>
      <c r="B728">
        <f t="shared" ca="1" si="46"/>
        <v>9</v>
      </c>
      <c r="C728" t="str">
        <f ca="1">OFFSET(map!$B$2,$B728,$A728)</f>
        <v/>
      </c>
      <c r="D728">
        <f t="shared" ca="1" si="44"/>
        <v>3909</v>
      </c>
      <c r="E728">
        <f ca="1">IFERROR(INDEX(E$2:E727,MATCH(D728,D$2:D727,0)),E727+1)</f>
        <v>310</v>
      </c>
      <c r="F728">
        <f t="shared" ca="1" si="47"/>
        <v>2</v>
      </c>
      <c r="G728">
        <f ca="1">IF(OFFSET(map!$B$2,$B728+OFFSET($N$2,F728,0),$A728+OFFSET($M$2,F728,0)) = "W",MOD(F728-1,4),F728)</f>
        <v>2</v>
      </c>
      <c r="H728">
        <f ca="1">IF(OFFSET(map!$B$2,$B728+OFFSET($N$2,G728,0),$A728+OFFSET($M$2,G728,0)) = "W",MOD(G728-1,4),G728)</f>
        <v>2</v>
      </c>
      <c r="I728">
        <f ca="1">IF(OFFSET(map!$B$2,$B728+OFFSET($N$2,H728,0),$A728+OFFSET($M$2,H728,0)) = "W",MOD(H728-1,4),H728)</f>
        <v>2</v>
      </c>
    </row>
    <row r="729" spans="1:9" x14ac:dyDescent="0.2">
      <c r="A729">
        <f t="shared" ca="1" si="45"/>
        <v>38</v>
      </c>
      <c r="B729">
        <f t="shared" ca="1" si="46"/>
        <v>9</v>
      </c>
      <c r="C729" t="str">
        <f ca="1">OFFSET(map!$B$2,$B729,$A729)</f>
        <v/>
      </c>
      <c r="D729">
        <f t="shared" ca="1" si="44"/>
        <v>3809</v>
      </c>
      <c r="E729">
        <f ca="1">IFERROR(INDEX(E$2:E728,MATCH(D729,D$2:D728,0)),E728+1)</f>
        <v>309</v>
      </c>
      <c r="F729">
        <f t="shared" ca="1" si="47"/>
        <v>3</v>
      </c>
      <c r="G729">
        <f ca="1">IF(OFFSET(map!$B$2,$B729+OFFSET($N$2,F729,0),$A729+OFFSET($M$2,F729,0)) = "W",MOD(F729-1,4),F729)</f>
        <v>2</v>
      </c>
      <c r="H729">
        <f ca="1">IF(OFFSET(map!$B$2,$B729+OFFSET($N$2,G729,0),$A729+OFFSET($M$2,G729,0)) = "W",MOD(G729-1,4),G729)</f>
        <v>2</v>
      </c>
      <c r="I729">
        <f ca="1">IF(OFFSET(map!$B$2,$B729+OFFSET($N$2,H729,0),$A729+OFFSET($M$2,H729,0)) = "W",MOD(H729-1,4),H729)</f>
        <v>2</v>
      </c>
    </row>
    <row r="730" spans="1:9" x14ac:dyDescent="0.2">
      <c r="A730">
        <f t="shared" ca="1" si="45"/>
        <v>37</v>
      </c>
      <c r="B730">
        <f t="shared" ca="1" si="46"/>
        <v>9</v>
      </c>
      <c r="C730" t="str">
        <f ca="1">OFFSET(map!$B$2,$B730,$A730)</f>
        <v/>
      </c>
      <c r="D730">
        <f t="shared" ca="1" si="44"/>
        <v>3709</v>
      </c>
      <c r="E730">
        <f ca="1">IFERROR(INDEX(E$2:E729,MATCH(D730,D$2:D729,0)),E729+1)</f>
        <v>308</v>
      </c>
      <c r="F730">
        <f t="shared" ca="1" si="47"/>
        <v>3</v>
      </c>
      <c r="G730">
        <f ca="1">IF(OFFSET(map!$B$2,$B730+OFFSET($N$2,F730,0),$A730+OFFSET($M$2,F730,0)) = "W",MOD(F730-1,4),F730)</f>
        <v>2</v>
      </c>
      <c r="H730">
        <f ca="1">IF(OFFSET(map!$B$2,$B730+OFFSET($N$2,G730,0),$A730+OFFSET($M$2,G730,0)) = "W",MOD(G730-1,4),G730)</f>
        <v>2</v>
      </c>
      <c r="I730">
        <f ca="1">IF(OFFSET(map!$B$2,$B730+OFFSET($N$2,H730,0),$A730+OFFSET($M$2,H730,0)) = "W",MOD(H730-1,4),H730)</f>
        <v>2</v>
      </c>
    </row>
    <row r="731" spans="1:9" x14ac:dyDescent="0.2">
      <c r="A731">
        <f t="shared" ca="1" si="45"/>
        <v>36</v>
      </c>
      <c r="B731">
        <f t="shared" ca="1" si="46"/>
        <v>9</v>
      </c>
      <c r="C731" t="str">
        <f ca="1">OFFSET(map!$B$2,$B731,$A731)</f>
        <v/>
      </c>
      <c r="D731">
        <f t="shared" ca="1" si="44"/>
        <v>3609</v>
      </c>
      <c r="E731">
        <f ca="1">IFERROR(INDEX(E$2:E730,MATCH(D731,D$2:D730,0)),E730+1)</f>
        <v>307</v>
      </c>
      <c r="F731">
        <f t="shared" ca="1" si="47"/>
        <v>3</v>
      </c>
      <c r="G731">
        <f ca="1">IF(OFFSET(map!$B$2,$B731+OFFSET($N$2,F731,0),$A731+OFFSET($M$2,F731,0)) = "W",MOD(F731-1,4),F731)</f>
        <v>2</v>
      </c>
      <c r="H731">
        <f ca="1">IF(OFFSET(map!$B$2,$B731+OFFSET($N$2,G731,0),$A731+OFFSET($M$2,G731,0)) = "W",MOD(G731-1,4),G731)</f>
        <v>2</v>
      </c>
      <c r="I731">
        <f ca="1">IF(OFFSET(map!$B$2,$B731+OFFSET($N$2,H731,0),$A731+OFFSET($M$2,H731,0)) = "W",MOD(H731-1,4),H731)</f>
        <v>2</v>
      </c>
    </row>
    <row r="732" spans="1:9" x14ac:dyDescent="0.2">
      <c r="A732">
        <f t="shared" ca="1" si="45"/>
        <v>35</v>
      </c>
      <c r="B732">
        <f t="shared" ca="1" si="46"/>
        <v>9</v>
      </c>
      <c r="C732" t="str">
        <f ca="1">OFFSET(map!$B$2,$B732,$A732)</f>
        <v/>
      </c>
      <c r="D732">
        <f t="shared" ca="1" si="44"/>
        <v>3509</v>
      </c>
      <c r="E732">
        <f ca="1">IFERROR(INDEX(E$2:E731,MATCH(D732,D$2:D731,0)),E731+1)</f>
        <v>306</v>
      </c>
      <c r="F732">
        <f t="shared" ca="1" si="47"/>
        <v>3</v>
      </c>
      <c r="G732">
        <f ca="1">IF(OFFSET(map!$B$2,$B732+OFFSET($N$2,F732,0),$A732+OFFSET($M$2,F732,0)) = "W",MOD(F732-1,4),F732)</f>
        <v>2</v>
      </c>
      <c r="H732">
        <f ca="1">IF(OFFSET(map!$B$2,$B732+OFFSET($N$2,G732,0),$A732+OFFSET($M$2,G732,0)) = "W",MOD(G732-1,4),G732)</f>
        <v>2</v>
      </c>
      <c r="I732">
        <f ca="1">IF(OFFSET(map!$B$2,$B732+OFFSET($N$2,H732,0),$A732+OFFSET($M$2,H732,0)) = "W",MOD(H732-1,4),H732)</f>
        <v>2</v>
      </c>
    </row>
    <row r="733" spans="1:9" x14ac:dyDescent="0.2">
      <c r="A733">
        <f t="shared" ca="1" si="45"/>
        <v>34</v>
      </c>
      <c r="B733">
        <f t="shared" ca="1" si="46"/>
        <v>9</v>
      </c>
      <c r="C733" t="str">
        <f ca="1">OFFSET(map!$B$2,$B733,$A733)</f>
        <v/>
      </c>
      <c r="D733">
        <f t="shared" ca="1" si="44"/>
        <v>3409</v>
      </c>
      <c r="E733">
        <f ca="1">IFERROR(INDEX(E$2:E732,MATCH(D733,D$2:D732,0)),E732+1)</f>
        <v>307</v>
      </c>
      <c r="F733">
        <f t="shared" ca="1" si="47"/>
        <v>3</v>
      </c>
      <c r="G733">
        <f ca="1">IF(OFFSET(map!$B$2,$B733+OFFSET($N$2,F733,0),$A733+OFFSET($M$2,F733,0)) = "W",MOD(F733-1,4),F733)</f>
        <v>2</v>
      </c>
      <c r="H733">
        <f ca="1">IF(OFFSET(map!$B$2,$B733+OFFSET($N$2,G733,0),$A733+OFFSET($M$2,G733,0)) = "W",MOD(G733-1,4),G733)</f>
        <v>2</v>
      </c>
      <c r="I733">
        <f ca="1">IF(OFFSET(map!$B$2,$B733+OFFSET($N$2,H733,0),$A733+OFFSET($M$2,H733,0)) = "W",MOD(H733-1,4),H733)</f>
        <v>2</v>
      </c>
    </row>
    <row r="734" spans="1:9" x14ac:dyDescent="0.2">
      <c r="A734">
        <f t="shared" ca="1" si="45"/>
        <v>33</v>
      </c>
      <c r="B734">
        <f t="shared" ca="1" si="46"/>
        <v>9</v>
      </c>
      <c r="C734" t="str">
        <f ca="1">OFFSET(map!$B$2,$B734,$A734)</f>
        <v/>
      </c>
      <c r="D734">
        <f t="shared" ca="1" si="44"/>
        <v>3309</v>
      </c>
      <c r="E734">
        <f ca="1">IFERROR(INDEX(E$2:E733,MATCH(D734,D$2:D733,0)),E733+1)</f>
        <v>308</v>
      </c>
      <c r="F734">
        <f t="shared" ca="1" si="47"/>
        <v>3</v>
      </c>
      <c r="G734">
        <f ca="1">IF(OFFSET(map!$B$2,$B734+OFFSET($N$2,F734,0),$A734+OFFSET($M$2,F734,0)) = "W",MOD(F734-1,4),F734)</f>
        <v>2</v>
      </c>
      <c r="H734">
        <f ca="1">IF(OFFSET(map!$B$2,$B734+OFFSET($N$2,G734,0),$A734+OFFSET($M$2,G734,0)) = "W",MOD(G734-1,4),G734)</f>
        <v>1</v>
      </c>
      <c r="I734">
        <f ca="1">IF(OFFSET(map!$B$2,$B734+OFFSET($N$2,H734,0),$A734+OFFSET($M$2,H734,0)) = "W",MOD(H734-1,4),H734)</f>
        <v>1</v>
      </c>
    </row>
    <row r="735" spans="1:9" x14ac:dyDescent="0.2">
      <c r="A735">
        <f t="shared" ca="1" si="45"/>
        <v>33</v>
      </c>
      <c r="B735">
        <f t="shared" ca="1" si="46"/>
        <v>8</v>
      </c>
      <c r="C735" t="str">
        <f ca="1">OFFSET(map!$B$2,$B735,$A735)</f>
        <v/>
      </c>
      <c r="D735">
        <f t="shared" ca="1" si="44"/>
        <v>3308</v>
      </c>
      <c r="E735">
        <f ca="1">IFERROR(INDEX(E$2:E734,MATCH(D735,D$2:D734,0)),E734+1)</f>
        <v>309</v>
      </c>
      <c r="F735">
        <f t="shared" ca="1" si="47"/>
        <v>2</v>
      </c>
      <c r="G735">
        <f ca="1">IF(OFFSET(map!$B$2,$B735+OFFSET($N$2,F735,0),$A735+OFFSET($M$2,F735,0)) = "W",MOD(F735-1,4),F735)</f>
        <v>1</v>
      </c>
      <c r="H735">
        <f ca="1">IF(OFFSET(map!$B$2,$B735+OFFSET($N$2,G735,0),$A735+OFFSET($M$2,G735,0)) = "W",MOD(G735-1,4),G735)</f>
        <v>1</v>
      </c>
      <c r="I735">
        <f ca="1">IF(OFFSET(map!$B$2,$B735+OFFSET($N$2,H735,0),$A735+OFFSET($M$2,H735,0)) = "W",MOD(H735-1,4),H735)</f>
        <v>1</v>
      </c>
    </row>
    <row r="736" spans="1:9" x14ac:dyDescent="0.2">
      <c r="A736">
        <f t="shared" ca="1" si="45"/>
        <v>33</v>
      </c>
      <c r="B736">
        <f t="shared" ca="1" si="46"/>
        <v>7</v>
      </c>
      <c r="C736" t="str">
        <f ca="1">OFFSET(map!$B$2,$B736,$A736)</f>
        <v/>
      </c>
      <c r="D736">
        <f t="shared" ca="1" si="44"/>
        <v>3307</v>
      </c>
      <c r="E736">
        <f ca="1">IFERROR(INDEX(E$2:E735,MATCH(D736,D$2:D735,0)),E735+1)</f>
        <v>310</v>
      </c>
      <c r="F736">
        <f t="shared" ca="1" si="47"/>
        <v>2</v>
      </c>
      <c r="G736">
        <f ca="1">IF(OFFSET(map!$B$2,$B736+OFFSET($N$2,F736,0),$A736+OFFSET($M$2,F736,0)) = "W",MOD(F736-1,4),F736)</f>
        <v>2</v>
      </c>
      <c r="H736">
        <f ca="1">IF(OFFSET(map!$B$2,$B736+OFFSET($N$2,G736,0),$A736+OFFSET($M$2,G736,0)) = "W",MOD(G736-1,4),G736)</f>
        <v>2</v>
      </c>
      <c r="I736">
        <f ca="1">IF(OFFSET(map!$B$2,$B736+OFFSET($N$2,H736,0),$A736+OFFSET($M$2,H736,0)) = "W",MOD(H736-1,4),H736)</f>
        <v>2</v>
      </c>
    </row>
    <row r="737" spans="1:9" x14ac:dyDescent="0.2">
      <c r="A737">
        <f t="shared" ca="1" si="45"/>
        <v>32</v>
      </c>
      <c r="B737">
        <f t="shared" ca="1" si="46"/>
        <v>7</v>
      </c>
      <c r="C737" t="str">
        <f ca="1">OFFSET(map!$B$2,$B737,$A737)</f>
        <v/>
      </c>
      <c r="D737">
        <f t="shared" ca="1" si="44"/>
        <v>3207</v>
      </c>
      <c r="E737">
        <f ca="1">IFERROR(INDEX(E$2:E736,MATCH(D737,D$2:D736,0)),E736+1)</f>
        <v>311</v>
      </c>
      <c r="F737">
        <f t="shared" ca="1" si="47"/>
        <v>3</v>
      </c>
      <c r="G737">
        <f ca="1">IF(OFFSET(map!$B$2,$B737+OFFSET($N$2,F737,0),$A737+OFFSET($M$2,F737,0)) = "W",MOD(F737-1,4),F737)</f>
        <v>2</v>
      </c>
      <c r="H737">
        <f ca="1">IF(OFFSET(map!$B$2,$B737+OFFSET($N$2,G737,0),$A737+OFFSET($M$2,G737,0)) = "W",MOD(G737-1,4),G737)</f>
        <v>2</v>
      </c>
      <c r="I737">
        <f ca="1">IF(OFFSET(map!$B$2,$B737+OFFSET($N$2,H737,0),$A737+OFFSET($M$2,H737,0)) = "W",MOD(H737-1,4),H737)</f>
        <v>2</v>
      </c>
    </row>
    <row r="738" spans="1:9" x14ac:dyDescent="0.2">
      <c r="A738">
        <f t="shared" ca="1" si="45"/>
        <v>31</v>
      </c>
      <c r="B738">
        <f t="shared" ca="1" si="46"/>
        <v>7</v>
      </c>
      <c r="C738" t="str">
        <f ca="1">OFFSET(map!$B$2,$B738,$A738)</f>
        <v/>
      </c>
      <c r="D738">
        <f t="shared" ca="1" si="44"/>
        <v>3107</v>
      </c>
      <c r="E738">
        <f ca="1">IFERROR(INDEX(E$2:E737,MATCH(D738,D$2:D737,0)),E737+1)</f>
        <v>312</v>
      </c>
      <c r="F738">
        <f t="shared" ca="1" si="47"/>
        <v>3</v>
      </c>
      <c r="G738">
        <f ca="1">IF(OFFSET(map!$B$2,$B738+OFFSET($N$2,F738,0),$A738+OFFSET($M$2,F738,0)) = "W",MOD(F738-1,4),F738)</f>
        <v>3</v>
      </c>
      <c r="H738">
        <f ca="1">IF(OFFSET(map!$B$2,$B738+OFFSET($N$2,G738,0),$A738+OFFSET($M$2,G738,0)) = "W",MOD(G738-1,4),G738)</f>
        <v>3</v>
      </c>
      <c r="I738">
        <f ca="1">IF(OFFSET(map!$B$2,$B738+OFFSET($N$2,H738,0),$A738+OFFSET($M$2,H738,0)) = "W",MOD(H738-1,4),H738)</f>
        <v>3</v>
      </c>
    </row>
    <row r="739" spans="1:9" x14ac:dyDescent="0.2">
      <c r="A739">
        <f t="shared" ca="1" si="45"/>
        <v>31</v>
      </c>
      <c r="B739">
        <f t="shared" ca="1" si="46"/>
        <v>8</v>
      </c>
      <c r="C739" t="str">
        <f ca="1">OFFSET(map!$B$2,$B739,$A739)</f>
        <v/>
      </c>
      <c r="D739">
        <f t="shared" ca="1" si="44"/>
        <v>3108</v>
      </c>
      <c r="E739">
        <f ca="1">IFERROR(INDEX(E$2:E738,MATCH(D739,D$2:D738,0)),E738+1)</f>
        <v>313</v>
      </c>
      <c r="F739">
        <f t="shared" ca="1" si="47"/>
        <v>0</v>
      </c>
      <c r="G739">
        <f ca="1">IF(OFFSET(map!$B$2,$B739+OFFSET($N$2,F739,0),$A739+OFFSET($M$2,F739,0)) = "W",MOD(F739-1,4),F739)</f>
        <v>3</v>
      </c>
      <c r="H739">
        <f ca="1">IF(OFFSET(map!$B$2,$B739+OFFSET($N$2,G739,0),$A739+OFFSET($M$2,G739,0)) = "W",MOD(G739-1,4),G739)</f>
        <v>3</v>
      </c>
      <c r="I739">
        <f ca="1">IF(OFFSET(map!$B$2,$B739+OFFSET($N$2,H739,0),$A739+OFFSET($M$2,H739,0)) = "W",MOD(H739-1,4),H739)</f>
        <v>3</v>
      </c>
    </row>
    <row r="740" spans="1:9" x14ac:dyDescent="0.2">
      <c r="A740">
        <f t="shared" ca="1" si="45"/>
        <v>31</v>
      </c>
      <c r="B740">
        <f t="shared" ca="1" si="46"/>
        <v>9</v>
      </c>
      <c r="C740" t="str">
        <f ca="1">OFFSET(map!$B$2,$B740,$A740)</f>
        <v/>
      </c>
      <c r="D740">
        <f t="shared" ca="1" si="44"/>
        <v>3109</v>
      </c>
      <c r="E740">
        <f ca="1">IFERROR(INDEX(E$2:E739,MATCH(D740,D$2:D739,0)),E739+1)</f>
        <v>314</v>
      </c>
      <c r="F740">
        <f t="shared" ca="1" si="47"/>
        <v>0</v>
      </c>
      <c r="G740">
        <f ca="1">IF(OFFSET(map!$B$2,$B740+OFFSET($N$2,F740,0),$A740+OFFSET($M$2,F740,0)) = "W",MOD(F740-1,4),F740)</f>
        <v>3</v>
      </c>
      <c r="H740">
        <f ca="1">IF(OFFSET(map!$B$2,$B740+OFFSET($N$2,G740,0),$A740+OFFSET($M$2,G740,0)) = "W",MOD(G740-1,4),G740)</f>
        <v>2</v>
      </c>
      <c r="I740">
        <f ca="1">IF(OFFSET(map!$B$2,$B740+OFFSET($N$2,H740,0),$A740+OFFSET($M$2,H740,0)) = "W",MOD(H740-1,4),H740)</f>
        <v>1</v>
      </c>
    </row>
    <row r="741" spans="1:9" x14ac:dyDescent="0.2">
      <c r="A741">
        <f t="shared" ca="1" si="45"/>
        <v>31</v>
      </c>
      <c r="B741">
        <f t="shared" ca="1" si="46"/>
        <v>8</v>
      </c>
      <c r="C741" t="str">
        <f ca="1">OFFSET(map!$B$2,$B741,$A741)</f>
        <v/>
      </c>
      <c r="D741">
        <f t="shared" ca="1" si="44"/>
        <v>3108</v>
      </c>
      <c r="E741">
        <f ca="1">IFERROR(INDEX(E$2:E740,MATCH(D741,D$2:D740,0)),E740+1)</f>
        <v>313</v>
      </c>
      <c r="F741">
        <f t="shared" ca="1" si="47"/>
        <v>2</v>
      </c>
      <c r="G741">
        <f ca="1">IF(OFFSET(map!$B$2,$B741+OFFSET($N$2,F741,0),$A741+OFFSET($M$2,F741,0)) = "W",MOD(F741-1,4),F741)</f>
        <v>1</v>
      </c>
      <c r="H741">
        <f ca="1">IF(OFFSET(map!$B$2,$B741+OFFSET($N$2,G741,0),$A741+OFFSET($M$2,G741,0)) = "W",MOD(G741-1,4),G741)</f>
        <v>1</v>
      </c>
      <c r="I741">
        <f ca="1">IF(OFFSET(map!$B$2,$B741+OFFSET($N$2,H741,0),$A741+OFFSET($M$2,H741,0)) = "W",MOD(H741-1,4),H741)</f>
        <v>1</v>
      </c>
    </row>
    <row r="742" spans="1:9" x14ac:dyDescent="0.2">
      <c r="A742">
        <f t="shared" ca="1" si="45"/>
        <v>31</v>
      </c>
      <c r="B742">
        <f t="shared" ca="1" si="46"/>
        <v>7</v>
      </c>
      <c r="C742" t="str">
        <f ca="1">OFFSET(map!$B$2,$B742,$A742)</f>
        <v/>
      </c>
      <c r="D742">
        <f t="shared" ca="1" si="44"/>
        <v>3107</v>
      </c>
      <c r="E742">
        <f ca="1">IFERROR(INDEX(E$2:E741,MATCH(D742,D$2:D741,0)),E741+1)</f>
        <v>312</v>
      </c>
      <c r="F742">
        <f t="shared" ca="1" si="47"/>
        <v>2</v>
      </c>
      <c r="G742">
        <f ca="1">IF(OFFSET(map!$B$2,$B742+OFFSET($N$2,F742,0),$A742+OFFSET($M$2,F742,0)) = "W",MOD(F742-1,4),F742)</f>
        <v>1</v>
      </c>
      <c r="H742">
        <f ca="1">IF(OFFSET(map!$B$2,$B742+OFFSET($N$2,G742,0),$A742+OFFSET($M$2,G742,0)) = "W",MOD(G742-1,4),G742)</f>
        <v>0</v>
      </c>
      <c r="I742">
        <f ca="1">IF(OFFSET(map!$B$2,$B742+OFFSET($N$2,H742,0),$A742+OFFSET($M$2,H742,0)) = "W",MOD(H742-1,4),H742)</f>
        <v>0</v>
      </c>
    </row>
    <row r="743" spans="1:9" x14ac:dyDescent="0.2">
      <c r="A743">
        <f t="shared" ca="1" si="45"/>
        <v>32</v>
      </c>
      <c r="B743">
        <f t="shared" ca="1" si="46"/>
        <v>7</v>
      </c>
      <c r="C743" t="str">
        <f ca="1">OFFSET(map!$B$2,$B743,$A743)</f>
        <v/>
      </c>
      <c r="D743">
        <f t="shared" ca="1" si="44"/>
        <v>3207</v>
      </c>
      <c r="E743">
        <f ca="1">IFERROR(INDEX(E$2:E742,MATCH(D743,D$2:D742,0)),E742+1)</f>
        <v>311</v>
      </c>
      <c r="F743">
        <f t="shared" ca="1" si="47"/>
        <v>1</v>
      </c>
      <c r="G743">
        <f ca="1">IF(OFFSET(map!$B$2,$B743+OFFSET($N$2,F743,0),$A743+OFFSET($M$2,F743,0)) = "W",MOD(F743-1,4),F743)</f>
        <v>0</v>
      </c>
      <c r="H743">
        <f ca="1">IF(OFFSET(map!$B$2,$B743+OFFSET($N$2,G743,0),$A743+OFFSET($M$2,G743,0)) = "W",MOD(G743-1,4),G743)</f>
        <v>0</v>
      </c>
      <c r="I743">
        <f ca="1">IF(OFFSET(map!$B$2,$B743+OFFSET($N$2,H743,0),$A743+OFFSET($M$2,H743,0)) = "W",MOD(H743-1,4),H743)</f>
        <v>0</v>
      </c>
    </row>
    <row r="744" spans="1:9" x14ac:dyDescent="0.2">
      <c r="A744">
        <f t="shared" ca="1" si="45"/>
        <v>33</v>
      </c>
      <c r="B744">
        <f t="shared" ca="1" si="46"/>
        <v>7</v>
      </c>
      <c r="C744" t="str">
        <f ca="1">OFFSET(map!$B$2,$B744,$A744)</f>
        <v/>
      </c>
      <c r="D744">
        <f t="shared" ca="1" si="44"/>
        <v>3307</v>
      </c>
      <c r="E744">
        <f ca="1">IFERROR(INDEX(E$2:E743,MATCH(D744,D$2:D743,0)),E743+1)</f>
        <v>310</v>
      </c>
      <c r="F744">
        <f t="shared" ca="1" si="47"/>
        <v>1</v>
      </c>
      <c r="G744">
        <f ca="1">IF(OFFSET(map!$B$2,$B744+OFFSET($N$2,F744,0),$A744+OFFSET($M$2,F744,0)) = "W",MOD(F744-1,4),F744)</f>
        <v>1</v>
      </c>
      <c r="H744">
        <f ca="1">IF(OFFSET(map!$B$2,$B744+OFFSET($N$2,G744,0),$A744+OFFSET($M$2,G744,0)) = "W",MOD(G744-1,4),G744)</f>
        <v>1</v>
      </c>
      <c r="I744">
        <f ca="1">IF(OFFSET(map!$B$2,$B744+OFFSET($N$2,H744,0),$A744+OFFSET($M$2,H744,0)) = "W",MOD(H744-1,4),H744)</f>
        <v>1</v>
      </c>
    </row>
    <row r="745" spans="1:9" x14ac:dyDescent="0.2">
      <c r="A745">
        <f t="shared" ca="1" si="45"/>
        <v>33</v>
      </c>
      <c r="B745">
        <f t="shared" ca="1" si="46"/>
        <v>6</v>
      </c>
      <c r="C745" t="str">
        <f ca="1">OFFSET(map!$B$2,$B745,$A745)</f>
        <v/>
      </c>
      <c r="D745">
        <f t="shared" ca="1" si="44"/>
        <v>3306</v>
      </c>
      <c r="E745">
        <f ca="1">IFERROR(INDEX(E$2:E744,MATCH(D745,D$2:D744,0)),E744+1)</f>
        <v>311</v>
      </c>
      <c r="F745">
        <f t="shared" ca="1" si="47"/>
        <v>2</v>
      </c>
      <c r="G745">
        <f ca="1">IF(OFFSET(map!$B$2,$B745+OFFSET($N$2,F745,0),$A745+OFFSET($M$2,F745,0)) = "W",MOD(F745-1,4),F745)</f>
        <v>1</v>
      </c>
      <c r="H745">
        <f ca="1">IF(OFFSET(map!$B$2,$B745+OFFSET($N$2,G745,0),$A745+OFFSET($M$2,G745,0)) = "W",MOD(G745-1,4),G745)</f>
        <v>1</v>
      </c>
      <c r="I745">
        <f ca="1">IF(OFFSET(map!$B$2,$B745+OFFSET($N$2,H745,0),$A745+OFFSET($M$2,H745,0)) = "W",MOD(H745-1,4),H745)</f>
        <v>1</v>
      </c>
    </row>
    <row r="746" spans="1:9" x14ac:dyDescent="0.2">
      <c r="A746">
        <f t="shared" ca="1" si="45"/>
        <v>33</v>
      </c>
      <c r="B746">
        <f t="shared" ca="1" si="46"/>
        <v>5</v>
      </c>
      <c r="C746" t="str">
        <f ca="1">OFFSET(map!$B$2,$B746,$A746)</f>
        <v/>
      </c>
      <c r="D746">
        <f t="shared" ca="1" si="44"/>
        <v>3305</v>
      </c>
      <c r="E746">
        <f ca="1">IFERROR(INDEX(E$2:E745,MATCH(D746,D$2:D745,0)),E745+1)</f>
        <v>312</v>
      </c>
      <c r="F746">
        <f t="shared" ca="1" si="47"/>
        <v>2</v>
      </c>
      <c r="G746">
        <f ca="1">IF(OFFSET(map!$B$2,$B746+OFFSET($N$2,F746,0),$A746+OFFSET($M$2,F746,0)) = "W",MOD(F746-1,4),F746)</f>
        <v>1</v>
      </c>
      <c r="H746">
        <f ca="1">IF(OFFSET(map!$B$2,$B746+OFFSET($N$2,G746,0),$A746+OFFSET($M$2,G746,0)) = "W",MOD(G746-1,4),G746)</f>
        <v>1</v>
      </c>
      <c r="I746">
        <f ca="1">IF(OFFSET(map!$B$2,$B746+OFFSET($N$2,H746,0),$A746+OFFSET($M$2,H746,0)) = "W",MOD(H746-1,4),H746)</f>
        <v>1</v>
      </c>
    </row>
    <row r="747" spans="1:9" x14ac:dyDescent="0.2">
      <c r="A747">
        <f t="shared" ca="1" si="45"/>
        <v>33</v>
      </c>
      <c r="B747">
        <f t="shared" ca="1" si="46"/>
        <v>4</v>
      </c>
      <c r="C747" t="str">
        <f ca="1">OFFSET(map!$B$2,$B747,$A747)</f>
        <v/>
      </c>
      <c r="D747">
        <f t="shared" ref="D747:D810" ca="1" si="48">A747*100+B747</f>
        <v>3304</v>
      </c>
      <c r="E747">
        <f ca="1">IFERROR(INDEX(E$2:E746,MATCH(D747,D$2:D746,0)),E746+1)</f>
        <v>313</v>
      </c>
      <c r="F747">
        <f t="shared" ca="1" si="47"/>
        <v>2</v>
      </c>
      <c r="G747">
        <f ca="1">IF(OFFSET(map!$B$2,$B747+OFFSET($N$2,F747,0),$A747+OFFSET($M$2,F747,0)) = "W",MOD(F747-1,4),F747)</f>
        <v>1</v>
      </c>
      <c r="H747">
        <f ca="1">IF(OFFSET(map!$B$2,$B747+OFFSET($N$2,G747,0),$A747+OFFSET($M$2,G747,0)) = "W",MOD(G747-1,4),G747)</f>
        <v>1</v>
      </c>
      <c r="I747">
        <f ca="1">IF(OFFSET(map!$B$2,$B747+OFFSET($N$2,H747,0),$A747+OFFSET($M$2,H747,0)) = "W",MOD(H747-1,4),H747)</f>
        <v>1</v>
      </c>
    </row>
    <row r="748" spans="1:9" x14ac:dyDescent="0.2">
      <c r="A748">
        <f t="shared" ca="1" si="45"/>
        <v>33</v>
      </c>
      <c r="B748">
        <f t="shared" ca="1" si="46"/>
        <v>3</v>
      </c>
      <c r="C748" t="str">
        <f ca="1">OFFSET(map!$B$2,$B748,$A748)</f>
        <v/>
      </c>
      <c r="D748">
        <f t="shared" ca="1" si="48"/>
        <v>3303</v>
      </c>
      <c r="E748">
        <f ca="1">IFERROR(INDEX(E$2:E747,MATCH(D748,D$2:D747,0)),E747+1)</f>
        <v>314</v>
      </c>
      <c r="F748">
        <f t="shared" ca="1" si="47"/>
        <v>2</v>
      </c>
      <c r="G748">
        <f ca="1">IF(OFFSET(map!$B$2,$B748+OFFSET($N$2,F748,0),$A748+OFFSET($M$2,F748,0)) = "W",MOD(F748-1,4),F748)</f>
        <v>1</v>
      </c>
      <c r="H748">
        <f ca="1">IF(OFFSET(map!$B$2,$B748+OFFSET($N$2,G748,0),$A748+OFFSET($M$2,G748,0)) = "W",MOD(G748-1,4),G748)</f>
        <v>0</v>
      </c>
      <c r="I748">
        <f ca="1">IF(OFFSET(map!$B$2,$B748+OFFSET($N$2,H748,0),$A748+OFFSET($M$2,H748,0)) = "W",MOD(H748-1,4),H748)</f>
        <v>3</v>
      </c>
    </row>
    <row r="749" spans="1:9" x14ac:dyDescent="0.2">
      <c r="A749">
        <f t="shared" ca="1" si="45"/>
        <v>33</v>
      </c>
      <c r="B749">
        <f t="shared" ca="1" si="46"/>
        <v>4</v>
      </c>
      <c r="C749" t="str">
        <f ca="1">OFFSET(map!$B$2,$B749,$A749)</f>
        <v/>
      </c>
      <c r="D749">
        <f t="shared" ca="1" si="48"/>
        <v>3304</v>
      </c>
      <c r="E749">
        <f ca="1">IFERROR(INDEX(E$2:E748,MATCH(D749,D$2:D748,0)),E748+1)</f>
        <v>313</v>
      </c>
      <c r="F749">
        <f t="shared" ca="1" si="47"/>
        <v>0</v>
      </c>
      <c r="G749">
        <f ca="1">IF(OFFSET(map!$B$2,$B749+OFFSET($N$2,F749,0),$A749+OFFSET($M$2,F749,0)) = "W",MOD(F749-1,4),F749)</f>
        <v>3</v>
      </c>
      <c r="H749">
        <f ca="1">IF(OFFSET(map!$B$2,$B749+OFFSET($N$2,G749,0),$A749+OFFSET($M$2,G749,0)) = "W",MOD(G749-1,4),G749)</f>
        <v>3</v>
      </c>
      <c r="I749">
        <f ca="1">IF(OFFSET(map!$B$2,$B749+OFFSET($N$2,H749,0),$A749+OFFSET($M$2,H749,0)) = "W",MOD(H749-1,4),H749)</f>
        <v>3</v>
      </c>
    </row>
    <row r="750" spans="1:9" x14ac:dyDescent="0.2">
      <c r="A750">
        <f t="shared" ca="1" si="45"/>
        <v>33</v>
      </c>
      <c r="B750">
        <f t="shared" ca="1" si="46"/>
        <v>5</v>
      </c>
      <c r="C750" t="str">
        <f ca="1">OFFSET(map!$B$2,$B750,$A750)</f>
        <v/>
      </c>
      <c r="D750">
        <f t="shared" ca="1" si="48"/>
        <v>3305</v>
      </c>
      <c r="E750">
        <f ca="1">IFERROR(INDEX(E$2:E749,MATCH(D750,D$2:D749,0)),E749+1)</f>
        <v>312</v>
      </c>
      <c r="F750">
        <f t="shared" ca="1" si="47"/>
        <v>0</v>
      </c>
      <c r="G750">
        <f ca="1">IF(OFFSET(map!$B$2,$B750+OFFSET($N$2,F750,0),$A750+OFFSET($M$2,F750,0)) = "W",MOD(F750-1,4),F750)</f>
        <v>3</v>
      </c>
      <c r="H750">
        <f ca="1">IF(OFFSET(map!$B$2,$B750+OFFSET($N$2,G750,0),$A750+OFFSET($M$2,G750,0)) = "W",MOD(G750-1,4),G750)</f>
        <v>3</v>
      </c>
      <c r="I750">
        <f ca="1">IF(OFFSET(map!$B$2,$B750+OFFSET($N$2,H750,0),$A750+OFFSET($M$2,H750,0)) = "W",MOD(H750-1,4),H750)</f>
        <v>3</v>
      </c>
    </row>
    <row r="751" spans="1:9" x14ac:dyDescent="0.2">
      <c r="A751">
        <f t="shared" ca="1" si="45"/>
        <v>33</v>
      </c>
      <c r="B751">
        <f t="shared" ca="1" si="46"/>
        <v>6</v>
      </c>
      <c r="C751" t="str">
        <f ca="1">OFFSET(map!$B$2,$B751,$A751)</f>
        <v/>
      </c>
      <c r="D751">
        <f t="shared" ca="1" si="48"/>
        <v>3306</v>
      </c>
      <c r="E751">
        <f ca="1">IFERROR(INDEX(E$2:E750,MATCH(D751,D$2:D750,0)),E750+1)</f>
        <v>311</v>
      </c>
      <c r="F751">
        <f t="shared" ca="1" si="47"/>
        <v>0</v>
      </c>
      <c r="G751">
        <f ca="1">IF(OFFSET(map!$B$2,$B751+OFFSET($N$2,F751,0),$A751+OFFSET($M$2,F751,0)) = "W",MOD(F751-1,4),F751)</f>
        <v>3</v>
      </c>
      <c r="H751">
        <f ca="1">IF(OFFSET(map!$B$2,$B751+OFFSET($N$2,G751,0),$A751+OFFSET($M$2,G751,0)) = "W",MOD(G751-1,4),G751)</f>
        <v>3</v>
      </c>
      <c r="I751">
        <f ca="1">IF(OFFSET(map!$B$2,$B751+OFFSET($N$2,H751,0),$A751+OFFSET($M$2,H751,0)) = "W",MOD(H751-1,4),H751)</f>
        <v>3</v>
      </c>
    </row>
    <row r="752" spans="1:9" x14ac:dyDescent="0.2">
      <c r="A752">
        <f t="shared" ca="1" si="45"/>
        <v>33</v>
      </c>
      <c r="B752">
        <f t="shared" ca="1" si="46"/>
        <v>7</v>
      </c>
      <c r="C752" t="str">
        <f ca="1">OFFSET(map!$B$2,$B752,$A752)</f>
        <v/>
      </c>
      <c r="D752">
        <f t="shared" ca="1" si="48"/>
        <v>3307</v>
      </c>
      <c r="E752">
        <f ca="1">IFERROR(INDEX(E$2:E751,MATCH(D752,D$2:D751,0)),E751+1)</f>
        <v>310</v>
      </c>
      <c r="F752">
        <f t="shared" ca="1" si="47"/>
        <v>0</v>
      </c>
      <c r="G752">
        <f ca="1">IF(OFFSET(map!$B$2,$B752+OFFSET($N$2,F752,0),$A752+OFFSET($M$2,F752,0)) = "W",MOD(F752-1,4),F752)</f>
        <v>3</v>
      </c>
      <c r="H752">
        <f ca="1">IF(OFFSET(map!$B$2,$B752+OFFSET($N$2,G752,0),$A752+OFFSET($M$2,G752,0)) = "W",MOD(G752-1,4),G752)</f>
        <v>3</v>
      </c>
      <c r="I752">
        <f ca="1">IF(OFFSET(map!$B$2,$B752+OFFSET($N$2,H752,0),$A752+OFFSET($M$2,H752,0)) = "W",MOD(H752-1,4),H752)</f>
        <v>3</v>
      </c>
    </row>
    <row r="753" spans="1:9" x14ac:dyDescent="0.2">
      <c r="A753">
        <f t="shared" ca="1" si="45"/>
        <v>33</v>
      </c>
      <c r="B753">
        <f t="shared" ca="1" si="46"/>
        <v>8</v>
      </c>
      <c r="C753" t="str">
        <f ca="1">OFFSET(map!$B$2,$B753,$A753)</f>
        <v/>
      </c>
      <c r="D753">
        <f t="shared" ca="1" si="48"/>
        <v>3308</v>
      </c>
      <c r="E753">
        <f ca="1">IFERROR(INDEX(E$2:E752,MATCH(D753,D$2:D752,0)),E752+1)</f>
        <v>309</v>
      </c>
      <c r="F753">
        <f t="shared" ca="1" si="47"/>
        <v>0</v>
      </c>
      <c r="G753">
        <f ca="1">IF(OFFSET(map!$B$2,$B753+OFFSET($N$2,F753,0),$A753+OFFSET($M$2,F753,0)) = "W",MOD(F753-1,4),F753)</f>
        <v>3</v>
      </c>
      <c r="H753">
        <f ca="1">IF(OFFSET(map!$B$2,$B753+OFFSET($N$2,G753,0),$A753+OFFSET($M$2,G753,0)) = "W",MOD(G753-1,4),G753)</f>
        <v>3</v>
      </c>
      <c r="I753">
        <f ca="1">IF(OFFSET(map!$B$2,$B753+OFFSET($N$2,H753,0),$A753+OFFSET($M$2,H753,0)) = "W",MOD(H753-1,4),H753)</f>
        <v>3</v>
      </c>
    </row>
    <row r="754" spans="1:9" x14ac:dyDescent="0.2">
      <c r="A754">
        <f t="shared" ca="1" si="45"/>
        <v>33</v>
      </c>
      <c r="B754">
        <f t="shared" ca="1" si="46"/>
        <v>9</v>
      </c>
      <c r="C754" t="str">
        <f ca="1">OFFSET(map!$B$2,$B754,$A754)</f>
        <v/>
      </c>
      <c r="D754">
        <f t="shared" ca="1" si="48"/>
        <v>3309</v>
      </c>
      <c r="E754">
        <f ca="1">IFERROR(INDEX(E$2:E753,MATCH(D754,D$2:D753,0)),E753+1)</f>
        <v>308</v>
      </c>
      <c r="F754">
        <f t="shared" ca="1" si="47"/>
        <v>0</v>
      </c>
      <c r="G754">
        <f ca="1">IF(OFFSET(map!$B$2,$B754+OFFSET($N$2,F754,0),$A754+OFFSET($M$2,F754,0)) = "W",MOD(F754-1,4),F754)</f>
        <v>0</v>
      </c>
      <c r="H754">
        <f ca="1">IF(OFFSET(map!$B$2,$B754+OFFSET($N$2,G754,0),$A754+OFFSET($M$2,G754,0)) = "W",MOD(G754-1,4),G754)</f>
        <v>0</v>
      </c>
      <c r="I754">
        <f ca="1">IF(OFFSET(map!$B$2,$B754+OFFSET($N$2,H754,0),$A754+OFFSET($M$2,H754,0)) = "W",MOD(H754-1,4),H754)</f>
        <v>0</v>
      </c>
    </row>
    <row r="755" spans="1:9" x14ac:dyDescent="0.2">
      <c r="A755">
        <f t="shared" ca="1" si="45"/>
        <v>34</v>
      </c>
      <c r="B755">
        <f t="shared" ca="1" si="46"/>
        <v>9</v>
      </c>
      <c r="C755" t="str">
        <f ca="1">OFFSET(map!$B$2,$B755,$A755)</f>
        <v/>
      </c>
      <c r="D755">
        <f t="shared" ca="1" si="48"/>
        <v>3409</v>
      </c>
      <c r="E755">
        <f ca="1">IFERROR(INDEX(E$2:E754,MATCH(D755,D$2:D754,0)),E754+1)</f>
        <v>307</v>
      </c>
      <c r="F755">
        <f t="shared" ca="1" si="47"/>
        <v>1</v>
      </c>
      <c r="G755">
        <f ca="1">IF(OFFSET(map!$B$2,$B755+OFFSET($N$2,F755,0),$A755+OFFSET($M$2,F755,0)) = "W",MOD(F755-1,4),F755)</f>
        <v>0</v>
      </c>
      <c r="H755">
        <f ca="1">IF(OFFSET(map!$B$2,$B755+OFFSET($N$2,G755,0),$A755+OFFSET($M$2,G755,0)) = "W",MOD(G755-1,4),G755)</f>
        <v>0</v>
      </c>
      <c r="I755">
        <f ca="1">IF(OFFSET(map!$B$2,$B755+OFFSET($N$2,H755,0),$A755+OFFSET($M$2,H755,0)) = "W",MOD(H755-1,4),H755)</f>
        <v>0</v>
      </c>
    </row>
    <row r="756" spans="1:9" x14ac:dyDescent="0.2">
      <c r="A756">
        <f t="shared" ca="1" si="45"/>
        <v>35</v>
      </c>
      <c r="B756">
        <f t="shared" ca="1" si="46"/>
        <v>9</v>
      </c>
      <c r="C756" t="str">
        <f ca="1">OFFSET(map!$B$2,$B756,$A756)</f>
        <v/>
      </c>
      <c r="D756">
        <f t="shared" ca="1" si="48"/>
        <v>3509</v>
      </c>
      <c r="E756">
        <f ca="1">IFERROR(INDEX(E$2:E755,MATCH(D756,D$2:D755,0)),E755+1)</f>
        <v>306</v>
      </c>
      <c r="F756">
        <f t="shared" ca="1" si="47"/>
        <v>1</v>
      </c>
      <c r="G756">
        <f ca="1">IF(OFFSET(map!$B$2,$B756+OFFSET($N$2,F756,0),$A756+OFFSET($M$2,F756,0)) = "W",MOD(F756-1,4),F756)</f>
        <v>1</v>
      </c>
      <c r="H756">
        <f ca="1">IF(OFFSET(map!$B$2,$B756+OFFSET($N$2,G756,0),$A756+OFFSET($M$2,G756,0)) = "W",MOD(G756-1,4),G756)</f>
        <v>1</v>
      </c>
      <c r="I756">
        <f ca="1">IF(OFFSET(map!$B$2,$B756+OFFSET($N$2,H756,0),$A756+OFFSET($M$2,H756,0)) = "W",MOD(H756-1,4),H756)</f>
        <v>1</v>
      </c>
    </row>
    <row r="757" spans="1:9" x14ac:dyDescent="0.2">
      <c r="A757">
        <f t="shared" ca="1" si="45"/>
        <v>35</v>
      </c>
      <c r="B757">
        <f t="shared" ca="1" si="46"/>
        <v>8</v>
      </c>
      <c r="C757" t="str">
        <f ca="1">OFFSET(map!$B$2,$B757,$A757)</f>
        <v/>
      </c>
      <c r="D757">
        <f t="shared" ca="1" si="48"/>
        <v>3508</v>
      </c>
      <c r="E757">
        <f ca="1">IFERROR(INDEX(E$2:E756,MATCH(D757,D$2:D756,0)),E756+1)</f>
        <v>305</v>
      </c>
      <c r="F757">
        <f t="shared" ca="1" si="47"/>
        <v>2</v>
      </c>
      <c r="G757">
        <f ca="1">IF(OFFSET(map!$B$2,$B757+OFFSET($N$2,F757,0),$A757+OFFSET($M$2,F757,0)) = "W",MOD(F757-1,4),F757)</f>
        <v>1</v>
      </c>
      <c r="H757">
        <f ca="1">IF(OFFSET(map!$B$2,$B757+OFFSET($N$2,G757,0),$A757+OFFSET($M$2,G757,0)) = "W",MOD(G757-1,4),G757)</f>
        <v>1</v>
      </c>
      <c r="I757">
        <f ca="1">IF(OFFSET(map!$B$2,$B757+OFFSET($N$2,H757,0),$A757+OFFSET($M$2,H757,0)) = "W",MOD(H757-1,4),H757)</f>
        <v>1</v>
      </c>
    </row>
    <row r="758" spans="1:9" x14ac:dyDescent="0.2">
      <c r="A758">
        <f t="shared" ca="1" si="45"/>
        <v>35</v>
      </c>
      <c r="B758">
        <f t="shared" ca="1" si="46"/>
        <v>7</v>
      </c>
      <c r="C758" t="str">
        <f ca="1">OFFSET(map!$B$2,$B758,$A758)</f>
        <v/>
      </c>
      <c r="D758">
        <f t="shared" ca="1" si="48"/>
        <v>3507</v>
      </c>
      <c r="E758">
        <f ca="1">IFERROR(INDEX(E$2:E757,MATCH(D758,D$2:D757,0)),E757+1)</f>
        <v>304</v>
      </c>
      <c r="F758">
        <f t="shared" ca="1" si="47"/>
        <v>2</v>
      </c>
      <c r="G758">
        <f ca="1">IF(OFFSET(map!$B$2,$B758+OFFSET($N$2,F758,0),$A758+OFFSET($M$2,F758,0)) = "W",MOD(F758-1,4),F758)</f>
        <v>1</v>
      </c>
      <c r="H758">
        <f ca="1">IF(OFFSET(map!$B$2,$B758+OFFSET($N$2,G758,0),$A758+OFFSET($M$2,G758,0)) = "W",MOD(G758-1,4),G758)</f>
        <v>0</v>
      </c>
      <c r="I758">
        <f ca="1">IF(OFFSET(map!$B$2,$B758+OFFSET($N$2,H758,0),$A758+OFFSET($M$2,H758,0)) = "W",MOD(H758-1,4),H758)</f>
        <v>0</v>
      </c>
    </row>
    <row r="759" spans="1:9" x14ac:dyDescent="0.2">
      <c r="A759">
        <f t="shared" ca="1" si="45"/>
        <v>36</v>
      </c>
      <c r="B759">
        <f t="shared" ca="1" si="46"/>
        <v>7</v>
      </c>
      <c r="C759" t="str">
        <f ca="1">OFFSET(map!$B$2,$B759,$A759)</f>
        <v/>
      </c>
      <c r="D759">
        <f t="shared" ca="1" si="48"/>
        <v>3607</v>
      </c>
      <c r="E759">
        <f ca="1">IFERROR(INDEX(E$2:E758,MATCH(D759,D$2:D758,0)),E758+1)</f>
        <v>303</v>
      </c>
      <c r="F759">
        <f t="shared" ca="1" si="47"/>
        <v>1</v>
      </c>
      <c r="G759">
        <f ca="1">IF(OFFSET(map!$B$2,$B759+OFFSET($N$2,F759,0),$A759+OFFSET($M$2,F759,0)) = "W",MOD(F759-1,4),F759)</f>
        <v>0</v>
      </c>
      <c r="H759">
        <f ca="1">IF(OFFSET(map!$B$2,$B759+OFFSET($N$2,G759,0),$A759+OFFSET($M$2,G759,0)) = "W",MOD(G759-1,4),G759)</f>
        <v>0</v>
      </c>
      <c r="I759">
        <f ca="1">IF(OFFSET(map!$B$2,$B759+OFFSET($N$2,H759,0),$A759+OFFSET($M$2,H759,0)) = "W",MOD(H759-1,4),H759)</f>
        <v>0</v>
      </c>
    </row>
    <row r="760" spans="1:9" x14ac:dyDescent="0.2">
      <c r="A760">
        <f t="shared" ca="1" si="45"/>
        <v>37</v>
      </c>
      <c r="B760">
        <f t="shared" ca="1" si="46"/>
        <v>7</v>
      </c>
      <c r="C760" t="str">
        <f ca="1">OFFSET(map!$B$2,$B760,$A760)</f>
        <v/>
      </c>
      <c r="D760">
        <f t="shared" ca="1" si="48"/>
        <v>3707</v>
      </c>
      <c r="E760">
        <f ca="1">IFERROR(INDEX(E$2:E759,MATCH(D760,D$2:D759,0)),E759+1)</f>
        <v>302</v>
      </c>
      <c r="F760">
        <f t="shared" ca="1" si="47"/>
        <v>1</v>
      </c>
      <c r="G760">
        <f ca="1">IF(OFFSET(map!$B$2,$B760+OFFSET($N$2,F760,0),$A760+OFFSET($M$2,F760,0)) = "W",MOD(F760-1,4),F760)</f>
        <v>0</v>
      </c>
      <c r="H760">
        <f ca="1">IF(OFFSET(map!$B$2,$B760+OFFSET($N$2,G760,0),$A760+OFFSET($M$2,G760,0)) = "W",MOD(G760-1,4),G760)</f>
        <v>0</v>
      </c>
      <c r="I760">
        <f ca="1">IF(OFFSET(map!$B$2,$B760+OFFSET($N$2,H760,0),$A760+OFFSET($M$2,H760,0)) = "W",MOD(H760-1,4),H760)</f>
        <v>0</v>
      </c>
    </row>
    <row r="761" spans="1:9" x14ac:dyDescent="0.2">
      <c r="A761">
        <f t="shared" ca="1" si="45"/>
        <v>38</v>
      </c>
      <c r="B761">
        <f t="shared" ca="1" si="46"/>
        <v>7</v>
      </c>
      <c r="C761" t="str">
        <f ca="1">OFFSET(map!$B$2,$B761,$A761)</f>
        <v/>
      </c>
      <c r="D761">
        <f t="shared" ca="1" si="48"/>
        <v>3807</v>
      </c>
      <c r="E761">
        <f ca="1">IFERROR(INDEX(E$2:E760,MATCH(D761,D$2:D760,0)),E760+1)</f>
        <v>301</v>
      </c>
      <c r="F761">
        <f t="shared" ca="1" si="47"/>
        <v>1</v>
      </c>
      <c r="G761">
        <f ca="1">IF(OFFSET(map!$B$2,$B761+OFFSET($N$2,F761,0),$A761+OFFSET($M$2,F761,0)) = "W",MOD(F761-1,4),F761)</f>
        <v>0</v>
      </c>
      <c r="H761">
        <f ca="1">IF(OFFSET(map!$B$2,$B761+OFFSET($N$2,G761,0),$A761+OFFSET($M$2,G761,0)) = "W",MOD(G761-1,4),G761)</f>
        <v>0</v>
      </c>
      <c r="I761">
        <f ca="1">IF(OFFSET(map!$B$2,$B761+OFFSET($N$2,H761,0),$A761+OFFSET($M$2,H761,0)) = "W",MOD(H761-1,4),H761)</f>
        <v>0</v>
      </c>
    </row>
    <row r="762" spans="1:9" x14ac:dyDescent="0.2">
      <c r="A762">
        <f t="shared" ca="1" si="45"/>
        <v>39</v>
      </c>
      <c r="B762">
        <f t="shared" ca="1" si="46"/>
        <v>7</v>
      </c>
      <c r="C762" t="str">
        <f ca="1">OFFSET(map!$B$2,$B762,$A762)</f>
        <v/>
      </c>
      <c r="D762">
        <f t="shared" ca="1" si="48"/>
        <v>3907</v>
      </c>
      <c r="E762">
        <f ca="1">IFERROR(INDEX(E$2:E761,MATCH(D762,D$2:D761,0)),E761+1)</f>
        <v>300</v>
      </c>
      <c r="F762">
        <f t="shared" ca="1" si="47"/>
        <v>1</v>
      </c>
      <c r="G762">
        <f ca="1">IF(OFFSET(map!$B$2,$B762+OFFSET($N$2,F762,0),$A762+OFFSET($M$2,F762,0)) = "W",MOD(F762-1,4),F762)</f>
        <v>1</v>
      </c>
      <c r="H762">
        <f ca="1">IF(OFFSET(map!$B$2,$B762+OFFSET($N$2,G762,0),$A762+OFFSET($M$2,G762,0)) = "W",MOD(G762-1,4),G762)</f>
        <v>1</v>
      </c>
      <c r="I762">
        <f ca="1">IF(OFFSET(map!$B$2,$B762+OFFSET($N$2,H762,0),$A762+OFFSET($M$2,H762,0)) = "W",MOD(H762-1,4),H762)</f>
        <v>1</v>
      </c>
    </row>
    <row r="763" spans="1:9" x14ac:dyDescent="0.2">
      <c r="A763">
        <f t="shared" ca="1" si="45"/>
        <v>39</v>
      </c>
      <c r="B763">
        <f t="shared" ca="1" si="46"/>
        <v>6</v>
      </c>
      <c r="C763" t="str">
        <f ca="1">OFFSET(map!$B$2,$B763,$A763)</f>
        <v/>
      </c>
      <c r="D763">
        <f t="shared" ca="1" si="48"/>
        <v>3906</v>
      </c>
      <c r="E763">
        <f ca="1">IFERROR(INDEX(E$2:E762,MATCH(D763,D$2:D762,0)),E762+1)</f>
        <v>299</v>
      </c>
      <c r="F763">
        <f t="shared" ca="1" si="47"/>
        <v>2</v>
      </c>
      <c r="G763">
        <f ca="1">IF(OFFSET(map!$B$2,$B763+OFFSET($N$2,F763,0),$A763+OFFSET($M$2,F763,0)) = "W",MOD(F763-1,4),F763)</f>
        <v>1</v>
      </c>
      <c r="H763">
        <f ca="1">IF(OFFSET(map!$B$2,$B763+OFFSET($N$2,G763,0),$A763+OFFSET($M$2,G763,0)) = "W",MOD(G763-1,4),G763)</f>
        <v>1</v>
      </c>
      <c r="I763">
        <f ca="1">IF(OFFSET(map!$B$2,$B763+OFFSET($N$2,H763,0),$A763+OFFSET($M$2,H763,0)) = "W",MOD(H763-1,4),H763)</f>
        <v>1</v>
      </c>
    </row>
    <row r="764" spans="1:9" x14ac:dyDescent="0.2">
      <c r="A764">
        <f t="shared" ca="1" si="45"/>
        <v>39</v>
      </c>
      <c r="B764">
        <f t="shared" ca="1" si="46"/>
        <v>5</v>
      </c>
      <c r="C764" t="str">
        <f ca="1">OFFSET(map!$B$2,$B764,$A764)</f>
        <v/>
      </c>
      <c r="D764">
        <f t="shared" ca="1" si="48"/>
        <v>3905</v>
      </c>
      <c r="E764">
        <f ca="1">IFERROR(INDEX(E$2:E763,MATCH(D764,D$2:D763,0)),E763+1)</f>
        <v>298</v>
      </c>
      <c r="F764">
        <f t="shared" ca="1" si="47"/>
        <v>2</v>
      </c>
      <c r="G764">
        <f ca="1">IF(OFFSET(map!$B$2,$B764+OFFSET($N$2,F764,0),$A764+OFFSET($M$2,F764,0)) = "W",MOD(F764-1,4),F764)</f>
        <v>2</v>
      </c>
      <c r="H764">
        <f ca="1">IF(OFFSET(map!$B$2,$B764+OFFSET($N$2,G764,0),$A764+OFFSET($M$2,G764,0)) = "W",MOD(G764-1,4),G764)</f>
        <v>2</v>
      </c>
      <c r="I764">
        <f ca="1">IF(OFFSET(map!$B$2,$B764+OFFSET($N$2,H764,0),$A764+OFFSET($M$2,H764,0)) = "W",MOD(H764-1,4),H764)</f>
        <v>2</v>
      </c>
    </row>
    <row r="765" spans="1:9" x14ac:dyDescent="0.2">
      <c r="A765">
        <f t="shared" ca="1" si="45"/>
        <v>38</v>
      </c>
      <c r="B765">
        <f t="shared" ca="1" si="46"/>
        <v>5</v>
      </c>
      <c r="C765" t="str">
        <f ca="1">OFFSET(map!$B$2,$B765,$A765)</f>
        <v/>
      </c>
      <c r="D765">
        <f t="shared" ca="1" si="48"/>
        <v>3805</v>
      </c>
      <c r="E765">
        <f ca="1">IFERROR(INDEX(E$2:E764,MATCH(D765,D$2:D764,0)),E764+1)</f>
        <v>297</v>
      </c>
      <c r="F765">
        <f t="shared" ca="1" si="47"/>
        <v>3</v>
      </c>
      <c r="G765">
        <f ca="1">IF(OFFSET(map!$B$2,$B765+OFFSET($N$2,F765,0),$A765+OFFSET($M$2,F765,0)) = "W",MOD(F765-1,4),F765)</f>
        <v>2</v>
      </c>
      <c r="H765">
        <f ca="1">IF(OFFSET(map!$B$2,$B765+OFFSET($N$2,G765,0),$A765+OFFSET($M$2,G765,0)) = "W",MOD(G765-1,4),G765)</f>
        <v>2</v>
      </c>
      <c r="I765">
        <f ca="1">IF(OFFSET(map!$B$2,$B765+OFFSET($N$2,H765,0),$A765+OFFSET($M$2,H765,0)) = "W",MOD(H765-1,4),H765)</f>
        <v>2</v>
      </c>
    </row>
    <row r="766" spans="1:9" x14ac:dyDescent="0.2">
      <c r="A766">
        <f t="shared" ca="1" si="45"/>
        <v>37</v>
      </c>
      <c r="B766">
        <f t="shared" ca="1" si="46"/>
        <v>5</v>
      </c>
      <c r="C766" t="str">
        <f ca="1">OFFSET(map!$B$2,$B766,$A766)</f>
        <v/>
      </c>
      <c r="D766">
        <f t="shared" ca="1" si="48"/>
        <v>3705</v>
      </c>
      <c r="E766">
        <f ca="1">IFERROR(INDEX(E$2:E765,MATCH(D766,D$2:D765,0)),E765+1)</f>
        <v>296</v>
      </c>
      <c r="F766">
        <f t="shared" ca="1" si="47"/>
        <v>3</v>
      </c>
      <c r="G766">
        <f ca="1">IF(OFFSET(map!$B$2,$B766+OFFSET($N$2,F766,0),$A766+OFFSET($M$2,F766,0)) = "W",MOD(F766-1,4),F766)</f>
        <v>2</v>
      </c>
      <c r="H766">
        <f ca="1">IF(OFFSET(map!$B$2,$B766+OFFSET($N$2,G766,0),$A766+OFFSET($M$2,G766,0)) = "W",MOD(G766-1,4),G766)</f>
        <v>2</v>
      </c>
      <c r="I766">
        <f ca="1">IF(OFFSET(map!$B$2,$B766+OFFSET($N$2,H766,0),$A766+OFFSET($M$2,H766,0)) = "W",MOD(H766-1,4),H766)</f>
        <v>2</v>
      </c>
    </row>
    <row r="767" spans="1:9" x14ac:dyDescent="0.2">
      <c r="A767">
        <f t="shared" ca="1" si="45"/>
        <v>36</v>
      </c>
      <c r="B767">
        <f t="shared" ca="1" si="46"/>
        <v>5</v>
      </c>
      <c r="C767" t="str">
        <f ca="1">OFFSET(map!$B$2,$B767,$A767)</f>
        <v/>
      </c>
      <c r="D767">
        <f t="shared" ca="1" si="48"/>
        <v>3605</v>
      </c>
      <c r="E767">
        <f ca="1">IFERROR(INDEX(E$2:E766,MATCH(D767,D$2:D766,0)),E766+1)</f>
        <v>295</v>
      </c>
      <c r="F767">
        <f t="shared" ca="1" si="47"/>
        <v>3</v>
      </c>
      <c r="G767">
        <f ca="1">IF(OFFSET(map!$B$2,$B767+OFFSET($N$2,F767,0),$A767+OFFSET($M$2,F767,0)) = "W",MOD(F767-1,4),F767)</f>
        <v>2</v>
      </c>
      <c r="H767">
        <f ca="1">IF(OFFSET(map!$B$2,$B767+OFFSET($N$2,G767,0),$A767+OFFSET($M$2,G767,0)) = "W",MOD(G767-1,4),G767)</f>
        <v>2</v>
      </c>
      <c r="I767">
        <f ca="1">IF(OFFSET(map!$B$2,$B767+OFFSET($N$2,H767,0),$A767+OFFSET($M$2,H767,0)) = "W",MOD(H767-1,4),H767)</f>
        <v>2</v>
      </c>
    </row>
    <row r="768" spans="1:9" x14ac:dyDescent="0.2">
      <c r="A768">
        <f t="shared" ca="1" si="45"/>
        <v>35</v>
      </c>
      <c r="B768">
        <f t="shared" ca="1" si="46"/>
        <v>5</v>
      </c>
      <c r="C768" t="str">
        <f ca="1">OFFSET(map!$B$2,$B768,$A768)</f>
        <v/>
      </c>
      <c r="D768">
        <f t="shared" ca="1" si="48"/>
        <v>3505</v>
      </c>
      <c r="E768">
        <f ca="1">IFERROR(INDEX(E$2:E767,MATCH(D768,D$2:D767,0)),E767+1)</f>
        <v>294</v>
      </c>
      <c r="F768">
        <f t="shared" ca="1" si="47"/>
        <v>3</v>
      </c>
      <c r="G768">
        <f ca="1">IF(OFFSET(map!$B$2,$B768+OFFSET($N$2,F768,0),$A768+OFFSET($M$2,F768,0)) = "W",MOD(F768-1,4),F768)</f>
        <v>2</v>
      </c>
      <c r="H768">
        <f ca="1">IF(OFFSET(map!$B$2,$B768+OFFSET($N$2,G768,0),$A768+OFFSET($M$2,G768,0)) = "W",MOD(G768-1,4),G768)</f>
        <v>1</v>
      </c>
      <c r="I768">
        <f ca="1">IF(OFFSET(map!$B$2,$B768+OFFSET($N$2,H768,0),$A768+OFFSET($M$2,H768,0)) = "W",MOD(H768-1,4),H768)</f>
        <v>1</v>
      </c>
    </row>
    <row r="769" spans="1:9" x14ac:dyDescent="0.2">
      <c r="A769">
        <f t="shared" ca="1" si="45"/>
        <v>35</v>
      </c>
      <c r="B769">
        <f t="shared" ca="1" si="46"/>
        <v>4</v>
      </c>
      <c r="C769" t="str">
        <f ca="1">OFFSET(map!$B$2,$B769,$A769)</f>
        <v/>
      </c>
      <c r="D769">
        <f t="shared" ca="1" si="48"/>
        <v>3504</v>
      </c>
      <c r="E769">
        <f ca="1">IFERROR(INDEX(E$2:E768,MATCH(D769,D$2:D768,0)),E768+1)</f>
        <v>293</v>
      </c>
      <c r="F769">
        <f t="shared" ca="1" si="47"/>
        <v>2</v>
      </c>
      <c r="G769">
        <f ca="1">IF(OFFSET(map!$B$2,$B769+OFFSET($N$2,F769,0),$A769+OFFSET($M$2,F769,0)) = "W",MOD(F769-1,4),F769)</f>
        <v>1</v>
      </c>
      <c r="H769">
        <f ca="1">IF(OFFSET(map!$B$2,$B769+OFFSET($N$2,G769,0),$A769+OFFSET($M$2,G769,0)) = "W",MOD(G769-1,4),G769)</f>
        <v>1</v>
      </c>
      <c r="I769">
        <f ca="1">IF(OFFSET(map!$B$2,$B769+OFFSET($N$2,H769,0),$A769+OFFSET($M$2,H769,0)) = "W",MOD(H769-1,4),H769)</f>
        <v>1</v>
      </c>
    </row>
    <row r="770" spans="1:9" x14ac:dyDescent="0.2">
      <c r="A770">
        <f t="shared" ca="1" si="45"/>
        <v>35</v>
      </c>
      <c r="B770">
        <f t="shared" ca="1" si="46"/>
        <v>3</v>
      </c>
      <c r="C770" t="str">
        <f ca="1">OFFSET(map!$B$2,$B770,$A770)</f>
        <v/>
      </c>
      <c r="D770">
        <f t="shared" ca="1" si="48"/>
        <v>3503</v>
      </c>
      <c r="E770">
        <f ca="1">IFERROR(INDEX(E$2:E769,MATCH(D770,D$2:D769,0)),E769+1)</f>
        <v>292</v>
      </c>
      <c r="F770">
        <f t="shared" ca="1" si="47"/>
        <v>2</v>
      </c>
      <c r="G770">
        <f ca="1">IF(OFFSET(map!$B$2,$B770+OFFSET($N$2,F770,0),$A770+OFFSET($M$2,F770,0)) = "W",MOD(F770-1,4),F770)</f>
        <v>1</v>
      </c>
      <c r="H770">
        <f ca="1">IF(OFFSET(map!$B$2,$B770+OFFSET($N$2,G770,0),$A770+OFFSET($M$2,G770,0)) = "W",MOD(G770-1,4),G770)</f>
        <v>1</v>
      </c>
      <c r="I770">
        <f ca="1">IF(OFFSET(map!$B$2,$B770+OFFSET($N$2,H770,0),$A770+OFFSET($M$2,H770,0)) = "W",MOD(H770-1,4),H770)</f>
        <v>1</v>
      </c>
    </row>
    <row r="771" spans="1:9" x14ac:dyDescent="0.2">
      <c r="A771">
        <f t="shared" ca="1" si="45"/>
        <v>35</v>
      </c>
      <c r="B771">
        <f t="shared" ca="1" si="46"/>
        <v>2</v>
      </c>
      <c r="C771" t="str">
        <f ca="1">OFFSET(map!$B$2,$B771,$A771)</f>
        <v/>
      </c>
      <c r="D771">
        <f t="shared" ca="1" si="48"/>
        <v>3502</v>
      </c>
      <c r="E771">
        <f ca="1">IFERROR(INDEX(E$2:E770,MATCH(D771,D$2:D770,0)),E770+1)</f>
        <v>291</v>
      </c>
      <c r="F771">
        <f t="shared" ca="1" si="47"/>
        <v>2</v>
      </c>
      <c r="G771">
        <f ca="1">IF(OFFSET(map!$B$2,$B771+OFFSET($N$2,F771,0),$A771+OFFSET($M$2,F771,0)) = "W",MOD(F771-1,4),F771)</f>
        <v>1</v>
      </c>
      <c r="H771">
        <f ca="1">IF(OFFSET(map!$B$2,$B771+OFFSET($N$2,G771,0),$A771+OFFSET($M$2,G771,0)) = "W",MOD(G771-1,4),G771)</f>
        <v>1</v>
      </c>
      <c r="I771">
        <f ca="1">IF(OFFSET(map!$B$2,$B771+OFFSET($N$2,H771,0),$A771+OFFSET($M$2,H771,0)) = "W",MOD(H771-1,4),H771)</f>
        <v>1</v>
      </c>
    </row>
    <row r="772" spans="1:9" x14ac:dyDescent="0.2">
      <c r="A772">
        <f t="shared" ref="A772:A835" ca="1" si="49">A771+OFFSET(M$2,$I771,0)</f>
        <v>35</v>
      </c>
      <c r="B772">
        <f t="shared" ref="B772:B835" ca="1" si="50">B771+OFFSET(N$2,$I771,0)</f>
        <v>1</v>
      </c>
      <c r="C772" t="str">
        <f ca="1">OFFSET(map!$B$2,$B772,$A772)</f>
        <v/>
      </c>
      <c r="D772">
        <f t="shared" ca="1" si="48"/>
        <v>3501</v>
      </c>
      <c r="E772">
        <f ca="1">IFERROR(INDEX(E$2:E771,MATCH(D772,D$2:D771,0)),E771+1)</f>
        <v>290</v>
      </c>
      <c r="F772">
        <f t="shared" ref="F772:F835" ca="1" si="51">MOD(I771+1,4)</f>
        <v>2</v>
      </c>
      <c r="G772">
        <f ca="1">IF(OFFSET(map!$B$2,$B772+OFFSET($N$2,F772,0),$A772+OFFSET($M$2,F772,0)) = "W",MOD(F772-1,4),F772)</f>
        <v>2</v>
      </c>
      <c r="H772">
        <f ca="1">IF(OFFSET(map!$B$2,$B772+OFFSET($N$2,G772,0),$A772+OFFSET($M$2,G772,0)) = "W",MOD(G772-1,4),G772)</f>
        <v>2</v>
      </c>
      <c r="I772">
        <f ca="1">IF(OFFSET(map!$B$2,$B772+OFFSET($N$2,H772,0),$A772+OFFSET($M$2,H772,0)) = "W",MOD(H772-1,4),H772)</f>
        <v>2</v>
      </c>
    </row>
    <row r="773" spans="1:9" x14ac:dyDescent="0.2">
      <c r="A773">
        <f t="shared" ca="1" si="49"/>
        <v>34</v>
      </c>
      <c r="B773">
        <f t="shared" ca="1" si="50"/>
        <v>1</v>
      </c>
      <c r="C773" t="str">
        <f ca="1">OFFSET(map!$B$2,$B773,$A773)</f>
        <v/>
      </c>
      <c r="D773">
        <f t="shared" ca="1" si="48"/>
        <v>3401</v>
      </c>
      <c r="E773">
        <f ca="1">IFERROR(INDEX(E$2:E772,MATCH(D773,D$2:D772,0)),E772+1)</f>
        <v>289</v>
      </c>
      <c r="F773">
        <f t="shared" ca="1" si="51"/>
        <v>3</v>
      </c>
      <c r="G773">
        <f ca="1">IF(OFFSET(map!$B$2,$B773+OFFSET($N$2,F773,0),$A773+OFFSET($M$2,F773,0)) = "W",MOD(F773-1,4),F773)</f>
        <v>2</v>
      </c>
      <c r="H773">
        <f ca="1">IF(OFFSET(map!$B$2,$B773+OFFSET($N$2,G773,0),$A773+OFFSET($M$2,G773,0)) = "W",MOD(G773-1,4),G773)</f>
        <v>2</v>
      </c>
      <c r="I773">
        <f ca="1">IF(OFFSET(map!$B$2,$B773+OFFSET($N$2,H773,0),$A773+OFFSET($M$2,H773,0)) = "W",MOD(H773-1,4),H773)</f>
        <v>2</v>
      </c>
    </row>
    <row r="774" spans="1:9" x14ac:dyDescent="0.2">
      <c r="A774">
        <f t="shared" ca="1" si="49"/>
        <v>33</v>
      </c>
      <c r="B774">
        <f t="shared" ca="1" si="50"/>
        <v>1</v>
      </c>
      <c r="C774" t="str">
        <f ca="1">OFFSET(map!$B$2,$B774,$A774)</f>
        <v/>
      </c>
      <c r="D774">
        <f t="shared" ca="1" si="48"/>
        <v>3301</v>
      </c>
      <c r="E774">
        <f ca="1">IFERROR(INDEX(E$2:E773,MATCH(D774,D$2:D773,0)),E773+1)</f>
        <v>288</v>
      </c>
      <c r="F774">
        <f t="shared" ca="1" si="51"/>
        <v>3</v>
      </c>
      <c r="G774">
        <f ca="1">IF(OFFSET(map!$B$2,$B774+OFFSET($N$2,F774,0),$A774+OFFSET($M$2,F774,0)) = "W",MOD(F774-1,4),F774)</f>
        <v>2</v>
      </c>
      <c r="H774">
        <f ca="1">IF(OFFSET(map!$B$2,$B774+OFFSET($N$2,G774,0),$A774+OFFSET($M$2,G774,0)) = "W",MOD(G774-1,4),G774)</f>
        <v>2</v>
      </c>
      <c r="I774">
        <f ca="1">IF(OFFSET(map!$B$2,$B774+OFFSET($N$2,H774,0),$A774+OFFSET($M$2,H774,0)) = "W",MOD(H774-1,4),H774)</f>
        <v>2</v>
      </c>
    </row>
    <row r="775" spans="1:9" x14ac:dyDescent="0.2">
      <c r="A775">
        <f t="shared" ca="1" si="49"/>
        <v>32</v>
      </c>
      <c r="B775">
        <f t="shared" ca="1" si="50"/>
        <v>1</v>
      </c>
      <c r="C775" t="str">
        <f ca="1">OFFSET(map!$B$2,$B775,$A775)</f>
        <v/>
      </c>
      <c r="D775">
        <f t="shared" ca="1" si="48"/>
        <v>3201</v>
      </c>
      <c r="E775">
        <f ca="1">IFERROR(INDEX(E$2:E774,MATCH(D775,D$2:D774,0)),E774+1)</f>
        <v>287</v>
      </c>
      <c r="F775">
        <f t="shared" ca="1" si="51"/>
        <v>3</v>
      </c>
      <c r="G775">
        <f ca="1">IF(OFFSET(map!$B$2,$B775+OFFSET($N$2,F775,0),$A775+OFFSET($M$2,F775,0)) = "W",MOD(F775-1,4),F775)</f>
        <v>2</v>
      </c>
      <c r="H775">
        <f ca="1">IF(OFFSET(map!$B$2,$B775+OFFSET($N$2,G775,0),$A775+OFFSET($M$2,G775,0)) = "W",MOD(G775-1,4),G775)</f>
        <v>2</v>
      </c>
      <c r="I775">
        <f ca="1">IF(OFFSET(map!$B$2,$B775+OFFSET($N$2,H775,0),$A775+OFFSET($M$2,H775,0)) = "W",MOD(H775-1,4),H775)</f>
        <v>2</v>
      </c>
    </row>
    <row r="776" spans="1:9" x14ac:dyDescent="0.2">
      <c r="A776">
        <f t="shared" ca="1" si="49"/>
        <v>31</v>
      </c>
      <c r="B776">
        <f t="shared" ca="1" si="50"/>
        <v>1</v>
      </c>
      <c r="C776" t="str">
        <f ca="1">OFFSET(map!$B$2,$B776,$A776)</f>
        <v/>
      </c>
      <c r="D776">
        <f t="shared" ca="1" si="48"/>
        <v>3101</v>
      </c>
      <c r="E776">
        <f ca="1">IFERROR(INDEX(E$2:E775,MATCH(D776,D$2:D775,0)),E775+1)</f>
        <v>286</v>
      </c>
      <c r="F776">
        <f t="shared" ca="1" si="51"/>
        <v>3</v>
      </c>
      <c r="G776">
        <f ca="1">IF(OFFSET(map!$B$2,$B776+OFFSET($N$2,F776,0),$A776+OFFSET($M$2,F776,0)) = "W",MOD(F776-1,4),F776)</f>
        <v>3</v>
      </c>
      <c r="H776">
        <f ca="1">IF(OFFSET(map!$B$2,$B776+OFFSET($N$2,G776,0),$A776+OFFSET($M$2,G776,0)) = "W",MOD(G776-1,4),G776)</f>
        <v>3</v>
      </c>
      <c r="I776">
        <f ca="1">IF(OFFSET(map!$B$2,$B776+OFFSET($N$2,H776,0),$A776+OFFSET($M$2,H776,0)) = "W",MOD(H776-1,4),H776)</f>
        <v>3</v>
      </c>
    </row>
    <row r="777" spans="1:9" x14ac:dyDescent="0.2">
      <c r="A777">
        <f t="shared" ca="1" si="49"/>
        <v>31</v>
      </c>
      <c r="B777">
        <f t="shared" ca="1" si="50"/>
        <v>2</v>
      </c>
      <c r="C777" t="str">
        <f ca="1">OFFSET(map!$B$2,$B777,$A777)</f>
        <v/>
      </c>
      <c r="D777">
        <f t="shared" ca="1" si="48"/>
        <v>3102</v>
      </c>
      <c r="E777">
        <f ca="1">IFERROR(INDEX(E$2:E776,MATCH(D777,D$2:D776,0)),E776+1)</f>
        <v>285</v>
      </c>
      <c r="F777">
        <f t="shared" ca="1" si="51"/>
        <v>0</v>
      </c>
      <c r="G777">
        <f ca="1">IF(OFFSET(map!$B$2,$B777+OFFSET($N$2,F777,0),$A777+OFFSET($M$2,F777,0)) = "W",MOD(F777-1,4),F777)</f>
        <v>3</v>
      </c>
      <c r="H777">
        <f ca="1">IF(OFFSET(map!$B$2,$B777+OFFSET($N$2,G777,0),$A777+OFFSET($M$2,G777,0)) = "W",MOD(G777-1,4),G777)</f>
        <v>3</v>
      </c>
      <c r="I777">
        <f ca="1">IF(OFFSET(map!$B$2,$B777+OFFSET($N$2,H777,0),$A777+OFFSET($M$2,H777,0)) = "W",MOD(H777-1,4),H777)</f>
        <v>3</v>
      </c>
    </row>
    <row r="778" spans="1:9" x14ac:dyDescent="0.2">
      <c r="A778">
        <f t="shared" ca="1" si="49"/>
        <v>31</v>
      </c>
      <c r="B778">
        <f t="shared" ca="1" si="50"/>
        <v>3</v>
      </c>
      <c r="C778" t="str">
        <f ca="1">OFFSET(map!$B$2,$B778,$A778)</f>
        <v/>
      </c>
      <c r="D778">
        <f t="shared" ca="1" si="48"/>
        <v>3103</v>
      </c>
      <c r="E778">
        <f ca="1">IFERROR(INDEX(E$2:E777,MATCH(D778,D$2:D777,0)),E777+1)</f>
        <v>284</v>
      </c>
      <c r="F778">
        <f t="shared" ca="1" si="51"/>
        <v>0</v>
      </c>
      <c r="G778">
        <f ca="1">IF(OFFSET(map!$B$2,$B778+OFFSET($N$2,F778,0),$A778+OFFSET($M$2,F778,0)) = "W",MOD(F778-1,4),F778)</f>
        <v>3</v>
      </c>
      <c r="H778">
        <f ca="1">IF(OFFSET(map!$B$2,$B778+OFFSET($N$2,G778,0),$A778+OFFSET($M$2,G778,0)) = "W",MOD(G778-1,4),G778)</f>
        <v>3</v>
      </c>
      <c r="I778">
        <f ca="1">IF(OFFSET(map!$B$2,$B778+OFFSET($N$2,H778,0),$A778+OFFSET($M$2,H778,0)) = "W",MOD(H778-1,4),H778)</f>
        <v>3</v>
      </c>
    </row>
    <row r="779" spans="1:9" x14ac:dyDescent="0.2">
      <c r="A779">
        <f t="shared" ca="1" si="49"/>
        <v>31</v>
      </c>
      <c r="B779">
        <f t="shared" ca="1" si="50"/>
        <v>4</v>
      </c>
      <c r="C779" t="str">
        <f ca="1">OFFSET(map!$B$2,$B779,$A779)</f>
        <v/>
      </c>
      <c r="D779">
        <f t="shared" ca="1" si="48"/>
        <v>3104</v>
      </c>
      <c r="E779">
        <f ca="1">IFERROR(INDEX(E$2:E778,MATCH(D779,D$2:D778,0)),E778+1)</f>
        <v>283</v>
      </c>
      <c r="F779">
        <f t="shared" ca="1" si="51"/>
        <v>0</v>
      </c>
      <c r="G779">
        <f ca="1">IF(OFFSET(map!$B$2,$B779+OFFSET($N$2,F779,0),$A779+OFFSET($M$2,F779,0)) = "W",MOD(F779-1,4),F779)</f>
        <v>3</v>
      </c>
      <c r="H779">
        <f ca="1">IF(OFFSET(map!$B$2,$B779+OFFSET($N$2,G779,0),$A779+OFFSET($M$2,G779,0)) = "W",MOD(G779-1,4),G779)</f>
        <v>3</v>
      </c>
      <c r="I779">
        <f ca="1">IF(OFFSET(map!$B$2,$B779+OFFSET($N$2,H779,0),$A779+OFFSET($M$2,H779,0)) = "W",MOD(H779-1,4),H779)</f>
        <v>3</v>
      </c>
    </row>
    <row r="780" spans="1:9" x14ac:dyDescent="0.2">
      <c r="A780">
        <f t="shared" ca="1" si="49"/>
        <v>31</v>
      </c>
      <c r="B780">
        <f t="shared" ca="1" si="50"/>
        <v>5</v>
      </c>
      <c r="C780" t="str">
        <f ca="1">OFFSET(map!$B$2,$B780,$A780)</f>
        <v/>
      </c>
      <c r="D780">
        <f t="shared" ca="1" si="48"/>
        <v>3105</v>
      </c>
      <c r="E780">
        <f ca="1">IFERROR(INDEX(E$2:E779,MATCH(D780,D$2:D779,0)),E779+1)</f>
        <v>282</v>
      </c>
      <c r="F780">
        <f t="shared" ca="1" si="51"/>
        <v>0</v>
      </c>
      <c r="G780">
        <f ca="1">IF(OFFSET(map!$B$2,$B780+OFFSET($N$2,F780,0),$A780+OFFSET($M$2,F780,0)) = "W",MOD(F780-1,4),F780)</f>
        <v>3</v>
      </c>
      <c r="H780">
        <f ca="1">IF(OFFSET(map!$B$2,$B780+OFFSET($N$2,G780,0),$A780+OFFSET($M$2,G780,0)) = "W",MOD(G780-1,4),G780)</f>
        <v>2</v>
      </c>
      <c r="I780">
        <f ca="1">IF(OFFSET(map!$B$2,$B780+OFFSET($N$2,H780,0),$A780+OFFSET($M$2,H780,0)) = "W",MOD(H780-1,4),H780)</f>
        <v>2</v>
      </c>
    </row>
    <row r="781" spans="1:9" x14ac:dyDescent="0.2">
      <c r="A781">
        <f t="shared" ca="1" si="49"/>
        <v>30</v>
      </c>
      <c r="B781">
        <f t="shared" ca="1" si="50"/>
        <v>5</v>
      </c>
      <c r="C781" t="str">
        <f ca="1">OFFSET(map!$B$2,$B781,$A781)</f>
        <v/>
      </c>
      <c r="D781">
        <f t="shared" ca="1" si="48"/>
        <v>3005</v>
      </c>
      <c r="E781">
        <f ca="1">IFERROR(INDEX(E$2:E780,MATCH(D781,D$2:D780,0)),E780+1)</f>
        <v>281</v>
      </c>
      <c r="F781">
        <f t="shared" ca="1" si="51"/>
        <v>3</v>
      </c>
      <c r="G781">
        <f ca="1">IF(OFFSET(map!$B$2,$B781+OFFSET($N$2,F781,0),$A781+OFFSET($M$2,F781,0)) = "W",MOD(F781-1,4),F781)</f>
        <v>2</v>
      </c>
      <c r="H781">
        <f ca="1">IF(OFFSET(map!$B$2,$B781+OFFSET($N$2,G781,0),$A781+OFFSET($M$2,G781,0)) = "W",MOD(G781-1,4),G781)</f>
        <v>2</v>
      </c>
      <c r="I781">
        <f ca="1">IF(OFFSET(map!$B$2,$B781+OFFSET($N$2,H781,0),$A781+OFFSET($M$2,H781,0)) = "W",MOD(H781-1,4),H781)</f>
        <v>2</v>
      </c>
    </row>
    <row r="782" spans="1:9" x14ac:dyDescent="0.2">
      <c r="A782">
        <f t="shared" ca="1" si="49"/>
        <v>29</v>
      </c>
      <c r="B782">
        <f t="shared" ca="1" si="50"/>
        <v>5</v>
      </c>
      <c r="C782" t="str">
        <f ca="1">OFFSET(map!$B$2,$B782,$A782)</f>
        <v/>
      </c>
      <c r="D782">
        <f t="shared" ca="1" si="48"/>
        <v>2905</v>
      </c>
      <c r="E782">
        <f ca="1">IFERROR(INDEX(E$2:E781,MATCH(D782,D$2:D781,0)),E781+1)</f>
        <v>280</v>
      </c>
      <c r="F782">
        <f t="shared" ca="1" si="51"/>
        <v>3</v>
      </c>
      <c r="G782">
        <f ca="1">IF(OFFSET(map!$B$2,$B782+OFFSET($N$2,F782,0),$A782+OFFSET($M$2,F782,0)) = "W",MOD(F782-1,4),F782)</f>
        <v>3</v>
      </c>
      <c r="H782">
        <f ca="1">IF(OFFSET(map!$B$2,$B782+OFFSET($N$2,G782,0),$A782+OFFSET($M$2,G782,0)) = "W",MOD(G782-1,4),G782)</f>
        <v>3</v>
      </c>
      <c r="I782">
        <f ca="1">IF(OFFSET(map!$B$2,$B782+OFFSET($N$2,H782,0),$A782+OFFSET($M$2,H782,0)) = "W",MOD(H782-1,4),H782)</f>
        <v>3</v>
      </c>
    </row>
    <row r="783" spans="1:9" x14ac:dyDescent="0.2">
      <c r="A783">
        <f t="shared" ca="1" si="49"/>
        <v>29</v>
      </c>
      <c r="B783">
        <f t="shared" ca="1" si="50"/>
        <v>6</v>
      </c>
      <c r="C783" t="str">
        <f ca="1">OFFSET(map!$B$2,$B783,$A783)</f>
        <v/>
      </c>
      <c r="D783">
        <f t="shared" ca="1" si="48"/>
        <v>2906</v>
      </c>
      <c r="E783">
        <f ca="1">IFERROR(INDEX(E$2:E782,MATCH(D783,D$2:D782,0)),E782+1)</f>
        <v>279</v>
      </c>
      <c r="F783">
        <f t="shared" ca="1" si="51"/>
        <v>0</v>
      </c>
      <c r="G783">
        <f ca="1">IF(OFFSET(map!$B$2,$B783+OFFSET($N$2,F783,0),$A783+OFFSET($M$2,F783,0)) = "W",MOD(F783-1,4),F783)</f>
        <v>3</v>
      </c>
      <c r="H783">
        <f ca="1">IF(OFFSET(map!$B$2,$B783+OFFSET($N$2,G783,0),$A783+OFFSET($M$2,G783,0)) = "W",MOD(G783-1,4),G783)</f>
        <v>3</v>
      </c>
      <c r="I783">
        <f ca="1">IF(OFFSET(map!$B$2,$B783+OFFSET($N$2,H783,0),$A783+OFFSET($M$2,H783,0)) = "W",MOD(H783-1,4),H783)</f>
        <v>3</v>
      </c>
    </row>
    <row r="784" spans="1:9" x14ac:dyDescent="0.2">
      <c r="A784">
        <f t="shared" ca="1" si="49"/>
        <v>29</v>
      </c>
      <c r="B784">
        <f t="shared" ca="1" si="50"/>
        <v>7</v>
      </c>
      <c r="C784" t="str">
        <f ca="1">OFFSET(map!$B$2,$B784,$A784)</f>
        <v/>
      </c>
      <c r="D784">
        <f t="shared" ca="1" si="48"/>
        <v>2907</v>
      </c>
      <c r="E784">
        <f ca="1">IFERROR(INDEX(E$2:E783,MATCH(D784,D$2:D783,0)),E783+1)</f>
        <v>278</v>
      </c>
      <c r="F784">
        <f t="shared" ca="1" si="51"/>
        <v>0</v>
      </c>
      <c r="G784">
        <f ca="1">IF(OFFSET(map!$B$2,$B784+OFFSET($N$2,F784,0),$A784+OFFSET($M$2,F784,0)) = "W",MOD(F784-1,4),F784)</f>
        <v>3</v>
      </c>
      <c r="H784">
        <f ca="1">IF(OFFSET(map!$B$2,$B784+OFFSET($N$2,G784,0),$A784+OFFSET($M$2,G784,0)) = "W",MOD(G784-1,4),G784)</f>
        <v>3</v>
      </c>
      <c r="I784">
        <f ca="1">IF(OFFSET(map!$B$2,$B784+OFFSET($N$2,H784,0),$A784+OFFSET($M$2,H784,0)) = "W",MOD(H784-1,4),H784)</f>
        <v>3</v>
      </c>
    </row>
    <row r="785" spans="1:9" x14ac:dyDescent="0.2">
      <c r="A785">
        <f t="shared" ca="1" si="49"/>
        <v>29</v>
      </c>
      <c r="B785">
        <f t="shared" ca="1" si="50"/>
        <v>8</v>
      </c>
      <c r="C785" t="str">
        <f ca="1">OFFSET(map!$B$2,$B785,$A785)</f>
        <v/>
      </c>
      <c r="D785">
        <f t="shared" ca="1" si="48"/>
        <v>2908</v>
      </c>
      <c r="E785">
        <f ca="1">IFERROR(INDEX(E$2:E784,MATCH(D785,D$2:D784,0)),E784+1)</f>
        <v>277</v>
      </c>
      <c r="F785">
        <f t="shared" ca="1" si="51"/>
        <v>0</v>
      </c>
      <c r="G785">
        <f ca="1">IF(OFFSET(map!$B$2,$B785+OFFSET($N$2,F785,0),$A785+OFFSET($M$2,F785,0)) = "W",MOD(F785-1,4),F785)</f>
        <v>3</v>
      </c>
      <c r="H785">
        <f ca="1">IF(OFFSET(map!$B$2,$B785+OFFSET($N$2,G785,0),$A785+OFFSET($M$2,G785,0)) = "W",MOD(G785-1,4),G785)</f>
        <v>3</v>
      </c>
      <c r="I785">
        <f ca="1">IF(OFFSET(map!$B$2,$B785+OFFSET($N$2,H785,0),$A785+OFFSET($M$2,H785,0)) = "W",MOD(H785-1,4),H785)</f>
        <v>3</v>
      </c>
    </row>
    <row r="786" spans="1:9" x14ac:dyDescent="0.2">
      <c r="A786">
        <f t="shared" ca="1" si="49"/>
        <v>29</v>
      </c>
      <c r="B786">
        <f t="shared" ca="1" si="50"/>
        <v>9</v>
      </c>
      <c r="C786" t="str">
        <f ca="1">OFFSET(map!$B$2,$B786,$A786)</f>
        <v/>
      </c>
      <c r="D786">
        <f t="shared" ca="1" si="48"/>
        <v>2909</v>
      </c>
      <c r="E786">
        <f ca="1">IFERROR(INDEX(E$2:E785,MATCH(D786,D$2:D785,0)),E785+1)</f>
        <v>276</v>
      </c>
      <c r="F786">
        <f t="shared" ca="1" si="51"/>
        <v>0</v>
      </c>
      <c r="G786">
        <f ca="1">IF(OFFSET(map!$B$2,$B786+OFFSET($N$2,F786,0),$A786+OFFSET($M$2,F786,0)) = "W",MOD(F786-1,4),F786)</f>
        <v>3</v>
      </c>
      <c r="H786">
        <f ca="1">IF(OFFSET(map!$B$2,$B786+OFFSET($N$2,G786,0),$A786+OFFSET($M$2,G786,0)) = "W",MOD(G786-1,4),G786)</f>
        <v>3</v>
      </c>
      <c r="I786">
        <f ca="1">IF(OFFSET(map!$B$2,$B786+OFFSET($N$2,H786,0),$A786+OFFSET($M$2,H786,0)) = "W",MOD(H786-1,4),H786)</f>
        <v>3</v>
      </c>
    </row>
    <row r="787" spans="1:9" x14ac:dyDescent="0.2">
      <c r="A787">
        <f t="shared" ca="1" si="49"/>
        <v>29</v>
      </c>
      <c r="B787">
        <f t="shared" ca="1" si="50"/>
        <v>10</v>
      </c>
      <c r="C787" t="str">
        <f ca="1">OFFSET(map!$B$2,$B787,$A787)</f>
        <v/>
      </c>
      <c r="D787">
        <f t="shared" ca="1" si="48"/>
        <v>2910</v>
      </c>
      <c r="E787">
        <f ca="1">IFERROR(INDEX(E$2:E786,MATCH(D787,D$2:D786,0)),E786+1)</f>
        <v>275</v>
      </c>
      <c r="F787">
        <f t="shared" ca="1" si="51"/>
        <v>0</v>
      </c>
      <c r="G787">
        <f ca="1">IF(OFFSET(map!$B$2,$B787+OFFSET($N$2,F787,0),$A787+OFFSET($M$2,F787,0)) = "W",MOD(F787-1,4),F787)</f>
        <v>3</v>
      </c>
      <c r="H787">
        <f ca="1">IF(OFFSET(map!$B$2,$B787+OFFSET($N$2,G787,0),$A787+OFFSET($M$2,G787,0)) = "W",MOD(G787-1,4),G787)</f>
        <v>3</v>
      </c>
      <c r="I787">
        <f ca="1">IF(OFFSET(map!$B$2,$B787+OFFSET($N$2,H787,0),$A787+OFFSET($M$2,H787,0)) = "W",MOD(H787-1,4),H787)</f>
        <v>3</v>
      </c>
    </row>
    <row r="788" spans="1:9" x14ac:dyDescent="0.2">
      <c r="A788">
        <f t="shared" ca="1" si="49"/>
        <v>29</v>
      </c>
      <c r="B788">
        <f t="shared" ca="1" si="50"/>
        <v>11</v>
      </c>
      <c r="C788" t="str">
        <f ca="1">OFFSET(map!$B$2,$B788,$A788)</f>
        <v/>
      </c>
      <c r="D788">
        <f t="shared" ca="1" si="48"/>
        <v>2911</v>
      </c>
      <c r="E788">
        <f ca="1">IFERROR(INDEX(E$2:E787,MATCH(D788,D$2:D787,0)),E787+1)</f>
        <v>274</v>
      </c>
      <c r="F788">
        <f t="shared" ca="1" si="51"/>
        <v>0</v>
      </c>
      <c r="G788">
        <f ca="1">IF(OFFSET(map!$B$2,$B788+OFFSET($N$2,F788,0),$A788+OFFSET($M$2,F788,0)) = "W",MOD(F788-1,4),F788)</f>
        <v>3</v>
      </c>
      <c r="H788">
        <f ca="1">IF(OFFSET(map!$B$2,$B788+OFFSET($N$2,G788,0),$A788+OFFSET($M$2,G788,0)) = "W",MOD(G788-1,4),G788)</f>
        <v>3</v>
      </c>
      <c r="I788">
        <f ca="1">IF(OFFSET(map!$B$2,$B788+OFFSET($N$2,H788,0),$A788+OFFSET($M$2,H788,0)) = "W",MOD(H788-1,4),H788)</f>
        <v>3</v>
      </c>
    </row>
    <row r="789" spans="1:9" x14ac:dyDescent="0.2">
      <c r="A789">
        <f t="shared" ca="1" si="49"/>
        <v>29</v>
      </c>
      <c r="B789">
        <f t="shared" ca="1" si="50"/>
        <v>12</v>
      </c>
      <c r="C789" t="str">
        <f ca="1">OFFSET(map!$B$2,$B789,$A789)</f>
        <v/>
      </c>
      <c r="D789">
        <f t="shared" ca="1" si="48"/>
        <v>2912</v>
      </c>
      <c r="E789">
        <f ca="1">IFERROR(INDEX(E$2:E788,MATCH(D789,D$2:D788,0)),E788+1)</f>
        <v>273</v>
      </c>
      <c r="F789">
        <f t="shared" ca="1" si="51"/>
        <v>0</v>
      </c>
      <c r="G789">
        <f ca="1">IF(OFFSET(map!$B$2,$B789+OFFSET($N$2,F789,0),$A789+OFFSET($M$2,F789,0)) = "W",MOD(F789-1,4),F789)</f>
        <v>3</v>
      </c>
      <c r="H789">
        <f ca="1">IF(OFFSET(map!$B$2,$B789+OFFSET($N$2,G789,0),$A789+OFFSET($M$2,G789,0)) = "W",MOD(G789-1,4),G789)</f>
        <v>3</v>
      </c>
      <c r="I789">
        <f ca="1">IF(OFFSET(map!$B$2,$B789+OFFSET($N$2,H789,0),$A789+OFFSET($M$2,H789,0)) = "W",MOD(H789-1,4),H789)</f>
        <v>3</v>
      </c>
    </row>
    <row r="790" spans="1:9" x14ac:dyDescent="0.2">
      <c r="A790">
        <f t="shared" ca="1" si="49"/>
        <v>29</v>
      </c>
      <c r="B790">
        <f t="shared" ca="1" si="50"/>
        <v>13</v>
      </c>
      <c r="C790" t="str">
        <f ca="1">OFFSET(map!$B$2,$B790,$A790)</f>
        <v/>
      </c>
      <c r="D790">
        <f t="shared" ca="1" si="48"/>
        <v>2913</v>
      </c>
      <c r="E790">
        <f ca="1">IFERROR(INDEX(E$2:E789,MATCH(D790,D$2:D789,0)),E789+1)</f>
        <v>272</v>
      </c>
      <c r="F790">
        <f t="shared" ca="1" si="51"/>
        <v>0</v>
      </c>
      <c r="G790">
        <f ca="1">IF(OFFSET(map!$B$2,$B790+OFFSET($N$2,F790,0),$A790+OFFSET($M$2,F790,0)) = "W",MOD(F790-1,4),F790)</f>
        <v>3</v>
      </c>
      <c r="H790">
        <f ca="1">IF(OFFSET(map!$B$2,$B790+OFFSET($N$2,G790,0),$A790+OFFSET($M$2,G790,0)) = "W",MOD(G790-1,4),G790)</f>
        <v>2</v>
      </c>
      <c r="I790">
        <f ca="1">IF(OFFSET(map!$B$2,$B790+OFFSET($N$2,H790,0),$A790+OFFSET($M$2,H790,0)) = "W",MOD(H790-1,4),H790)</f>
        <v>2</v>
      </c>
    </row>
    <row r="791" spans="1:9" x14ac:dyDescent="0.2">
      <c r="A791">
        <f t="shared" ca="1" si="49"/>
        <v>28</v>
      </c>
      <c r="B791">
        <f t="shared" ca="1" si="50"/>
        <v>13</v>
      </c>
      <c r="C791" t="str">
        <f ca="1">OFFSET(map!$B$2,$B791,$A791)</f>
        <v/>
      </c>
      <c r="D791">
        <f t="shared" ca="1" si="48"/>
        <v>2813</v>
      </c>
      <c r="E791">
        <f ca="1">IFERROR(INDEX(E$2:E790,MATCH(D791,D$2:D790,0)),E790+1)</f>
        <v>271</v>
      </c>
      <c r="F791">
        <f t="shared" ca="1" si="51"/>
        <v>3</v>
      </c>
      <c r="G791">
        <f ca="1">IF(OFFSET(map!$B$2,$B791+OFFSET($N$2,F791,0),$A791+OFFSET($M$2,F791,0)) = "W",MOD(F791-1,4),F791)</f>
        <v>2</v>
      </c>
      <c r="H791">
        <f ca="1">IF(OFFSET(map!$B$2,$B791+OFFSET($N$2,G791,0),$A791+OFFSET($M$2,G791,0)) = "W",MOD(G791-1,4),G791)</f>
        <v>2</v>
      </c>
      <c r="I791">
        <f ca="1">IF(OFFSET(map!$B$2,$B791+OFFSET($N$2,H791,0),$A791+OFFSET($M$2,H791,0)) = "W",MOD(H791-1,4),H791)</f>
        <v>2</v>
      </c>
    </row>
    <row r="792" spans="1:9" x14ac:dyDescent="0.2">
      <c r="A792">
        <f t="shared" ca="1" si="49"/>
        <v>27</v>
      </c>
      <c r="B792">
        <f t="shared" ca="1" si="50"/>
        <v>13</v>
      </c>
      <c r="C792" t="str">
        <f ca="1">OFFSET(map!$B$2,$B792,$A792)</f>
        <v/>
      </c>
      <c r="D792">
        <f t="shared" ca="1" si="48"/>
        <v>2713</v>
      </c>
      <c r="E792">
        <f ca="1">IFERROR(INDEX(E$2:E791,MATCH(D792,D$2:D791,0)),E791+1)</f>
        <v>270</v>
      </c>
      <c r="F792">
        <f t="shared" ca="1" si="51"/>
        <v>3</v>
      </c>
      <c r="G792">
        <f ca="1">IF(OFFSET(map!$B$2,$B792+OFFSET($N$2,F792,0),$A792+OFFSET($M$2,F792,0)) = "W",MOD(F792-1,4),F792)</f>
        <v>2</v>
      </c>
      <c r="H792">
        <f ca="1">IF(OFFSET(map!$B$2,$B792+OFFSET($N$2,G792,0),$A792+OFFSET($M$2,G792,0)) = "W",MOD(G792-1,4),G792)</f>
        <v>2</v>
      </c>
      <c r="I792">
        <f ca="1">IF(OFFSET(map!$B$2,$B792+OFFSET($N$2,H792,0),$A792+OFFSET($M$2,H792,0)) = "W",MOD(H792-1,4),H792)</f>
        <v>2</v>
      </c>
    </row>
    <row r="793" spans="1:9" x14ac:dyDescent="0.2">
      <c r="A793">
        <f t="shared" ca="1" si="49"/>
        <v>26</v>
      </c>
      <c r="B793">
        <f t="shared" ca="1" si="50"/>
        <v>13</v>
      </c>
      <c r="C793" t="str">
        <f ca="1">OFFSET(map!$B$2,$B793,$A793)</f>
        <v/>
      </c>
      <c r="D793">
        <f t="shared" ca="1" si="48"/>
        <v>2613</v>
      </c>
      <c r="E793">
        <f ca="1">IFERROR(INDEX(E$2:E792,MATCH(D793,D$2:D792,0)),E792+1)</f>
        <v>271</v>
      </c>
      <c r="F793">
        <f t="shared" ca="1" si="51"/>
        <v>3</v>
      </c>
      <c r="G793">
        <f ca="1">IF(OFFSET(map!$B$2,$B793+OFFSET($N$2,F793,0),$A793+OFFSET($M$2,F793,0)) = "W",MOD(F793-1,4),F793)</f>
        <v>2</v>
      </c>
      <c r="H793">
        <f ca="1">IF(OFFSET(map!$B$2,$B793+OFFSET($N$2,G793,0),$A793+OFFSET($M$2,G793,0)) = "W",MOD(G793-1,4),G793)</f>
        <v>2</v>
      </c>
      <c r="I793">
        <f ca="1">IF(OFFSET(map!$B$2,$B793+OFFSET($N$2,H793,0),$A793+OFFSET($M$2,H793,0)) = "W",MOD(H793-1,4),H793)</f>
        <v>2</v>
      </c>
    </row>
    <row r="794" spans="1:9" x14ac:dyDescent="0.2">
      <c r="A794">
        <f t="shared" ca="1" si="49"/>
        <v>25</v>
      </c>
      <c r="B794">
        <f t="shared" ca="1" si="50"/>
        <v>13</v>
      </c>
      <c r="C794" t="str">
        <f ca="1">OFFSET(map!$B$2,$B794,$A794)</f>
        <v/>
      </c>
      <c r="D794">
        <f t="shared" ca="1" si="48"/>
        <v>2513</v>
      </c>
      <c r="E794">
        <f ca="1">IFERROR(INDEX(E$2:E793,MATCH(D794,D$2:D793,0)),E793+1)</f>
        <v>272</v>
      </c>
      <c r="F794">
        <f t="shared" ca="1" si="51"/>
        <v>3</v>
      </c>
      <c r="G794">
        <f ca="1">IF(OFFSET(map!$B$2,$B794+OFFSET($N$2,F794,0),$A794+OFFSET($M$2,F794,0)) = "W",MOD(F794-1,4),F794)</f>
        <v>2</v>
      </c>
      <c r="H794">
        <f ca="1">IF(OFFSET(map!$B$2,$B794+OFFSET($N$2,G794,0),$A794+OFFSET($M$2,G794,0)) = "W",MOD(G794-1,4),G794)</f>
        <v>2</v>
      </c>
      <c r="I794">
        <f ca="1">IF(OFFSET(map!$B$2,$B794+OFFSET($N$2,H794,0),$A794+OFFSET($M$2,H794,0)) = "W",MOD(H794-1,4),H794)</f>
        <v>2</v>
      </c>
    </row>
    <row r="795" spans="1:9" x14ac:dyDescent="0.2">
      <c r="A795">
        <f t="shared" ca="1" si="49"/>
        <v>24</v>
      </c>
      <c r="B795">
        <f t="shared" ca="1" si="50"/>
        <v>13</v>
      </c>
      <c r="C795" t="str">
        <f ca="1">OFFSET(map!$B$2,$B795,$A795)</f>
        <v/>
      </c>
      <c r="D795">
        <f t="shared" ca="1" si="48"/>
        <v>2413</v>
      </c>
      <c r="E795">
        <f ca="1">IFERROR(INDEX(E$2:E794,MATCH(D795,D$2:D794,0)),E794+1)</f>
        <v>273</v>
      </c>
      <c r="F795">
        <f t="shared" ca="1" si="51"/>
        <v>3</v>
      </c>
      <c r="G795">
        <f ca="1">IF(OFFSET(map!$B$2,$B795+OFFSET($N$2,F795,0),$A795+OFFSET($M$2,F795,0)) = "W",MOD(F795-1,4),F795)</f>
        <v>2</v>
      </c>
      <c r="H795">
        <f ca="1">IF(OFFSET(map!$B$2,$B795+OFFSET($N$2,G795,0),$A795+OFFSET($M$2,G795,0)) = "W",MOD(G795-1,4),G795)</f>
        <v>2</v>
      </c>
      <c r="I795">
        <f ca="1">IF(OFFSET(map!$B$2,$B795+OFFSET($N$2,H795,0),$A795+OFFSET($M$2,H795,0)) = "W",MOD(H795-1,4),H795)</f>
        <v>2</v>
      </c>
    </row>
    <row r="796" spans="1:9" x14ac:dyDescent="0.2">
      <c r="A796">
        <f t="shared" ca="1" si="49"/>
        <v>23</v>
      </c>
      <c r="B796">
        <f t="shared" ca="1" si="50"/>
        <v>13</v>
      </c>
      <c r="C796" t="str">
        <f ca="1">OFFSET(map!$B$2,$B796,$A796)</f>
        <v/>
      </c>
      <c r="D796">
        <f t="shared" ca="1" si="48"/>
        <v>2313</v>
      </c>
      <c r="E796">
        <f ca="1">IFERROR(INDEX(E$2:E795,MATCH(D796,D$2:D795,0)),E795+1)</f>
        <v>274</v>
      </c>
      <c r="F796">
        <f t="shared" ca="1" si="51"/>
        <v>3</v>
      </c>
      <c r="G796">
        <f ca="1">IF(OFFSET(map!$B$2,$B796+OFFSET($N$2,F796,0),$A796+OFFSET($M$2,F796,0)) = "W",MOD(F796-1,4),F796)</f>
        <v>3</v>
      </c>
      <c r="H796">
        <f ca="1">IF(OFFSET(map!$B$2,$B796+OFFSET($N$2,G796,0),$A796+OFFSET($M$2,G796,0)) = "W",MOD(G796-1,4),G796)</f>
        <v>3</v>
      </c>
      <c r="I796">
        <f ca="1">IF(OFFSET(map!$B$2,$B796+OFFSET($N$2,H796,0),$A796+OFFSET($M$2,H796,0)) = "W",MOD(H796-1,4),H796)</f>
        <v>3</v>
      </c>
    </row>
    <row r="797" spans="1:9" x14ac:dyDescent="0.2">
      <c r="A797">
        <f t="shared" ca="1" si="49"/>
        <v>23</v>
      </c>
      <c r="B797">
        <f t="shared" ca="1" si="50"/>
        <v>14</v>
      </c>
      <c r="C797" t="str">
        <f ca="1">OFFSET(map!$B$2,$B797,$A797)</f>
        <v/>
      </c>
      <c r="D797">
        <f t="shared" ca="1" si="48"/>
        <v>2314</v>
      </c>
      <c r="E797">
        <f ca="1">IFERROR(INDEX(E$2:E796,MATCH(D797,D$2:D796,0)),E796+1)</f>
        <v>275</v>
      </c>
      <c r="F797">
        <f t="shared" ca="1" si="51"/>
        <v>0</v>
      </c>
      <c r="G797">
        <f ca="1">IF(OFFSET(map!$B$2,$B797+OFFSET($N$2,F797,0),$A797+OFFSET($M$2,F797,0)) = "W",MOD(F797-1,4),F797)</f>
        <v>3</v>
      </c>
      <c r="H797">
        <f ca="1">IF(OFFSET(map!$B$2,$B797+OFFSET($N$2,G797,0),$A797+OFFSET($M$2,G797,0)) = "W",MOD(G797-1,4),G797)</f>
        <v>3</v>
      </c>
      <c r="I797">
        <f ca="1">IF(OFFSET(map!$B$2,$B797+OFFSET($N$2,H797,0),$A797+OFFSET($M$2,H797,0)) = "W",MOD(H797-1,4),H797)</f>
        <v>3</v>
      </c>
    </row>
    <row r="798" spans="1:9" x14ac:dyDescent="0.2">
      <c r="A798">
        <f t="shared" ca="1" si="49"/>
        <v>23</v>
      </c>
      <c r="B798">
        <f t="shared" ca="1" si="50"/>
        <v>15</v>
      </c>
      <c r="C798" t="str">
        <f ca="1">OFFSET(map!$B$2,$B798,$A798)</f>
        <v/>
      </c>
      <c r="D798">
        <f t="shared" ca="1" si="48"/>
        <v>2315</v>
      </c>
      <c r="E798">
        <f ca="1">IFERROR(INDEX(E$2:E797,MATCH(D798,D$2:D797,0)),E797+1)</f>
        <v>276</v>
      </c>
      <c r="F798">
        <f t="shared" ca="1" si="51"/>
        <v>0</v>
      </c>
      <c r="G798">
        <f ca="1">IF(OFFSET(map!$B$2,$B798+OFFSET($N$2,F798,0),$A798+OFFSET($M$2,F798,0)) = "W",MOD(F798-1,4),F798)</f>
        <v>3</v>
      </c>
      <c r="H798">
        <f ca="1">IF(OFFSET(map!$B$2,$B798+OFFSET($N$2,G798,0),$A798+OFFSET($M$2,G798,0)) = "W",MOD(G798-1,4),G798)</f>
        <v>2</v>
      </c>
      <c r="I798">
        <f ca="1">IF(OFFSET(map!$B$2,$B798+OFFSET($N$2,H798,0),$A798+OFFSET($M$2,H798,0)) = "W",MOD(H798-1,4),H798)</f>
        <v>2</v>
      </c>
    </row>
    <row r="799" spans="1:9" x14ac:dyDescent="0.2">
      <c r="A799">
        <f t="shared" ca="1" si="49"/>
        <v>22</v>
      </c>
      <c r="B799">
        <f t="shared" ca="1" si="50"/>
        <v>15</v>
      </c>
      <c r="C799" t="str">
        <f ca="1">OFFSET(map!$B$2,$B799,$A799)</f>
        <v/>
      </c>
      <c r="D799">
        <f t="shared" ca="1" si="48"/>
        <v>2215</v>
      </c>
      <c r="E799">
        <f ca="1">IFERROR(INDEX(E$2:E798,MATCH(D799,D$2:D798,0)),E798+1)</f>
        <v>277</v>
      </c>
      <c r="F799">
        <f t="shared" ca="1" si="51"/>
        <v>3</v>
      </c>
      <c r="G799">
        <f ca="1">IF(OFFSET(map!$B$2,$B799+OFFSET($N$2,F799,0),$A799+OFFSET($M$2,F799,0)) = "W",MOD(F799-1,4),F799)</f>
        <v>2</v>
      </c>
      <c r="H799">
        <f ca="1">IF(OFFSET(map!$B$2,$B799+OFFSET($N$2,G799,0),$A799+OFFSET($M$2,G799,0)) = "W",MOD(G799-1,4),G799)</f>
        <v>2</v>
      </c>
      <c r="I799">
        <f ca="1">IF(OFFSET(map!$B$2,$B799+OFFSET($N$2,H799,0),$A799+OFFSET($M$2,H799,0)) = "W",MOD(H799-1,4),H799)</f>
        <v>2</v>
      </c>
    </row>
    <row r="800" spans="1:9" x14ac:dyDescent="0.2">
      <c r="A800">
        <f t="shared" ca="1" si="49"/>
        <v>21</v>
      </c>
      <c r="B800">
        <f t="shared" ca="1" si="50"/>
        <v>15</v>
      </c>
      <c r="C800" t="str">
        <f ca="1">OFFSET(map!$B$2,$B800,$A800)</f>
        <v/>
      </c>
      <c r="D800">
        <f t="shared" ca="1" si="48"/>
        <v>2115</v>
      </c>
      <c r="E800">
        <f ca="1">IFERROR(INDEX(E$2:E799,MATCH(D800,D$2:D799,0)),E799+1)</f>
        <v>278</v>
      </c>
      <c r="F800">
        <f t="shared" ca="1" si="51"/>
        <v>3</v>
      </c>
      <c r="G800">
        <f ca="1">IF(OFFSET(map!$B$2,$B800+OFFSET($N$2,F800,0),$A800+OFFSET($M$2,F800,0)) = "W",MOD(F800-1,4),F800)</f>
        <v>2</v>
      </c>
      <c r="H800">
        <f ca="1">IF(OFFSET(map!$B$2,$B800+OFFSET($N$2,G800,0),$A800+OFFSET($M$2,G800,0)) = "W",MOD(G800-1,4),G800)</f>
        <v>2</v>
      </c>
      <c r="I800">
        <f ca="1">IF(OFFSET(map!$B$2,$B800+OFFSET($N$2,H800,0),$A800+OFFSET($M$2,H800,0)) = "W",MOD(H800-1,4),H800)</f>
        <v>2</v>
      </c>
    </row>
    <row r="801" spans="1:9" x14ac:dyDescent="0.2">
      <c r="A801">
        <f t="shared" ca="1" si="49"/>
        <v>20</v>
      </c>
      <c r="B801">
        <f t="shared" ca="1" si="50"/>
        <v>15</v>
      </c>
      <c r="C801" t="str">
        <f ca="1">OFFSET(map!$B$2,$B801,$A801)</f>
        <v/>
      </c>
      <c r="D801">
        <f t="shared" ca="1" si="48"/>
        <v>2015</v>
      </c>
      <c r="E801">
        <f ca="1">IFERROR(INDEX(E$2:E800,MATCH(D801,D$2:D800,0)),E800+1)</f>
        <v>279</v>
      </c>
      <c r="F801">
        <f t="shared" ca="1" si="51"/>
        <v>3</v>
      </c>
      <c r="G801">
        <f ca="1">IF(OFFSET(map!$B$2,$B801+OFFSET($N$2,F801,0),$A801+OFFSET($M$2,F801,0)) = "W",MOD(F801-1,4),F801)</f>
        <v>2</v>
      </c>
      <c r="H801">
        <f ca="1">IF(OFFSET(map!$B$2,$B801+OFFSET($N$2,G801,0),$A801+OFFSET($M$2,G801,0)) = "W",MOD(G801-1,4),G801)</f>
        <v>2</v>
      </c>
      <c r="I801">
        <f ca="1">IF(OFFSET(map!$B$2,$B801+OFFSET($N$2,H801,0),$A801+OFFSET($M$2,H801,0)) = "W",MOD(H801-1,4),H801)</f>
        <v>2</v>
      </c>
    </row>
    <row r="802" spans="1:9" x14ac:dyDescent="0.2">
      <c r="A802">
        <f t="shared" ca="1" si="49"/>
        <v>19</v>
      </c>
      <c r="B802">
        <f t="shared" ca="1" si="50"/>
        <v>15</v>
      </c>
      <c r="C802" t="str">
        <f ca="1">OFFSET(map!$B$2,$B802,$A802)</f>
        <v/>
      </c>
      <c r="D802">
        <f t="shared" ca="1" si="48"/>
        <v>1915</v>
      </c>
      <c r="E802">
        <f ca="1">IFERROR(INDEX(E$2:E801,MATCH(D802,D$2:D801,0)),E801+1)</f>
        <v>280</v>
      </c>
      <c r="F802">
        <f t="shared" ca="1" si="51"/>
        <v>3</v>
      </c>
      <c r="G802">
        <f ca="1">IF(OFFSET(map!$B$2,$B802+OFFSET($N$2,F802,0),$A802+OFFSET($M$2,F802,0)) = "W",MOD(F802-1,4),F802)</f>
        <v>2</v>
      </c>
      <c r="H802">
        <f ca="1">IF(OFFSET(map!$B$2,$B802+OFFSET($N$2,G802,0),$A802+OFFSET($M$2,G802,0)) = "W",MOD(G802-1,4),G802)</f>
        <v>1</v>
      </c>
      <c r="I802">
        <f ca="1">IF(OFFSET(map!$B$2,$B802+OFFSET($N$2,H802,0),$A802+OFFSET($M$2,H802,0)) = "W",MOD(H802-1,4),H802)</f>
        <v>0</v>
      </c>
    </row>
    <row r="803" spans="1:9" x14ac:dyDescent="0.2">
      <c r="A803">
        <f t="shared" ca="1" si="49"/>
        <v>20</v>
      </c>
      <c r="B803">
        <f t="shared" ca="1" si="50"/>
        <v>15</v>
      </c>
      <c r="C803" t="str">
        <f ca="1">OFFSET(map!$B$2,$B803,$A803)</f>
        <v/>
      </c>
      <c r="D803">
        <f t="shared" ca="1" si="48"/>
        <v>2015</v>
      </c>
      <c r="E803">
        <f ca="1">IFERROR(INDEX(E$2:E802,MATCH(D803,D$2:D802,0)),E802+1)</f>
        <v>279</v>
      </c>
      <c r="F803">
        <f t="shared" ca="1" si="51"/>
        <v>1</v>
      </c>
      <c r="G803">
        <f ca="1">IF(OFFSET(map!$B$2,$B803+OFFSET($N$2,F803,0),$A803+OFFSET($M$2,F803,0)) = "W",MOD(F803-1,4),F803)</f>
        <v>0</v>
      </c>
      <c r="H803">
        <f ca="1">IF(OFFSET(map!$B$2,$B803+OFFSET($N$2,G803,0),$A803+OFFSET($M$2,G803,0)) = "W",MOD(G803-1,4),G803)</f>
        <v>0</v>
      </c>
      <c r="I803">
        <f ca="1">IF(OFFSET(map!$B$2,$B803+OFFSET($N$2,H803,0),$A803+OFFSET($M$2,H803,0)) = "W",MOD(H803-1,4),H803)</f>
        <v>0</v>
      </c>
    </row>
    <row r="804" spans="1:9" x14ac:dyDescent="0.2">
      <c r="A804">
        <f t="shared" ca="1" si="49"/>
        <v>21</v>
      </c>
      <c r="B804">
        <f t="shared" ca="1" si="50"/>
        <v>15</v>
      </c>
      <c r="C804" t="str">
        <f ca="1">OFFSET(map!$B$2,$B804,$A804)</f>
        <v/>
      </c>
      <c r="D804">
        <f t="shared" ca="1" si="48"/>
        <v>2115</v>
      </c>
      <c r="E804">
        <f ca="1">IFERROR(INDEX(E$2:E803,MATCH(D804,D$2:D803,0)),E803+1)</f>
        <v>278</v>
      </c>
      <c r="F804">
        <f t="shared" ca="1" si="51"/>
        <v>1</v>
      </c>
      <c r="G804">
        <f ca="1">IF(OFFSET(map!$B$2,$B804+OFFSET($N$2,F804,0),$A804+OFFSET($M$2,F804,0)) = "W",MOD(F804-1,4),F804)</f>
        <v>0</v>
      </c>
      <c r="H804">
        <f ca="1">IF(OFFSET(map!$B$2,$B804+OFFSET($N$2,G804,0),$A804+OFFSET($M$2,G804,0)) = "W",MOD(G804-1,4),G804)</f>
        <v>0</v>
      </c>
      <c r="I804">
        <f ca="1">IF(OFFSET(map!$B$2,$B804+OFFSET($N$2,H804,0),$A804+OFFSET($M$2,H804,0)) = "W",MOD(H804-1,4),H804)</f>
        <v>0</v>
      </c>
    </row>
    <row r="805" spans="1:9" x14ac:dyDescent="0.2">
      <c r="A805">
        <f t="shared" ca="1" si="49"/>
        <v>22</v>
      </c>
      <c r="B805">
        <f t="shared" ca="1" si="50"/>
        <v>15</v>
      </c>
      <c r="C805" t="str">
        <f ca="1">OFFSET(map!$B$2,$B805,$A805)</f>
        <v/>
      </c>
      <c r="D805">
        <f t="shared" ca="1" si="48"/>
        <v>2215</v>
      </c>
      <c r="E805">
        <f ca="1">IFERROR(INDEX(E$2:E804,MATCH(D805,D$2:D804,0)),E804+1)</f>
        <v>277</v>
      </c>
      <c r="F805">
        <f t="shared" ca="1" si="51"/>
        <v>1</v>
      </c>
      <c r="G805">
        <f ca="1">IF(OFFSET(map!$B$2,$B805+OFFSET($N$2,F805,0),$A805+OFFSET($M$2,F805,0)) = "W",MOD(F805-1,4),F805)</f>
        <v>0</v>
      </c>
      <c r="H805">
        <f ca="1">IF(OFFSET(map!$B$2,$B805+OFFSET($N$2,G805,0),$A805+OFFSET($M$2,G805,0)) = "W",MOD(G805-1,4),G805)</f>
        <v>0</v>
      </c>
      <c r="I805">
        <f ca="1">IF(OFFSET(map!$B$2,$B805+OFFSET($N$2,H805,0),$A805+OFFSET($M$2,H805,0)) = "W",MOD(H805-1,4),H805)</f>
        <v>0</v>
      </c>
    </row>
    <row r="806" spans="1:9" x14ac:dyDescent="0.2">
      <c r="A806">
        <f t="shared" ca="1" si="49"/>
        <v>23</v>
      </c>
      <c r="B806">
        <f t="shared" ca="1" si="50"/>
        <v>15</v>
      </c>
      <c r="C806" t="str">
        <f ca="1">OFFSET(map!$B$2,$B806,$A806)</f>
        <v/>
      </c>
      <c r="D806">
        <f t="shared" ca="1" si="48"/>
        <v>2315</v>
      </c>
      <c r="E806">
        <f ca="1">IFERROR(INDEX(E$2:E805,MATCH(D806,D$2:D805,0)),E805+1)</f>
        <v>276</v>
      </c>
      <c r="F806">
        <f t="shared" ca="1" si="51"/>
        <v>1</v>
      </c>
      <c r="G806">
        <f ca="1">IF(OFFSET(map!$B$2,$B806+OFFSET($N$2,F806,0),$A806+OFFSET($M$2,F806,0)) = "W",MOD(F806-1,4),F806)</f>
        <v>1</v>
      </c>
      <c r="H806">
        <f ca="1">IF(OFFSET(map!$B$2,$B806+OFFSET($N$2,G806,0),$A806+OFFSET($M$2,G806,0)) = "W",MOD(G806-1,4),G806)</f>
        <v>1</v>
      </c>
      <c r="I806">
        <f ca="1">IF(OFFSET(map!$B$2,$B806+OFFSET($N$2,H806,0),$A806+OFFSET($M$2,H806,0)) = "W",MOD(H806-1,4),H806)</f>
        <v>1</v>
      </c>
    </row>
    <row r="807" spans="1:9" x14ac:dyDescent="0.2">
      <c r="A807">
        <f t="shared" ca="1" si="49"/>
        <v>23</v>
      </c>
      <c r="B807">
        <f t="shared" ca="1" si="50"/>
        <v>14</v>
      </c>
      <c r="C807" t="str">
        <f ca="1">OFFSET(map!$B$2,$B807,$A807)</f>
        <v/>
      </c>
      <c r="D807">
        <f t="shared" ca="1" si="48"/>
        <v>2314</v>
      </c>
      <c r="E807">
        <f ca="1">IFERROR(INDEX(E$2:E806,MATCH(D807,D$2:D806,0)),E806+1)</f>
        <v>275</v>
      </c>
      <c r="F807">
        <f t="shared" ca="1" si="51"/>
        <v>2</v>
      </c>
      <c r="G807">
        <f ca="1">IF(OFFSET(map!$B$2,$B807+OFFSET($N$2,F807,0),$A807+OFFSET($M$2,F807,0)) = "W",MOD(F807-1,4),F807)</f>
        <v>1</v>
      </c>
      <c r="H807">
        <f ca="1">IF(OFFSET(map!$B$2,$B807+OFFSET($N$2,G807,0),$A807+OFFSET($M$2,G807,0)) = "W",MOD(G807-1,4),G807)</f>
        <v>1</v>
      </c>
      <c r="I807">
        <f ca="1">IF(OFFSET(map!$B$2,$B807+OFFSET($N$2,H807,0),$A807+OFFSET($M$2,H807,0)) = "W",MOD(H807-1,4),H807)</f>
        <v>1</v>
      </c>
    </row>
    <row r="808" spans="1:9" x14ac:dyDescent="0.2">
      <c r="A808">
        <f t="shared" ca="1" si="49"/>
        <v>23</v>
      </c>
      <c r="B808">
        <f t="shared" ca="1" si="50"/>
        <v>13</v>
      </c>
      <c r="C808" t="str">
        <f ca="1">OFFSET(map!$B$2,$B808,$A808)</f>
        <v/>
      </c>
      <c r="D808">
        <f t="shared" ca="1" si="48"/>
        <v>2313</v>
      </c>
      <c r="E808">
        <f ca="1">IFERROR(INDEX(E$2:E807,MATCH(D808,D$2:D807,0)),E807+1)</f>
        <v>274</v>
      </c>
      <c r="F808">
        <f t="shared" ca="1" si="51"/>
        <v>2</v>
      </c>
      <c r="G808">
        <f ca="1">IF(OFFSET(map!$B$2,$B808+OFFSET($N$2,F808,0),$A808+OFFSET($M$2,F808,0)) = "W",MOD(F808-1,4),F808)</f>
        <v>1</v>
      </c>
      <c r="H808">
        <f ca="1">IF(OFFSET(map!$B$2,$B808+OFFSET($N$2,G808,0),$A808+OFFSET($M$2,G808,0)) = "W",MOD(G808-1,4),G808)</f>
        <v>0</v>
      </c>
      <c r="I808">
        <f ca="1">IF(OFFSET(map!$B$2,$B808+OFFSET($N$2,H808,0),$A808+OFFSET($M$2,H808,0)) = "W",MOD(H808-1,4),H808)</f>
        <v>0</v>
      </c>
    </row>
    <row r="809" spans="1:9" x14ac:dyDescent="0.2">
      <c r="A809">
        <f t="shared" ca="1" si="49"/>
        <v>24</v>
      </c>
      <c r="B809">
        <f t="shared" ca="1" si="50"/>
        <v>13</v>
      </c>
      <c r="C809" t="str">
        <f ca="1">OFFSET(map!$B$2,$B809,$A809)</f>
        <v/>
      </c>
      <c r="D809">
        <f t="shared" ca="1" si="48"/>
        <v>2413</v>
      </c>
      <c r="E809">
        <f ca="1">IFERROR(INDEX(E$2:E808,MATCH(D809,D$2:D808,0)),E808+1)</f>
        <v>273</v>
      </c>
      <c r="F809">
        <f t="shared" ca="1" si="51"/>
        <v>1</v>
      </c>
      <c r="G809">
        <f ca="1">IF(OFFSET(map!$B$2,$B809+OFFSET($N$2,F809,0),$A809+OFFSET($M$2,F809,0)) = "W",MOD(F809-1,4),F809)</f>
        <v>0</v>
      </c>
      <c r="H809">
        <f ca="1">IF(OFFSET(map!$B$2,$B809+OFFSET($N$2,G809,0),$A809+OFFSET($M$2,G809,0)) = "W",MOD(G809-1,4),G809)</f>
        <v>0</v>
      </c>
      <c r="I809">
        <f ca="1">IF(OFFSET(map!$B$2,$B809+OFFSET($N$2,H809,0),$A809+OFFSET($M$2,H809,0)) = "W",MOD(H809-1,4),H809)</f>
        <v>0</v>
      </c>
    </row>
    <row r="810" spans="1:9" x14ac:dyDescent="0.2">
      <c r="A810">
        <f t="shared" ca="1" si="49"/>
        <v>25</v>
      </c>
      <c r="B810">
        <f t="shared" ca="1" si="50"/>
        <v>13</v>
      </c>
      <c r="C810" t="str">
        <f ca="1">OFFSET(map!$B$2,$B810,$A810)</f>
        <v/>
      </c>
      <c r="D810">
        <f t="shared" ca="1" si="48"/>
        <v>2513</v>
      </c>
      <c r="E810">
        <f ca="1">IFERROR(INDEX(E$2:E809,MATCH(D810,D$2:D809,0)),E809+1)</f>
        <v>272</v>
      </c>
      <c r="F810">
        <f t="shared" ca="1" si="51"/>
        <v>1</v>
      </c>
      <c r="G810">
        <f ca="1">IF(OFFSET(map!$B$2,$B810+OFFSET($N$2,F810,0),$A810+OFFSET($M$2,F810,0)) = "W",MOD(F810-1,4),F810)</f>
        <v>0</v>
      </c>
      <c r="H810">
        <f ca="1">IF(OFFSET(map!$B$2,$B810+OFFSET($N$2,G810,0),$A810+OFFSET($M$2,G810,0)) = "W",MOD(G810-1,4),G810)</f>
        <v>0</v>
      </c>
      <c r="I810">
        <f ca="1">IF(OFFSET(map!$B$2,$B810+OFFSET($N$2,H810,0),$A810+OFFSET($M$2,H810,0)) = "W",MOD(H810-1,4),H810)</f>
        <v>0</v>
      </c>
    </row>
    <row r="811" spans="1:9" x14ac:dyDescent="0.2">
      <c r="A811">
        <f t="shared" ca="1" si="49"/>
        <v>26</v>
      </c>
      <c r="B811">
        <f t="shared" ca="1" si="50"/>
        <v>13</v>
      </c>
      <c r="C811" t="str">
        <f ca="1">OFFSET(map!$B$2,$B811,$A811)</f>
        <v/>
      </c>
      <c r="D811">
        <f t="shared" ref="D811:D874" ca="1" si="52">A811*100+B811</f>
        <v>2613</v>
      </c>
      <c r="E811">
        <f ca="1">IFERROR(INDEX(E$2:E810,MATCH(D811,D$2:D810,0)),E810+1)</f>
        <v>271</v>
      </c>
      <c r="F811">
        <f t="shared" ca="1" si="51"/>
        <v>1</v>
      </c>
      <c r="G811">
        <f ca="1">IF(OFFSET(map!$B$2,$B811+OFFSET($N$2,F811,0),$A811+OFFSET($M$2,F811,0)) = "W",MOD(F811-1,4),F811)</f>
        <v>0</v>
      </c>
      <c r="H811">
        <f ca="1">IF(OFFSET(map!$B$2,$B811+OFFSET($N$2,G811,0),$A811+OFFSET($M$2,G811,0)) = "W",MOD(G811-1,4),G811)</f>
        <v>0</v>
      </c>
      <c r="I811">
        <f ca="1">IF(OFFSET(map!$B$2,$B811+OFFSET($N$2,H811,0),$A811+OFFSET($M$2,H811,0)) = "W",MOD(H811-1,4),H811)</f>
        <v>0</v>
      </c>
    </row>
    <row r="812" spans="1:9" x14ac:dyDescent="0.2">
      <c r="A812">
        <f t="shared" ca="1" si="49"/>
        <v>27</v>
      </c>
      <c r="B812">
        <f t="shared" ca="1" si="50"/>
        <v>13</v>
      </c>
      <c r="C812" t="str">
        <f ca="1">OFFSET(map!$B$2,$B812,$A812)</f>
        <v/>
      </c>
      <c r="D812">
        <f t="shared" ca="1" si="52"/>
        <v>2713</v>
      </c>
      <c r="E812">
        <f ca="1">IFERROR(INDEX(E$2:E811,MATCH(D812,D$2:D811,0)),E811+1)</f>
        <v>270</v>
      </c>
      <c r="F812">
        <f t="shared" ca="1" si="51"/>
        <v>1</v>
      </c>
      <c r="G812">
        <f ca="1">IF(OFFSET(map!$B$2,$B812+OFFSET($N$2,F812,0),$A812+OFFSET($M$2,F812,0)) = "W",MOD(F812-1,4),F812)</f>
        <v>1</v>
      </c>
      <c r="H812">
        <f ca="1">IF(OFFSET(map!$B$2,$B812+OFFSET($N$2,G812,0),$A812+OFFSET($M$2,G812,0)) = "W",MOD(G812-1,4),G812)</f>
        <v>1</v>
      </c>
      <c r="I812">
        <f ca="1">IF(OFFSET(map!$B$2,$B812+OFFSET($N$2,H812,0),$A812+OFFSET($M$2,H812,0)) = "W",MOD(H812-1,4),H812)</f>
        <v>1</v>
      </c>
    </row>
    <row r="813" spans="1:9" x14ac:dyDescent="0.2">
      <c r="A813">
        <f t="shared" ca="1" si="49"/>
        <v>27</v>
      </c>
      <c r="B813">
        <f t="shared" ca="1" si="50"/>
        <v>12</v>
      </c>
      <c r="C813" t="str">
        <f ca="1">OFFSET(map!$B$2,$B813,$A813)</f>
        <v/>
      </c>
      <c r="D813">
        <f t="shared" ca="1" si="52"/>
        <v>2712</v>
      </c>
      <c r="E813">
        <f ca="1">IFERROR(INDEX(E$2:E812,MATCH(D813,D$2:D812,0)),E812+1)</f>
        <v>269</v>
      </c>
      <c r="F813">
        <f t="shared" ca="1" si="51"/>
        <v>2</v>
      </c>
      <c r="G813">
        <f ca="1">IF(OFFSET(map!$B$2,$B813+OFFSET($N$2,F813,0),$A813+OFFSET($M$2,F813,0)) = "W",MOD(F813-1,4),F813)</f>
        <v>1</v>
      </c>
      <c r="H813">
        <f ca="1">IF(OFFSET(map!$B$2,$B813+OFFSET($N$2,G813,0),$A813+OFFSET($M$2,G813,0)) = "W",MOD(G813-1,4),G813)</f>
        <v>1</v>
      </c>
      <c r="I813">
        <f ca="1">IF(OFFSET(map!$B$2,$B813+OFFSET($N$2,H813,0),$A813+OFFSET($M$2,H813,0)) = "W",MOD(H813-1,4),H813)</f>
        <v>1</v>
      </c>
    </row>
    <row r="814" spans="1:9" x14ac:dyDescent="0.2">
      <c r="A814">
        <f t="shared" ca="1" si="49"/>
        <v>27</v>
      </c>
      <c r="B814">
        <f t="shared" ca="1" si="50"/>
        <v>11</v>
      </c>
      <c r="C814" t="str">
        <f ca="1">OFFSET(map!$B$2,$B814,$A814)</f>
        <v/>
      </c>
      <c r="D814">
        <f t="shared" ca="1" si="52"/>
        <v>2711</v>
      </c>
      <c r="E814">
        <f ca="1">IFERROR(INDEX(E$2:E813,MATCH(D814,D$2:D813,0)),E813+1)</f>
        <v>268</v>
      </c>
      <c r="F814">
        <f t="shared" ca="1" si="51"/>
        <v>2</v>
      </c>
      <c r="G814">
        <f ca="1">IF(OFFSET(map!$B$2,$B814+OFFSET($N$2,F814,0),$A814+OFFSET($M$2,F814,0)) = "W",MOD(F814-1,4),F814)</f>
        <v>2</v>
      </c>
      <c r="H814">
        <f ca="1">IF(OFFSET(map!$B$2,$B814+OFFSET($N$2,G814,0),$A814+OFFSET($M$2,G814,0)) = "W",MOD(G814-1,4),G814)</f>
        <v>2</v>
      </c>
      <c r="I814">
        <f ca="1">IF(OFFSET(map!$B$2,$B814+OFFSET($N$2,H814,0),$A814+OFFSET($M$2,H814,0)) = "W",MOD(H814-1,4),H814)</f>
        <v>2</v>
      </c>
    </row>
    <row r="815" spans="1:9" x14ac:dyDescent="0.2">
      <c r="A815">
        <f t="shared" ca="1" si="49"/>
        <v>26</v>
      </c>
      <c r="B815">
        <f t="shared" ca="1" si="50"/>
        <v>11</v>
      </c>
      <c r="C815" t="str">
        <f ca="1">OFFSET(map!$B$2,$B815,$A815)</f>
        <v/>
      </c>
      <c r="D815">
        <f t="shared" ca="1" si="52"/>
        <v>2611</v>
      </c>
      <c r="E815">
        <f ca="1">IFERROR(INDEX(E$2:E814,MATCH(D815,D$2:D814,0)),E814+1)</f>
        <v>267</v>
      </c>
      <c r="F815">
        <f t="shared" ca="1" si="51"/>
        <v>3</v>
      </c>
      <c r="G815">
        <f ca="1">IF(OFFSET(map!$B$2,$B815+OFFSET($N$2,F815,0),$A815+OFFSET($M$2,F815,0)) = "W",MOD(F815-1,4),F815)</f>
        <v>2</v>
      </c>
      <c r="H815">
        <f ca="1">IF(OFFSET(map!$B$2,$B815+OFFSET($N$2,G815,0),$A815+OFFSET($M$2,G815,0)) = "W",MOD(G815-1,4),G815)</f>
        <v>2</v>
      </c>
      <c r="I815">
        <f ca="1">IF(OFFSET(map!$B$2,$B815+OFFSET($N$2,H815,0),$A815+OFFSET($M$2,H815,0)) = "W",MOD(H815-1,4),H815)</f>
        <v>2</v>
      </c>
    </row>
    <row r="816" spans="1:9" x14ac:dyDescent="0.2">
      <c r="A816">
        <f t="shared" ca="1" si="49"/>
        <v>25</v>
      </c>
      <c r="B816">
        <f t="shared" ca="1" si="50"/>
        <v>11</v>
      </c>
      <c r="C816" t="str">
        <f ca="1">OFFSET(map!$B$2,$B816,$A816)</f>
        <v/>
      </c>
      <c r="D816">
        <f t="shared" ca="1" si="52"/>
        <v>2511</v>
      </c>
      <c r="E816">
        <f ca="1">IFERROR(INDEX(E$2:E815,MATCH(D816,D$2:D815,0)),E815+1)</f>
        <v>266</v>
      </c>
      <c r="F816">
        <f t="shared" ca="1" si="51"/>
        <v>3</v>
      </c>
      <c r="G816">
        <f ca="1">IF(OFFSET(map!$B$2,$B816+OFFSET($N$2,F816,0),$A816+OFFSET($M$2,F816,0)) = "W",MOD(F816-1,4),F816)</f>
        <v>2</v>
      </c>
      <c r="H816">
        <f ca="1">IF(OFFSET(map!$B$2,$B816+OFFSET($N$2,G816,0),$A816+OFFSET($M$2,G816,0)) = "W",MOD(G816-1,4),G816)</f>
        <v>2</v>
      </c>
      <c r="I816">
        <f ca="1">IF(OFFSET(map!$B$2,$B816+OFFSET($N$2,H816,0),$A816+OFFSET($M$2,H816,0)) = "W",MOD(H816-1,4),H816)</f>
        <v>2</v>
      </c>
    </row>
    <row r="817" spans="1:9" x14ac:dyDescent="0.2">
      <c r="A817">
        <f t="shared" ca="1" si="49"/>
        <v>24</v>
      </c>
      <c r="B817">
        <f t="shared" ca="1" si="50"/>
        <v>11</v>
      </c>
      <c r="C817" t="str">
        <f ca="1">OFFSET(map!$B$2,$B817,$A817)</f>
        <v/>
      </c>
      <c r="D817">
        <f t="shared" ca="1" si="52"/>
        <v>2411</v>
      </c>
      <c r="E817">
        <f ca="1">IFERROR(INDEX(E$2:E816,MATCH(D817,D$2:D816,0)),E816+1)</f>
        <v>265</v>
      </c>
      <c r="F817">
        <f t="shared" ca="1" si="51"/>
        <v>3</v>
      </c>
      <c r="G817">
        <f ca="1">IF(OFFSET(map!$B$2,$B817+OFFSET($N$2,F817,0),$A817+OFFSET($M$2,F817,0)) = "W",MOD(F817-1,4),F817)</f>
        <v>2</v>
      </c>
      <c r="H817">
        <f ca="1">IF(OFFSET(map!$B$2,$B817+OFFSET($N$2,G817,0),$A817+OFFSET($M$2,G817,0)) = "W",MOD(G817-1,4),G817)</f>
        <v>2</v>
      </c>
      <c r="I817">
        <f ca="1">IF(OFFSET(map!$B$2,$B817+OFFSET($N$2,H817,0),$A817+OFFSET($M$2,H817,0)) = "W",MOD(H817-1,4),H817)</f>
        <v>2</v>
      </c>
    </row>
    <row r="818" spans="1:9" x14ac:dyDescent="0.2">
      <c r="A818">
        <f t="shared" ca="1" si="49"/>
        <v>23</v>
      </c>
      <c r="B818">
        <f t="shared" ca="1" si="50"/>
        <v>11</v>
      </c>
      <c r="C818" t="str">
        <f ca="1">OFFSET(map!$B$2,$B818,$A818)</f>
        <v/>
      </c>
      <c r="D818">
        <f t="shared" ca="1" si="52"/>
        <v>2311</v>
      </c>
      <c r="E818">
        <f ca="1">IFERROR(INDEX(E$2:E817,MATCH(D818,D$2:D817,0)),E817+1)</f>
        <v>264</v>
      </c>
      <c r="F818">
        <f t="shared" ca="1" si="51"/>
        <v>3</v>
      </c>
      <c r="G818">
        <f ca="1">IF(OFFSET(map!$B$2,$B818+OFFSET($N$2,F818,0),$A818+OFFSET($M$2,F818,0)) = "W",MOD(F818-1,4),F818)</f>
        <v>2</v>
      </c>
      <c r="H818">
        <f ca="1">IF(OFFSET(map!$B$2,$B818+OFFSET($N$2,G818,0),$A818+OFFSET($M$2,G818,0)) = "W",MOD(G818-1,4),G818)</f>
        <v>1</v>
      </c>
      <c r="I818">
        <f ca="1">IF(OFFSET(map!$B$2,$B818+OFFSET($N$2,H818,0),$A818+OFFSET($M$2,H818,0)) = "W",MOD(H818-1,4),H818)</f>
        <v>1</v>
      </c>
    </row>
    <row r="819" spans="1:9" x14ac:dyDescent="0.2">
      <c r="A819">
        <f t="shared" ca="1" si="49"/>
        <v>23</v>
      </c>
      <c r="B819">
        <f t="shared" ca="1" si="50"/>
        <v>10</v>
      </c>
      <c r="C819" t="str">
        <f ca="1">OFFSET(map!$B$2,$B819,$A819)</f>
        <v/>
      </c>
      <c r="D819">
        <f t="shared" ca="1" si="52"/>
        <v>2310</v>
      </c>
      <c r="E819">
        <f ca="1">IFERROR(INDEX(E$2:E818,MATCH(D819,D$2:D818,0)),E818+1)</f>
        <v>263</v>
      </c>
      <c r="F819">
        <f t="shared" ca="1" si="51"/>
        <v>2</v>
      </c>
      <c r="G819">
        <f ca="1">IF(OFFSET(map!$B$2,$B819+OFFSET($N$2,F819,0),$A819+OFFSET($M$2,F819,0)) = "W",MOD(F819-1,4),F819)</f>
        <v>1</v>
      </c>
      <c r="H819">
        <f ca="1">IF(OFFSET(map!$B$2,$B819+OFFSET($N$2,G819,0),$A819+OFFSET($M$2,G819,0)) = "W",MOD(G819-1,4),G819)</f>
        <v>1</v>
      </c>
      <c r="I819">
        <f ca="1">IF(OFFSET(map!$B$2,$B819+OFFSET($N$2,H819,0),$A819+OFFSET($M$2,H819,0)) = "W",MOD(H819-1,4),H819)</f>
        <v>1</v>
      </c>
    </row>
    <row r="820" spans="1:9" x14ac:dyDescent="0.2">
      <c r="A820">
        <f t="shared" ca="1" si="49"/>
        <v>23</v>
      </c>
      <c r="B820">
        <f t="shared" ca="1" si="50"/>
        <v>9</v>
      </c>
      <c r="C820" t="str">
        <f ca="1">OFFSET(map!$B$2,$B820,$A820)</f>
        <v/>
      </c>
      <c r="D820">
        <f t="shared" ca="1" si="52"/>
        <v>2309</v>
      </c>
      <c r="E820">
        <f ca="1">IFERROR(INDEX(E$2:E819,MATCH(D820,D$2:D819,0)),E819+1)</f>
        <v>262</v>
      </c>
      <c r="F820">
        <f t="shared" ca="1" si="51"/>
        <v>2</v>
      </c>
      <c r="G820">
        <f ca="1">IF(OFFSET(map!$B$2,$B820+OFFSET($N$2,F820,0),$A820+OFFSET($M$2,F820,0)) = "W",MOD(F820-1,4),F820)</f>
        <v>1</v>
      </c>
      <c r="H820">
        <f ca="1">IF(OFFSET(map!$B$2,$B820+OFFSET($N$2,G820,0),$A820+OFFSET($M$2,G820,0)) = "W",MOD(G820-1,4),G820)</f>
        <v>1</v>
      </c>
      <c r="I820">
        <f ca="1">IF(OFFSET(map!$B$2,$B820+OFFSET($N$2,H820,0),$A820+OFFSET($M$2,H820,0)) = "W",MOD(H820-1,4),H820)</f>
        <v>1</v>
      </c>
    </row>
    <row r="821" spans="1:9" x14ac:dyDescent="0.2">
      <c r="A821">
        <f t="shared" ca="1" si="49"/>
        <v>23</v>
      </c>
      <c r="B821">
        <f t="shared" ca="1" si="50"/>
        <v>8</v>
      </c>
      <c r="C821" t="str">
        <f ca="1">OFFSET(map!$B$2,$B821,$A821)</f>
        <v/>
      </c>
      <c r="D821">
        <f t="shared" ca="1" si="52"/>
        <v>2308</v>
      </c>
      <c r="E821">
        <f ca="1">IFERROR(INDEX(E$2:E820,MATCH(D821,D$2:D820,0)),E820+1)</f>
        <v>261</v>
      </c>
      <c r="F821">
        <f t="shared" ca="1" si="51"/>
        <v>2</v>
      </c>
      <c r="G821">
        <f ca="1">IF(OFFSET(map!$B$2,$B821+OFFSET($N$2,F821,0),$A821+OFFSET($M$2,F821,0)) = "W",MOD(F821-1,4),F821)</f>
        <v>1</v>
      </c>
      <c r="H821">
        <f ca="1">IF(OFFSET(map!$B$2,$B821+OFFSET($N$2,G821,0),$A821+OFFSET($M$2,G821,0)) = "W",MOD(G821-1,4),G821)</f>
        <v>1</v>
      </c>
      <c r="I821">
        <f ca="1">IF(OFFSET(map!$B$2,$B821+OFFSET($N$2,H821,0),$A821+OFFSET($M$2,H821,0)) = "W",MOD(H821-1,4),H821)</f>
        <v>1</v>
      </c>
    </row>
    <row r="822" spans="1:9" x14ac:dyDescent="0.2">
      <c r="A822">
        <f t="shared" ca="1" si="49"/>
        <v>23</v>
      </c>
      <c r="B822">
        <f t="shared" ca="1" si="50"/>
        <v>7</v>
      </c>
      <c r="C822" t="str">
        <f ca="1">OFFSET(map!$B$2,$B822,$A822)</f>
        <v/>
      </c>
      <c r="D822">
        <f t="shared" ca="1" si="52"/>
        <v>2307</v>
      </c>
      <c r="E822">
        <f ca="1">IFERROR(INDEX(E$2:E821,MATCH(D822,D$2:D821,0)),E821+1)</f>
        <v>260</v>
      </c>
      <c r="F822">
        <f t="shared" ca="1" si="51"/>
        <v>2</v>
      </c>
      <c r="G822">
        <f ca="1">IF(OFFSET(map!$B$2,$B822+OFFSET($N$2,F822,0),$A822+OFFSET($M$2,F822,0)) = "W",MOD(F822-1,4),F822)</f>
        <v>1</v>
      </c>
      <c r="H822">
        <f ca="1">IF(OFFSET(map!$B$2,$B822+OFFSET($N$2,G822,0),$A822+OFFSET($M$2,G822,0)) = "W",MOD(G822-1,4),G822)</f>
        <v>1</v>
      </c>
      <c r="I822">
        <f ca="1">IF(OFFSET(map!$B$2,$B822+OFFSET($N$2,H822,0),$A822+OFFSET($M$2,H822,0)) = "W",MOD(H822-1,4),H822)</f>
        <v>1</v>
      </c>
    </row>
    <row r="823" spans="1:9" x14ac:dyDescent="0.2">
      <c r="A823">
        <f t="shared" ca="1" si="49"/>
        <v>23</v>
      </c>
      <c r="B823">
        <f t="shared" ca="1" si="50"/>
        <v>6</v>
      </c>
      <c r="C823" t="str">
        <f ca="1">OFFSET(map!$B$2,$B823,$A823)</f>
        <v/>
      </c>
      <c r="D823">
        <f t="shared" ca="1" si="52"/>
        <v>2306</v>
      </c>
      <c r="E823">
        <f ca="1">IFERROR(INDEX(E$2:E822,MATCH(D823,D$2:D822,0)),E822+1)</f>
        <v>259</v>
      </c>
      <c r="F823">
        <f t="shared" ca="1" si="51"/>
        <v>2</v>
      </c>
      <c r="G823">
        <f ca="1">IF(OFFSET(map!$B$2,$B823+OFFSET($N$2,F823,0),$A823+OFFSET($M$2,F823,0)) = "W",MOD(F823-1,4),F823)</f>
        <v>1</v>
      </c>
      <c r="H823">
        <f ca="1">IF(OFFSET(map!$B$2,$B823+OFFSET($N$2,G823,0),$A823+OFFSET($M$2,G823,0)) = "W",MOD(G823-1,4),G823)</f>
        <v>1</v>
      </c>
      <c r="I823">
        <f ca="1">IF(OFFSET(map!$B$2,$B823+OFFSET($N$2,H823,0),$A823+OFFSET($M$2,H823,0)) = "W",MOD(H823-1,4),H823)</f>
        <v>1</v>
      </c>
    </row>
    <row r="824" spans="1:9" x14ac:dyDescent="0.2">
      <c r="A824">
        <f t="shared" ca="1" si="49"/>
        <v>23</v>
      </c>
      <c r="B824">
        <f t="shared" ca="1" si="50"/>
        <v>5</v>
      </c>
      <c r="C824" t="str">
        <f ca="1">OFFSET(map!$B$2,$B824,$A824)</f>
        <v/>
      </c>
      <c r="D824">
        <f t="shared" ca="1" si="52"/>
        <v>2305</v>
      </c>
      <c r="E824">
        <f ca="1">IFERROR(INDEX(E$2:E823,MATCH(D824,D$2:D823,0)),E823+1)</f>
        <v>258</v>
      </c>
      <c r="F824">
        <f t="shared" ca="1" si="51"/>
        <v>2</v>
      </c>
      <c r="G824">
        <f ca="1">IF(OFFSET(map!$B$2,$B824+OFFSET($N$2,F824,0),$A824+OFFSET($M$2,F824,0)) = "W",MOD(F824-1,4),F824)</f>
        <v>2</v>
      </c>
      <c r="H824">
        <f ca="1">IF(OFFSET(map!$B$2,$B824+OFFSET($N$2,G824,0),$A824+OFFSET($M$2,G824,0)) = "W",MOD(G824-1,4),G824)</f>
        <v>2</v>
      </c>
      <c r="I824">
        <f ca="1">IF(OFFSET(map!$B$2,$B824+OFFSET($N$2,H824,0),$A824+OFFSET($M$2,H824,0)) = "W",MOD(H824-1,4),H824)</f>
        <v>2</v>
      </c>
    </row>
    <row r="825" spans="1:9" x14ac:dyDescent="0.2">
      <c r="A825">
        <f t="shared" ca="1" si="49"/>
        <v>22</v>
      </c>
      <c r="B825">
        <f t="shared" ca="1" si="50"/>
        <v>5</v>
      </c>
      <c r="C825" t="str">
        <f ca="1">OFFSET(map!$B$2,$B825,$A825)</f>
        <v/>
      </c>
      <c r="D825">
        <f t="shared" ca="1" si="52"/>
        <v>2205</v>
      </c>
      <c r="E825">
        <f ca="1">IFERROR(INDEX(E$2:E824,MATCH(D825,D$2:D824,0)),E824+1)</f>
        <v>257</v>
      </c>
      <c r="F825">
        <f t="shared" ca="1" si="51"/>
        <v>3</v>
      </c>
      <c r="G825">
        <f ca="1">IF(OFFSET(map!$B$2,$B825+OFFSET($N$2,F825,0),$A825+OFFSET($M$2,F825,0)) = "W",MOD(F825-1,4),F825)</f>
        <v>2</v>
      </c>
      <c r="H825">
        <f ca="1">IF(OFFSET(map!$B$2,$B825+OFFSET($N$2,G825,0),$A825+OFFSET($M$2,G825,0)) = "W",MOD(G825-1,4),G825)</f>
        <v>2</v>
      </c>
      <c r="I825">
        <f ca="1">IF(OFFSET(map!$B$2,$B825+OFFSET($N$2,H825,0),$A825+OFFSET($M$2,H825,0)) = "W",MOD(H825-1,4),H825)</f>
        <v>2</v>
      </c>
    </row>
    <row r="826" spans="1:9" x14ac:dyDescent="0.2">
      <c r="A826">
        <f t="shared" ca="1" si="49"/>
        <v>21</v>
      </c>
      <c r="B826">
        <f t="shared" ca="1" si="50"/>
        <v>5</v>
      </c>
      <c r="C826" t="str">
        <f ca="1">OFFSET(map!$B$2,$B826,$A826)</f>
        <v/>
      </c>
      <c r="D826">
        <f t="shared" ca="1" si="52"/>
        <v>2105</v>
      </c>
      <c r="E826">
        <f ca="1">IFERROR(INDEX(E$2:E825,MATCH(D826,D$2:D825,0)),E825+1)</f>
        <v>256</v>
      </c>
      <c r="F826">
        <f t="shared" ca="1" si="51"/>
        <v>3</v>
      </c>
      <c r="G826">
        <f ca="1">IF(OFFSET(map!$B$2,$B826+OFFSET($N$2,F826,0),$A826+OFFSET($M$2,F826,0)) = "W",MOD(F826-1,4),F826)</f>
        <v>2</v>
      </c>
      <c r="H826">
        <f ca="1">IF(OFFSET(map!$B$2,$B826+OFFSET($N$2,G826,0),$A826+OFFSET($M$2,G826,0)) = "W",MOD(G826-1,4),G826)</f>
        <v>2</v>
      </c>
      <c r="I826">
        <f ca="1">IF(OFFSET(map!$B$2,$B826+OFFSET($N$2,H826,0),$A826+OFFSET($M$2,H826,0)) = "W",MOD(H826-1,4),H826)</f>
        <v>2</v>
      </c>
    </row>
    <row r="827" spans="1:9" x14ac:dyDescent="0.2">
      <c r="A827">
        <f t="shared" ca="1" si="49"/>
        <v>20</v>
      </c>
      <c r="B827">
        <f t="shared" ca="1" si="50"/>
        <v>5</v>
      </c>
      <c r="C827" t="str">
        <f ca="1">OFFSET(map!$B$2,$B827,$A827)</f>
        <v/>
      </c>
      <c r="D827">
        <f t="shared" ca="1" si="52"/>
        <v>2005</v>
      </c>
      <c r="E827">
        <f ca="1">IFERROR(INDEX(E$2:E826,MATCH(D827,D$2:D826,0)),E826+1)</f>
        <v>255</v>
      </c>
      <c r="F827">
        <f t="shared" ca="1" si="51"/>
        <v>3</v>
      </c>
      <c r="G827">
        <f ca="1">IF(OFFSET(map!$B$2,$B827+OFFSET($N$2,F827,0),$A827+OFFSET($M$2,F827,0)) = "W",MOD(F827-1,4),F827)</f>
        <v>2</v>
      </c>
      <c r="H827">
        <f ca="1">IF(OFFSET(map!$B$2,$B827+OFFSET($N$2,G827,0),$A827+OFFSET($M$2,G827,0)) = "W",MOD(G827-1,4),G827)</f>
        <v>2</v>
      </c>
      <c r="I827">
        <f ca="1">IF(OFFSET(map!$B$2,$B827+OFFSET($N$2,H827,0),$A827+OFFSET($M$2,H827,0)) = "W",MOD(H827-1,4),H827)</f>
        <v>2</v>
      </c>
    </row>
    <row r="828" spans="1:9" x14ac:dyDescent="0.2">
      <c r="A828">
        <f t="shared" ca="1" si="49"/>
        <v>19</v>
      </c>
      <c r="B828">
        <f t="shared" ca="1" si="50"/>
        <v>5</v>
      </c>
      <c r="C828" t="str">
        <f ca="1">OFFSET(map!$B$2,$B828,$A828)</f>
        <v/>
      </c>
      <c r="D828">
        <f t="shared" ca="1" si="52"/>
        <v>1905</v>
      </c>
      <c r="E828">
        <f ca="1">IFERROR(INDEX(E$2:E827,MATCH(D828,D$2:D827,0)),E827+1)</f>
        <v>254</v>
      </c>
      <c r="F828">
        <f t="shared" ca="1" si="51"/>
        <v>3</v>
      </c>
      <c r="G828">
        <f ca="1">IF(OFFSET(map!$B$2,$B828+OFFSET($N$2,F828,0),$A828+OFFSET($M$2,F828,0)) = "W",MOD(F828-1,4),F828)</f>
        <v>2</v>
      </c>
      <c r="H828">
        <f ca="1">IF(OFFSET(map!$B$2,$B828+OFFSET($N$2,G828,0),$A828+OFFSET($M$2,G828,0)) = "W",MOD(G828-1,4),G828)</f>
        <v>2</v>
      </c>
      <c r="I828">
        <f ca="1">IF(OFFSET(map!$B$2,$B828+OFFSET($N$2,H828,0),$A828+OFFSET($M$2,H828,0)) = "W",MOD(H828-1,4),H828)</f>
        <v>2</v>
      </c>
    </row>
    <row r="829" spans="1:9" x14ac:dyDescent="0.2">
      <c r="A829">
        <f t="shared" ca="1" si="49"/>
        <v>18</v>
      </c>
      <c r="B829">
        <f t="shared" ca="1" si="50"/>
        <v>5</v>
      </c>
      <c r="C829" t="str">
        <f ca="1">OFFSET(map!$B$2,$B829,$A829)</f>
        <v/>
      </c>
      <c r="D829">
        <f t="shared" ca="1" si="52"/>
        <v>1805</v>
      </c>
      <c r="E829">
        <f ca="1">IFERROR(INDEX(E$2:E828,MATCH(D829,D$2:D828,0)),E828+1)</f>
        <v>253</v>
      </c>
      <c r="F829">
        <f t="shared" ca="1" si="51"/>
        <v>3</v>
      </c>
      <c r="G829">
        <f ca="1">IF(OFFSET(map!$B$2,$B829+OFFSET($N$2,F829,0),$A829+OFFSET($M$2,F829,0)) = "W",MOD(F829-1,4),F829)</f>
        <v>2</v>
      </c>
      <c r="H829">
        <f ca="1">IF(OFFSET(map!$B$2,$B829+OFFSET($N$2,G829,0),$A829+OFFSET($M$2,G829,0)) = "W",MOD(G829-1,4),G829)</f>
        <v>2</v>
      </c>
      <c r="I829">
        <f ca="1">IF(OFFSET(map!$B$2,$B829+OFFSET($N$2,H829,0),$A829+OFFSET($M$2,H829,0)) = "W",MOD(H829-1,4),H829)</f>
        <v>2</v>
      </c>
    </row>
    <row r="830" spans="1:9" x14ac:dyDescent="0.2">
      <c r="A830">
        <f t="shared" ca="1" si="49"/>
        <v>17</v>
      </c>
      <c r="B830">
        <f t="shared" ca="1" si="50"/>
        <v>5</v>
      </c>
      <c r="C830" t="str">
        <f ca="1">OFFSET(map!$B$2,$B830,$A830)</f>
        <v/>
      </c>
      <c r="D830">
        <f t="shared" ca="1" si="52"/>
        <v>1705</v>
      </c>
      <c r="E830">
        <f ca="1">IFERROR(INDEX(E$2:E829,MATCH(D830,D$2:D829,0)),E829+1)</f>
        <v>252</v>
      </c>
      <c r="F830">
        <f t="shared" ca="1" si="51"/>
        <v>3</v>
      </c>
      <c r="G830">
        <f ca="1">IF(OFFSET(map!$B$2,$B830+OFFSET($N$2,F830,0),$A830+OFFSET($M$2,F830,0)) = "W",MOD(F830-1,4),F830)</f>
        <v>3</v>
      </c>
      <c r="H830">
        <f ca="1">IF(OFFSET(map!$B$2,$B830+OFFSET($N$2,G830,0),$A830+OFFSET($M$2,G830,0)) = "W",MOD(G830-1,4),G830)</f>
        <v>3</v>
      </c>
      <c r="I830">
        <f ca="1">IF(OFFSET(map!$B$2,$B830+OFFSET($N$2,H830,0),$A830+OFFSET($M$2,H830,0)) = "W",MOD(H830-1,4),H830)</f>
        <v>3</v>
      </c>
    </row>
    <row r="831" spans="1:9" x14ac:dyDescent="0.2">
      <c r="A831">
        <f t="shared" ca="1" si="49"/>
        <v>17</v>
      </c>
      <c r="B831">
        <f t="shared" ca="1" si="50"/>
        <v>6</v>
      </c>
      <c r="C831" t="str">
        <f ca="1">OFFSET(map!$B$2,$B831,$A831)</f>
        <v/>
      </c>
      <c r="D831">
        <f t="shared" ca="1" si="52"/>
        <v>1706</v>
      </c>
      <c r="E831">
        <f ca="1">IFERROR(INDEX(E$2:E830,MATCH(D831,D$2:D830,0)),E830+1)</f>
        <v>251</v>
      </c>
      <c r="F831">
        <f t="shared" ca="1" si="51"/>
        <v>0</v>
      </c>
      <c r="G831">
        <f ca="1">IF(OFFSET(map!$B$2,$B831+OFFSET($N$2,F831,0),$A831+OFFSET($M$2,F831,0)) = "W",MOD(F831-1,4),F831)</f>
        <v>3</v>
      </c>
      <c r="H831">
        <f ca="1">IF(OFFSET(map!$B$2,$B831+OFFSET($N$2,G831,0),$A831+OFFSET($M$2,G831,0)) = "W",MOD(G831-1,4),G831)</f>
        <v>3</v>
      </c>
      <c r="I831">
        <f ca="1">IF(OFFSET(map!$B$2,$B831+OFFSET($N$2,H831,0),$A831+OFFSET($M$2,H831,0)) = "W",MOD(H831-1,4),H831)</f>
        <v>3</v>
      </c>
    </row>
    <row r="832" spans="1:9" x14ac:dyDescent="0.2">
      <c r="A832">
        <f t="shared" ca="1" si="49"/>
        <v>17</v>
      </c>
      <c r="B832">
        <f t="shared" ca="1" si="50"/>
        <v>7</v>
      </c>
      <c r="C832" t="str">
        <f ca="1">OFFSET(map!$B$2,$B832,$A832)</f>
        <v/>
      </c>
      <c r="D832">
        <f t="shared" ca="1" si="52"/>
        <v>1707</v>
      </c>
      <c r="E832">
        <f ca="1">IFERROR(INDEX(E$2:E831,MATCH(D832,D$2:D831,0)),E831+1)</f>
        <v>250</v>
      </c>
      <c r="F832">
        <f t="shared" ca="1" si="51"/>
        <v>0</v>
      </c>
      <c r="G832">
        <f ca="1">IF(OFFSET(map!$B$2,$B832+OFFSET($N$2,F832,0),$A832+OFFSET($M$2,F832,0)) = "W",MOD(F832-1,4),F832)</f>
        <v>0</v>
      </c>
      <c r="H832">
        <f ca="1">IF(OFFSET(map!$B$2,$B832+OFFSET($N$2,G832,0),$A832+OFFSET($M$2,G832,0)) = "W",MOD(G832-1,4),G832)</f>
        <v>0</v>
      </c>
      <c r="I832">
        <f ca="1">IF(OFFSET(map!$B$2,$B832+OFFSET($N$2,H832,0),$A832+OFFSET($M$2,H832,0)) = "W",MOD(H832-1,4),H832)</f>
        <v>0</v>
      </c>
    </row>
    <row r="833" spans="1:9" x14ac:dyDescent="0.2">
      <c r="A833">
        <f t="shared" ca="1" si="49"/>
        <v>18</v>
      </c>
      <c r="B833">
        <f t="shared" ca="1" si="50"/>
        <v>7</v>
      </c>
      <c r="C833" t="str">
        <f ca="1">OFFSET(map!$B$2,$B833,$A833)</f>
        <v/>
      </c>
      <c r="D833">
        <f t="shared" ca="1" si="52"/>
        <v>1807</v>
      </c>
      <c r="E833">
        <f ca="1">IFERROR(INDEX(E$2:E832,MATCH(D833,D$2:D832,0)),E832+1)</f>
        <v>249</v>
      </c>
      <c r="F833">
        <f t="shared" ca="1" si="51"/>
        <v>1</v>
      </c>
      <c r="G833">
        <f ca="1">IF(OFFSET(map!$B$2,$B833+OFFSET($N$2,F833,0),$A833+OFFSET($M$2,F833,0)) = "W",MOD(F833-1,4),F833)</f>
        <v>0</v>
      </c>
      <c r="H833">
        <f ca="1">IF(OFFSET(map!$B$2,$B833+OFFSET($N$2,G833,0),$A833+OFFSET($M$2,G833,0)) = "W",MOD(G833-1,4),G833)</f>
        <v>0</v>
      </c>
      <c r="I833">
        <f ca="1">IF(OFFSET(map!$B$2,$B833+OFFSET($N$2,H833,0),$A833+OFFSET($M$2,H833,0)) = "W",MOD(H833-1,4),H833)</f>
        <v>0</v>
      </c>
    </row>
    <row r="834" spans="1:9" x14ac:dyDescent="0.2">
      <c r="A834">
        <f t="shared" ca="1" si="49"/>
        <v>19</v>
      </c>
      <c r="B834">
        <f t="shared" ca="1" si="50"/>
        <v>7</v>
      </c>
      <c r="C834" t="str">
        <f ca="1">OFFSET(map!$B$2,$B834,$A834)</f>
        <v/>
      </c>
      <c r="D834">
        <f t="shared" ca="1" si="52"/>
        <v>1907</v>
      </c>
      <c r="E834">
        <f ca="1">IFERROR(INDEX(E$2:E833,MATCH(D834,D$2:D833,0)),E833+1)</f>
        <v>248</v>
      </c>
      <c r="F834">
        <f t="shared" ca="1" si="51"/>
        <v>1</v>
      </c>
      <c r="G834">
        <f ca="1">IF(OFFSET(map!$B$2,$B834+OFFSET($N$2,F834,0),$A834+OFFSET($M$2,F834,0)) = "W",MOD(F834-1,4),F834)</f>
        <v>0</v>
      </c>
      <c r="H834">
        <f ca="1">IF(OFFSET(map!$B$2,$B834+OFFSET($N$2,G834,0),$A834+OFFSET($M$2,G834,0)) = "W",MOD(G834-1,4),G834)</f>
        <v>0</v>
      </c>
      <c r="I834">
        <f ca="1">IF(OFFSET(map!$B$2,$B834+OFFSET($N$2,H834,0),$A834+OFFSET($M$2,H834,0)) = "W",MOD(H834-1,4),H834)</f>
        <v>0</v>
      </c>
    </row>
    <row r="835" spans="1:9" x14ac:dyDescent="0.2">
      <c r="A835">
        <f t="shared" ca="1" si="49"/>
        <v>20</v>
      </c>
      <c r="B835">
        <f t="shared" ca="1" si="50"/>
        <v>7</v>
      </c>
      <c r="C835" t="str">
        <f ca="1">OFFSET(map!$B$2,$B835,$A835)</f>
        <v/>
      </c>
      <c r="D835">
        <f t="shared" ca="1" si="52"/>
        <v>2007</v>
      </c>
      <c r="E835">
        <f ca="1">IFERROR(INDEX(E$2:E834,MATCH(D835,D$2:D834,0)),E834+1)</f>
        <v>247</v>
      </c>
      <c r="F835">
        <f t="shared" ca="1" si="51"/>
        <v>1</v>
      </c>
      <c r="G835">
        <f ca="1">IF(OFFSET(map!$B$2,$B835+OFFSET($N$2,F835,0),$A835+OFFSET($M$2,F835,0)) = "W",MOD(F835-1,4),F835)</f>
        <v>0</v>
      </c>
      <c r="H835">
        <f ca="1">IF(OFFSET(map!$B$2,$B835+OFFSET($N$2,G835,0),$A835+OFFSET($M$2,G835,0)) = "W",MOD(G835-1,4),G835)</f>
        <v>0</v>
      </c>
      <c r="I835">
        <f ca="1">IF(OFFSET(map!$B$2,$B835+OFFSET($N$2,H835,0),$A835+OFFSET($M$2,H835,0)) = "W",MOD(H835-1,4),H835)</f>
        <v>0</v>
      </c>
    </row>
    <row r="836" spans="1:9" x14ac:dyDescent="0.2">
      <c r="A836">
        <f t="shared" ref="A836:A899" ca="1" si="53">A835+OFFSET(M$2,$I835,0)</f>
        <v>21</v>
      </c>
      <c r="B836">
        <f t="shared" ref="B836:B899" ca="1" si="54">B835+OFFSET(N$2,$I835,0)</f>
        <v>7</v>
      </c>
      <c r="C836" t="str">
        <f ca="1">OFFSET(map!$B$2,$B836,$A836)</f>
        <v/>
      </c>
      <c r="D836">
        <f t="shared" ca="1" si="52"/>
        <v>2107</v>
      </c>
      <c r="E836">
        <f ca="1">IFERROR(INDEX(E$2:E835,MATCH(D836,D$2:D835,0)),E835+1)</f>
        <v>246</v>
      </c>
      <c r="F836">
        <f t="shared" ref="F836:F899" ca="1" si="55">MOD(I835+1,4)</f>
        <v>1</v>
      </c>
      <c r="G836">
        <f ca="1">IF(OFFSET(map!$B$2,$B836+OFFSET($N$2,F836,0),$A836+OFFSET($M$2,F836,0)) = "W",MOD(F836-1,4),F836)</f>
        <v>0</v>
      </c>
      <c r="H836">
        <f ca="1">IF(OFFSET(map!$B$2,$B836+OFFSET($N$2,G836,0),$A836+OFFSET($M$2,G836,0)) = "W",MOD(G836-1,4),G836)</f>
        <v>3</v>
      </c>
      <c r="I836">
        <f ca="1">IF(OFFSET(map!$B$2,$B836+OFFSET($N$2,H836,0),$A836+OFFSET($M$2,H836,0)) = "W",MOD(H836-1,4),H836)</f>
        <v>3</v>
      </c>
    </row>
    <row r="837" spans="1:9" x14ac:dyDescent="0.2">
      <c r="A837">
        <f t="shared" ca="1" si="53"/>
        <v>21</v>
      </c>
      <c r="B837">
        <f t="shared" ca="1" si="54"/>
        <v>8</v>
      </c>
      <c r="C837" t="str">
        <f ca="1">OFFSET(map!$B$2,$B837,$A837)</f>
        <v/>
      </c>
      <c r="D837">
        <f t="shared" ca="1" si="52"/>
        <v>2108</v>
      </c>
      <c r="E837">
        <f ca="1">IFERROR(INDEX(E$2:E836,MATCH(D837,D$2:D836,0)),E836+1)</f>
        <v>245</v>
      </c>
      <c r="F837">
        <f t="shared" ca="1" si="55"/>
        <v>0</v>
      </c>
      <c r="G837">
        <f ca="1">IF(OFFSET(map!$B$2,$B837+OFFSET($N$2,F837,0),$A837+OFFSET($M$2,F837,0)) = "W",MOD(F837-1,4),F837)</f>
        <v>3</v>
      </c>
      <c r="H837">
        <f ca="1">IF(OFFSET(map!$B$2,$B837+OFFSET($N$2,G837,0),$A837+OFFSET($M$2,G837,0)) = "W",MOD(G837-1,4),G837)</f>
        <v>3</v>
      </c>
      <c r="I837">
        <f ca="1">IF(OFFSET(map!$B$2,$B837+OFFSET($N$2,H837,0),$A837+OFFSET($M$2,H837,0)) = "W",MOD(H837-1,4),H837)</f>
        <v>3</v>
      </c>
    </row>
    <row r="838" spans="1:9" x14ac:dyDescent="0.2">
      <c r="A838">
        <f t="shared" ca="1" si="53"/>
        <v>21</v>
      </c>
      <c r="B838">
        <f t="shared" ca="1" si="54"/>
        <v>9</v>
      </c>
      <c r="C838" t="str">
        <f ca="1">OFFSET(map!$B$2,$B838,$A838)</f>
        <v/>
      </c>
      <c r="D838">
        <f t="shared" ca="1" si="52"/>
        <v>2109</v>
      </c>
      <c r="E838">
        <f ca="1">IFERROR(INDEX(E$2:E837,MATCH(D838,D$2:D837,0)),E837+1)</f>
        <v>244</v>
      </c>
      <c r="F838">
        <f t="shared" ca="1" si="55"/>
        <v>0</v>
      </c>
      <c r="G838">
        <f ca="1">IF(OFFSET(map!$B$2,$B838+OFFSET($N$2,F838,0),$A838+OFFSET($M$2,F838,0)) = "W",MOD(F838-1,4),F838)</f>
        <v>3</v>
      </c>
      <c r="H838">
        <f ca="1">IF(OFFSET(map!$B$2,$B838+OFFSET($N$2,G838,0),$A838+OFFSET($M$2,G838,0)) = "W",MOD(G838-1,4),G838)</f>
        <v>3</v>
      </c>
      <c r="I838">
        <f ca="1">IF(OFFSET(map!$B$2,$B838+OFFSET($N$2,H838,0),$A838+OFFSET($M$2,H838,0)) = "W",MOD(H838-1,4),H838)</f>
        <v>3</v>
      </c>
    </row>
    <row r="839" spans="1:9" x14ac:dyDescent="0.2">
      <c r="A839">
        <f t="shared" ca="1" si="53"/>
        <v>21</v>
      </c>
      <c r="B839">
        <f t="shared" ca="1" si="54"/>
        <v>10</v>
      </c>
      <c r="C839" t="str">
        <f ca="1">OFFSET(map!$B$2,$B839,$A839)</f>
        <v/>
      </c>
      <c r="D839">
        <f t="shared" ca="1" si="52"/>
        <v>2110</v>
      </c>
      <c r="E839">
        <f ca="1">IFERROR(INDEX(E$2:E838,MATCH(D839,D$2:D838,0)),E838+1)</f>
        <v>243</v>
      </c>
      <c r="F839">
        <f t="shared" ca="1" si="55"/>
        <v>0</v>
      </c>
      <c r="G839">
        <f ca="1">IF(OFFSET(map!$B$2,$B839+OFFSET($N$2,F839,0),$A839+OFFSET($M$2,F839,0)) = "W",MOD(F839-1,4),F839)</f>
        <v>3</v>
      </c>
      <c r="H839">
        <f ca="1">IF(OFFSET(map!$B$2,$B839+OFFSET($N$2,G839,0),$A839+OFFSET($M$2,G839,0)) = "W",MOD(G839-1,4),G839)</f>
        <v>3</v>
      </c>
      <c r="I839">
        <f ca="1">IF(OFFSET(map!$B$2,$B839+OFFSET($N$2,H839,0),$A839+OFFSET($M$2,H839,0)) = "W",MOD(H839-1,4),H839)</f>
        <v>3</v>
      </c>
    </row>
    <row r="840" spans="1:9" x14ac:dyDescent="0.2">
      <c r="A840">
        <f t="shared" ca="1" si="53"/>
        <v>21</v>
      </c>
      <c r="B840">
        <f t="shared" ca="1" si="54"/>
        <v>11</v>
      </c>
      <c r="C840" t="str">
        <f ca="1">OFFSET(map!$B$2,$B840,$A840)</f>
        <v/>
      </c>
      <c r="D840">
        <f t="shared" ca="1" si="52"/>
        <v>2111</v>
      </c>
      <c r="E840">
        <f ca="1">IFERROR(INDEX(E$2:E839,MATCH(D840,D$2:D839,0)),E839+1)</f>
        <v>242</v>
      </c>
      <c r="F840">
        <f t="shared" ca="1" si="55"/>
        <v>0</v>
      </c>
      <c r="G840">
        <f ca="1">IF(OFFSET(map!$B$2,$B840+OFFSET($N$2,F840,0),$A840+OFFSET($M$2,F840,0)) = "W",MOD(F840-1,4),F840)</f>
        <v>3</v>
      </c>
      <c r="H840">
        <f ca="1">IF(OFFSET(map!$B$2,$B840+OFFSET($N$2,G840,0),$A840+OFFSET($M$2,G840,0)) = "W",MOD(G840-1,4),G840)</f>
        <v>3</v>
      </c>
      <c r="I840">
        <f ca="1">IF(OFFSET(map!$B$2,$B840+OFFSET($N$2,H840,0),$A840+OFFSET($M$2,H840,0)) = "W",MOD(H840-1,4),H840)</f>
        <v>3</v>
      </c>
    </row>
    <row r="841" spans="1:9" x14ac:dyDescent="0.2">
      <c r="A841">
        <f t="shared" ca="1" si="53"/>
        <v>21</v>
      </c>
      <c r="B841">
        <f t="shared" ca="1" si="54"/>
        <v>12</v>
      </c>
      <c r="C841" t="str">
        <f ca="1">OFFSET(map!$B$2,$B841,$A841)</f>
        <v/>
      </c>
      <c r="D841">
        <f t="shared" ca="1" si="52"/>
        <v>2112</v>
      </c>
      <c r="E841">
        <f ca="1">IFERROR(INDEX(E$2:E840,MATCH(D841,D$2:D840,0)),E840+1)</f>
        <v>241</v>
      </c>
      <c r="F841">
        <f t="shared" ca="1" si="55"/>
        <v>0</v>
      </c>
      <c r="G841">
        <f ca="1">IF(OFFSET(map!$B$2,$B841+OFFSET($N$2,F841,0),$A841+OFFSET($M$2,F841,0)) = "W",MOD(F841-1,4),F841)</f>
        <v>3</v>
      </c>
      <c r="H841">
        <f ca="1">IF(OFFSET(map!$B$2,$B841+OFFSET($N$2,G841,0),$A841+OFFSET($M$2,G841,0)) = "W",MOD(G841-1,4),G841)</f>
        <v>3</v>
      </c>
      <c r="I841">
        <f ca="1">IF(OFFSET(map!$B$2,$B841+OFFSET($N$2,H841,0),$A841+OFFSET($M$2,H841,0)) = "W",MOD(H841-1,4),H841)</f>
        <v>3</v>
      </c>
    </row>
    <row r="842" spans="1:9" x14ac:dyDescent="0.2">
      <c r="A842">
        <f t="shared" ca="1" si="53"/>
        <v>21</v>
      </c>
      <c r="B842">
        <f t="shared" ca="1" si="54"/>
        <v>13</v>
      </c>
      <c r="C842" t="str">
        <f ca="1">OFFSET(map!$B$2,$B842,$A842)</f>
        <v/>
      </c>
      <c r="D842">
        <f t="shared" ca="1" si="52"/>
        <v>2113</v>
      </c>
      <c r="E842">
        <f ca="1">IFERROR(INDEX(E$2:E841,MATCH(D842,D$2:D841,0)),E841+1)</f>
        <v>240</v>
      </c>
      <c r="F842">
        <f t="shared" ca="1" si="55"/>
        <v>0</v>
      </c>
      <c r="G842">
        <f ca="1">IF(OFFSET(map!$B$2,$B842+OFFSET($N$2,F842,0),$A842+OFFSET($M$2,F842,0)) = "W",MOD(F842-1,4),F842)</f>
        <v>3</v>
      </c>
      <c r="H842">
        <f ca="1">IF(OFFSET(map!$B$2,$B842+OFFSET($N$2,G842,0),$A842+OFFSET($M$2,G842,0)) = "W",MOD(G842-1,4),G842)</f>
        <v>2</v>
      </c>
      <c r="I842">
        <f ca="1">IF(OFFSET(map!$B$2,$B842+OFFSET($N$2,H842,0),$A842+OFFSET($M$2,H842,0)) = "W",MOD(H842-1,4),H842)</f>
        <v>2</v>
      </c>
    </row>
    <row r="843" spans="1:9" x14ac:dyDescent="0.2">
      <c r="A843">
        <f t="shared" ca="1" si="53"/>
        <v>20</v>
      </c>
      <c r="B843">
        <f t="shared" ca="1" si="54"/>
        <v>13</v>
      </c>
      <c r="C843" t="str">
        <f ca="1">OFFSET(map!$B$2,$B843,$A843)</f>
        <v/>
      </c>
      <c r="D843">
        <f t="shared" ca="1" si="52"/>
        <v>2013</v>
      </c>
      <c r="E843">
        <f ca="1">IFERROR(INDEX(E$2:E842,MATCH(D843,D$2:D842,0)),E842+1)</f>
        <v>239</v>
      </c>
      <c r="F843">
        <f t="shared" ca="1" si="55"/>
        <v>3</v>
      </c>
      <c r="G843">
        <f ca="1">IF(OFFSET(map!$B$2,$B843+OFFSET($N$2,F843,0),$A843+OFFSET($M$2,F843,0)) = "W",MOD(F843-1,4),F843)</f>
        <v>2</v>
      </c>
      <c r="H843">
        <f ca="1">IF(OFFSET(map!$B$2,$B843+OFFSET($N$2,G843,0),$A843+OFFSET($M$2,G843,0)) = "W",MOD(G843-1,4),G843)</f>
        <v>2</v>
      </c>
      <c r="I843">
        <f ca="1">IF(OFFSET(map!$B$2,$B843+OFFSET($N$2,H843,0),$A843+OFFSET($M$2,H843,0)) = "W",MOD(H843-1,4),H843)</f>
        <v>2</v>
      </c>
    </row>
    <row r="844" spans="1:9" x14ac:dyDescent="0.2">
      <c r="A844">
        <f t="shared" ca="1" si="53"/>
        <v>19</v>
      </c>
      <c r="B844">
        <f t="shared" ca="1" si="54"/>
        <v>13</v>
      </c>
      <c r="C844" t="str">
        <f ca="1">OFFSET(map!$B$2,$B844,$A844)</f>
        <v/>
      </c>
      <c r="D844">
        <f t="shared" ca="1" si="52"/>
        <v>1913</v>
      </c>
      <c r="E844">
        <f ca="1">IFERROR(INDEX(E$2:E843,MATCH(D844,D$2:D843,0)),E843+1)</f>
        <v>238</v>
      </c>
      <c r="F844">
        <f t="shared" ca="1" si="55"/>
        <v>3</v>
      </c>
      <c r="G844">
        <f ca="1">IF(OFFSET(map!$B$2,$B844+OFFSET($N$2,F844,0),$A844+OFFSET($M$2,F844,0)) = "W",MOD(F844-1,4),F844)</f>
        <v>2</v>
      </c>
      <c r="H844">
        <f ca="1">IF(OFFSET(map!$B$2,$B844+OFFSET($N$2,G844,0),$A844+OFFSET($M$2,G844,0)) = "W",MOD(G844-1,4),G844)</f>
        <v>2</v>
      </c>
      <c r="I844">
        <f ca="1">IF(OFFSET(map!$B$2,$B844+OFFSET($N$2,H844,0),$A844+OFFSET($M$2,H844,0)) = "W",MOD(H844-1,4),H844)</f>
        <v>2</v>
      </c>
    </row>
    <row r="845" spans="1:9" x14ac:dyDescent="0.2">
      <c r="A845">
        <f t="shared" ca="1" si="53"/>
        <v>18</v>
      </c>
      <c r="B845">
        <f t="shared" ca="1" si="54"/>
        <v>13</v>
      </c>
      <c r="C845" t="str">
        <f ca="1">OFFSET(map!$B$2,$B845,$A845)</f>
        <v/>
      </c>
      <c r="D845">
        <f t="shared" ca="1" si="52"/>
        <v>1813</v>
      </c>
      <c r="E845">
        <f ca="1">IFERROR(INDEX(E$2:E844,MATCH(D845,D$2:D844,0)),E844+1)</f>
        <v>237</v>
      </c>
      <c r="F845">
        <f t="shared" ca="1" si="55"/>
        <v>3</v>
      </c>
      <c r="G845">
        <f ca="1">IF(OFFSET(map!$B$2,$B845+OFFSET($N$2,F845,0),$A845+OFFSET($M$2,F845,0)) = "W",MOD(F845-1,4),F845)</f>
        <v>2</v>
      </c>
      <c r="H845">
        <f ca="1">IF(OFFSET(map!$B$2,$B845+OFFSET($N$2,G845,0),$A845+OFFSET($M$2,G845,0)) = "W",MOD(G845-1,4),G845)</f>
        <v>2</v>
      </c>
      <c r="I845">
        <f ca="1">IF(OFFSET(map!$B$2,$B845+OFFSET($N$2,H845,0),$A845+OFFSET($M$2,H845,0)) = "W",MOD(H845-1,4),H845)</f>
        <v>2</v>
      </c>
    </row>
    <row r="846" spans="1:9" x14ac:dyDescent="0.2">
      <c r="A846">
        <f t="shared" ca="1" si="53"/>
        <v>17</v>
      </c>
      <c r="B846">
        <f t="shared" ca="1" si="54"/>
        <v>13</v>
      </c>
      <c r="C846" t="str">
        <f ca="1">OFFSET(map!$B$2,$B846,$A846)</f>
        <v/>
      </c>
      <c r="D846">
        <f t="shared" ca="1" si="52"/>
        <v>1713</v>
      </c>
      <c r="E846">
        <f ca="1">IFERROR(INDEX(E$2:E845,MATCH(D846,D$2:D845,0)),E845+1)</f>
        <v>236</v>
      </c>
      <c r="F846">
        <f t="shared" ca="1" si="55"/>
        <v>3</v>
      </c>
      <c r="G846">
        <f ca="1">IF(OFFSET(map!$B$2,$B846+OFFSET($N$2,F846,0),$A846+OFFSET($M$2,F846,0)) = "W",MOD(F846-1,4),F846)</f>
        <v>3</v>
      </c>
      <c r="H846">
        <f ca="1">IF(OFFSET(map!$B$2,$B846+OFFSET($N$2,G846,0),$A846+OFFSET($M$2,G846,0)) = "W",MOD(G846-1,4),G846)</f>
        <v>3</v>
      </c>
      <c r="I846">
        <f ca="1">IF(OFFSET(map!$B$2,$B846+OFFSET($N$2,H846,0),$A846+OFFSET($M$2,H846,0)) = "W",MOD(H846-1,4),H846)</f>
        <v>3</v>
      </c>
    </row>
    <row r="847" spans="1:9" x14ac:dyDescent="0.2">
      <c r="A847">
        <f t="shared" ca="1" si="53"/>
        <v>17</v>
      </c>
      <c r="B847">
        <f t="shared" ca="1" si="54"/>
        <v>14</v>
      </c>
      <c r="C847" t="str">
        <f ca="1">OFFSET(map!$B$2,$B847,$A847)</f>
        <v/>
      </c>
      <c r="D847">
        <f t="shared" ca="1" si="52"/>
        <v>1714</v>
      </c>
      <c r="E847">
        <f ca="1">IFERROR(INDEX(E$2:E846,MATCH(D847,D$2:D846,0)),E846+1)</f>
        <v>235</v>
      </c>
      <c r="F847">
        <f t="shared" ca="1" si="55"/>
        <v>0</v>
      </c>
      <c r="G847">
        <f ca="1">IF(OFFSET(map!$B$2,$B847+OFFSET($N$2,F847,0),$A847+OFFSET($M$2,F847,0)) = "W",MOD(F847-1,4),F847)</f>
        <v>3</v>
      </c>
      <c r="H847">
        <f ca="1">IF(OFFSET(map!$B$2,$B847+OFFSET($N$2,G847,0),$A847+OFFSET($M$2,G847,0)) = "W",MOD(G847-1,4),G847)</f>
        <v>3</v>
      </c>
      <c r="I847">
        <f ca="1">IF(OFFSET(map!$B$2,$B847+OFFSET($N$2,H847,0),$A847+OFFSET($M$2,H847,0)) = "W",MOD(H847-1,4),H847)</f>
        <v>3</v>
      </c>
    </row>
    <row r="848" spans="1:9" x14ac:dyDescent="0.2">
      <c r="A848">
        <f t="shared" ca="1" si="53"/>
        <v>17</v>
      </c>
      <c r="B848">
        <f t="shared" ca="1" si="54"/>
        <v>15</v>
      </c>
      <c r="C848" t="str">
        <f ca="1">OFFSET(map!$B$2,$B848,$A848)</f>
        <v/>
      </c>
      <c r="D848">
        <f t="shared" ca="1" si="52"/>
        <v>1715</v>
      </c>
      <c r="E848">
        <f ca="1">IFERROR(INDEX(E$2:E847,MATCH(D848,D$2:D847,0)),E847+1)</f>
        <v>234</v>
      </c>
      <c r="F848">
        <f t="shared" ca="1" si="55"/>
        <v>0</v>
      </c>
      <c r="G848">
        <f ca="1">IF(OFFSET(map!$B$2,$B848+OFFSET($N$2,F848,0),$A848+OFFSET($M$2,F848,0)) = "W",MOD(F848-1,4),F848)</f>
        <v>3</v>
      </c>
      <c r="H848">
        <f ca="1">IF(OFFSET(map!$B$2,$B848+OFFSET($N$2,G848,0),$A848+OFFSET($M$2,G848,0)) = "W",MOD(G848-1,4),G848)</f>
        <v>3</v>
      </c>
      <c r="I848">
        <f ca="1">IF(OFFSET(map!$B$2,$B848+OFFSET($N$2,H848,0),$A848+OFFSET($M$2,H848,0)) = "W",MOD(H848-1,4),H848)</f>
        <v>3</v>
      </c>
    </row>
    <row r="849" spans="1:9" x14ac:dyDescent="0.2">
      <c r="A849">
        <f t="shared" ca="1" si="53"/>
        <v>17</v>
      </c>
      <c r="B849">
        <f t="shared" ca="1" si="54"/>
        <v>16</v>
      </c>
      <c r="C849" t="str">
        <f ca="1">OFFSET(map!$B$2,$B849,$A849)</f>
        <v/>
      </c>
      <c r="D849">
        <f t="shared" ca="1" si="52"/>
        <v>1716</v>
      </c>
      <c r="E849">
        <f ca="1">IFERROR(INDEX(E$2:E848,MATCH(D849,D$2:D848,0)),E848+1)</f>
        <v>235</v>
      </c>
      <c r="F849">
        <f t="shared" ca="1" si="55"/>
        <v>0</v>
      </c>
      <c r="G849">
        <f ca="1">IF(OFFSET(map!$B$2,$B849+OFFSET($N$2,F849,0),$A849+OFFSET($M$2,F849,0)) = "W",MOD(F849-1,4),F849)</f>
        <v>3</v>
      </c>
      <c r="H849">
        <f ca="1">IF(OFFSET(map!$B$2,$B849+OFFSET($N$2,G849,0),$A849+OFFSET($M$2,G849,0)) = "W",MOD(G849-1,4),G849)</f>
        <v>3</v>
      </c>
      <c r="I849">
        <f ca="1">IF(OFFSET(map!$B$2,$B849+OFFSET($N$2,H849,0),$A849+OFFSET($M$2,H849,0)) = "W",MOD(H849-1,4),H849)</f>
        <v>3</v>
      </c>
    </row>
    <row r="850" spans="1:9" x14ac:dyDescent="0.2">
      <c r="A850">
        <f t="shared" ca="1" si="53"/>
        <v>17</v>
      </c>
      <c r="B850">
        <f t="shared" ca="1" si="54"/>
        <v>17</v>
      </c>
      <c r="C850" t="str">
        <f ca="1">OFFSET(map!$B$2,$B850,$A850)</f>
        <v/>
      </c>
      <c r="D850">
        <f t="shared" ca="1" si="52"/>
        <v>1717</v>
      </c>
      <c r="E850">
        <f ca="1">IFERROR(INDEX(E$2:E849,MATCH(D850,D$2:D849,0)),E849+1)</f>
        <v>236</v>
      </c>
      <c r="F850">
        <f t="shared" ca="1" si="55"/>
        <v>0</v>
      </c>
      <c r="G850">
        <f ca="1">IF(OFFSET(map!$B$2,$B850+OFFSET($N$2,F850,0),$A850+OFFSET($M$2,F850,0)) = "W",MOD(F850-1,4),F850)</f>
        <v>3</v>
      </c>
      <c r="H850">
        <f ca="1">IF(OFFSET(map!$B$2,$B850+OFFSET($N$2,G850,0),$A850+OFFSET($M$2,G850,0)) = "W",MOD(G850-1,4),G850)</f>
        <v>2</v>
      </c>
      <c r="I850">
        <f ca="1">IF(OFFSET(map!$B$2,$B850+OFFSET($N$2,H850,0),$A850+OFFSET($M$2,H850,0)) = "W",MOD(H850-1,4),H850)</f>
        <v>2</v>
      </c>
    </row>
    <row r="851" spans="1:9" x14ac:dyDescent="0.2">
      <c r="A851">
        <f t="shared" ca="1" si="53"/>
        <v>16</v>
      </c>
      <c r="B851">
        <f t="shared" ca="1" si="54"/>
        <v>17</v>
      </c>
      <c r="C851" t="str">
        <f ca="1">OFFSET(map!$B$2,$B851,$A851)</f>
        <v/>
      </c>
      <c r="D851">
        <f t="shared" ca="1" si="52"/>
        <v>1617</v>
      </c>
      <c r="E851">
        <f ca="1">IFERROR(INDEX(E$2:E850,MATCH(D851,D$2:D850,0)),E850+1)</f>
        <v>237</v>
      </c>
      <c r="F851">
        <f t="shared" ca="1" si="55"/>
        <v>3</v>
      </c>
      <c r="G851">
        <f ca="1">IF(OFFSET(map!$B$2,$B851+OFFSET($N$2,F851,0),$A851+OFFSET($M$2,F851,0)) = "W",MOD(F851-1,4),F851)</f>
        <v>2</v>
      </c>
      <c r="H851">
        <f ca="1">IF(OFFSET(map!$B$2,$B851+OFFSET($N$2,G851,0),$A851+OFFSET($M$2,G851,0)) = "W",MOD(G851-1,4),G851)</f>
        <v>2</v>
      </c>
      <c r="I851">
        <f ca="1">IF(OFFSET(map!$B$2,$B851+OFFSET($N$2,H851,0),$A851+OFFSET($M$2,H851,0)) = "W",MOD(H851-1,4),H851)</f>
        <v>2</v>
      </c>
    </row>
    <row r="852" spans="1:9" x14ac:dyDescent="0.2">
      <c r="A852">
        <f t="shared" ca="1" si="53"/>
        <v>15</v>
      </c>
      <c r="B852">
        <f t="shared" ca="1" si="54"/>
        <v>17</v>
      </c>
      <c r="C852" t="str">
        <f ca="1">OFFSET(map!$B$2,$B852,$A852)</f>
        <v/>
      </c>
      <c r="D852">
        <f t="shared" ca="1" si="52"/>
        <v>1517</v>
      </c>
      <c r="E852">
        <f ca="1">IFERROR(INDEX(E$2:E851,MATCH(D852,D$2:D851,0)),E851+1)</f>
        <v>238</v>
      </c>
      <c r="F852">
        <f t="shared" ca="1" si="55"/>
        <v>3</v>
      </c>
      <c r="G852">
        <f ca="1">IF(OFFSET(map!$B$2,$B852+OFFSET($N$2,F852,0),$A852+OFFSET($M$2,F852,0)) = "W",MOD(F852-1,4),F852)</f>
        <v>2</v>
      </c>
      <c r="H852">
        <f ca="1">IF(OFFSET(map!$B$2,$B852+OFFSET($N$2,G852,0),$A852+OFFSET($M$2,G852,0)) = "W",MOD(G852-1,4),G852)</f>
        <v>1</v>
      </c>
      <c r="I852">
        <f ca="1">IF(OFFSET(map!$B$2,$B852+OFFSET($N$2,H852,0),$A852+OFFSET($M$2,H852,0)) = "W",MOD(H852-1,4),H852)</f>
        <v>0</v>
      </c>
    </row>
    <row r="853" spans="1:9" x14ac:dyDescent="0.2">
      <c r="A853">
        <f t="shared" ca="1" si="53"/>
        <v>16</v>
      </c>
      <c r="B853">
        <f t="shared" ca="1" si="54"/>
        <v>17</v>
      </c>
      <c r="C853" t="str">
        <f ca="1">OFFSET(map!$B$2,$B853,$A853)</f>
        <v/>
      </c>
      <c r="D853">
        <f t="shared" ca="1" si="52"/>
        <v>1617</v>
      </c>
      <c r="E853">
        <f ca="1">IFERROR(INDEX(E$2:E852,MATCH(D853,D$2:D852,0)),E852+1)</f>
        <v>237</v>
      </c>
      <c r="F853">
        <f t="shared" ca="1" si="55"/>
        <v>1</v>
      </c>
      <c r="G853">
        <f ca="1">IF(OFFSET(map!$B$2,$B853+OFFSET($N$2,F853,0),$A853+OFFSET($M$2,F853,0)) = "W",MOD(F853-1,4),F853)</f>
        <v>0</v>
      </c>
      <c r="H853">
        <f ca="1">IF(OFFSET(map!$B$2,$B853+OFFSET($N$2,G853,0),$A853+OFFSET($M$2,G853,0)) = "W",MOD(G853-1,4),G853)</f>
        <v>0</v>
      </c>
      <c r="I853">
        <f ca="1">IF(OFFSET(map!$B$2,$B853+OFFSET($N$2,H853,0),$A853+OFFSET($M$2,H853,0)) = "W",MOD(H853-1,4),H853)</f>
        <v>0</v>
      </c>
    </row>
    <row r="854" spans="1:9" x14ac:dyDescent="0.2">
      <c r="A854">
        <f t="shared" ca="1" si="53"/>
        <v>17</v>
      </c>
      <c r="B854">
        <f t="shared" ca="1" si="54"/>
        <v>17</v>
      </c>
      <c r="C854" t="str">
        <f ca="1">OFFSET(map!$B$2,$B854,$A854)</f>
        <v/>
      </c>
      <c r="D854">
        <f t="shared" ca="1" si="52"/>
        <v>1717</v>
      </c>
      <c r="E854">
        <f ca="1">IFERROR(INDEX(E$2:E853,MATCH(D854,D$2:D853,0)),E853+1)</f>
        <v>236</v>
      </c>
      <c r="F854">
        <f t="shared" ca="1" si="55"/>
        <v>1</v>
      </c>
      <c r="G854">
        <f ca="1">IF(OFFSET(map!$B$2,$B854+OFFSET($N$2,F854,0),$A854+OFFSET($M$2,F854,0)) = "W",MOD(F854-1,4),F854)</f>
        <v>1</v>
      </c>
      <c r="H854">
        <f ca="1">IF(OFFSET(map!$B$2,$B854+OFFSET($N$2,G854,0),$A854+OFFSET($M$2,G854,0)) = "W",MOD(G854-1,4),G854)</f>
        <v>1</v>
      </c>
      <c r="I854">
        <f ca="1">IF(OFFSET(map!$B$2,$B854+OFFSET($N$2,H854,0),$A854+OFFSET($M$2,H854,0)) = "W",MOD(H854-1,4),H854)</f>
        <v>1</v>
      </c>
    </row>
    <row r="855" spans="1:9" x14ac:dyDescent="0.2">
      <c r="A855">
        <f t="shared" ca="1" si="53"/>
        <v>17</v>
      </c>
      <c r="B855">
        <f t="shared" ca="1" si="54"/>
        <v>16</v>
      </c>
      <c r="C855" t="str">
        <f ca="1">OFFSET(map!$B$2,$B855,$A855)</f>
        <v/>
      </c>
      <c r="D855">
        <f t="shared" ca="1" si="52"/>
        <v>1716</v>
      </c>
      <c r="E855">
        <f ca="1">IFERROR(INDEX(E$2:E854,MATCH(D855,D$2:D854,0)),E854+1)</f>
        <v>235</v>
      </c>
      <c r="F855">
        <f t="shared" ca="1" si="55"/>
        <v>2</v>
      </c>
      <c r="G855">
        <f ca="1">IF(OFFSET(map!$B$2,$B855+OFFSET($N$2,F855,0),$A855+OFFSET($M$2,F855,0)) = "W",MOD(F855-1,4),F855)</f>
        <v>1</v>
      </c>
      <c r="H855">
        <f ca="1">IF(OFFSET(map!$B$2,$B855+OFFSET($N$2,G855,0),$A855+OFFSET($M$2,G855,0)) = "W",MOD(G855-1,4),G855)</f>
        <v>1</v>
      </c>
      <c r="I855">
        <f ca="1">IF(OFFSET(map!$B$2,$B855+OFFSET($N$2,H855,0),$A855+OFFSET($M$2,H855,0)) = "W",MOD(H855-1,4),H855)</f>
        <v>1</v>
      </c>
    </row>
    <row r="856" spans="1:9" x14ac:dyDescent="0.2">
      <c r="A856">
        <f t="shared" ca="1" si="53"/>
        <v>17</v>
      </c>
      <c r="B856">
        <f t="shared" ca="1" si="54"/>
        <v>15</v>
      </c>
      <c r="C856" t="str">
        <f ca="1">OFFSET(map!$B$2,$B856,$A856)</f>
        <v/>
      </c>
      <c r="D856">
        <f t="shared" ca="1" si="52"/>
        <v>1715</v>
      </c>
      <c r="E856">
        <f ca="1">IFERROR(INDEX(E$2:E855,MATCH(D856,D$2:D855,0)),E855+1)</f>
        <v>234</v>
      </c>
      <c r="F856">
        <f t="shared" ca="1" si="55"/>
        <v>2</v>
      </c>
      <c r="G856">
        <f ca="1">IF(OFFSET(map!$B$2,$B856+OFFSET($N$2,F856,0),$A856+OFFSET($M$2,F856,0)) = "W",MOD(F856-1,4),F856)</f>
        <v>2</v>
      </c>
      <c r="H856">
        <f ca="1">IF(OFFSET(map!$B$2,$B856+OFFSET($N$2,G856,0),$A856+OFFSET($M$2,G856,0)) = "W",MOD(G856-1,4),G856)</f>
        <v>2</v>
      </c>
      <c r="I856">
        <f ca="1">IF(OFFSET(map!$B$2,$B856+OFFSET($N$2,H856,0),$A856+OFFSET($M$2,H856,0)) = "W",MOD(H856-1,4),H856)</f>
        <v>2</v>
      </c>
    </row>
    <row r="857" spans="1:9" x14ac:dyDescent="0.2">
      <c r="A857">
        <f t="shared" ca="1" si="53"/>
        <v>16</v>
      </c>
      <c r="B857">
        <f t="shared" ca="1" si="54"/>
        <v>15</v>
      </c>
      <c r="C857" t="str">
        <f ca="1">OFFSET(map!$B$2,$B857,$A857)</f>
        <v/>
      </c>
      <c r="D857">
        <f t="shared" ca="1" si="52"/>
        <v>1615</v>
      </c>
      <c r="E857">
        <f ca="1">IFERROR(INDEX(E$2:E856,MATCH(D857,D$2:D856,0)),E856+1)</f>
        <v>233</v>
      </c>
      <c r="F857">
        <f t="shared" ca="1" si="55"/>
        <v>3</v>
      </c>
      <c r="G857">
        <f ca="1">IF(OFFSET(map!$B$2,$B857+OFFSET($N$2,F857,0),$A857+OFFSET($M$2,F857,0)) = "W",MOD(F857-1,4),F857)</f>
        <v>2</v>
      </c>
      <c r="H857">
        <f ca="1">IF(OFFSET(map!$B$2,$B857+OFFSET($N$2,G857,0),$A857+OFFSET($M$2,G857,0)) = "W",MOD(G857-1,4),G857)</f>
        <v>2</v>
      </c>
      <c r="I857">
        <f ca="1">IF(OFFSET(map!$B$2,$B857+OFFSET($N$2,H857,0),$A857+OFFSET($M$2,H857,0)) = "W",MOD(H857-1,4),H857)</f>
        <v>2</v>
      </c>
    </row>
    <row r="858" spans="1:9" x14ac:dyDescent="0.2">
      <c r="A858">
        <f t="shared" ca="1" si="53"/>
        <v>15</v>
      </c>
      <c r="B858">
        <f t="shared" ca="1" si="54"/>
        <v>15</v>
      </c>
      <c r="C858" t="str">
        <f ca="1">OFFSET(map!$B$2,$B858,$A858)</f>
        <v/>
      </c>
      <c r="D858">
        <f t="shared" ca="1" si="52"/>
        <v>1515</v>
      </c>
      <c r="E858">
        <f ca="1">IFERROR(INDEX(E$2:E857,MATCH(D858,D$2:D857,0)),E857+1)</f>
        <v>232</v>
      </c>
      <c r="F858">
        <f t="shared" ca="1" si="55"/>
        <v>3</v>
      </c>
      <c r="G858">
        <f ca="1">IF(OFFSET(map!$B$2,$B858+OFFSET($N$2,F858,0),$A858+OFFSET($M$2,F858,0)) = "W",MOD(F858-1,4),F858)</f>
        <v>2</v>
      </c>
      <c r="H858">
        <f ca="1">IF(OFFSET(map!$B$2,$B858+OFFSET($N$2,G858,0),$A858+OFFSET($M$2,G858,0)) = "W",MOD(G858-1,4),G858)</f>
        <v>2</v>
      </c>
      <c r="I858">
        <f ca="1">IF(OFFSET(map!$B$2,$B858+OFFSET($N$2,H858,0),$A858+OFFSET($M$2,H858,0)) = "W",MOD(H858-1,4),H858)</f>
        <v>2</v>
      </c>
    </row>
    <row r="859" spans="1:9" x14ac:dyDescent="0.2">
      <c r="A859">
        <f t="shared" ca="1" si="53"/>
        <v>14</v>
      </c>
      <c r="B859">
        <f t="shared" ca="1" si="54"/>
        <v>15</v>
      </c>
      <c r="C859" t="str">
        <f ca="1">OFFSET(map!$B$2,$B859,$A859)</f>
        <v/>
      </c>
      <c r="D859">
        <f t="shared" ca="1" si="52"/>
        <v>1415</v>
      </c>
      <c r="E859">
        <f ca="1">IFERROR(INDEX(E$2:E858,MATCH(D859,D$2:D858,0)),E858+1)</f>
        <v>231</v>
      </c>
      <c r="F859">
        <f t="shared" ca="1" si="55"/>
        <v>3</v>
      </c>
      <c r="G859">
        <f ca="1">IF(OFFSET(map!$B$2,$B859+OFFSET($N$2,F859,0),$A859+OFFSET($M$2,F859,0)) = "W",MOD(F859-1,4),F859)</f>
        <v>2</v>
      </c>
      <c r="H859">
        <f ca="1">IF(OFFSET(map!$B$2,$B859+OFFSET($N$2,G859,0),$A859+OFFSET($M$2,G859,0)) = "W",MOD(G859-1,4),G859)</f>
        <v>2</v>
      </c>
      <c r="I859">
        <f ca="1">IF(OFFSET(map!$B$2,$B859+OFFSET($N$2,H859,0),$A859+OFFSET($M$2,H859,0)) = "W",MOD(H859-1,4),H859)</f>
        <v>2</v>
      </c>
    </row>
    <row r="860" spans="1:9" x14ac:dyDescent="0.2">
      <c r="A860">
        <f t="shared" ca="1" si="53"/>
        <v>13</v>
      </c>
      <c r="B860">
        <f t="shared" ca="1" si="54"/>
        <v>15</v>
      </c>
      <c r="C860" t="str">
        <f ca="1">OFFSET(map!$B$2,$B860,$A860)</f>
        <v/>
      </c>
      <c r="D860">
        <f t="shared" ca="1" si="52"/>
        <v>1315</v>
      </c>
      <c r="E860">
        <f ca="1">IFERROR(INDEX(E$2:E859,MATCH(D860,D$2:D859,0)),E859+1)</f>
        <v>230</v>
      </c>
      <c r="F860">
        <f t="shared" ca="1" si="55"/>
        <v>3</v>
      </c>
      <c r="G860">
        <f ca="1">IF(OFFSET(map!$B$2,$B860+OFFSET($N$2,F860,0),$A860+OFFSET($M$2,F860,0)) = "W",MOD(F860-1,4),F860)</f>
        <v>3</v>
      </c>
      <c r="H860">
        <f ca="1">IF(OFFSET(map!$B$2,$B860+OFFSET($N$2,G860,0),$A860+OFFSET($M$2,G860,0)) = "W",MOD(G860-1,4),G860)</f>
        <v>3</v>
      </c>
      <c r="I860">
        <f ca="1">IF(OFFSET(map!$B$2,$B860+OFFSET($N$2,H860,0),$A860+OFFSET($M$2,H860,0)) = "W",MOD(H860-1,4),H860)</f>
        <v>3</v>
      </c>
    </row>
    <row r="861" spans="1:9" x14ac:dyDescent="0.2">
      <c r="A861">
        <f t="shared" ca="1" si="53"/>
        <v>13</v>
      </c>
      <c r="B861">
        <f t="shared" ca="1" si="54"/>
        <v>16</v>
      </c>
      <c r="C861" t="str">
        <f ca="1">OFFSET(map!$B$2,$B861,$A861)</f>
        <v/>
      </c>
      <c r="D861">
        <f t="shared" ca="1" si="52"/>
        <v>1316</v>
      </c>
      <c r="E861">
        <f ca="1">IFERROR(INDEX(E$2:E860,MATCH(D861,D$2:D860,0)),E860+1)</f>
        <v>229</v>
      </c>
      <c r="F861">
        <f t="shared" ca="1" si="55"/>
        <v>0</v>
      </c>
      <c r="G861">
        <f ca="1">IF(OFFSET(map!$B$2,$B861+OFFSET($N$2,F861,0),$A861+OFFSET($M$2,F861,0)) = "W",MOD(F861-1,4),F861)</f>
        <v>3</v>
      </c>
      <c r="H861">
        <f ca="1">IF(OFFSET(map!$B$2,$B861+OFFSET($N$2,G861,0),$A861+OFFSET($M$2,G861,0)) = "W",MOD(G861-1,4),G861)</f>
        <v>3</v>
      </c>
      <c r="I861">
        <f ca="1">IF(OFFSET(map!$B$2,$B861+OFFSET($N$2,H861,0),$A861+OFFSET($M$2,H861,0)) = "W",MOD(H861-1,4),H861)</f>
        <v>3</v>
      </c>
    </row>
    <row r="862" spans="1:9" x14ac:dyDescent="0.2">
      <c r="A862">
        <f t="shared" ca="1" si="53"/>
        <v>13</v>
      </c>
      <c r="B862">
        <f t="shared" ca="1" si="54"/>
        <v>17</v>
      </c>
      <c r="C862" t="str">
        <f ca="1">OFFSET(map!$B$2,$B862,$A862)</f>
        <v/>
      </c>
      <c r="D862">
        <f t="shared" ca="1" si="52"/>
        <v>1317</v>
      </c>
      <c r="E862">
        <f ca="1">IFERROR(INDEX(E$2:E861,MATCH(D862,D$2:D861,0)),E861+1)</f>
        <v>228</v>
      </c>
      <c r="F862">
        <f t="shared" ca="1" si="55"/>
        <v>0</v>
      </c>
      <c r="G862">
        <f ca="1">IF(OFFSET(map!$B$2,$B862+OFFSET($N$2,F862,0),$A862+OFFSET($M$2,F862,0)) = "W",MOD(F862-1,4),F862)</f>
        <v>3</v>
      </c>
      <c r="H862">
        <f ca="1">IF(OFFSET(map!$B$2,$B862+OFFSET($N$2,G862,0),$A862+OFFSET($M$2,G862,0)) = "W",MOD(G862-1,4),G862)</f>
        <v>3</v>
      </c>
      <c r="I862">
        <f ca="1">IF(OFFSET(map!$B$2,$B862+OFFSET($N$2,H862,0),$A862+OFFSET($M$2,H862,0)) = "W",MOD(H862-1,4),H862)</f>
        <v>3</v>
      </c>
    </row>
    <row r="863" spans="1:9" x14ac:dyDescent="0.2">
      <c r="A863">
        <f t="shared" ca="1" si="53"/>
        <v>13</v>
      </c>
      <c r="B863">
        <f t="shared" ca="1" si="54"/>
        <v>18</v>
      </c>
      <c r="C863" t="str">
        <f ca="1">OFFSET(map!$B$2,$B863,$A863)</f>
        <v/>
      </c>
      <c r="D863">
        <f t="shared" ca="1" si="52"/>
        <v>1318</v>
      </c>
      <c r="E863">
        <f ca="1">IFERROR(INDEX(E$2:E862,MATCH(D863,D$2:D862,0)),E862+1)</f>
        <v>229</v>
      </c>
      <c r="F863">
        <f t="shared" ca="1" si="55"/>
        <v>0</v>
      </c>
      <c r="G863">
        <f ca="1">IF(OFFSET(map!$B$2,$B863+OFFSET($N$2,F863,0),$A863+OFFSET($M$2,F863,0)) = "W",MOD(F863-1,4),F863)</f>
        <v>3</v>
      </c>
      <c r="H863">
        <f ca="1">IF(OFFSET(map!$B$2,$B863+OFFSET($N$2,G863,0),$A863+OFFSET($M$2,G863,0)) = "W",MOD(G863-1,4),G863)</f>
        <v>3</v>
      </c>
      <c r="I863">
        <f ca="1">IF(OFFSET(map!$B$2,$B863+OFFSET($N$2,H863,0),$A863+OFFSET($M$2,H863,0)) = "W",MOD(H863-1,4),H863)</f>
        <v>3</v>
      </c>
    </row>
    <row r="864" spans="1:9" x14ac:dyDescent="0.2">
      <c r="A864">
        <f t="shared" ca="1" si="53"/>
        <v>13</v>
      </c>
      <c r="B864">
        <f t="shared" ca="1" si="54"/>
        <v>19</v>
      </c>
      <c r="C864" t="str">
        <f ca="1">OFFSET(map!$B$2,$B864,$A864)</f>
        <v/>
      </c>
      <c r="D864">
        <f t="shared" ca="1" si="52"/>
        <v>1319</v>
      </c>
      <c r="E864">
        <f ca="1">IFERROR(INDEX(E$2:E863,MATCH(D864,D$2:D863,0)),E863+1)</f>
        <v>230</v>
      </c>
      <c r="F864">
        <f t="shared" ca="1" si="55"/>
        <v>0</v>
      </c>
      <c r="G864">
        <f ca="1">IF(OFFSET(map!$B$2,$B864+OFFSET($N$2,F864,0),$A864+OFFSET($M$2,F864,0)) = "W",MOD(F864-1,4),F864)</f>
        <v>3</v>
      </c>
      <c r="H864">
        <f ca="1">IF(OFFSET(map!$B$2,$B864+OFFSET($N$2,G864,0),$A864+OFFSET($M$2,G864,0)) = "W",MOD(G864-1,4),G864)</f>
        <v>2</v>
      </c>
      <c r="I864">
        <f ca="1">IF(OFFSET(map!$B$2,$B864+OFFSET($N$2,H864,0),$A864+OFFSET($M$2,H864,0)) = "W",MOD(H864-1,4),H864)</f>
        <v>1</v>
      </c>
    </row>
    <row r="865" spans="1:9" x14ac:dyDescent="0.2">
      <c r="A865">
        <f t="shared" ca="1" si="53"/>
        <v>13</v>
      </c>
      <c r="B865">
        <f t="shared" ca="1" si="54"/>
        <v>18</v>
      </c>
      <c r="C865" t="str">
        <f ca="1">OFFSET(map!$B$2,$B865,$A865)</f>
        <v/>
      </c>
      <c r="D865">
        <f t="shared" ca="1" si="52"/>
        <v>1318</v>
      </c>
      <c r="E865">
        <f ca="1">IFERROR(INDEX(E$2:E864,MATCH(D865,D$2:D864,0)),E864+1)</f>
        <v>229</v>
      </c>
      <c r="F865">
        <f t="shared" ca="1" si="55"/>
        <v>2</v>
      </c>
      <c r="G865">
        <f ca="1">IF(OFFSET(map!$B$2,$B865+OFFSET($N$2,F865,0),$A865+OFFSET($M$2,F865,0)) = "W",MOD(F865-1,4),F865)</f>
        <v>1</v>
      </c>
      <c r="H865">
        <f ca="1">IF(OFFSET(map!$B$2,$B865+OFFSET($N$2,G865,0),$A865+OFFSET($M$2,G865,0)) = "W",MOD(G865-1,4),G865)</f>
        <v>1</v>
      </c>
      <c r="I865">
        <f ca="1">IF(OFFSET(map!$B$2,$B865+OFFSET($N$2,H865,0),$A865+OFFSET($M$2,H865,0)) = "W",MOD(H865-1,4),H865)</f>
        <v>1</v>
      </c>
    </row>
    <row r="866" spans="1:9" x14ac:dyDescent="0.2">
      <c r="A866">
        <f t="shared" ca="1" si="53"/>
        <v>13</v>
      </c>
      <c r="B866">
        <f t="shared" ca="1" si="54"/>
        <v>17</v>
      </c>
      <c r="C866" t="str">
        <f ca="1">OFFSET(map!$B$2,$B866,$A866)</f>
        <v/>
      </c>
      <c r="D866">
        <f t="shared" ca="1" si="52"/>
        <v>1317</v>
      </c>
      <c r="E866">
        <f ca="1">IFERROR(INDEX(E$2:E865,MATCH(D866,D$2:D865,0)),E865+1)</f>
        <v>228</v>
      </c>
      <c r="F866">
        <f t="shared" ca="1" si="55"/>
        <v>2</v>
      </c>
      <c r="G866">
        <f ca="1">IF(OFFSET(map!$B$2,$B866+OFFSET($N$2,F866,0),$A866+OFFSET($M$2,F866,0)) = "W",MOD(F866-1,4),F866)</f>
        <v>2</v>
      </c>
      <c r="H866">
        <f ca="1">IF(OFFSET(map!$B$2,$B866+OFFSET($N$2,G866,0),$A866+OFFSET($M$2,G866,0)) = "W",MOD(G866-1,4),G866)</f>
        <v>2</v>
      </c>
      <c r="I866">
        <f ca="1">IF(OFFSET(map!$B$2,$B866+OFFSET($N$2,H866,0),$A866+OFFSET($M$2,H866,0)) = "W",MOD(H866-1,4),H866)</f>
        <v>2</v>
      </c>
    </row>
    <row r="867" spans="1:9" x14ac:dyDescent="0.2">
      <c r="A867">
        <f t="shared" ca="1" si="53"/>
        <v>12</v>
      </c>
      <c r="B867">
        <f t="shared" ca="1" si="54"/>
        <v>17</v>
      </c>
      <c r="C867" t="str">
        <f ca="1">OFFSET(map!$B$2,$B867,$A867)</f>
        <v/>
      </c>
      <c r="D867">
        <f t="shared" ca="1" si="52"/>
        <v>1217</v>
      </c>
      <c r="E867">
        <f ca="1">IFERROR(INDEX(E$2:E866,MATCH(D867,D$2:D866,0)),E866+1)</f>
        <v>227</v>
      </c>
      <c r="F867">
        <f t="shared" ca="1" si="55"/>
        <v>3</v>
      </c>
      <c r="G867">
        <f ca="1">IF(OFFSET(map!$B$2,$B867+OFFSET($N$2,F867,0),$A867+OFFSET($M$2,F867,0)) = "W",MOD(F867-1,4),F867)</f>
        <v>2</v>
      </c>
      <c r="H867">
        <f ca="1">IF(OFFSET(map!$B$2,$B867+OFFSET($N$2,G867,0),$A867+OFFSET($M$2,G867,0)) = "W",MOD(G867-1,4),G867)</f>
        <v>2</v>
      </c>
      <c r="I867">
        <f ca="1">IF(OFFSET(map!$B$2,$B867+OFFSET($N$2,H867,0),$A867+OFFSET($M$2,H867,0)) = "W",MOD(H867-1,4),H867)</f>
        <v>2</v>
      </c>
    </row>
    <row r="868" spans="1:9" x14ac:dyDescent="0.2">
      <c r="A868">
        <f t="shared" ca="1" si="53"/>
        <v>11</v>
      </c>
      <c r="B868">
        <f t="shared" ca="1" si="54"/>
        <v>17</v>
      </c>
      <c r="C868" t="str">
        <f ca="1">OFFSET(map!$B$2,$B868,$A868)</f>
        <v/>
      </c>
      <c r="D868">
        <f t="shared" ca="1" si="52"/>
        <v>1117</v>
      </c>
      <c r="E868">
        <f ca="1">IFERROR(INDEX(E$2:E867,MATCH(D868,D$2:D867,0)),E867+1)</f>
        <v>226</v>
      </c>
      <c r="F868">
        <f t="shared" ca="1" si="55"/>
        <v>3</v>
      </c>
      <c r="G868">
        <f ca="1">IF(OFFSET(map!$B$2,$B868+OFFSET($N$2,F868,0),$A868+OFFSET($M$2,F868,0)) = "W",MOD(F868-1,4),F868)</f>
        <v>3</v>
      </c>
      <c r="H868">
        <f ca="1">IF(OFFSET(map!$B$2,$B868+OFFSET($N$2,G868,0),$A868+OFFSET($M$2,G868,0)) = "W",MOD(G868-1,4),G868)</f>
        <v>3</v>
      </c>
      <c r="I868">
        <f ca="1">IF(OFFSET(map!$B$2,$B868+OFFSET($N$2,H868,0),$A868+OFFSET($M$2,H868,0)) = "W",MOD(H868-1,4),H868)</f>
        <v>3</v>
      </c>
    </row>
    <row r="869" spans="1:9" x14ac:dyDescent="0.2">
      <c r="A869">
        <f t="shared" ca="1" si="53"/>
        <v>11</v>
      </c>
      <c r="B869">
        <f t="shared" ca="1" si="54"/>
        <v>18</v>
      </c>
      <c r="C869" t="str">
        <f ca="1">OFFSET(map!$B$2,$B869,$A869)</f>
        <v/>
      </c>
      <c r="D869">
        <f t="shared" ca="1" si="52"/>
        <v>1118</v>
      </c>
      <c r="E869">
        <f ca="1">IFERROR(INDEX(E$2:E868,MATCH(D869,D$2:D868,0)),E868+1)</f>
        <v>225</v>
      </c>
      <c r="F869">
        <f t="shared" ca="1" si="55"/>
        <v>0</v>
      </c>
      <c r="G869">
        <f ca="1">IF(OFFSET(map!$B$2,$B869+OFFSET($N$2,F869,0),$A869+OFFSET($M$2,F869,0)) = "W",MOD(F869-1,4),F869)</f>
        <v>3</v>
      </c>
      <c r="H869">
        <f ca="1">IF(OFFSET(map!$B$2,$B869+OFFSET($N$2,G869,0),$A869+OFFSET($M$2,G869,0)) = "W",MOD(G869-1,4),G869)</f>
        <v>3</v>
      </c>
      <c r="I869">
        <f ca="1">IF(OFFSET(map!$B$2,$B869+OFFSET($N$2,H869,0),$A869+OFFSET($M$2,H869,0)) = "W",MOD(H869-1,4),H869)</f>
        <v>3</v>
      </c>
    </row>
    <row r="870" spans="1:9" x14ac:dyDescent="0.2">
      <c r="A870">
        <f t="shared" ca="1" si="53"/>
        <v>11</v>
      </c>
      <c r="B870">
        <f t="shared" ca="1" si="54"/>
        <v>19</v>
      </c>
      <c r="C870" t="str">
        <f ca="1">OFFSET(map!$B$2,$B870,$A870)</f>
        <v/>
      </c>
      <c r="D870">
        <f t="shared" ca="1" si="52"/>
        <v>1119</v>
      </c>
      <c r="E870">
        <f ca="1">IFERROR(INDEX(E$2:E869,MATCH(D870,D$2:D869,0)),E869+1)</f>
        <v>224</v>
      </c>
      <c r="F870">
        <f t="shared" ca="1" si="55"/>
        <v>0</v>
      </c>
      <c r="G870">
        <f ca="1">IF(OFFSET(map!$B$2,$B870+OFFSET($N$2,F870,0),$A870+OFFSET($M$2,F870,0)) = "W",MOD(F870-1,4),F870)</f>
        <v>3</v>
      </c>
      <c r="H870">
        <f ca="1">IF(OFFSET(map!$B$2,$B870+OFFSET($N$2,G870,0),$A870+OFFSET($M$2,G870,0)) = "W",MOD(G870-1,4),G870)</f>
        <v>3</v>
      </c>
      <c r="I870">
        <f ca="1">IF(OFFSET(map!$B$2,$B870+OFFSET($N$2,H870,0),$A870+OFFSET($M$2,H870,0)) = "W",MOD(H870-1,4),H870)</f>
        <v>3</v>
      </c>
    </row>
    <row r="871" spans="1:9" x14ac:dyDescent="0.2">
      <c r="A871">
        <f t="shared" ca="1" si="53"/>
        <v>11</v>
      </c>
      <c r="B871">
        <f t="shared" ca="1" si="54"/>
        <v>20</v>
      </c>
      <c r="C871" t="str">
        <f ca="1">OFFSET(map!$B$2,$B871,$A871)</f>
        <v/>
      </c>
      <c r="D871">
        <f t="shared" ca="1" si="52"/>
        <v>1120</v>
      </c>
      <c r="E871">
        <f ca="1">IFERROR(INDEX(E$2:E870,MATCH(D871,D$2:D870,0)),E870+1)</f>
        <v>223</v>
      </c>
      <c r="F871">
        <f t="shared" ca="1" si="55"/>
        <v>0</v>
      </c>
      <c r="G871">
        <f ca="1">IF(OFFSET(map!$B$2,$B871+OFFSET($N$2,F871,0),$A871+OFFSET($M$2,F871,0)) = "W",MOD(F871-1,4),F871)</f>
        <v>3</v>
      </c>
      <c r="H871">
        <f ca="1">IF(OFFSET(map!$B$2,$B871+OFFSET($N$2,G871,0),$A871+OFFSET($M$2,G871,0)) = "W",MOD(G871-1,4),G871)</f>
        <v>3</v>
      </c>
      <c r="I871">
        <f ca="1">IF(OFFSET(map!$B$2,$B871+OFFSET($N$2,H871,0),$A871+OFFSET($M$2,H871,0)) = "W",MOD(H871-1,4),H871)</f>
        <v>3</v>
      </c>
    </row>
    <row r="872" spans="1:9" x14ac:dyDescent="0.2">
      <c r="A872">
        <f t="shared" ca="1" si="53"/>
        <v>11</v>
      </c>
      <c r="B872">
        <f t="shared" ca="1" si="54"/>
        <v>21</v>
      </c>
      <c r="C872" t="str">
        <f ca="1">OFFSET(map!$B$2,$B872,$A872)</f>
        <v/>
      </c>
      <c r="D872">
        <f t="shared" ca="1" si="52"/>
        <v>1121</v>
      </c>
      <c r="E872">
        <f ca="1">IFERROR(INDEX(E$2:E871,MATCH(D872,D$2:D871,0)),E871+1)</f>
        <v>222</v>
      </c>
      <c r="F872">
        <f t="shared" ca="1" si="55"/>
        <v>0</v>
      </c>
      <c r="G872">
        <f ca="1">IF(OFFSET(map!$B$2,$B872+OFFSET($N$2,F872,0),$A872+OFFSET($M$2,F872,0)) = "W",MOD(F872-1,4),F872)</f>
        <v>0</v>
      </c>
      <c r="H872">
        <f ca="1">IF(OFFSET(map!$B$2,$B872+OFFSET($N$2,G872,0),$A872+OFFSET($M$2,G872,0)) = "W",MOD(G872-1,4),G872)</f>
        <v>0</v>
      </c>
      <c r="I872">
        <f ca="1">IF(OFFSET(map!$B$2,$B872+OFFSET($N$2,H872,0),$A872+OFFSET($M$2,H872,0)) = "W",MOD(H872-1,4),H872)</f>
        <v>0</v>
      </c>
    </row>
    <row r="873" spans="1:9" x14ac:dyDescent="0.2">
      <c r="A873">
        <f t="shared" ca="1" si="53"/>
        <v>12</v>
      </c>
      <c r="B873">
        <f t="shared" ca="1" si="54"/>
        <v>21</v>
      </c>
      <c r="C873" t="str">
        <f ca="1">OFFSET(map!$B$2,$B873,$A873)</f>
        <v/>
      </c>
      <c r="D873">
        <f t="shared" ca="1" si="52"/>
        <v>1221</v>
      </c>
      <c r="E873">
        <f ca="1">IFERROR(INDEX(E$2:E872,MATCH(D873,D$2:D872,0)),E872+1)</f>
        <v>221</v>
      </c>
      <c r="F873">
        <f t="shared" ca="1" si="55"/>
        <v>1</v>
      </c>
      <c r="G873">
        <f ca="1">IF(OFFSET(map!$B$2,$B873+OFFSET($N$2,F873,0),$A873+OFFSET($M$2,F873,0)) = "W",MOD(F873-1,4),F873)</f>
        <v>0</v>
      </c>
      <c r="H873">
        <f ca="1">IF(OFFSET(map!$B$2,$B873+OFFSET($N$2,G873,0),$A873+OFFSET($M$2,G873,0)) = "W",MOD(G873-1,4),G873)</f>
        <v>0</v>
      </c>
      <c r="I873">
        <f ca="1">IF(OFFSET(map!$B$2,$B873+OFFSET($N$2,H873,0),$A873+OFFSET($M$2,H873,0)) = "W",MOD(H873-1,4),H873)</f>
        <v>0</v>
      </c>
    </row>
    <row r="874" spans="1:9" x14ac:dyDescent="0.2">
      <c r="A874">
        <f t="shared" ca="1" si="53"/>
        <v>13</v>
      </c>
      <c r="B874">
        <f t="shared" ca="1" si="54"/>
        <v>21</v>
      </c>
      <c r="C874" t="str">
        <f ca="1">OFFSET(map!$B$2,$B874,$A874)</f>
        <v/>
      </c>
      <c r="D874">
        <f t="shared" ca="1" si="52"/>
        <v>1321</v>
      </c>
      <c r="E874">
        <f ca="1">IFERROR(INDEX(E$2:E873,MATCH(D874,D$2:D873,0)),E873+1)</f>
        <v>220</v>
      </c>
      <c r="F874">
        <f t="shared" ca="1" si="55"/>
        <v>1</v>
      </c>
      <c r="G874">
        <f ca="1">IF(OFFSET(map!$B$2,$B874+OFFSET($N$2,F874,0),$A874+OFFSET($M$2,F874,0)) = "W",MOD(F874-1,4),F874)</f>
        <v>0</v>
      </c>
      <c r="H874">
        <f ca="1">IF(OFFSET(map!$B$2,$B874+OFFSET($N$2,G874,0),$A874+OFFSET($M$2,G874,0)) = "W",MOD(G874-1,4),G874)</f>
        <v>0</v>
      </c>
      <c r="I874">
        <f ca="1">IF(OFFSET(map!$B$2,$B874+OFFSET($N$2,H874,0),$A874+OFFSET($M$2,H874,0)) = "W",MOD(H874-1,4),H874)</f>
        <v>0</v>
      </c>
    </row>
    <row r="875" spans="1:9" x14ac:dyDescent="0.2">
      <c r="A875">
        <f t="shared" ca="1" si="53"/>
        <v>14</v>
      </c>
      <c r="B875">
        <f t="shared" ca="1" si="54"/>
        <v>21</v>
      </c>
      <c r="C875" t="str">
        <f ca="1">OFFSET(map!$B$2,$B875,$A875)</f>
        <v/>
      </c>
      <c r="D875">
        <f t="shared" ref="D875:D938" ca="1" si="56">A875*100+B875</f>
        <v>1421</v>
      </c>
      <c r="E875">
        <f ca="1">IFERROR(INDEX(E$2:E874,MATCH(D875,D$2:D874,0)),E874+1)</f>
        <v>219</v>
      </c>
      <c r="F875">
        <f t="shared" ca="1" si="55"/>
        <v>1</v>
      </c>
      <c r="G875">
        <f ca="1">IF(OFFSET(map!$B$2,$B875+OFFSET($N$2,F875,0),$A875+OFFSET($M$2,F875,0)) = "W",MOD(F875-1,4),F875)</f>
        <v>0</v>
      </c>
      <c r="H875">
        <f ca="1">IF(OFFSET(map!$B$2,$B875+OFFSET($N$2,G875,0),$A875+OFFSET($M$2,G875,0)) = "W",MOD(G875-1,4),G875)</f>
        <v>0</v>
      </c>
      <c r="I875">
        <f ca="1">IF(OFFSET(map!$B$2,$B875+OFFSET($N$2,H875,0),$A875+OFFSET($M$2,H875,0)) = "W",MOD(H875-1,4),H875)</f>
        <v>0</v>
      </c>
    </row>
    <row r="876" spans="1:9" x14ac:dyDescent="0.2">
      <c r="A876">
        <f t="shared" ca="1" si="53"/>
        <v>15</v>
      </c>
      <c r="B876">
        <f t="shared" ca="1" si="54"/>
        <v>21</v>
      </c>
      <c r="C876" t="str">
        <f ca="1">OFFSET(map!$B$2,$B876,$A876)</f>
        <v/>
      </c>
      <c r="D876">
        <f t="shared" ca="1" si="56"/>
        <v>1521</v>
      </c>
      <c r="E876">
        <f ca="1">IFERROR(INDEX(E$2:E875,MATCH(D876,D$2:D875,0)),E875+1)</f>
        <v>218</v>
      </c>
      <c r="F876">
        <f t="shared" ca="1" si="55"/>
        <v>1</v>
      </c>
      <c r="G876">
        <f ca="1">IF(OFFSET(map!$B$2,$B876+OFFSET($N$2,F876,0),$A876+OFFSET($M$2,F876,0)) = "W",MOD(F876-1,4),F876)</f>
        <v>1</v>
      </c>
      <c r="H876">
        <f ca="1">IF(OFFSET(map!$B$2,$B876+OFFSET($N$2,G876,0),$A876+OFFSET($M$2,G876,0)) = "W",MOD(G876-1,4),G876)</f>
        <v>1</v>
      </c>
      <c r="I876">
        <f ca="1">IF(OFFSET(map!$B$2,$B876+OFFSET($N$2,H876,0),$A876+OFFSET($M$2,H876,0)) = "W",MOD(H876-1,4),H876)</f>
        <v>1</v>
      </c>
    </row>
    <row r="877" spans="1:9" x14ac:dyDescent="0.2">
      <c r="A877">
        <f t="shared" ca="1" si="53"/>
        <v>15</v>
      </c>
      <c r="B877">
        <f t="shared" ca="1" si="54"/>
        <v>20</v>
      </c>
      <c r="C877" t="str">
        <f ca="1">OFFSET(map!$B$2,$B877,$A877)</f>
        <v/>
      </c>
      <c r="D877">
        <f t="shared" ca="1" si="56"/>
        <v>1520</v>
      </c>
      <c r="E877">
        <f ca="1">IFERROR(INDEX(E$2:E876,MATCH(D877,D$2:D876,0)),E876+1)</f>
        <v>217</v>
      </c>
      <c r="F877">
        <f t="shared" ca="1" si="55"/>
        <v>2</v>
      </c>
      <c r="G877">
        <f ca="1">IF(OFFSET(map!$B$2,$B877+OFFSET($N$2,F877,0),$A877+OFFSET($M$2,F877,0)) = "W",MOD(F877-1,4),F877)</f>
        <v>1</v>
      </c>
      <c r="H877">
        <f ca="1">IF(OFFSET(map!$B$2,$B877+OFFSET($N$2,G877,0),$A877+OFFSET($M$2,G877,0)) = "W",MOD(G877-1,4),G877)</f>
        <v>1</v>
      </c>
      <c r="I877">
        <f ca="1">IF(OFFSET(map!$B$2,$B877+OFFSET($N$2,H877,0),$A877+OFFSET($M$2,H877,0)) = "W",MOD(H877-1,4),H877)</f>
        <v>1</v>
      </c>
    </row>
    <row r="878" spans="1:9" x14ac:dyDescent="0.2">
      <c r="A878">
        <f t="shared" ca="1" si="53"/>
        <v>15</v>
      </c>
      <c r="B878">
        <f t="shared" ca="1" si="54"/>
        <v>19</v>
      </c>
      <c r="C878" t="str">
        <f ca="1">OFFSET(map!$B$2,$B878,$A878)</f>
        <v/>
      </c>
      <c r="D878">
        <f t="shared" ca="1" si="56"/>
        <v>1519</v>
      </c>
      <c r="E878">
        <f ca="1">IFERROR(INDEX(E$2:E877,MATCH(D878,D$2:D877,0)),E877+1)</f>
        <v>216</v>
      </c>
      <c r="F878">
        <f t="shared" ca="1" si="55"/>
        <v>2</v>
      </c>
      <c r="G878">
        <f ca="1">IF(OFFSET(map!$B$2,$B878+OFFSET($N$2,F878,0),$A878+OFFSET($M$2,F878,0)) = "W",MOD(F878-1,4),F878)</f>
        <v>1</v>
      </c>
      <c r="H878">
        <f ca="1">IF(OFFSET(map!$B$2,$B878+OFFSET($N$2,G878,0),$A878+OFFSET($M$2,G878,0)) = "W",MOD(G878-1,4),G878)</f>
        <v>0</v>
      </c>
      <c r="I878">
        <f ca="1">IF(OFFSET(map!$B$2,$B878+OFFSET($N$2,H878,0),$A878+OFFSET($M$2,H878,0)) = "W",MOD(H878-1,4),H878)</f>
        <v>0</v>
      </c>
    </row>
    <row r="879" spans="1:9" x14ac:dyDescent="0.2">
      <c r="A879">
        <f t="shared" ca="1" si="53"/>
        <v>16</v>
      </c>
      <c r="B879">
        <f t="shared" ca="1" si="54"/>
        <v>19</v>
      </c>
      <c r="C879" t="str">
        <f ca="1">OFFSET(map!$B$2,$B879,$A879)</f>
        <v/>
      </c>
      <c r="D879">
        <f t="shared" ca="1" si="56"/>
        <v>1619</v>
      </c>
      <c r="E879">
        <f ca="1">IFERROR(INDEX(E$2:E878,MATCH(D879,D$2:D878,0)),E878+1)</f>
        <v>215</v>
      </c>
      <c r="F879">
        <f t="shared" ca="1" si="55"/>
        <v>1</v>
      </c>
      <c r="G879">
        <f ca="1">IF(OFFSET(map!$B$2,$B879+OFFSET($N$2,F879,0),$A879+OFFSET($M$2,F879,0)) = "W",MOD(F879-1,4),F879)</f>
        <v>0</v>
      </c>
      <c r="H879">
        <f ca="1">IF(OFFSET(map!$B$2,$B879+OFFSET($N$2,G879,0),$A879+OFFSET($M$2,G879,0)) = "W",MOD(G879-1,4),G879)</f>
        <v>0</v>
      </c>
      <c r="I879">
        <f ca="1">IF(OFFSET(map!$B$2,$B879+OFFSET($N$2,H879,0),$A879+OFFSET($M$2,H879,0)) = "W",MOD(H879-1,4),H879)</f>
        <v>0</v>
      </c>
    </row>
    <row r="880" spans="1:9" x14ac:dyDescent="0.2">
      <c r="A880">
        <f t="shared" ca="1" si="53"/>
        <v>17</v>
      </c>
      <c r="B880">
        <f t="shared" ca="1" si="54"/>
        <v>19</v>
      </c>
      <c r="C880" t="str">
        <f ca="1">OFFSET(map!$B$2,$B880,$A880)</f>
        <v/>
      </c>
      <c r="D880">
        <f t="shared" ca="1" si="56"/>
        <v>1719</v>
      </c>
      <c r="E880">
        <f ca="1">IFERROR(INDEX(E$2:E879,MATCH(D880,D$2:D879,0)),E879+1)</f>
        <v>214</v>
      </c>
      <c r="F880">
        <f t="shared" ca="1" si="55"/>
        <v>1</v>
      </c>
      <c r="G880">
        <f ca="1">IF(OFFSET(map!$B$2,$B880+OFFSET($N$2,F880,0),$A880+OFFSET($M$2,F880,0)) = "W",MOD(F880-1,4),F880)</f>
        <v>0</v>
      </c>
      <c r="H880">
        <f ca="1">IF(OFFSET(map!$B$2,$B880+OFFSET($N$2,G880,0),$A880+OFFSET($M$2,G880,0)) = "W",MOD(G880-1,4),G880)</f>
        <v>3</v>
      </c>
      <c r="I880">
        <f ca="1">IF(OFFSET(map!$B$2,$B880+OFFSET($N$2,H880,0),$A880+OFFSET($M$2,H880,0)) = "W",MOD(H880-1,4),H880)</f>
        <v>3</v>
      </c>
    </row>
    <row r="881" spans="1:9" x14ac:dyDescent="0.2">
      <c r="A881">
        <f t="shared" ca="1" si="53"/>
        <v>17</v>
      </c>
      <c r="B881">
        <f t="shared" ca="1" si="54"/>
        <v>20</v>
      </c>
      <c r="C881" t="str">
        <f ca="1">OFFSET(map!$B$2,$B881,$A881)</f>
        <v/>
      </c>
      <c r="D881">
        <f t="shared" ca="1" si="56"/>
        <v>1720</v>
      </c>
      <c r="E881">
        <f ca="1">IFERROR(INDEX(E$2:E880,MATCH(D881,D$2:D880,0)),E880+1)</f>
        <v>213</v>
      </c>
      <c r="F881">
        <f t="shared" ca="1" si="55"/>
        <v>0</v>
      </c>
      <c r="G881">
        <f ca="1">IF(OFFSET(map!$B$2,$B881+OFFSET($N$2,F881,0),$A881+OFFSET($M$2,F881,0)) = "W",MOD(F881-1,4),F881)</f>
        <v>3</v>
      </c>
      <c r="H881">
        <f ca="1">IF(OFFSET(map!$B$2,$B881+OFFSET($N$2,G881,0),$A881+OFFSET($M$2,G881,0)) = "W",MOD(G881-1,4),G881)</f>
        <v>3</v>
      </c>
      <c r="I881">
        <f ca="1">IF(OFFSET(map!$B$2,$B881+OFFSET($N$2,H881,0),$A881+OFFSET($M$2,H881,0)) = "W",MOD(H881-1,4),H881)</f>
        <v>3</v>
      </c>
    </row>
    <row r="882" spans="1:9" x14ac:dyDescent="0.2">
      <c r="A882">
        <f t="shared" ca="1" si="53"/>
        <v>17</v>
      </c>
      <c r="B882">
        <f t="shared" ca="1" si="54"/>
        <v>21</v>
      </c>
      <c r="C882" t="str">
        <f ca="1">OFFSET(map!$B$2,$B882,$A882)</f>
        <v/>
      </c>
      <c r="D882">
        <f t="shared" ca="1" si="56"/>
        <v>1721</v>
      </c>
      <c r="E882">
        <f ca="1">IFERROR(INDEX(E$2:E881,MATCH(D882,D$2:D881,0)),E881+1)</f>
        <v>212</v>
      </c>
      <c r="F882">
        <f t="shared" ca="1" si="55"/>
        <v>0</v>
      </c>
      <c r="G882">
        <f ca="1">IF(OFFSET(map!$B$2,$B882+OFFSET($N$2,F882,0),$A882+OFFSET($M$2,F882,0)) = "W",MOD(F882-1,4),F882)</f>
        <v>3</v>
      </c>
      <c r="H882">
        <f ca="1">IF(OFFSET(map!$B$2,$B882+OFFSET($N$2,G882,0),$A882+OFFSET($M$2,G882,0)) = "W",MOD(G882-1,4),G882)</f>
        <v>3</v>
      </c>
      <c r="I882">
        <f ca="1">IF(OFFSET(map!$B$2,$B882+OFFSET($N$2,H882,0),$A882+OFFSET($M$2,H882,0)) = "W",MOD(H882-1,4),H882)</f>
        <v>3</v>
      </c>
    </row>
    <row r="883" spans="1:9" x14ac:dyDescent="0.2">
      <c r="A883">
        <f t="shared" ca="1" si="53"/>
        <v>17</v>
      </c>
      <c r="B883">
        <f t="shared" ca="1" si="54"/>
        <v>22</v>
      </c>
      <c r="C883" t="str">
        <f ca="1">OFFSET(map!$B$2,$B883,$A883)</f>
        <v/>
      </c>
      <c r="D883">
        <f t="shared" ca="1" si="56"/>
        <v>1722</v>
      </c>
      <c r="E883">
        <f ca="1">IFERROR(INDEX(E$2:E882,MATCH(D883,D$2:D882,0)),E882+1)</f>
        <v>211</v>
      </c>
      <c r="F883">
        <f t="shared" ca="1" si="55"/>
        <v>0</v>
      </c>
      <c r="G883">
        <f ca="1">IF(OFFSET(map!$B$2,$B883+OFFSET($N$2,F883,0),$A883+OFFSET($M$2,F883,0)) = "W",MOD(F883-1,4),F883)</f>
        <v>3</v>
      </c>
      <c r="H883">
        <f ca="1">IF(OFFSET(map!$B$2,$B883+OFFSET($N$2,G883,0),$A883+OFFSET($M$2,G883,0)) = "W",MOD(G883-1,4),G883)</f>
        <v>3</v>
      </c>
      <c r="I883">
        <f ca="1">IF(OFFSET(map!$B$2,$B883+OFFSET($N$2,H883,0),$A883+OFFSET($M$2,H883,0)) = "W",MOD(H883-1,4),H883)</f>
        <v>3</v>
      </c>
    </row>
    <row r="884" spans="1:9" x14ac:dyDescent="0.2">
      <c r="A884">
        <f t="shared" ca="1" si="53"/>
        <v>17</v>
      </c>
      <c r="B884">
        <f t="shared" ca="1" si="54"/>
        <v>23</v>
      </c>
      <c r="C884" t="str">
        <f ca="1">OFFSET(map!$B$2,$B884,$A884)</f>
        <v/>
      </c>
      <c r="D884">
        <f t="shared" ca="1" si="56"/>
        <v>1723</v>
      </c>
      <c r="E884">
        <f ca="1">IFERROR(INDEX(E$2:E883,MATCH(D884,D$2:D883,0)),E883+1)</f>
        <v>210</v>
      </c>
      <c r="F884">
        <f t="shared" ca="1" si="55"/>
        <v>0</v>
      </c>
      <c r="G884">
        <f ca="1">IF(OFFSET(map!$B$2,$B884+OFFSET($N$2,F884,0),$A884+OFFSET($M$2,F884,0)) = "W",MOD(F884-1,4),F884)</f>
        <v>3</v>
      </c>
      <c r="H884">
        <f ca="1">IF(OFFSET(map!$B$2,$B884+OFFSET($N$2,G884,0),$A884+OFFSET($M$2,G884,0)) = "W",MOD(G884-1,4),G884)</f>
        <v>3</v>
      </c>
      <c r="I884">
        <f ca="1">IF(OFFSET(map!$B$2,$B884+OFFSET($N$2,H884,0),$A884+OFFSET($M$2,H884,0)) = "W",MOD(H884-1,4),H884)</f>
        <v>3</v>
      </c>
    </row>
    <row r="885" spans="1:9" x14ac:dyDescent="0.2">
      <c r="A885">
        <f t="shared" ca="1" si="53"/>
        <v>17</v>
      </c>
      <c r="B885">
        <f t="shared" ca="1" si="54"/>
        <v>24</v>
      </c>
      <c r="C885" t="str">
        <f ca="1">OFFSET(map!$B$2,$B885,$A885)</f>
        <v/>
      </c>
      <c r="D885">
        <f t="shared" ca="1" si="56"/>
        <v>1724</v>
      </c>
      <c r="E885">
        <f ca="1">IFERROR(INDEX(E$2:E884,MATCH(D885,D$2:D884,0)),E884+1)</f>
        <v>209</v>
      </c>
      <c r="F885">
        <f t="shared" ca="1" si="55"/>
        <v>0</v>
      </c>
      <c r="G885">
        <f ca="1">IF(OFFSET(map!$B$2,$B885+OFFSET($N$2,F885,0),$A885+OFFSET($M$2,F885,0)) = "W",MOD(F885-1,4),F885)</f>
        <v>3</v>
      </c>
      <c r="H885">
        <f ca="1">IF(OFFSET(map!$B$2,$B885+OFFSET($N$2,G885,0),$A885+OFFSET($M$2,G885,0)) = "W",MOD(G885-1,4),G885)</f>
        <v>3</v>
      </c>
      <c r="I885">
        <f ca="1">IF(OFFSET(map!$B$2,$B885+OFFSET($N$2,H885,0),$A885+OFFSET($M$2,H885,0)) = "W",MOD(H885-1,4),H885)</f>
        <v>3</v>
      </c>
    </row>
    <row r="886" spans="1:9" x14ac:dyDescent="0.2">
      <c r="A886">
        <f t="shared" ca="1" si="53"/>
        <v>17</v>
      </c>
      <c r="B886">
        <f t="shared" ca="1" si="54"/>
        <v>25</v>
      </c>
      <c r="C886" t="str">
        <f ca="1">OFFSET(map!$B$2,$B886,$A886)</f>
        <v/>
      </c>
      <c r="D886">
        <f t="shared" ca="1" si="56"/>
        <v>1725</v>
      </c>
      <c r="E886">
        <f ca="1">IFERROR(INDEX(E$2:E885,MATCH(D886,D$2:D885,0)),E885+1)</f>
        <v>208</v>
      </c>
      <c r="F886">
        <f t="shared" ca="1" si="55"/>
        <v>0</v>
      </c>
      <c r="G886">
        <f ca="1">IF(OFFSET(map!$B$2,$B886+OFFSET($N$2,F886,0),$A886+OFFSET($M$2,F886,0)) = "W",MOD(F886-1,4),F886)</f>
        <v>0</v>
      </c>
      <c r="H886">
        <f ca="1">IF(OFFSET(map!$B$2,$B886+OFFSET($N$2,G886,0),$A886+OFFSET($M$2,G886,0)) = "W",MOD(G886-1,4),G886)</f>
        <v>0</v>
      </c>
      <c r="I886">
        <f ca="1">IF(OFFSET(map!$B$2,$B886+OFFSET($N$2,H886,0),$A886+OFFSET($M$2,H886,0)) = "W",MOD(H886-1,4),H886)</f>
        <v>0</v>
      </c>
    </row>
    <row r="887" spans="1:9" x14ac:dyDescent="0.2">
      <c r="A887">
        <f t="shared" ca="1" si="53"/>
        <v>18</v>
      </c>
      <c r="B887">
        <f t="shared" ca="1" si="54"/>
        <v>25</v>
      </c>
      <c r="C887" t="str">
        <f ca="1">OFFSET(map!$B$2,$B887,$A887)</f>
        <v/>
      </c>
      <c r="D887">
        <f t="shared" ca="1" si="56"/>
        <v>1825</v>
      </c>
      <c r="E887">
        <f ca="1">IFERROR(INDEX(E$2:E886,MATCH(D887,D$2:D886,0)),E886+1)</f>
        <v>209</v>
      </c>
      <c r="F887">
        <f t="shared" ca="1" si="55"/>
        <v>1</v>
      </c>
      <c r="G887">
        <f ca="1">IF(OFFSET(map!$B$2,$B887+OFFSET($N$2,F887,0),$A887+OFFSET($M$2,F887,0)) = "W",MOD(F887-1,4),F887)</f>
        <v>0</v>
      </c>
      <c r="H887">
        <f ca="1">IF(OFFSET(map!$B$2,$B887+OFFSET($N$2,G887,0),$A887+OFFSET($M$2,G887,0)) = "W",MOD(G887-1,4),G887)</f>
        <v>0</v>
      </c>
      <c r="I887">
        <f ca="1">IF(OFFSET(map!$B$2,$B887+OFFSET($N$2,H887,0),$A887+OFFSET($M$2,H887,0)) = "W",MOD(H887-1,4),H887)</f>
        <v>0</v>
      </c>
    </row>
    <row r="888" spans="1:9" x14ac:dyDescent="0.2">
      <c r="A888">
        <f t="shared" ca="1" si="53"/>
        <v>19</v>
      </c>
      <c r="B888">
        <f t="shared" ca="1" si="54"/>
        <v>25</v>
      </c>
      <c r="C888" t="str">
        <f ca="1">OFFSET(map!$B$2,$B888,$A888)</f>
        <v/>
      </c>
      <c r="D888">
        <f t="shared" ca="1" si="56"/>
        <v>1925</v>
      </c>
      <c r="E888">
        <f ca="1">IFERROR(INDEX(E$2:E887,MATCH(D888,D$2:D887,0)),E887+1)</f>
        <v>210</v>
      </c>
      <c r="F888">
        <f t="shared" ca="1" si="55"/>
        <v>1</v>
      </c>
      <c r="G888">
        <f ca="1">IF(OFFSET(map!$B$2,$B888+OFFSET($N$2,F888,0),$A888+OFFSET($M$2,F888,0)) = "W",MOD(F888-1,4),F888)</f>
        <v>0</v>
      </c>
      <c r="H888">
        <f ca="1">IF(OFFSET(map!$B$2,$B888+OFFSET($N$2,G888,0),$A888+OFFSET($M$2,G888,0)) = "W",MOD(G888-1,4),G888)</f>
        <v>3</v>
      </c>
      <c r="I888">
        <f ca="1">IF(OFFSET(map!$B$2,$B888+OFFSET($N$2,H888,0),$A888+OFFSET($M$2,H888,0)) = "W",MOD(H888-1,4),H888)</f>
        <v>2</v>
      </c>
    </row>
    <row r="889" spans="1:9" x14ac:dyDescent="0.2">
      <c r="A889">
        <f t="shared" ca="1" si="53"/>
        <v>18</v>
      </c>
      <c r="B889">
        <f t="shared" ca="1" si="54"/>
        <v>25</v>
      </c>
      <c r="C889" t="str">
        <f ca="1">OFFSET(map!$B$2,$B889,$A889)</f>
        <v/>
      </c>
      <c r="D889">
        <f t="shared" ca="1" si="56"/>
        <v>1825</v>
      </c>
      <c r="E889">
        <f ca="1">IFERROR(INDEX(E$2:E888,MATCH(D889,D$2:D888,0)),E888+1)</f>
        <v>209</v>
      </c>
      <c r="F889">
        <f t="shared" ca="1" si="55"/>
        <v>3</v>
      </c>
      <c r="G889">
        <f ca="1">IF(OFFSET(map!$B$2,$B889+OFFSET($N$2,F889,0),$A889+OFFSET($M$2,F889,0)) = "W",MOD(F889-1,4),F889)</f>
        <v>2</v>
      </c>
      <c r="H889">
        <f ca="1">IF(OFFSET(map!$B$2,$B889+OFFSET($N$2,G889,0),$A889+OFFSET($M$2,G889,0)) = "W",MOD(G889-1,4),G889)</f>
        <v>2</v>
      </c>
      <c r="I889">
        <f ca="1">IF(OFFSET(map!$B$2,$B889+OFFSET($N$2,H889,0),$A889+OFFSET($M$2,H889,0)) = "W",MOD(H889-1,4),H889)</f>
        <v>2</v>
      </c>
    </row>
    <row r="890" spans="1:9" x14ac:dyDescent="0.2">
      <c r="A890">
        <f t="shared" ca="1" si="53"/>
        <v>17</v>
      </c>
      <c r="B890">
        <f t="shared" ca="1" si="54"/>
        <v>25</v>
      </c>
      <c r="C890" t="str">
        <f ca="1">OFFSET(map!$B$2,$B890,$A890)</f>
        <v/>
      </c>
      <c r="D890">
        <f t="shared" ca="1" si="56"/>
        <v>1725</v>
      </c>
      <c r="E890">
        <f ca="1">IFERROR(INDEX(E$2:E889,MATCH(D890,D$2:D889,0)),E889+1)</f>
        <v>208</v>
      </c>
      <c r="F890">
        <f t="shared" ca="1" si="55"/>
        <v>3</v>
      </c>
      <c r="G890">
        <f ca="1">IF(OFFSET(map!$B$2,$B890+OFFSET($N$2,F890,0),$A890+OFFSET($M$2,F890,0)) = "W",MOD(F890-1,4),F890)</f>
        <v>2</v>
      </c>
      <c r="H890">
        <f ca="1">IF(OFFSET(map!$B$2,$B890+OFFSET($N$2,G890,0),$A890+OFFSET($M$2,G890,0)) = "W",MOD(G890-1,4),G890)</f>
        <v>2</v>
      </c>
      <c r="I890">
        <f ca="1">IF(OFFSET(map!$B$2,$B890+OFFSET($N$2,H890,0),$A890+OFFSET($M$2,H890,0)) = "W",MOD(H890-1,4),H890)</f>
        <v>2</v>
      </c>
    </row>
    <row r="891" spans="1:9" x14ac:dyDescent="0.2">
      <c r="A891">
        <f t="shared" ca="1" si="53"/>
        <v>16</v>
      </c>
      <c r="B891">
        <f t="shared" ca="1" si="54"/>
        <v>25</v>
      </c>
      <c r="C891" t="str">
        <f ca="1">OFFSET(map!$B$2,$B891,$A891)</f>
        <v/>
      </c>
      <c r="D891">
        <f t="shared" ca="1" si="56"/>
        <v>1625</v>
      </c>
      <c r="E891">
        <f ca="1">IFERROR(INDEX(E$2:E890,MATCH(D891,D$2:D890,0)),E890+1)</f>
        <v>207</v>
      </c>
      <c r="F891">
        <f t="shared" ca="1" si="55"/>
        <v>3</v>
      </c>
      <c r="G891">
        <f ca="1">IF(OFFSET(map!$B$2,$B891+OFFSET($N$2,F891,0),$A891+OFFSET($M$2,F891,0)) = "W",MOD(F891-1,4),F891)</f>
        <v>2</v>
      </c>
      <c r="H891">
        <f ca="1">IF(OFFSET(map!$B$2,$B891+OFFSET($N$2,G891,0),$A891+OFFSET($M$2,G891,0)) = "W",MOD(G891-1,4),G891)</f>
        <v>2</v>
      </c>
      <c r="I891">
        <f ca="1">IF(OFFSET(map!$B$2,$B891+OFFSET($N$2,H891,0),$A891+OFFSET($M$2,H891,0)) = "W",MOD(H891-1,4),H891)</f>
        <v>2</v>
      </c>
    </row>
    <row r="892" spans="1:9" x14ac:dyDescent="0.2">
      <c r="A892">
        <f t="shared" ca="1" si="53"/>
        <v>15</v>
      </c>
      <c r="B892">
        <f t="shared" ca="1" si="54"/>
        <v>25</v>
      </c>
      <c r="C892" t="str">
        <f ca="1">OFFSET(map!$B$2,$B892,$A892)</f>
        <v/>
      </c>
      <c r="D892">
        <f t="shared" ca="1" si="56"/>
        <v>1525</v>
      </c>
      <c r="E892">
        <f ca="1">IFERROR(INDEX(E$2:E891,MATCH(D892,D$2:D891,0)),E891+1)</f>
        <v>206</v>
      </c>
      <c r="F892">
        <f t="shared" ca="1" si="55"/>
        <v>3</v>
      </c>
      <c r="G892">
        <f ca="1">IF(OFFSET(map!$B$2,$B892+OFFSET($N$2,F892,0),$A892+OFFSET($M$2,F892,0)) = "W",MOD(F892-1,4),F892)</f>
        <v>2</v>
      </c>
      <c r="H892">
        <f ca="1">IF(OFFSET(map!$B$2,$B892+OFFSET($N$2,G892,0),$A892+OFFSET($M$2,G892,0)) = "W",MOD(G892-1,4),G892)</f>
        <v>2</v>
      </c>
      <c r="I892">
        <f ca="1">IF(OFFSET(map!$B$2,$B892+OFFSET($N$2,H892,0),$A892+OFFSET($M$2,H892,0)) = "W",MOD(H892-1,4),H892)</f>
        <v>2</v>
      </c>
    </row>
    <row r="893" spans="1:9" x14ac:dyDescent="0.2">
      <c r="A893">
        <f t="shared" ca="1" si="53"/>
        <v>14</v>
      </c>
      <c r="B893">
        <f t="shared" ca="1" si="54"/>
        <v>25</v>
      </c>
      <c r="C893" t="str">
        <f ca="1">OFFSET(map!$B$2,$B893,$A893)</f>
        <v/>
      </c>
      <c r="D893">
        <f t="shared" ca="1" si="56"/>
        <v>1425</v>
      </c>
      <c r="E893">
        <f ca="1">IFERROR(INDEX(E$2:E892,MATCH(D893,D$2:D892,0)),E892+1)</f>
        <v>207</v>
      </c>
      <c r="F893">
        <f t="shared" ca="1" si="55"/>
        <v>3</v>
      </c>
      <c r="G893">
        <f ca="1">IF(OFFSET(map!$B$2,$B893+OFFSET($N$2,F893,0),$A893+OFFSET($M$2,F893,0)) = "W",MOD(F893-1,4),F893)</f>
        <v>2</v>
      </c>
      <c r="H893">
        <f ca="1">IF(OFFSET(map!$B$2,$B893+OFFSET($N$2,G893,0),$A893+OFFSET($M$2,G893,0)) = "W",MOD(G893-1,4),G893)</f>
        <v>2</v>
      </c>
      <c r="I893">
        <f ca="1">IF(OFFSET(map!$B$2,$B893+OFFSET($N$2,H893,0),$A893+OFFSET($M$2,H893,0)) = "W",MOD(H893-1,4),H893)</f>
        <v>2</v>
      </c>
    </row>
    <row r="894" spans="1:9" x14ac:dyDescent="0.2">
      <c r="A894">
        <f t="shared" ca="1" si="53"/>
        <v>13</v>
      </c>
      <c r="B894">
        <f t="shared" ca="1" si="54"/>
        <v>25</v>
      </c>
      <c r="C894" t="str">
        <f ca="1">OFFSET(map!$B$2,$B894,$A894)</f>
        <v/>
      </c>
      <c r="D894">
        <f t="shared" ca="1" si="56"/>
        <v>1325</v>
      </c>
      <c r="E894">
        <f ca="1">IFERROR(INDEX(E$2:E893,MATCH(D894,D$2:D893,0)),E893+1)</f>
        <v>208</v>
      </c>
      <c r="F894">
        <f t="shared" ca="1" si="55"/>
        <v>3</v>
      </c>
      <c r="G894">
        <f ca="1">IF(OFFSET(map!$B$2,$B894+OFFSET($N$2,F894,0),$A894+OFFSET($M$2,F894,0)) = "W",MOD(F894-1,4),F894)</f>
        <v>3</v>
      </c>
      <c r="H894">
        <f ca="1">IF(OFFSET(map!$B$2,$B894+OFFSET($N$2,G894,0),$A894+OFFSET($M$2,G894,0)) = "W",MOD(G894-1,4),G894)</f>
        <v>3</v>
      </c>
      <c r="I894">
        <f ca="1">IF(OFFSET(map!$B$2,$B894+OFFSET($N$2,H894,0),$A894+OFFSET($M$2,H894,0)) = "W",MOD(H894-1,4),H894)</f>
        <v>3</v>
      </c>
    </row>
    <row r="895" spans="1:9" x14ac:dyDescent="0.2">
      <c r="A895">
        <f t="shared" ca="1" si="53"/>
        <v>13</v>
      </c>
      <c r="B895">
        <f t="shared" ca="1" si="54"/>
        <v>26</v>
      </c>
      <c r="C895" t="str">
        <f ca="1">OFFSET(map!$B$2,$B895,$A895)</f>
        <v/>
      </c>
      <c r="D895">
        <f t="shared" ca="1" si="56"/>
        <v>1326</v>
      </c>
      <c r="E895">
        <f ca="1">IFERROR(INDEX(E$2:E894,MATCH(D895,D$2:D894,0)),E894+1)</f>
        <v>209</v>
      </c>
      <c r="F895">
        <f t="shared" ca="1" si="55"/>
        <v>0</v>
      </c>
      <c r="G895">
        <f ca="1">IF(OFFSET(map!$B$2,$B895+OFFSET($N$2,F895,0),$A895+OFFSET($M$2,F895,0)) = "W",MOD(F895-1,4),F895)</f>
        <v>3</v>
      </c>
      <c r="H895">
        <f ca="1">IF(OFFSET(map!$B$2,$B895+OFFSET($N$2,G895,0),$A895+OFFSET($M$2,G895,0)) = "W",MOD(G895-1,4),G895)</f>
        <v>3</v>
      </c>
      <c r="I895">
        <f ca="1">IF(OFFSET(map!$B$2,$B895+OFFSET($N$2,H895,0),$A895+OFFSET($M$2,H895,0)) = "W",MOD(H895-1,4),H895)</f>
        <v>3</v>
      </c>
    </row>
    <row r="896" spans="1:9" x14ac:dyDescent="0.2">
      <c r="A896">
        <f t="shared" ca="1" si="53"/>
        <v>13</v>
      </c>
      <c r="B896">
        <f t="shared" ca="1" si="54"/>
        <v>27</v>
      </c>
      <c r="C896" t="str">
        <f ca="1">OFFSET(map!$B$2,$B896,$A896)</f>
        <v/>
      </c>
      <c r="D896">
        <f t="shared" ca="1" si="56"/>
        <v>1327</v>
      </c>
      <c r="E896">
        <f ca="1">IFERROR(INDEX(E$2:E895,MATCH(D896,D$2:D895,0)),E895+1)</f>
        <v>210</v>
      </c>
      <c r="F896">
        <f t="shared" ca="1" si="55"/>
        <v>0</v>
      </c>
      <c r="G896">
        <f ca="1">IF(OFFSET(map!$B$2,$B896+OFFSET($N$2,F896,0),$A896+OFFSET($M$2,F896,0)) = "W",MOD(F896-1,4),F896)</f>
        <v>3</v>
      </c>
      <c r="H896">
        <f ca="1">IF(OFFSET(map!$B$2,$B896+OFFSET($N$2,G896,0),$A896+OFFSET($M$2,G896,0)) = "W",MOD(G896-1,4),G896)</f>
        <v>2</v>
      </c>
      <c r="I896">
        <f ca="1">IF(OFFSET(map!$B$2,$B896+OFFSET($N$2,H896,0),$A896+OFFSET($M$2,H896,0)) = "W",MOD(H896-1,4),H896)</f>
        <v>1</v>
      </c>
    </row>
    <row r="897" spans="1:9" x14ac:dyDescent="0.2">
      <c r="A897">
        <f t="shared" ca="1" si="53"/>
        <v>13</v>
      </c>
      <c r="B897">
        <f t="shared" ca="1" si="54"/>
        <v>26</v>
      </c>
      <c r="C897" t="str">
        <f ca="1">OFFSET(map!$B$2,$B897,$A897)</f>
        <v/>
      </c>
      <c r="D897">
        <f t="shared" ca="1" si="56"/>
        <v>1326</v>
      </c>
      <c r="E897">
        <f ca="1">IFERROR(INDEX(E$2:E896,MATCH(D897,D$2:D896,0)),E896+1)</f>
        <v>209</v>
      </c>
      <c r="F897">
        <f t="shared" ca="1" si="55"/>
        <v>2</v>
      </c>
      <c r="G897">
        <f ca="1">IF(OFFSET(map!$B$2,$B897+OFFSET($N$2,F897,0),$A897+OFFSET($M$2,F897,0)) = "W",MOD(F897-1,4),F897)</f>
        <v>1</v>
      </c>
      <c r="H897">
        <f ca="1">IF(OFFSET(map!$B$2,$B897+OFFSET($N$2,G897,0),$A897+OFFSET($M$2,G897,0)) = "W",MOD(G897-1,4),G897)</f>
        <v>1</v>
      </c>
      <c r="I897">
        <f ca="1">IF(OFFSET(map!$B$2,$B897+OFFSET($N$2,H897,0),$A897+OFFSET($M$2,H897,0)) = "W",MOD(H897-1,4),H897)</f>
        <v>1</v>
      </c>
    </row>
    <row r="898" spans="1:9" x14ac:dyDescent="0.2">
      <c r="A898">
        <f t="shared" ca="1" si="53"/>
        <v>13</v>
      </c>
      <c r="B898">
        <f t="shared" ca="1" si="54"/>
        <v>25</v>
      </c>
      <c r="C898" t="str">
        <f ca="1">OFFSET(map!$B$2,$B898,$A898)</f>
        <v/>
      </c>
      <c r="D898">
        <f t="shared" ca="1" si="56"/>
        <v>1325</v>
      </c>
      <c r="E898">
        <f ca="1">IFERROR(INDEX(E$2:E897,MATCH(D898,D$2:D897,0)),E897+1)</f>
        <v>208</v>
      </c>
      <c r="F898">
        <f t="shared" ca="1" si="55"/>
        <v>2</v>
      </c>
      <c r="G898">
        <f ca="1">IF(OFFSET(map!$B$2,$B898+OFFSET($N$2,F898,0),$A898+OFFSET($M$2,F898,0)) = "W",MOD(F898-1,4),F898)</f>
        <v>2</v>
      </c>
      <c r="H898">
        <f ca="1">IF(OFFSET(map!$B$2,$B898+OFFSET($N$2,G898,0),$A898+OFFSET($M$2,G898,0)) = "W",MOD(G898-1,4),G898)</f>
        <v>2</v>
      </c>
      <c r="I898">
        <f ca="1">IF(OFFSET(map!$B$2,$B898+OFFSET($N$2,H898,0),$A898+OFFSET($M$2,H898,0)) = "W",MOD(H898-1,4),H898)</f>
        <v>2</v>
      </c>
    </row>
    <row r="899" spans="1:9" x14ac:dyDescent="0.2">
      <c r="A899">
        <f t="shared" ca="1" si="53"/>
        <v>12</v>
      </c>
      <c r="B899">
        <f t="shared" ca="1" si="54"/>
        <v>25</v>
      </c>
      <c r="C899" t="str">
        <f ca="1">OFFSET(map!$B$2,$B899,$A899)</f>
        <v/>
      </c>
      <c r="D899">
        <f t="shared" ca="1" si="56"/>
        <v>1225</v>
      </c>
      <c r="E899">
        <f ca="1">IFERROR(INDEX(E$2:E898,MATCH(D899,D$2:D898,0)),E898+1)</f>
        <v>209</v>
      </c>
      <c r="F899">
        <f t="shared" ca="1" si="55"/>
        <v>3</v>
      </c>
      <c r="G899">
        <f ca="1">IF(OFFSET(map!$B$2,$B899+OFFSET($N$2,F899,0),$A899+OFFSET($M$2,F899,0)) = "W",MOD(F899-1,4),F899)</f>
        <v>2</v>
      </c>
      <c r="H899">
        <f ca="1">IF(OFFSET(map!$B$2,$B899+OFFSET($N$2,G899,0),$A899+OFFSET($M$2,G899,0)) = "W",MOD(G899-1,4),G899)</f>
        <v>2</v>
      </c>
      <c r="I899">
        <f ca="1">IF(OFFSET(map!$B$2,$B899+OFFSET($N$2,H899,0),$A899+OFFSET($M$2,H899,0)) = "W",MOD(H899-1,4),H899)</f>
        <v>2</v>
      </c>
    </row>
    <row r="900" spans="1:9" x14ac:dyDescent="0.2">
      <c r="A900">
        <f t="shared" ref="A900:A963" ca="1" si="57">A899+OFFSET(M$2,$I899,0)</f>
        <v>11</v>
      </c>
      <c r="B900">
        <f t="shared" ref="B900:B963" ca="1" si="58">B899+OFFSET(N$2,$I899,0)</f>
        <v>25</v>
      </c>
      <c r="C900" t="str">
        <f ca="1">OFFSET(map!$B$2,$B900,$A900)</f>
        <v/>
      </c>
      <c r="D900">
        <f t="shared" ca="1" si="56"/>
        <v>1125</v>
      </c>
      <c r="E900">
        <f ca="1">IFERROR(INDEX(E$2:E899,MATCH(D900,D$2:D899,0)),E899+1)</f>
        <v>210</v>
      </c>
      <c r="F900">
        <f t="shared" ref="F900:F963" ca="1" si="59">MOD(I899+1,4)</f>
        <v>3</v>
      </c>
      <c r="G900">
        <f ca="1">IF(OFFSET(map!$B$2,$B900+OFFSET($N$2,F900,0),$A900+OFFSET($M$2,F900,0)) = "W",MOD(F900-1,4),F900)</f>
        <v>2</v>
      </c>
      <c r="H900">
        <f ca="1">IF(OFFSET(map!$B$2,$B900+OFFSET($N$2,G900,0),$A900+OFFSET($M$2,G900,0)) = "W",MOD(G900-1,4),G900)</f>
        <v>2</v>
      </c>
      <c r="I900">
        <f ca="1">IF(OFFSET(map!$B$2,$B900+OFFSET($N$2,H900,0),$A900+OFFSET($M$2,H900,0)) = "W",MOD(H900-1,4),H900)</f>
        <v>2</v>
      </c>
    </row>
    <row r="901" spans="1:9" x14ac:dyDescent="0.2">
      <c r="A901">
        <f t="shared" ca="1" si="57"/>
        <v>10</v>
      </c>
      <c r="B901">
        <f t="shared" ca="1" si="58"/>
        <v>25</v>
      </c>
      <c r="C901" t="str">
        <f ca="1">OFFSET(map!$B$2,$B901,$A901)</f>
        <v/>
      </c>
      <c r="D901">
        <f t="shared" ca="1" si="56"/>
        <v>1025</v>
      </c>
      <c r="E901">
        <f ca="1">IFERROR(INDEX(E$2:E900,MATCH(D901,D$2:D900,0)),E900+1)</f>
        <v>211</v>
      </c>
      <c r="F901">
        <f t="shared" ca="1" si="59"/>
        <v>3</v>
      </c>
      <c r="G901">
        <f ca="1">IF(OFFSET(map!$B$2,$B901+OFFSET($N$2,F901,0),$A901+OFFSET($M$2,F901,0)) = "W",MOD(F901-1,4),F901)</f>
        <v>2</v>
      </c>
      <c r="H901">
        <f ca="1">IF(OFFSET(map!$B$2,$B901+OFFSET($N$2,G901,0),$A901+OFFSET($M$2,G901,0)) = "W",MOD(G901-1,4),G901)</f>
        <v>2</v>
      </c>
      <c r="I901">
        <f ca="1">IF(OFFSET(map!$B$2,$B901+OFFSET($N$2,H901,0),$A901+OFFSET($M$2,H901,0)) = "W",MOD(H901-1,4),H901)</f>
        <v>2</v>
      </c>
    </row>
    <row r="902" spans="1:9" x14ac:dyDescent="0.2">
      <c r="A902">
        <f t="shared" ca="1" si="57"/>
        <v>9</v>
      </c>
      <c r="B902">
        <f t="shared" ca="1" si="58"/>
        <v>25</v>
      </c>
      <c r="C902" t="str">
        <f ca="1">OFFSET(map!$B$2,$B902,$A902)</f>
        <v/>
      </c>
      <c r="D902">
        <f t="shared" ca="1" si="56"/>
        <v>925</v>
      </c>
      <c r="E902">
        <f ca="1">IFERROR(INDEX(E$2:E901,MATCH(D902,D$2:D901,0)),E901+1)</f>
        <v>212</v>
      </c>
      <c r="F902">
        <f t="shared" ca="1" si="59"/>
        <v>3</v>
      </c>
      <c r="G902">
        <f ca="1">IF(OFFSET(map!$B$2,$B902+OFFSET($N$2,F902,0),$A902+OFFSET($M$2,F902,0)) = "W",MOD(F902-1,4),F902)</f>
        <v>2</v>
      </c>
      <c r="H902">
        <f ca="1">IF(OFFSET(map!$B$2,$B902+OFFSET($N$2,G902,0),$A902+OFFSET($M$2,G902,0)) = "W",MOD(G902-1,4),G902)</f>
        <v>2</v>
      </c>
      <c r="I902">
        <f ca="1">IF(OFFSET(map!$B$2,$B902+OFFSET($N$2,H902,0),$A902+OFFSET($M$2,H902,0)) = "W",MOD(H902-1,4),H902)</f>
        <v>2</v>
      </c>
    </row>
    <row r="903" spans="1:9" x14ac:dyDescent="0.2">
      <c r="A903">
        <f t="shared" ca="1" si="57"/>
        <v>8</v>
      </c>
      <c r="B903">
        <f t="shared" ca="1" si="58"/>
        <v>25</v>
      </c>
      <c r="C903" t="str">
        <f ca="1">OFFSET(map!$B$2,$B903,$A903)</f>
        <v/>
      </c>
      <c r="D903">
        <f t="shared" ca="1" si="56"/>
        <v>825</v>
      </c>
      <c r="E903">
        <f ca="1">IFERROR(INDEX(E$2:E902,MATCH(D903,D$2:D902,0)),E902+1)</f>
        <v>213</v>
      </c>
      <c r="F903">
        <f t="shared" ca="1" si="59"/>
        <v>3</v>
      </c>
      <c r="G903">
        <f ca="1">IF(OFFSET(map!$B$2,$B903+OFFSET($N$2,F903,0),$A903+OFFSET($M$2,F903,0)) = "W",MOD(F903-1,4),F903)</f>
        <v>2</v>
      </c>
      <c r="H903">
        <f ca="1">IF(OFFSET(map!$B$2,$B903+OFFSET($N$2,G903,0),$A903+OFFSET($M$2,G903,0)) = "W",MOD(G903-1,4),G903)</f>
        <v>2</v>
      </c>
      <c r="I903">
        <f ca="1">IF(OFFSET(map!$B$2,$B903+OFFSET($N$2,H903,0),$A903+OFFSET($M$2,H903,0)) = "W",MOD(H903-1,4),H903)</f>
        <v>2</v>
      </c>
    </row>
    <row r="904" spans="1:9" x14ac:dyDescent="0.2">
      <c r="A904">
        <f t="shared" ca="1" si="57"/>
        <v>7</v>
      </c>
      <c r="B904">
        <f t="shared" ca="1" si="58"/>
        <v>25</v>
      </c>
      <c r="C904" t="str">
        <f ca="1">OFFSET(map!$B$2,$B904,$A904)</f>
        <v/>
      </c>
      <c r="D904">
        <f t="shared" ca="1" si="56"/>
        <v>725</v>
      </c>
      <c r="E904">
        <f ca="1">IFERROR(INDEX(E$2:E903,MATCH(D904,D$2:D903,0)),E903+1)</f>
        <v>214</v>
      </c>
      <c r="F904">
        <f t="shared" ca="1" si="59"/>
        <v>3</v>
      </c>
      <c r="G904">
        <f ca="1">IF(OFFSET(map!$B$2,$B904+OFFSET($N$2,F904,0),$A904+OFFSET($M$2,F904,0)) = "W",MOD(F904-1,4),F904)</f>
        <v>2</v>
      </c>
      <c r="H904">
        <f ca="1">IF(OFFSET(map!$B$2,$B904+OFFSET($N$2,G904,0),$A904+OFFSET($M$2,G904,0)) = "W",MOD(G904-1,4),G904)</f>
        <v>1</v>
      </c>
      <c r="I904">
        <f ca="1">IF(OFFSET(map!$B$2,$B904+OFFSET($N$2,H904,0),$A904+OFFSET($M$2,H904,0)) = "W",MOD(H904-1,4),H904)</f>
        <v>0</v>
      </c>
    </row>
    <row r="905" spans="1:9" x14ac:dyDescent="0.2">
      <c r="A905">
        <f t="shared" ca="1" si="57"/>
        <v>8</v>
      </c>
      <c r="B905">
        <f t="shared" ca="1" si="58"/>
        <v>25</v>
      </c>
      <c r="C905" t="str">
        <f ca="1">OFFSET(map!$B$2,$B905,$A905)</f>
        <v/>
      </c>
      <c r="D905">
        <f t="shared" ca="1" si="56"/>
        <v>825</v>
      </c>
      <c r="E905">
        <f ca="1">IFERROR(INDEX(E$2:E904,MATCH(D905,D$2:D904,0)),E904+1)</f>
        <v>213</v>
      </c>
      <c r="F905">
        <f t="shared" ca="1" si="59"/>
        <v>1</v>
      </c>
      <c r="G905">
        <f ca="1">IF(OFFSET(map!$B$2,$B905+OFFSET($N$2,F905,0),$A905+OFFSET($M$2,F905,0)) = "W",MOD(F905-1,4),F905)</f>
        <v>0</v>
      </c>
      <c r="H905">
        <f ca="1">IF(OFFSET(map!$B$2,$B905+OFFSET($N$2,G905,0),$A905+OFFSET($M$2,G905,0)) = "W",MOD(G905-1,4),G905)</f>
        <v>0</v>
      </c>
      <c r="I905">
        <f ca="1">IF(OFFSET(map!$B$2,$B905+OFFSET($N$2,H905,0),$A905+OFFSET($M$2,H905,0)) = "W",MOD(H905-1,4),H905)</f>
        <v>0</v>
      </c>
    </row>
    <row r="906" spans="1:9" x14ac:dyDescent="0.2">
      <c r="A906">
        <f t="shared" ca="1" si="57"/>
        <v>9</v>
      </c>
      <c r="B906">
        <f t="shared" ca="1" si="58"/>
        <v>25</v>
      </c>
      <c r="C906" t="str">
        <f ca="1">OFFSET(map!$B$2,$B906,$A906)</f>
        <v/>
      </c>
      <c r="D906">
        <f t="shared" ca="1" si="56"/>
        <v>925</v>
      </c>
      <c r="E906">
        <f ca="1">IFERROR(INDEX(E$2:E905,MATCH(D906,D$2:D905,0)),E905+1)</f>
        <v>212</v>
      </c>
      <c r="F906">
        <f t="shared" ca="1" si="59"/>
        <v>1</v>
      </c>
      <c r="G906">
        <f ca="1">IF(OFFSET(map!$B$2,$B906+OFFSET($N$2,F906,0),$A906+OFFSET($M$2,F906,0)) = "W",MOD(F906-1,4),F906)</f>
        <v>0</v>
      </c>
      <c r="H906">
        <f ca="1">IF(OFFSET(map!$B$2,$B906+OFFSET($N$2,G906,0),$A906+OFFSET($M$2,G906,0)) = "W",MOD(G906-1,4),G906)</f>
        <v>0</v>
      </c>
      <c r="I906">
        <f ca="1">IF(OFFSET(map!$B$2,$B906+OFFSET($N$2,H906,0),$A906+OFFSET($M$2,H906,0)) = "W",MOD(H906-1,4),H906)</f>
        <v>0</v>
      </c>
    </row>
    <row r="907" spans="1:9" x14ac:dyDescent="0.2">
      <c r="A907">
        <f t="shared" ca="1" si="57"/>
        <v>10</v>
      </c>
      <c r="B907">
        <f t="shared" ca="1" si="58"/>
        <v>25</v>
      </c>
      <c r="C907" t="str">
        <f ca="1">OFFSET(map!$B$2,$B907,$A907)</f>
        <v/>
      </c>
      <c r="D907">
        <f t="shared" ca="1" si="56"/>
        <v>1025</v>
      </c>
      <c r="E907">
        <f ca="1">IFERROR(INDEX(E$2:E906,MATCH(D907,D$2:D906,0)),E906+1)</f>
        <v>211</v>
      </c>
      <c r="F907">
        <f t="shared" ca="1" si="59"/>
        <v>1</v>
      </c>
      <c r="G907">
        <f ca="1">IF(OFFSET(map!$B$2,$B907+OFFSET($N$2,F907,0),$A907+OFFSET($M$2,F907,0)) = "W",MOD(F907-1,4),F907)</f>
        <v>0</v>
      </c>
      <c r="H907">
        <f ca="1">IF(OFFSET(map!$B$2,$B907+OFFSET($N$2,G907,0),$A907+OFFSET($M$2,G907,0)) = "W",MOD(G907-1,4),G907)</f>
        <v>0</v>
      </c>
      <c r="I907">
        <f ca="1">IF(OFFSET(map!$B$2,$B907+OFFSET($N$2,H907,0),$A907+OFFSET($M$2,H907,0)) = "W",MOD(H907-1,4),H907)</f>
        <v>0</v>
      </c>
    </row>
    <row r="908" spans="1:9" x14ac:dyDescent="0.2">
      <c r="A908">
        <f t="shared" ca="1" si="57"/>
        <v>11</v>
      </c>
      <c r="B908">
        <f t="shared" ca="1" si="58"/>
        <v>25</v>
      </c>
      <c r="C908" t="str">
        <f ca="1">OFFSET(map!$B$2,$B908,$A908)</f>
        <v/>
      </c>
      <c r="D908">
        <f t="shared" ca="1" si="56"/>
        <v>1125</v>
      </c>
      <c r="E908">
        <f ca="1">IFERROR(INDEX(E$2:E907,MATCH(D908,D$2:D907,0)),E907+1)</f>
        <v>210</v>
      </c>
      <c r="F908">
        <f t="shared" ca="1" si="59"/>
        <v>1</v>
      </c>
      <c r="G908">
        <f ca="1">IF(OFFSET(map!$B$2,$B908+OFFSET($N$2,F908,0),$A908+OFFSET($M$2,F908,0)) = "W",MOD(F908-1,4),F908)</f>
        <v>0</v>
      </c>
      <c r="H908">
        <f ca="1">IF(OFFSET(map!$B$2,$B908+OFFSET($N$2,G908,0),$A908+OFFSET($M$2,G908,0)) = "W",MOD(G908-1,4),G908)</f>
        <v>0</v>
      </c>
      <c r="I908">
        <f ca="1">IF(OFFSET(map!$B$2,$B908+OFFSET($N$2,H908,0),$A908+OFFSET($M$2,H908,0)) = "W",MOD(H908-1,4),H908)</f>
        <v>0</v>
      </c>
    </row>
    <row r="909" spans="1:9" x14ac:dyDescent="0.2">
      <c r="A909">
        <f t="shared" ca="1" si="57"/>
        <v>12</v>
      </c>
      <c r="B909">
        <f t="shared" ca="1" si="58"/>
        <v>25</v>
      </c>
      <c r="C909" t="str">
        <f ca="1">OFFSET(map!$B$2,$B909,$A909)</f>
        <v/>
      </c>
      <c r="D909">
        <f t="shared" ca="1" si="56"/>
        <v>1225</v>
      </c>
      <c r="E909">
        <f ca="1">IFERROR(INDEX(E$2:E908,MATCH(D909,D$2:D908,0)),E908+1)</f>
        <v>209</v>
      </c>
      <c r="F909">
        <f t="shared" ca="1" si="59"/>
        <v>1</v>
      </c>
      <c r="G909">
        <f ca="1">IF(OFFSET(map!$B$2,$B909+OFFSET($N$2,F909,0),$A909+OFFSET($M$2,F909,0)) = "W",MOD(F909-1,4),F909)</f>
        <v>0</v>
      </c>
      <c r="H909">
        <f ca="1">IF(OFFSET(map!$B$2,$B909+OFFSET($N$2,G909,0),$A909+OFFSET($M$2,G909,0)) = "W",MOD(G909-1,4),G909)</f>
        <v>0</v>
      </c>
      <c r="I909">
        <f ca="1">IF(OFFSET(map!$B$2,$B909+OFFSET($N$2,H909,0),$A909+OFFSET($M$2,H909,0)) = "W",MOD(H909-1,4),H909)</f>
        <v>0</v>
      </c>
    </row>
    <row r="910" spans="1:9" x14ac:dyDescent="0.2">
      <c r="A910">
        <f t="shared" ca="1" si="57"/>
        <v>13</v>
      </c>
      <c r="B910">
        <f t="shared" ca="1" si="58"/>
        <v>25</v>
      </c>
      <c r="C910" t="str">
        <f ca="1">OFFSET(map!$B$2,$B910,$A910)</f>
        <v/>
      </c>
      <c r="D910">
        <f t="shared" ca="1" si="56"/>
        <v>1325</v>
      </c>
      <c r="E910">
        <f ca="1">IFERROR(INDEX(E$2:E909,MATCH(D910,D$2:D909,0)),E909+1)</f>
        <v>208</v>
      </c>
      <c r="F910">
        <f t="shared" ca="1" si="59"/>
        <v>1</v>
      </c>
      <c r="G910">
        <f ca="1">IF(OFFSET(map!$B$2,$B910+OFFSET($N$2,F910,0),$A910+OFFSET($M$2,F910,0)) = "W",MOD(F910-1,4),F910)</f>
        <v>0</v>
      </c>
      <c r="H910">
        <f ca="1">IF(OFFSET(map!$B$2,$B910+OFFSET($N$2,G910,0),$A910+OFFSET($M$2,G910,0)) = "W",MOD(G910-1,4),G910)</f>
        <v>0</v>
      </c>
      <c r="I910">
        <f ca="1">IF(OFFSET(map!$B$2,$B910+OFFSET($N$2,H910,0),$A910+OFFSET($M$2,H910,0)) = "W",MOD(H910-1,4),H910)</f>
        <v>0</v>
      </c>
    </row>
    <row r="911" spans="1:9" x14ac:dyDescent="0.2">
      <c r="A911">
        <f t="shared" ca="1" si="57"/>
        <v>14</v>
      </c>
      <c r="B911">
        <f t="shared" ca="1" si="58"/>
        <v>25</v>
      </c>
      <c r="C911" t="str">
        <f ca="1">OFFSET(map!$B$2,$B911,$A911)</f>
        <v/>
      </c>
      <c r="D911">
        <f t="shared" ca="1" si="56"/>
        <v>1425</v>
      </c>
      <c r="E911">
        <f ca="1">IFERROR(INDEX(E$2:E910,MATCH(D911,D$2:D910,0)),E910+1)</f>
        <v>207</v>
      </c>
      <c r="F911">
        <f t="shared" ca="1" si="59"/>
        <v>1</v>
      </c>
      <c r="G911">
        <f ca="1">IF(OFFSET(map!$B$2,$B911+OFFSET($N$2,F911,0),$A911+OFFSET($M$2,F911,0)) = "W",MOD(F911-1,4),F911)</f>
        <v>0</v>
      </c>
      <c r="H911">
        <f ca="1">IF(OFFSET(map!$B$2,$B911+OFFSET($N$2,G911,0),$A911+OFFSET($M$2,G911,0)) = "W",MOD(G911-1,4),G911)</f>
        <v>0</v>
      </c>
      <c r="I911">
        <f ca="1">IF(OFFSET(map!$B$2,$B911+OFFSET($N$2,H911,0),$A911+OFFSET($M$2,H911,0)) = "W",MOD(H911-1,4),H911)</f>
        <v>0</v>
      </c>
    </row>
    <row r="912" spans="1:9" x14ac:dyDescent="0.2">
      <c r="A912">
        <f t="shared" ca="1" si="57"/>
        <v>15</v>
      </c>
      <c r="B912">
        <f t="shared" ca="1" si="58"/>
        <v>25</v>
      </c>
      <c r="C912" t="str">
        <f ca="1">OFFSET(map!$B$2,$B912,$A912)</f>
        <v/>
      </c>
      <c r="D912">
        <f t="shared" ca="1" si="56"/>
        <v>1525</v>
      </c>
      <c r="E912">
        <f ca="1">IFERROR(INDEX(E$2:E911,MATCH(D912,D$2:D911,0)),E911+1)</f>
        <v>206</v>
      </c>
      <c r="F912">
        <f t="shared" ca="1" si="59"/>
        <v>1</v>
      </c>
      <c r="G912">
        <f ca="1">IF(OFFSET(map!$B$2,$B912+OFFSET($N$2,F912,0),$A912+OFFSET($M$2,F912,0)) = "W",MOD(F912-1,4),F912)</f>
        <v>1</v>
      </c>
      <c r="H912">
        <f ca="1">IF(OFFSET(map!$B$2,$B912+OFFSET($N$2,G912,0),$A912+OFFSET($M$2,G912,0)) = "W",MOD(G912-1,4),G912)</f>
        <v>1</v>
      </c>
      <c r="I912">
        <f ca="1">IF(OFFSET(map!$B$2,$B912+OFFSET($N$2,H912,0),$A912+OFFSET($M$2,H912,0)) = "W",MOD(H912-1,4),H912)</f>
        <v>1</v>
      </c>
    </row>
    <row r="913" spans="1:9" x14ac:dyDescent="0.2">
      <c r="A913">
        <f t="shared" ca="1" si="57"/>
        <v>15</v>
      </c>
      <c r="B913">
        <f t="shared" ca="1" si="58"/>
        <v>24</v>
      </c>
      <c r="C913" t="str">
        <f ca="1">OFFSET(map!$B$2,$B913,$A913)</f>
        <v/>
      </c>
      <c r="D913">
        <f t="shared" ca="1" si="56"/>
        <v>1524</v>
      </c>
      <c r="E913">
        <f ca="1">IFERROR(INDEX(E$2:E912,MATCH(D913,D$2:D912,0)),E912+1)</f>
        <v>205</v>
      </c>
      <c r="F913">
        <f t="shared" ca="1" si="59"/>
        <v>2</v>
      </c>
      <c r="G913">
        <f ca="1">IF(OFFSET(map!$B$2,$B913+OFFSET($N$2,F913,0),$A913+OFFSET($M$2,F913,0)) = "W",MOD(F913-1,4),F913)</f>
        <v>1</v>
      </c>
      <c r="H913">
        <f ca="1">IF(OFFSET(map!$B$2,$B913+OFFSET($N$2,G913,0),$A913+OFFSET($M$2,G913,0)) = "W",MOD(G913-1,4),G913)</f>
        <v>1</v>
      </c>
      <c r="I913">
        <f ca="1">IF(OFFSET(map!$B$2,$B913+OFFSET($N$2,H913,0),$A913+OFFSET($M$2,H913,0)) = "W",MOD(H913-1,4),H913)</f>
        <v>1</v>
      </c>
    </row>
    <row r="914" spans="1:9" x14ac:dyDescent="0.2">
      <c r="A914">
        <f t="shared" ca="1" si="57"/>
        <v>15</v>
      </c>
      <c r="B914">
        <f t="shared" ca="1" si="58"/>
        <v>23</v>
      </c>
      <c r="C914" t="str">
        <f ca="1">OFFSET(map!$B$2,$B914,$A914)</f>
        <v/>
      </c>
      <c r="D914">
        <f t="shared" ca="1" si="56"/>
        <v>1523</v>
      </c>
      <c r="E914">
        <f ca="1">IFERROR(INDEX(E$2:E913,MATCH(D914,D$2:D913,0)),E913+1)</f>
        <v>204</v>
      </c>
      <c r="F914">
        <f t="shared" ca="1" si="59"/>
        <v>2</v>
      </c>
      <c r="G914">
        <f ca="1">IF(OFFSET(map!$B$2,$B914+OFFSET($N$2,F914,0),$A914+OFFSET($M$2,F914,0)) = "W",MOD(F914-1,4),F914)</f>
        <v>2</v>
      </c>
      <c r="H914">
        <f ca="1">IF(OFFSET(map!$B$2,$B914+OFFSET($N$2,G914,0),$A914+OFFSET($M$2,G914,0)) = "W",MOD(G914-1,4),G914)</f>
        <v>2</v>
      </c>
      <c r="I914">
        <f ca="1">IF(OFFSET(map!$B$2,$B914+OFFSET($N$2,H914,0),$A914+OFFSET($M$2,H914,0)) = "W",MOD(H914-1,4),H914)</f>
        <v>2</v>
      </c>
    </row>
    <row r="915" spans="1:9" x14ac:dyDescent="0.2">
      <c r="A915">
        <f t="shared" ca="1" si="57"/>
        <v>14</v>
      </c>
      <c r="B915">
        <f t="shared" ca="1" si="58"/>
        <v>23</v>
      </c>
      <c r="C915" t="str">
        <f ca="1">OFFSET(map!$B$2,$B915,$A915)</f>
        <v/>
      </c>
      <c r="D915">
        <f t="shared" ca="1" si="56"/>
        <v>1423</v>
      </c>
      <c r="E915">
        <f ca="1">IFERROR(INDEX(E$2:E914,MATCH(D915,D$2:D914,0)),E914+1)</f>
        <v>203</v>
      </c>
      <c r="F915">
        <f t="shared" ca="1" si="59"/>
        <v>3</v>
      </c>
      <c r="G915">
        <f ca="1">IF(OFFSET(map!$B$2,$B915+OFFSET($N$2,F915,0),$A915+OFFSET($M$2,F915,0)) = "W",MOD(F915-1,4),F915)</f>
        <v>2</v>
      </c>
      <c r="H915">
        <f ca="1">IF(OFFSET(map!$B$2,$B915+OFFSET($N$2,G915,0),$A915+OFFSET($M$2,G915,0)) = "W",MOD(G915-1,4),G915)</f>
        <v>2</v>
      </c>
      <c r="I915">
        <f ca="1">IF(OFFSET(map!$B$2,$B915+OFFSET($N$2,H915,0),$A915+OFFSET($M$2,H915,0)) = "W",MOD(H915-1,4),H915)</f>
        <v>2</v>
      </c>
    </row>
    <row r="916" spans="1:9" x14ac:dyDescent="0.2">
      <c r="A916">
        <f t="shared" ca="1" si="57"/>
        <v>13</v>
      </c>
      <c r="B916">
        <f t="shared" ca="1" si="58"/>
        <v>23</v>
      </c>
      <c r="C916" t="str">
        <f ca="1">OFFSET(map!$B$2,$B916,$A916)</f>
        <v/>
      </c>
      <c r="D916">
        <f t="shared" ca="1" si="56"/>
        <v>1323</v>
      </c>
      <c r="E916">
        <f ca="1">IFERROR(INDEX(E$2:E915,MATCH(D916,D$2:D915,0)),E915+1)</f>
        <v>202</v>
      </c>
      <c r="F916">
        <f t="shared" ca="1" si="59"/>
        <v>3</v>
      </c>
      <c r="G916">
        <f ca="1">IF(OFFSET(map!$B$2,$B916+OFFSET($N$2,F916,0),$A916+OFFSET($M$2,F916,0)) = "W",MOD(F916-1,4),F916)</f>
        <v>2</v>
      </c>
      <c r="H916">
        <f ca="1">IF(OFFSET(map!$B$2,$B916+OFFSET($N$2,G916,0),$A916+OFFSET($M$2,G916,0)) = "W",MOD(G916-1,4),G916)</f>
        <v>2</v>
      </c>
      <c r="I916">
        <f ca="1">IF(OFFSET(map!$B$2,$B916+OFFSET($N$2,H916,0),$A916+OFFSET($M$2,H916,0)) = "W",MOD(H916-1,4),H916)</f>
        <v>2</v>
      </c>
    </row>
    <row r="917" spans="1:9" x14ac:dyDescent="0.2">
      <c r="A917">
        <f t="shared" ca="1" si="57"/>
        <v>12</v>
      </c>
      <c r="B917">
        <f t="shared" ca="1" si="58"/>
        <v>23</v>
      </c>
      <c r="C917" t="str">
        <f ca="1">OFFSET(map!$B$2,$B917,$A917)</f>
        <v/>
      </c>
      <c r="D917">
        <f t="shared" ca="1" si="56"/>
        <v>1223</v>
      </c>
      <c r="E917">
        <f ca="1">IFERROR(INDEX(E$2:E916,MATCH(D917,D$2:D916,0)),E916+1)</f>
        <v>201</v>
      </c>
      <c r="F917">
        <f t="shared" ca="1" si="59"/>
        <v>3</v>
      </c>
      <c r="G917">
        <f ca="1">IF(OFFSET(map!$B$2,$B917+OFFSET($N$2,F917,0),$A917+OFFSET($M$2,F917,0)) = "W",MOD(F917-1,4),F917)</f>
        <v>2</v>
      </c>
      <c r="H917">
        <f ca="1">IF(OFFSET(map!$B$2,$B917+OFFSET($N$2,G917,0),$A917+OFFSET($M$2,G917,0)) = "W",MOD(G917-1,4),G917)</f>
        <v>2</v>
      </c>
      <c r="I917">
        <f ca="1">IF(OFFSET(map!$B$2,$B917+OFFSET($N$2,H917,0),$A917+OFFSET($M$2,H917,0)) = "W",MOD(H917-1,4),H917)</f>
        <v>2</v>
      </c>
    </row>
    <row r="918" spans="1:9" x14ac:dyDescent="0.2">
      <c r="A918">
        <f t="shared" ca="1" si="57"/>
        <v>11</v>
      </c>
      <c r="B918">
        <f t="shared" ca="1" si="58"/>
        <v>23</v>
      </c>
      <c r="C918" t="str">
        <f ca="1">OFFSET(map!$B$2,$B918,$A918)</f>
        <v/>
      </c>
      <c r="D918">
        <f t="shared" ca="1" si="56"/>
        <v>1123</v>
      </c>
      <c r="E918">
        <f ca="1">IFERROR(INDEX(E$2:E917,MATCH(D918,D$2:D917,0)),E917+1)</f>
        <v>200</v>
      </c>
      <c r="F918">
        <f t="shared" ca="1" si="59"/>
        <v>3</v>
      </c>
      <c r="G918">
        <f ca="1">IF(OFFSET(map!$B$2,$B918+OFFSET($N$2,F918,0),$A918+OFFSET($M$2,F918,0)) = "W",MOD(F918-1,4),F918)</f>
        <v>2</v>
      </c>
      <c r="H918">
        <f ca="1">IF(OFFSET(map!$B$2,$B918+OFFSET($N$2,G918,0),$A918+OFFSET($M$2,G918,0)) = "W",MOD(G918-1,4),G918)</f>
        <v>2</v>
      </c>
      <c r="I918">
        <f ca="1">IF(OFFSET(map!$B$2,$B918+OFFSET($N$2,H918,0),$A918+OFFSET($M$2,H918,0)) = "W",MOD(H918-1,4),H918)</f>
        <v>2</v>
      </c>
    </row>
    <row r="919" spans="1:9" x14ac:dyDescent="0.2">
      <c r="A919">
        <f t="shared" ca="1" si="57"/>
        <v>10</v>
      </c>
      <c r="B919">
        <f t="shared" ca="1" si="58"/>
        <v>23</v>
      </c>
      <c r="C919" t="str">
        <f ca="1">OFFSET(map!$B$2,$B919,$A919)</f>
        <v/>
      </c>
      <c r="D919">
        <f t="shared" ca="1" si="56"/>
        <v>1023</v>
      </c>
      <c r="E919">
        <f ca="1">IFERROR(INDEX(E$2:E918,MATCH(D919,D$2:D918,0)),E918+1)</f>
        <v>199</v>
      </c>
      <c r="F919">
        <f t="shared" ca="1" si="59"/>
        <v>3</v>
      </c>
      <c r="G919">
        <f ca="1">IF(OFFSET(map!$B$2,$B919+OFFSET($N$2,F919,0),$A919+OFFSET($M$2,F919,0)) = "W",MOD(F919-1,4),F919)</f>
        <v>2</v>
      </c>
      <c r="H919">
        <f ca="1">IF(OFFSET(map!$B$2,$B919+OFFSET($N$2,G919,0),$A919+OFFSET($M$2,G919,0)) = "W",MOD(G919-1,4),G919)</f>
        <v>2</v>
      </c>
      <c r="I919">
        <f ca="1">IF(OFFSET(map!$B$2,$B919+OFFSET($N$2,H919,0),$A919+OFFSET($M$2,H919,0)) = "W",MOD(H919-1,4),H919)</f>
        <v>2</v>
      </c>
    </row>
    <row r="920" spans="1:9" x14ac:dyDescent="0.2">
      <c r="A920">
        <f t="shared" ca="1" si="57"/>
        <v>9</v>
      </c>
      <c r="B920">
        <f t="shared" ca="1" si="58"/>
        <v>23</v>
      </c>
      <c r="C920" t="str">
        <f ca="1">OFFSET(map!$B$2,$B920,$A920)</f>
        <v/>
      </c>
      <c r="D920">
        <f t="shared" ca="1" si="56"/>
        <v>923</v>
      </c>
      <c r="E920">
        <f ca="1">IFERROR(INDEX(E$2:E919,MATCH(D920,D$2:D919,0)),E919+1)</f>
        <v>198</v>
      </c>
      <c r="F920">
        <f t="shared" ca="1" si="59"/>
        <v>3</v>
      </c>
      <c r="G920">
        <f ca="1">IF(OFFSET(map!$B$2,$B920+OFFSET($N$2,F920,0),$A920+OFFSET($M$2,F920,0)) = "W",MOD(F920-1,4),F920)</f>
        <v>2</v>
      </c>
      <c r="H920">
        <f ca="1">IF(OFFSET(map!$B$2,$B920+OFFSET($N$2,G920,0),$A920+OFFSET($M$2,G920,0)) = "W",MOD(G920-1,4),G920)</f>
        <v>2</v>
      </c>
      <c r="I920">
        <f ca="1">IF(OFFSET(map!$B$2,$B920+OFFSET($N$2,H920,0),$A920+OFFSET($M$2,H920,0)) = "W",MOD(H920-1,4),H920)</f>
        <v>2</v>
      </c>
    </row>
    <row r="921" spans="1:9" x14ac:dyDescent="0.2">
      <c r="A921">
        <f t="shared" ca="1" si="57"/>
        <v>8</v>
      </c>
      <c r="B921">
        <f t="shared" ca="1" si="58"/>
        <v>23</v>
      </c>
      <c r="C921" t="str">
        <f ca="1">OFFSET(map!$B$2,$B921,$A921)</f>
        <v/>
      </c>
      <c r="D921">
        <f t="shared" ca="1" si="56"/>
        <v>823</v>
      </c>
      <c r="E921">
        <f ca="1">IFERROR(INDEX(E$2:E920,MATCH(D921,D$2:D920,0)),E920+1)</f>
        <v>197</v>
      </c>
      <c r="F921">
        <f t="shared" ca="1" si="59"/>
        <v>3</v>
      </c>
      <c r="G921">
        <f ca="1">IF(OFFSET(map!$B$2,$B921+OFFSET($N$2,F921,0),$A921+OFFSET($M$2,F921,0)) = "W",MOD(F921-1,4),F921)</f>
        <v>2</v>
      </c>
      <c r="H921">
        <f ca="1">IF(OFFSET(map!$B$2,$B921+OFFSET($N$2,G921,0),$A921+OFFSET($M$2,G921,0)) = "W",MOD(G921-1,4),G921)</f>
        <v>2</v>
      </c>
      <c r="I921">
        <f ca="1">IF(OFFSET(map!$B$2,$B921+OFFSET($N$2,H921,0),$A921+OFFSET($M$2,H921,0)) = "W",MOD(H921-1,4),H921)</f>
        <v>2</v>
      </c>
    </row>
    <row r="922" spans="1:9" x14ac:dyDescent="0.2">
      <c r="A922">
        <f t="shared" ca="1" si="57"/>
        <v>7</v>
      </c>
      <c r="B922">
        <f t="shared" ca="1" si="58"/>
        <v>23</v>
      </c>
      <c r="C922" t="str">
        <f ca="1">OFFSET(map!$B$2,$B922,$A922)</f>
        <v/>
      </c>
      <c r="D922">
        <f t="shared" ca="1" si="56"/>
        <v>723</v>
      </c>
      <c r="E922">
        <f ca="1">IFERROR(INDEX(E$2:E921,MATCH(D922,D$2:D921,0)),E921+1)</f>
        <v>196</v>
      </c>
      <c r="F922">
        <f t="shared" ca="1" si="59"/>
        <v>3</v>
      </c>
      <c r="G922">
        <f ca="1">IF(OFFSET(map!$B$2,$B922+OFFSET($N$2,F922,0),$A922+OFFSET($M$2,F922,0)) = "W",MOD(F922-1,4),F922)</f>
        <v>2</v>
      </c>
      <c r="H922">
        <f ca="1">IF(OFFSET(map!$B$2,$B922+OFFSET($N$2,G922,0),$A922+OFFSET($M$2,G922,0)) = "W",MOD(G922-1,4),G922)</f>
        <v>1</v>
      </c>
      <c r="I922">
        <f ca="1">IF(OFFSET(map!$B$2,$B922+OFFSET($N$2,H922,0),$A922+OFFSET($M$2,H922,0)) = "W",MOD(H922-1,4),H922)</f>
        <v>1</v>
      </c>
    </row>
    <row r="923" spans="1:9" x14ac:dyDescent="0.2">
      <c r="A923">
        <f t="shared" ca="1" si="57"/>
        <v>7</v>
      </c>
      <c r="B923">
        <f t="shared" ca="1" si="58"/>
        <v>22</v>
      </c>
      <c r="C923" t="str">
        <f ca="1">OFFSET(map!$B$2,$B923,$A923)</f>
        <v/>
      </c>
      <c r="D923">
        <f t="shared" ca="1" si="56"/>
        <v>722</v>
      </c>
      <c r="E923">
        <f ca="1">IFERROR(INDEX(E$2:E922,MATCH(D923,D$2:D922,0)),E922+1)</f>
        <v>195</v>
      </c>
      <c r="F923">
        <f t="shared" ca="1" si="59"/>
        <v>2</v>
      </c>
      <c r="G923">
        <f ca="1">IF(OFFSET(map!$B$2,$B923+OFFSET($N$2,F923,0),$A923+OFFSET($M$2,F923,0)) = "W",MOD(F923-1,4),F923)</f>
        <v>1</v>
      </c>
      <c r="H923">
        <f ca="1">IF(OFFSET(map!$B$2,$B923+OFFSET($N$2,G923,0),$A923+OFFSET($M$2,G923,0)) = "W",MOD(G923-1,4),G923)</f>
        <v>1</v>
      </c>
      <c r="I923">
        <f ca="1">IF(OFFSET(map!$B$2,$B923+OFFSET($N$2,H923,0),$A923+OFFSET($M$2,H923,0)) = "W",MOD(H923-1,4),H923)</f>
        <v>1</v>
      </c>
    </row>
    <row r="924" spans="1:9" x14ac:dyDescent="0.2">
      <c r="A924">
        <f t="shared" ca="1" si="57"/>
        <v>7</v>
      </c>
      <c r="B924">
        <f t="shared" ca="1" si="58"/>
        <v>21</v>
      </c>
      <c r="C924" t="str">
        <f ca="1">OFFSET(map!$B$2,$B924,$A924)</f>
        <v/>
      </c>
      <c r="D924">
        <f t="shared" ca="1" si="56"/>
        <v>721</v>
      </c>
      <c r="E924">
        <f ca="1">IFERROR(INDEX(E$2:E923,MATCH(D924,D$2:D923,0)),E923+1)</f>
        <v>194</v>
      </c>
      <c r="F924">
        <f t="shared" ca="1" si="59"/>
        <v>2</v>
      </c>
      <c r="G924">
        <f ca="1">IF(OFFSET(map!$B$2,$B924+OFFSET($N$2,F924,0),$A924+OFFSET($M$2,F924,0)) = "W",MOD(F924-1,4),F924)</f>
        <v>1</v>
      </c>
      <c r="H924">
        <f ca="1">IF(OFFSET(map!$B$2,$B924+OFFSET($N$2,G924,0),$A924+OFFSET($M$2,G924,0)) = "W",MOD(G924-1,4),G924)</f>
        <v>0</v>
      </c>
      <c r="I924">
        <f ca="1">IF(OFFSET(map!$B$2,$B924+OFFSET($N$2,H924,0),$A924+OFFSET($M$2,H924,0)) = "W",MOD(H924-1,4),H924)</f>
        <v>0</v>
      </c>
    </row>
    <row r="925" spans="1:9" x14ac:dyDescent="0.2">
      <c r="A925">
        <f t="shared" ca="1" si="57"/>
        <v>8</v>
      </c>
      <c r="B925">
        <f t="shared" ca="1" si="58"/>
        <v>21</v>
      </c>
      <c r="C925" t="str">
        <f ca="1">OFFSET(map!$B$2,$B925,$A925)</f>
        <v/>
      </c>
      <c r="D925">
        <f t="shared" ca="1" si="56"/>
        <v>821</v>
      </c>
      <c r="E925">
        <f ca="1">IFERROR(INDEX(E$2:E924,MATCH(D925,D$2:D924,0)),E924+1)</f>
        <v>193</v>
      </c>
      <c r="F925">
        <f t="shared" ca="1" si="59"/>
        <v>1</v>
      </c>
      <c r="G925">
        <f ca="1">IF(OFFSET(map!$B$2,$B925+OFFSET($N$2,F925,0),$A925+OFFSET($M$2,F925,0)) = "W",MOD(F925-1,4),F925)</f>
        <v>0</v>
      </c>
      <c r="H925">
        <f ca="1">IF(OFFSET(map!$B$2,$B925+OFFSET($N$2,G925,0),$A925+OFFSET($M$2,G925,0)) = "W",MOD(G925-1,4),G925)</f>
        <v>0</v>
      </c>
      <c r="I925">
        <f ca="1">IF(OFFSET(map!$B$2,$B925+OFFSET($N$2,H925,0),$A925+OFFSET($M$2,H925,0)) = "W",MOD(H925-1,4),H925)</f>
        <v>0</v>
      </c>
    </row>
    <row r="926" spans="1:9" x14ac:dyDescent="0.2">
      <c r="A926">
        <f t="shared" ca="1" si="57"/>
        <v>9</v>
      </c>
      <c r="B926">
        <f t="shared" ca="1" si="58"/>
        <v>21</v>
      </c>
      <c r="C926" t="str">
        <f ca="1">OFFSET(map!$B$2,$B926,$A926)</f>
        <v/>
      </c>
      <c r="D926">
        <f t="shared" ca="1" si="56"/>
        <v>921</v>
      </c>
      <c r="E926">
        <f ca="1">IFERROR(INDEX(E$2:E925,MATCH(D926,D$2:D925,0)),E925+1)</f>
        <v>192</v>
      </c>
      <c r="F926">
        <f t="shared" ca="1" si="59"/>
        <v>1</v>
      </c>
      <c r="G926">
        <f ca="1">IF(OFFSET(map!$B$2,$B926+OFFSET($N$2,F926,0),$A926+OFFSET($M$2,F926,0)) = "W",MOD(F926-1,4),F926)</f>
        <v>1</v>
      </c>
      <c r="H926">
        <f ca="1">IF(OFFSET(map!$B$2,$B926+OFFSET($N$2,G926,0),$A926+OFFSET($M$2,G926,0)) = "W",MOD(G926-1,4),G926)</f>
        <v>1</v>
      </c>
      <c r="I926">
        <f ca="1">IF(OFFSET(map!$B$2,$B926+OFFSET($N$2,H926,0),$A926+OFFSET($M$2,H926,0)) = "W",MOD(H926-1,4),H926)</f>
        <v>1</v>
      </c>
    </row>
    <row r="927" spans="1:9" x14ac:dyDescent="0.2">
      <c r="A927">
        <f t="shared" ca="1" si="57"/>
        <v>9</v>
      </c>
      <c r="B927">
        <f t="shared" ca="1" si="58"/>
        <v>20</v>
      </c>
      <c r="C927" t="str">
        <f ca="1">OFFSET(map!$B$2,$B927,$A927)</f>
        <v/>
      </c>
      <c r="D927">
        <f t="shared" ca="1" si="56"/>
        <v>920</v>
      </c>
      <c r="E927">
        <f ca="1">IFERROR(INDEX(E$2:E926,MATCH(D927,D$2:D926,0)),E926+1)</f>
        <v>191</v>
      </c>
      <c r="F927">
        <f t="shared" ca="1" si="59"/>
        <v>2</v>
      </c>
      <c r="G927">
        <f ca="1">IF(OFFSET(map!$B$2,$B927+OFFSET($N$2,F927,0),$A927+OFFSET($M$2,F927,0)) = "W",MOD(F927-1,4),F927)</f>
        <v>1</v>
      </c>
      <c r="H927">
        <f ca="1">IF(OFFSET(map!$B$2,$B927+OFFSET($N$2,G927,0),$A927+OFFSET($M$2,G927,0)) = "W",MOD(G927-1,4),G927)</f>
        <v>1</v>
      </c>
      <c r="I927">
        <f ca="1">IF(OFFSET(map!$B$2,$B927+OFFSET($N$2,H927,0),$A927+OFFSET($M$2,H927,0)) = "W",MOD(H927-1,4),H927)</f>
        <v>1</v>
      </c>
    </row>
    <row r="928" spans="1:9" x14ac:dyDescent="0.2">
      <c r="A928">
        <f t="shared" ca="1" si="57"/>
        <v>9</v>
      </c>
      <c r="B928">
        <f t="shared" ca="1" si="58"/>
        <v>19</v>
      </c>
      <c r="C928" t="str">
        <f ca="1">OFFSET(map!$B$2,$B928,$A928)</f>
        <v/>
      </c>
      <c r="D928">
        <f t="shared" ca="1" si="56"/>
        <v>919</v>
      </c>
      <c r="E928">
        <f ca="1">IFERROR(INDEX(E$2:E927,MATCH(D928,D$2:D927,0)),E927+1)</f>
        <v>190</v>
      </c>
      <c r="F928">
        <f t="shared" ca="1" si="59"/>
        <v>2</v>
      </c>
      <c r="G928">
        <f ca="1">IF(OFFSET(map!$B$2,$B928+OFFSET($N$2,F928,0),$A928+OFFSET($M$2,F928,0)) = "W",MOD(F928-1,4),F928)</f>
        <v>2</v>
      </c>
      <c r="H928">
        <f ca="1">IF(OFFSET(map!$B$2,$B928+OFFSET($N$2,G928,0),$A928+OFFSET($M$2,G928,0)) = "W",MOD(G928-1,4),G928)</f>
        <v>2</v>
      </c>
      <c r="I928">
        <f ca="1">IF(OFFSET(map!$B$2,$B928+OFFSET($N$2,H928,0),$A928+OFFSET($M$2,H928,0)) = "W",MOD(H928-1,4),H928)</f>
        <v>2</v>
      </c>
    </row>
    <row r="929" spans="1:9" x14ac:dyDescent="0.2">
      <c r="A929">
        <f t="shared" ca="1" si="57"/>
        <v>8</v>
      </c>
      <c r="B929">
        <f t="shared" ca="1" si="58"/>
        <v>19</v>
      </c>
      <c r="C929" t="str">
        <f ca="1">OFFSET(map!$B$2,$B929,$A929)</f>
        <v/>
      </c>
      <c r="D929">
        <f t="shared" ca="1" si="56"/>
        <v>819</v>
      </c>
      <c r="E929">
        <f ca="1">IFERROR(INDEX(E$2:E928,MATCH(D929,D$2:D928,0)),E928+1)</f>
        <v>189</v>
      </c>
      <c r="F929">
        <f t="shared" ca="1" si="59"/>
        <v>3</v>
      </c>
      <c r="G929">
        <f ca="1">IF(OFFSET(map!$B$2,$B929+OFFSET($N$2,F929,0),$A929+OFFSET($M$2,F929,0)) = "W",MOD(F929-1,4),F929)</f>
        <v>2</v>
      </c>
      <c r="H929">
        <f ca="1">IF(OFFSET(map!$B$2,$B929+OFFSET($N$2,G929,0),$A929+OFFSET($M$2,G929,0)) = "W",MOD(G929-1,4),G929)</f>
        <v>2</v>
      </c>
      <c r="I929">
        <f ca="1">IF(OFFSET(map!$B$2,$B929+OFFSET($N$2,H929,0),$A929+OFFSET($M$2,H929,0)) = "W",MOD(H929-1,4),H929)</f>
        <v>2</v>
      </c>
    </row>
    <row r="930" spans="1:9" x14ac:dyDescent="0.2">
      <c r="A930">
        <f t="shared" ca="1" si="57"/>
        <v>7</v>
      </c>
      <c r="B930">
        <f t="shared" ca="1" si="58"/>
        <v>19</v>
      </c>
      <c r="C930" t="str">
        <f ca="1">OFFSET(map!$B$2,$B930,$A930)</f>
        <v/>
      </c>
      <c r="D930">
        <f t="shared" ca="1" si="56"/>
        <v>719</v>
      </c>
      <c r="E930">
        <f ca="1">IFERROR(INDEX(E$2:E929,MATCH(D930,D$2:D929,0)),E929+1)</f>
        <v>188</v>
      </c>
      <c r="F930">
        <f t="shared" ca="1" si="59"/>
        <v>3</v>
      </c>
      <c r="G930">
        <f ca="1">IF(OFFSET(map!$B$2,$B930+OFFSET($N$2,F930,0),$A930+OFFSET($M$2,F930,0)) = "W",MOD(F930-1,4),F930)</f>
        <v>2</v>
      </c>
      <c r="H930">
        <f ca="1">IF(OFFSET(map!$B$2,$B930+OFFSET($N$2,G930,0),$A930+OFFSET($M$2,G930,0)) = "W",MOD(G930-1,4),G930)</f>
        <v>1</v>
      </c>
      <c r="I930">
        <f ca="1">IF(OFFSET(map!$B$2,$B930+OFFSET($N$2,H930,0),$A930+OFFSET($M$2,H930,0)) = "W",MOD(H930-1,4),H930)</f>
        <v>1</v>
      </c>
    </row>
    <row r="931" spans="1:9" x14ac:dyDescent="0.2">
      <c r="A931">
        <f t="shared" ca="1" si="57"/>
        <v>7</v>
      </c>
      <c r="B931">
        <f t="shared" ca="1" si="58"/>
        <v>18</v>
      </c>
      <c r="C931" t="str">
        <f ca="1">OFFSET(map!$B$2,$B931,$A931)</f>
        <v/>
      </c>
      <c r="D931">
        <f t="shared" ca="1" si="56"/>
        <v>718</v>
      </c>
      <c r="E931">
        <f ca="1">IFERROR(INDEX(E$2:E930,MATCH(D931,D$2:D930,0)),E930+1)</f>
        <v>187</v>
      </c>
      <c r="F931">
        <f t="shared" ca="1" si="59"/>
        <v>2</v>
      </c>
      <c r="G931">
        <f ca="1">IF(OFFSET(map!$B$2,$B931+OFFSET($N$2,F931,0),$A931+OFFSET($M$2,F931,0)) = "W",MOD(F931-1,4),F931)</f>
        <v>1</v>
      </c>
      <c r="H931">
        <f ca="1">IF(OFFSET(map!$B$2,$B931+OFFSET($N$2,G931,0),$A931+OFFSET($M$2,G931,0)) = "W",MOD(G931-1,4),G931)</f>
        <v>1</v>
      </c>
      <c r="I931">
        <f ca="1">IF(OFFSET(map!$B$2,$B931+OFFSET($N$2,H931,0),$A931+OFFSET($M$2,H931,0)) = "W",MOD(H931-1,4),H931)</f>
        <v>1</v>
      </c>
    </row>
    <row r="932" spans="1:9" x14ac:dyDescent="0.2">
      <c r="A932">
        <f t="shared" ca="1" si="57"/>
        <v>7</v>
      </c>
      <c r="B932">
        <f t="shared" ca="1" si="58"/>
        <v>17</v>
      </c>
      <c r="C932" t="str">
        <f ca="1">OFFSET(map!$B$2,$B932,$A932)</f>
        <v/>
      </c>
      <c r="D932">
        <f t="shared" ca="1" si="56"/>
        <v>717</v>
      </c>
      <c r="E932">
        <f ca="1">IFERROR(INDEX(E$2:E931,MATCH(D932,D$2:D931,0)),E931+1)</f>
        <v>186</v>
      </c>
      <c r="F932">
        <f t="shared" ca="1" si="59"/>
        <v>2</v>
      </c>
      <c r="G932">
        <f ca="1">IF(OFFSET(map!$B$2,$B932+OFFSET($N$2,F932,0),$A932+OFFSET($M$2,F932,0)) = "W",MOD(F932-1,4),F932)</f>
        <v>1</v>
      </c>
      <c r="H932">
        <f ca="1">IF(OFFSET(map!$B$2,$B932+OFFSET($N$2,G932,0),$A932+OFFSET($M$2,G932,0)) = "W",MOD(G932-1,4),G932)</f>
        <v>0</v>
      </c>
      <c r="I932">
        <f ca="1">IF(OFFSET(map!$B$2,$B932+OFFSET($N$2,H932,0),$A932+OFFSET($M$2,H932,0)) = "W",MOD(H932-1,4),H932)</f>
        <v>0</v>
      </c>
    </row>
    <row r="933" spans="1:9" x14ac:dyDescent="0.2">
      <c r="A933">
        <f t="shared" ca="1" si="57"/>
        <v>8</v>
      </c>
      <c r="B933">
        <f t="shared" ca="1" si="58"/>
        <v>17</v>
      </c>
      <c r="C933" t="str">
        <f ca="1">OFFSET(map!$B$2,$B933,$A933)</f>
        <v/>
      </c>
      <c r="D933">
        <f t="shared" ca="1" si="56"/>
        <v>817</v>
      </c>
      <c r="E933">
        <f ca="1">IFERROR(INDEX(E$2:E932,MATCH(D933,D$2:D932,0)),E932+1)</f>
        <v>185</v>
      </c>
      <c r="F933">
        <f t="shared" ca="1" si="59"/>
        <v>1</v>
      </c>
      <c r="G933">
        <f ca="1">IF(OFFSET(map!$B$2,$B933+OFFSET($N$2,F933,0),$A933+OFFSET($M$2,F933,0)) = "W",MOD(F933-1,4),F933)</f>
        <v>0</v>
      </c>
      <c r="H933">
        <f ca="1">IF(OFFSET(map!$B$2,$B933+OFFSET($N$2,G933,0),$A933+OFFSET($M$2,G933,0)) = "W",MOD(G933-1,4),G933)</f>
        <v>0</v>
      </c>
      <c r="I933">
        <f ca="1">IF(OFFSET(map!$B$2,$B933+OFFSET($N$2,H933,0),$A933+OFFSET($M$2,H933,0)) = "W",MOD(H933-1,4),H933)</f>
        <v>0</v>
      </c>
    </row>
    <row r="934" spans="1:9" x14ac:dyDescent="0.2">
      <c r="A934">
        <f t="shared" ca="1" si="57"/>
        <v>9</v>
      </c>
      <c r="B934">
        <f t="shared" ca="1" si="58"/>
        <v>17</v>
      </c>
      <c r="C934" t="str">
        <f ca="1">OFFSET(map!$B$2,$B934,$A934)</f>
        <v/>
      </c>
      <c r="D934">
        <f t="shared" ca="1" si="56"/>
        <v>917</v>
      </c>
      <c r="E934">
        <f ca="1">IFERROR(INDEX(E$2:E933,MATCH(D934,D$2:D933,0)),E933+1)</f>
        <v>184</v>
      </c>
      <c r="F934">
        <f t="shared" ca="1" si="59"/>
        <v>1</v>
      </c>
      <c r="G934">
        <f ca="1">IF(OFFSET(map!$B$2,$B934+OFFSET($N$2,F934,0),$A934+OFFSET($M$2,F934,0)) = "W",MOD(F934-1,4),F934)</f>
        <v>1</v>
      </c>
      <c r="H934">
        <f ca="1">IF(OFFSET(map!$B$2,$B934+OFFSET($N$2,G934,0),$A934+OFFSET($M$2,G934,0)) = "W",MOD(G934-1,4),G934)</f>
        <v>1</v>
      </c>
      <c r="I934">
        <f ca="1">IF(OFFSET(map!$B$2,$B934+OFFSET($N$2,H934,0),$A934+OFFSET($M$2,H934,0)) = "W",MOD(H934-1,4),H934)</f>
        <v>1</v>
      </c>
    </row>
    <row r="935" spans="1:9" x14ac:dyDescent="0.2">
      <c r="A935">
        <f t="shared" ca="1" si="57"/>
        <v>9</v>
      </c>
      <c r="B935">
        <f t="shared" ca="1" si="58"/>
        <v>16</v>
      </c>
      <c r="C935" t="str">
        <f ca="1">OFFSET(map!$B$2,$B935,$A935)</f>
        <v/>
      </c>
      <c r="D935">
        <f t="shared" ca="1" si="56"/>
        <v>916</v>
      </c>
      <c r="E935">
        <f ca="1">IFERROR(INDEX(E$2:E934,MATCH(D935,D$2:D934,0)),E934+1)</f>
        <v>183</v>
      </c>
      <c r="F935">
        <f t="shared" ca="1" si="59"/>
        <v>2</v>
      </c>
      <c r="G935">
        <f ca="1">IF(OFFSET(map!$B$2,$B935+OFFSET($N$2,F935,0),$A935+OFFSET($M$2,F935,0)) = "W",MOD(F935-1,4),F935)</f>
        <v>1</v>
      </c>
      <c r="H935">
        <f ca="1">IF(OFFSET(map!$B$2,$B935+OFFSET($N$2,G935,0),$A935+OFFSET($M$2,G935,0)) = "W",MOD(G935-1,4),G935)</f>
        <v>1</v>
      </c>
      <c r="I935">
        <f ca="1">IF(OFFSET(map!$B$2,$B935+OFFSET($N$2,H935,0),$A935+OFFSET($M$2,H935,0)) = "W",MOD(H935-1,4),H935)</f>
        <v>1</v>
      </c>
    </row>
    <row r="936" spans="1:9" x14ac:dyDescent="0.2">
      <c r="A936">
        <f t="shared" ca="1" si="57"/>
        <v>9</v>
      </c>
      <c r="B936">
        <f t="shared" ca="1" si="58"/>
        <v>15</v>
      </c>
      <c r="C936" t="str">
        <f ca="1">OFFSET(map!$B$2,$B936,$A936)</f>
        <v/>
      </c>
      <c r="D936">
        <f t="shared" ca="1" si="56"/>
        <v>915</v>
      </c>
      <c r="E936">
        <f ca="1">IFERROR(INDEX(E$2:E935,MATCH(D936,D$2:D935,0)),E935+1)</f>
        <v>182</v>
      </c>
      <c r="F936">
        <f t="shared" ca="1" si="59"/>
        <v>2</v>
      </c>
      <c r="G936">
        <f ca="1">IF(OFFSET(map!$B$2,$B936+OFFSET($N$2,F936,0),$A936+OFFSET($M$2,F936,0)) = "W",MOD(F936-1,4),F936)</f>
        <v>1</v>
      </c>
      <c r="H936">
        <f ca="1">IF(OFFSET(map!$B$2,$B936+OFFSET($N$2,G936,0),$A936+OFFSET($M$2,G936,0)) = "W",MOD(G936-1,4),G936)</f>
        <v>1</v>
      </c>
      <c r="I936">
        <f ca="1">IF(OFFSET(map!$B$2,$B936+OFFSET($N$2,H936,0),$A936+OFFSET($M$2,H936,0)) = "W",MOD(H936-1,4),H936)</f>
        <v>1</v>
      </c>
    </row>
    <row r="937" spans="1:9" x14ac:dyDescent="0.2">
      <c r="A937">
        <f t="shared" ca="1" si="57"/>
        <v>9</v>
      </c>
      <c r="B937">
        <f t="shared" ca="1" si="58"/>
        <v>14</v>
      </c>
      <c r="C937" t="str">
        <f ca="1">OFFSET(map!$B$2,$B937,$A937)</f>
        <v/>
      </c>
      <c r="D937">
        <f t="shared" ca="1" si="56"/>
        <v>914</v>
      </c>
      <c r="E937">
        <f ca="1">IFERROR(INDEX(E$2:E936,MATCH(D937,D$2:D936,0)),E936+1)</f>
        <v>181</v>
      </c>
      <c r="F937">
        <f t="shared" ca="1" si="59"/>
        <v>2</v>
      </c>
      <c r="G937">
        <f ca="1">IF(OFFSET(map!$B$2,$B937+OFFSET($N$2,F937,0),$A937+OFFSET($M$2,F937,0)) = "W",MOD(F937-1,4),F937)</f>
        <v>1</v>
      </c>
      <c r="H937">
        <f ca="1">IF(OFFSET(map!$B$2,$B937+OFFSET($N$2,G937,0),$A937+OFFSET($M$2,G937,0)) = "W",MOD(G937-1,4),G937)</f>
        <v>1</v>
      </c>
      <c r="I937">
        <f ca="1">IF(OFFSET(map!$B$2,$B937+OFFSET($N$2,H937,0),$A937+OFFSET($M$2,H937,0)) = "W",MOD(H937-1,4),H937)</f>
        <v>1</v>
      </c>
    </row>
    <row r="938" spans="1:9" x14ac:dyDescent="0.2">
      <c r="A938">
        <f t="shared" ca="1" si="57"/>
        <v>9</v>
      </c>
      <c r="B938">
        <f t="shared" ca="1" si="58"/>
        <v>13</v>
      </c>
      <c r="C938" t="str">
        <f ca="1">OFFSET(map!$B$2,$B938,$A938)</f>
        <v/>
      </c>
      <c r="D938">
        <f t="shared" ca="1" si="56"/>
        <v>913</v>
      </c>
      <c r="E938">
        <f ca="1">IFERROR(INDEX(E$2:E937,MATCH(D938,D$2:D937,0)),E937+1)</f>
        <v>180</v>
      </c>
      <c r="F938">
        <f t="shared" ca="1" si="59"/>
        <v>2</v>
      </c>
      <c r="G938">
        <f ca="1">IF(OFFSET(map!$B$2,$B938+OFFSET($N$2,F938,0),$A938+OFFSET($M$2,F938,0)) = "W",MOD(F938-1,4),F938)</f>
        <v>1</v>
      </c>
      <c r="H938">
        <f ca="1">IF(OFFSET(map!$B$2,$B938+OFFSET($N$2,G938,0),$A938+OFFSET($M$2,G938,0)) = "W",MOD(G938-1,4),G938)</f>
        <v>1</v>
      </c>
      <c r="I938">
        <f ca="1">IF(OFFSET(map!$B$2,$B938+OFFSET($N$2,H938,0),$A938+OFFSET($M$2,H938,0)) = "W",MOD(H938-1,4),H938)</f>
        <v>1</v>
      </c>
    </row>
    <row r="939" spans="1:9" x14ac:dyDescent="0.2">
      <c r="A939">
        <f t="shared" ca="1" si="57"/>
        <v>9</v>
      </c>
      <c r="B939">
        <f t="shared" ca="1" si="58"/>
        <v>12</v>
      </c>
      <c r="C939" t="str">
        <f ca="1">OFFSET(map!$B$2,$B939,$A939)</f>
        <v/>
      </c>
      <c r="D939">
        <f t="shared" ref="D939:D1002" ca="1" si="60">A939*100+B939</f>
        <v>912</v>
      </c>
      <c r="E939">
        <f ca="1">IFERROR(INDEX(E$2:E938,MATCH(D939,D$2:D938,0)),E938+1)</f>
        <v>181</v>
      </c>
      <c r="F939">
        <f t="shared" ca="1" si="59"/>
        <v>2</v>
      </c>
      <c r="G939">
        <f ca="1">IF(OFFSET(map!$B$2,$B939+OFFSET($N$2,F939,0),$A939+OFFSET($M$2,F939,0)) = "W",MOD(F939-1,4),F939)</f>
        <v>1</v>
      </c>
      <c r="H939">
        <f ca="1">IF(OFFSET(map!$B$2,$B939+OFFSET($N$2,G939,0),$A939+OFFSET($M$2,G939,0)) = "W",MOD(G939-1,4),G939)</f>
        <v>1</v>
      </c>
      <c r="I939">
        <f ca="1">IF(OFFSET(map!$B$2,$B939+OFFSET($N$2,H939,0),$A939+OFFSET($M$2,H939,0)) = "W",MOD(H939-1,4),H939)</f>
        <v>1</v>
      </c>
    </row>
    <row r="940" spans="1:9" x14ac:dyDescent="0.2">
      <c r="A940">
        <f t="shared" ca="1" si="57"/>
        <v>9</v>
      </c>
      <c r="B940">
        <f t="shared" ca="1" si="58"/>
        <v>11</v>
      </c>
      <c r="C940" t="str">
        <f ca="1">OFFSET(map!$B$2,$B940,$A940)</f>
        <v/>
      </c>
      <c r="D940">
        <f t="shared" ca="1" si="60"/>
        <v>911</v>
      </c>
      <c r="E940">
        <f ca="1">IFERROR(INDEX(E$2:E939,MATCH(D940,D$2:D939,0)),E939+1)</f>
        <v>182</v>
      </c>
      <c r="F940">
        <f t="shared" ca="1" si="59"/>
        <v>2</v>
      </c>
      <c r="G940">
        <f ca="1">IF(OFFSET(map!$B$2,$B940+OFFSET($N$2,F940,0),$A940+OFFSET($M$2,F940,0)) = "W",MOD(F940-1,4),F940)</f>
        <v>1</v>
      </c>
      <c r="H940">
        <f ca="1">IF(OFFSET(map!$B$2,$B940+OFFSET($N$2,G940,0),$A940+OFFSET($M$2,G940,0)) = "W",MOD(G940-1,4),G940)</f>
        <v>1</v>
      </c>
      <c r="I940">
        <f ca="1">IF(OFFSET(map!$B$2,$B940+OFFSET($N$2,H940,0),$A940+OFFSET($M$2,H940,0)) = "W",MOD(H940-1,4),H940)</f>
        <v>1</v>
      </c>
    </row>
    <row r="941" spans="1:9" x14ac:dyDescent="0.2">
      <c r="A941">
        <f t="shared" ca="1" si="57"/>
        <v>9</v>
      </c>
      <c r="B941">
        <f t="shared" ca="1" si="58"/>
        <v>10</v>
      </c>
      <c r="C941" t="str">
        <f ca="1">OFFSET(map!$B$2,$B941,$A941)</f>
        <v/>
      </c>
      <c r="D941">
        <f t="shared" ca="1" si="60"/>
        <v>910</v>
      </c>
      <c r="E941">
        <f ca="1">IFERROR(INDEX(E$2:E940,MATCH(D941,D$2:D940,0)),E940+1)</f>
        <v>183</v>
      </c>
      <c r="F941">
        <f t="shared" ca="1" si="59"/>
        <v>2</v>
      </c>
      <c r="G941">
        <f ca="1">IF(OFFSET(map!$B$2,$B941+OFFSET($N$2,F941,0),$A941+OFFSET($M$2,F941,0)) = "W",MOD(F941-1,4),F941)</f>
        <v>1</v>
      </c>
      <c r="H941">
        <f ca="1">IF(OFFSET(map!$B$2,$B941+OFFSET($N$2,G941,0),$A941+OFFSET($M$2,G941,0)) = "W",MOD(G941-1,4),G941)</f>
        <v>1</v>
      </c>
      <c r="I941">
        <f ca="1">IF(OFFSET(map!$B$2,$B941+OFFSET($N$2,H941,0),$A941+OFFSET($M$2,H941,0)) = "W",MOD(H941-1,4),H941)</f>
        <v>1</v>
      </c>
    </row>
    <row r="942" spans="1:9" x14ac:dyDescent="0.2">
      <c r="A942">
        <f t="shared" ca="1" si="57"/>
        <v>9</v>
      </c>
      <c r="B942">
        <f t="shared" ca="1" si="58"/>
        <v>9</v>
      </c>
      <c r="C942" t="str">
        <f ca="1">OFFSET(map!$B$2,$B942,$A942)</f>
        <v/>
      </c>
      <c r="D942">
        <f t="shared" ca="1" si="60"/>
        <v>909</v>
      </c>
      <c r="E942">
        <f ca="1">IFERROR(INDEX(E$2:E941,MATCH(D942,D$2:D941,0)),E941+1)</f>
        <v>184</v>
      </c>
      <c r="F942">
        <f t="shared" ca="1" si="59"/>
        <v>2</v>
      </c>
      <c r="G942">
        <f ca="1">IF(OFFSET(map!$B$2,$B942+OFFSET($N$2,F942,0),$A942+OFFSET($M$2,F942,0)) = "W",MOD(F942-1,4),F942)</f>
        <v>1</v>
      </c>
      <c r="H942">
        <f ca="1">IF(OFFSET(map!$B$2,$B942+OFFSET($N$2,G942,0),$A942+OFFSET($M$2,G942,0)) = "W",MOD(G942-1,4),G942)</f>
        <v>0</v>
      </c>
      <c r="I942">
        <f ca="1">IF(OFFSET(map!$B$2,$B942+OFFSET($N$2,H942,0),$A942+OFFSET($M$2,H942,0)) = "W",MOD(H942-1,4),H942)</f>
        <v>3</v>
      </c>
    </row>
    <row r="943" spans="1:9" x14ac:dyDescent="0.2">
      <c r="A943">
        <f t="shared" ca="1" si="57"/>
        <v>9</v>
      </c>
      <c r="B943">
        <f t="shared" ca="1" si="58"/>
        <v>10</v>
      </c>
      <c r="C943" t="str">
        <f ca="1">OFFSET(map!$B$2,$B943,$A943)</f>
        <v/>
      </c>
      <c r="D943">
        <f t="shared" ca="1" si="60"/>
        <v>910</v>
      </c>
      <c r="E943">
        <f ca="1">IFERROR(INDEX(E$2:E942,MATCH(D943,D$2:D942,0)),E942+1)</f>
        <v>183</v>
      </c>
      <c r="F943">
        <f t="shared" ca="1" si="59"/>
        <v>0</v>
      </c>
      <c r="G943">
        <f ca="1">IF(OFFSET(map!$B$2,$B943+OFFSET($N$2,F943,0),$A943+OFFSET($M$2,F943,0)) = "W",MOD(F943-1,4),F943)</f>
        <v>3</v>
      </c>
      <c r="H943">
        <f ca="1">IF(OFFSET(map!$B$2,$B943+OFFSET($N$2,G943,0),$A943+OFFSET($M$2,G943,0)) = "W",MOD(G943-1,4),G943)</f>
        <v>3</v>
      </c>
      <c r="I943">
        <f ca="1">IF(OFFSET(map!$B$2,$B943+OFFSET($N$2,H943,0),$A943+OFFSET($M$2,H943,0)) = "W",MOD(H943-1,4),H943)</f>
        <v>3</v>
      </c>
    </row>
    <row r="944" spans="1:9" x14ac:dyDescent="0.2">
      <c r="A944">
        <f t="shared" ca="1" si="57"/>
        <v>9</v>
      </c>
      <c r="B944">
        <f t="shared" ca="1" si="58"/>
        <v>11</v>
      </c>
      <c r="C944" t="str">
        <f ca="1">OFFSET(map!$B$2,$B944,$A944)</f>
        <v/>
      </c>
      <c r="D944">
        <f t="shared" ca="1" si="60"/>
        <v>911</v>
      </c>
      <c r="E944">
        <f ca="1">IFERROR(INDEX(E$2:E943,MATCH(D944,D$2:D943,0)),E943+1)</f>
        <v>182</v>
      </c>
      <c r="F944">
        <f t="shared" ca="1" si="59"/>
        <v>0</v>
      </c>
      <c r="G944">
        <f ca="1">IF(OFFSET(map!$B$2,$B944+OFFSET($N$2,F944,0),$A944+OFFSET($M$2,F944,0)) = "W",MOD(F944-1,4),F944)</f>
        <v>3</v>
      </c>
      <c r="H944">
        <f ca="1">IF(OFFSET(map!$B$2,$B944+OFFSET($N$2,G944,0),$A944+OFFSET($M$2,G944,0)) = "W",MOD(G944-1,4),G944)</f>
        <v>3</v>
      </c>
      <c r="I944">
        <f ca="1">IF(OFFSET(map!$B$2,$B944+OFFSET($N$2,H944,0),$A944+OFFSET($M$2,H944,0)) = "W",MOD(H944-1,4),H944)</f>
        <v>3</v>
      </c>
    </row>
    <row r="945" spans="1:9" x14ac:dyDescent="0.2">
      <c r="A945">
        <f t="shared" ca="1" si="57"/>
        <v>9</v>
      </c>
      <c r="B945">
        <f t="shared" ca="1" si="58"/>
        <v>12</v>
      </c>
      <c r="C945" t="str">
        <f ca="1">OFFSET(map!$B$2,$B945,$A945)</f>
        <v/>
      </c>
      <c r="D945">
        <f t="shared" ca="1" si="60"/>
        <v>912</v>
      </c>
      <c r="E945">
        <f ca="1">IFERROR(INDEX(E$2:E944,MATCH(D945,D$2:D944,0)),E944+1)</f>
        <v>181</v>
      </c>
      <c r="F945">
        <f t="shared" ca="1" si="59"/>
        <v>0</v>
      </c>
      <c r="G945">
        <f ca="1">IF(OFFSET(map!$B$2,$B945+OFFSET($N$2,F945,0),$A945+OFFSET($M$2,F945,0)) = "W",MOD(F945-1,4),F945)</f>
        <v>3</v>
      </c>
      <c r="H945">
        <f ca="1">IF(OFFSET(map!$B$2,$B945+OFFSET($N$2,G945,0),$A945+OFFSET($M$2,G945,0)) = "W",MOD(G945-1,4),G945)</f>
        <v>3</v>
      </c>
      <c r="I945">
        <f ca="1">IF(OFFSET(map!$B$2,$B945+OFFSET($N$2,H945,0),$A945+OFFSET($M$2,H945,0)) = "W",MOD(H945-1,4),H945)</f>
        <v>3</v>
      </c>
    </row>
    <row r="946" spans="1:9" x14ac:dyDescent="0.2">
      <c r="A946">
        <f t="shared" ca="1" si="57"/>
        <v>9</v>
      </c>
      <c r="B946">
        <f t="shared" ca="1" si="58"/>
        <v>13</v>
      </c>
      <c r="C946" t="str">
        <f ca="1">OFFSET(map!$B$2,$B946,$A946)</f>
        <v/>
      </c>
      <c r="D946">
        <f t="shared" ca="1" si="60"/>
        <v>913</v>
      </c>
      <c r="E946">
        <f ca="1">IFERROR(INDEX(E$2:E945,MATCH(D946,D$2:D945,0)),E945+1)</f>
        <v>180</v>
      </c>
      <c r="F946">
        <f t="shared" ca="1" si="59"/>
        <v>0</v>
      </c>
      <c r="G946">
        <f ca="1">IF(OFFSET(map!$B$2,$B946+OFFSET($N$2,F946,0),$A946+OFFSET($M$2,F946,0)) = "W",MOD(F946-1,4),F946)</f>
        <v>0</v>
      </c>
      <c r="H946">
        <f ca="1">IF(OFFSET(map!$B$2,$B946+OFFSET($N$2,G946,0),$A946+OFFSET($M$2,G946,0)) = "W",MOD(G946-1,4),G946)</f>
        <v>0</v>
      </c>
      <c r="I946">
        <f ca="1">IF(OFFSET(map!$B$2,$B946+OFFSET($N$2,H946,0),$A946+OFFSET($M$2,H946,0)) = "W",MOD(H946-1,4),H946)</f>
        <v>0</v>
      </c>
    </row>
    <row r="947" spans="1:9" x14ac:dyDescent="0.2">
      <c r="A947">
        <f t="shared" ca="1" si="57"/>
        <v>10</v>
      </c>
      <c r="B947">
        <f t="shared" ca="1" si="58"/>
        <v>13</v>
      </c>
      <c r="C947" t="str">
        <f ca="1">OFFSET(map!$B$2,$B947,$A947)</f>
        <v/>
      </c>
      <c r="D947">
        <f t="shared" ca="1" si="60"/>
        <v>1013</v>
      </c>
      <c r="E947">
        <f ca="1">IFERROR(INDEX(E$2:E946,MATCH(D947,D$2:D946,0)),E946+1)</f>
        <v>179</v>
      </c>
      <c r="F947">
        <f t="shared" ca="1" si="59"/>
        <v>1</v>
      </c>
      <c r="G947">
        <f ca="1">IF(OFFSET(map!$B$2,$B947+OFFSET($N$2,F947,0),$A947+OFFSET($M$2,F947,0)) = "W",MOD(F947-1,4),F947)</f>
        <v>0</v>
      </c>
      <c r="H947">
        <f ca="1">IF(OFFSET(map!$B$2,$B947+OFFSET($N$2,G947,0),$A947+OFFSET($M$2,G947,0)) = "W",MOD(G947-1,4),G947)</f>
        <v>0</v>
      </c>
      <c r="I947">
        <f ca="1">IF(OFFSET(map!$B$2,$B947+OFFSET($N$2,H947,0),$A947+OFFSET($M$2,H947,0)) = "W",MOD(H947-1,4),H947)</f>
        <v>0</v>
      </c>
    </row>
    <row r="948" spans="1:9" x14ac:dyDescent="0.2">
      <c r="A948">
        <f t="shared" ca="1" si="57"/>
        <v>11</v>
      </c>
      <c r="B948">
        <f t="shared" ca="1" si="58"/>
        <v>13</v>
      </c>
      <c r="C948" t="str">
        <f ca="1">OFFSET(map!$B$2,$B948,$A948)</f>
        <v/>
      </c>
      <c r="D948">
        <f t="shared" ca="1" si="60"/>
        <v>1113</v>
      </c>
      <c r="E948">
        <f ca="1">IFERROR(INDEX(E$2:E947,MATCH(D948,D$2:D947,0)),E947+1)</f>
        <v>178</v>
      </c>
      <c r="F948">
        <f t="shared" ca="1" si="59"/>
        <v>1</v>
      </c>
      <c r="G948">
        <f ca="1">IF(OFFSET(map!$B$2,$B948+OFFSET($N$2,F948,0),$A948+OFFSET($M$2,F948,0)) = "W",MOD(F948-1,4),F948)</f>
        <v>1</v>
      </c>
      <c r="H948">
        <f ca="1">IF(OFFSET(map!$B$2,$B948+OFFSET($N$2,G948,0),$A948+OFFSET($M$2,G948,0)) = "W",MOD(G948-1,4),G948)</f>
        <v>1</v>
      </c>
      <c r="I948">
        <f ca="1">IF(OFFSET(map!$B$2,$B948+OFFSET($N$2,H948,0),$A948+OFFSET($M$2,H948,0)) = "W",MOD(H948-1,4),H948)</f>
        <v>1</v>
      </c>
    </row>
    <row r="949" spans="1:9" x14ac:dyDescent="0.2">
      <c r="A949">
        <f t="shared" ca="1" si="57"/>
        <v>11</v>
      </c>
      <c r="B949">
        <f t="shared" ca="1" si="58"/>
        <v>12</v>
      </c>
      <c r="C949" t="str">
        <f ca="1">OFFSET(map!$B$2,$B949,$A949)</f>
        <v/>
      </c>
      <c r="D949">
        <f t="shared" ca="1" si="60"/>
        <v>1112</v>
      </c>
      <c r="E949">
        <f ca="1">IFERROR(INDEX(E$2:E948,MATCH(D949,D$2:D948,0)),E948+1)</f>
        <v>177</v>
      </c>
      <c r="F949">
        <f t="shared" ca="1" si="59"/>
        <v>2</v>
      </c>
      <c r="G949">
        <f ca="1">IF(OFFSET(map!$B$2,$B949+OFFSET($N$2,F949,0),$A949+OFFSET($M$2,F949,0)) = "W",MOD(F949-1,4),F949)</f>
        <v>1</v>
      </c>
      <c r="H949">
        <f ca="1">IF(OFFSET(map!$B$2,$B949+OFFSET($N$2,G949,0),$A949+OFFSET($M$2,G949,0)) = "W",MOD(G949-1,4),G949)</f>
        <v>1</v>
      </c>
      <c r="I949">
        <f ca="1">IF(OFFSET(map!$B$2,$B949+OFFSET($N$2,H949,0),$A949+OFFSET($M$2,H949,0)) = "W",MOD(H949-1,4),H949)</f>
        <v>1</v>
      </c>
    </row>
    <row r="950" spans="1:9" x14ac:dyDescent="0.2">
      <c r="A950">
        <f t="shared" ca="1" si="57"/>
        <v>11</v>
      </c>
      <c r="B950">
        <f t="shared" ca="1" si="58"/>
        <v>11</v>
      </c>
      <c r="C950" t="str">
        <f ca="1">OFFSET(map!$B$2,$B950,$A950)</f>
        <v/>
      </c>
      <c r="D950">
        <f t="shared" ca="1" si="60"/>
        <v>1111</v>
      </c>
      <c r="E950">
        <f ca="1">IFERROR(INDEX(E$2:E949,MATCH(D950,D$2:D949,0)),E949+1)</f>
        <v>176</v>
      </c>
      <c r="F950">
        <f t="shared" ca="1" si="59"/>
        <v>2</v>
      </c>
      <c r="G950">
        <f ca="1">IF(OFFSET(map!$B$2,$B950+OFFSET($N$2,F950,0),$A950+OFFSET($M$2,F950,0)) = "W",MOD(F950-1,4),F950)</f>
        <v>1</v>
      </c>
      <c r="H950">
        <f ca="1">IF(OFFSET(map!$B$2,$B950+OFFSET($N$2,G950,0),$A950+OFFSET($M$2,G950,0)) = "W",MOD(G950-1,4),G950)</f>
        <v>1</v>
      </c>
      <c r="I950">
        <f ca="1">IF(OFFSET(map!$B$2,$B950+OFFSET($N$2,H950,0),$A950+OFFSET($M$2,H950,0)) = "W",MOD(H950-1,4),H950)</f>
        <v>1</v>
      </c>
    </row>
    <row r="951" spans="1:9" x14ac:dyDescent="0.2">
      <c r="A951">
        <f t="shared" ca="1" si="57"/>
        <v>11</v>
      </c>
      <c r="B951">
        <f t="shared" ca="1" si="58"/>
        <v>10</v>
      </c>
      <c r="C951" t="str">
        <f ca="1">OFFSET(map!$B$2,$B951,$A951)</f>
        <v/>
      </c>
      <c r="D951">
        <f t="shared" ca="1" si="60"/>
        <v>1110</v>
      </c>
      <c r="E951">
        <f ca="1">IFERROR(INDEX(E$2:E950,MATCH(D951,D$2:D950,0)),E950+1)</f>
        <v>175</v>
      </c>
      <c r="F951">
        <f t="shared" ca="1" si="59"/>
        <v>2</v>
      </c>
      <c r="G951">
        <f ca="1">IF(OFFSET(map!$B$2,$B951+OFFSET($N$2,F951,0),$A951+OFFSET($M$2,F951,0)) = "W",MOD(F951-1,4),F951)</f>
        <v>1</v>
      </c>
      <c r="H951">
        <f ca="1">IF(OFFSET(map!$B$2,$B951+OFFSET($N$2,G951,0),$A951+OFFSET($M$2,G951,0)) = "W",MOD(G951-1,4),G951)</f>
        <v>1</v>
      </c>
      <c r="I951">
        <f ca="1">IF(OFFSET(map!$B$2,$B951+OFFSET($N$2,H951,0),$A951+OFFSET($M$2,H951,0)) = "W",MOD(H951-1,4),H951)</f>
        <v>1</v>
      </c>
    </row>
    <row r="952" spans="1:9" x14ac:dyDescent="0.2">
      <c r="A952">
        <f t="shared" ca="1" si="57"/>
        <v>11</v>
      </c>
      <c r="B952">
        <f t="shared" ca="1" si="58"/>
        <v>9</v>
      </c>
      <c r="C952" t="str">
        <f ca="1">OFFSET(map!$B$2,$B952,$A952)</f>
        <v/>
      </c>
      <c r="D952">
        <f t="shared" ca="1" si="60"/>
        <v>1109</v>
      </c>
      <c r="E952">
        <f ca="1">IFERROR(INDEX(E$2:E951,MATCH(D952,D$2:D951,0)),E951+1)</f>
        <v>174</v>
      </c>
      <c r="F952">
        <f t="shared" ca="1" si="59"/>
        <v>2</v>
      </c>
      <c r="G952">
        <f ca="1">IF(OFFSET(map!$B$2,$B952+OFFSET($N$2,F952,0),$A952+OFFSET($M$2,F952,0)) = "W",MOD(F952-1,4),F952)</f>
        <v>1</v>
      </c>
      <c r="H952">
        <f ca="1">IF(OFFSET(map!$B$2,$B952+OFFSET($N$2,G952,0),$A952+OFFSET($M$2,G952,0)) = "W",MOD(G952-1,4),G952)</f>
        <v>1</v>
      </c>
      <c r="I952">
        <f ca="1">IF(OFFSET(map!$B$2,$B952+OFFSET($N$2,H952,0),$A952+OFFSET($M$2,H952,0)) = "W",MOD(H952-1,4),H952)</f>
        <v>1</v>
      </c>
    </row>
    <row r="953" spans="1:9" x14ac:dyDescent="0.2">
      <c r="A953">
        <f t="shared" ca="1" si="57"/>
        <v>11</v>
      </c>
      <c r="B953">
        <f t="shared" ca="1" si="58"/>
        <v>8</v>
      </c>
      <c r="C953" t="str">
        <f ca="1">OFFSET(map!$B$2,$B953,$A953)</f>
        <v/>
      </c>
      <c r="D953">
        <f t="shared" ca="1" si="60"/>
        <v>1108</v>
      </c>
      <c r="E953">
        <f ca="1">IFERROR(INDEX(E$2:E952,MATCH(D953,D$2:D952,0)),E952+1)</f>
        <v>173</v>
      </c>
      <c r="F953">
        <f t="shared" ca="1" si="59"/>
        <v>2</v>
      </c>
      <c r="G953">
        <f ca="1">IF(OFFSET(map!$B$2,$B953+OFFSET($N$2,F953,0),$A953+OFFSET($M$2,F953,0)) = "W",MOD(F953-1,4),F953)</f>
        <v>1</v>
      </c>
      <c r="H953">
        <f ca="1">IF(OFFSET(map!$B$2,$B953+OFFSET($N$2,G953,0),$A953+OFFSET($M$2,G953,0)) = "W",MOD(G953-1,4),G953)</f>
        <v>1</v>
      </c>
      <c r="I953">
        <f ca="1">IF(OFFSET(map!$B$2,$B953+OFFSET($N$2,H953,0),$A953+OFFSET($M$2,H953,0)) = "W",MOD(H953-1,4),H953)</f>
        <v>1</v>
      </c>
    </row>
    <row r="954" spans="1:9" x14ac:dyDescent="0.2">
      <c r="A954">
        <f t="shared" ca="1" si="57"/>
        <v>11</v>
      </c>
      <c r="B954">
        <f t="shared" ca="1" si="58"/>
        <v>7</v>
      </c>
      <c r="C954" t="str">
        <f ca="1">OFFSET(map!$B$2,$B954,$A954)</f>
        <v/>
      </c>
      <c r="D954">
        <f t="shared" ca="1" si="60"/>
        <v>1107</v>
      </c>
      <c r="E954">
        <f ca="1">IFERROR(INDEX(E$2:E953,MATCH(D954,D$2:D953,0)),E953+1)</f>
        <v>172</v>
      </c>
      <c r="F954">
        <f t="shared" ca="1" si="59"/>
        <v>2</v>
      </c>
      <c r="G954">
        <f ca="1">IF(OFFSET(map!$B$2,$B954+OFFSET($N$2,F954,0),$A954+OFFSET($M$2,F954,0)) = "W",MOD(F954-1,4),F954)</f>
        <v>2</v>
      </c>
      <c r="H954">
        <f ca="1">IF(OFFSET(map!$B$2,$B954+OFFSET($N$2,G954,0),$A954+OFFSET($M$2,G954,0)) = "W",MOD(G954-1,4),G954)</f>
        <v>2</v>
      </c>
      <c r="I954">
        <f ca="1">IF(OFFSET(map!$B$2,$B954+OFFSET($N$2,H954,0),$A954+OFFSET($M$2,H954,0)) = "W",MOD(H954-1,4),H954)</f>
        <v>2</v>
      </c>
    </row>
    <row r="955" spans="1:9" x14ac:dyDescent="0.2">
      <c r="A955">
        <f t="shared" ca="1" si="57"/>
        <v>10</v>
      </c>
      <c r="B955">
        <f t="shared" ca="1" si="58"/>
        <v>7</v>
      </c>
      <c r="C955" t="str">
        <f ca="1">OFFSET(map!$B$2,$B955,$A955)</f>
        <v/>
      </c>
      <c r="D955">
        <f t="shared" ca="1" si="60"/>
        <v>1007</v>
      </c>
      <c r="E955">
        <f ca="1">IFERROR(INDEX(E$2:E954,MATCH(D955,D$2:D954,0)),E954+1)</f>
        <v>171</v>
      </c>
      <c r="F955">
        <f t="shared" ca="1" si="59"/>
        <v>3</v>
      </c>
      <c r="G955">
        <f ca="1">IF(OFFSET(map!$B$2,$B955+OFFSET($N$2,F955,0),$A955+OFFSET($M$2,F955,0)) = "W",MOD(F955-1,4),F955)</f>
        <v>2</v>
      </c>
      <c r="H955">
        <f ca="1">IF(OFFSET(map!$B$2,$B955+OFFSET($N$2,G955,0),$A955+OFFSET($M$2,G955,0)) = "W",MOD(G955-1,4),G955)</f>
        <v>2</v>
      </c>
      <c r="I955">
        <f ca="1">IF(OFFSET(map!$B$2,$B955+OFFSET($N$2,H955,0),$A955+OFFSET($M$2,H955,0)) = "W",MOD(H955-1,4),H955)</f>
        <v>2</v>
      </c>
    </row>
    <row r="956" spans="1:9" x14ac:dyDescent="0.2">
      <c r="A956">
        <f t="shared" ca="1" si="57"/>
        <v>9</v>
      </c>
      <c r="B956">
        <f t="shared" ca="1" si="58"/>
        <v>7</v>
      </c>
      <c r="C956" t="str">
        <f ca="1">OFFSET(map!$B$2,$B956,$A956)</f>
        <v/>
      </c>
      <c r="D956">
        <f t="shared" ca="1" si="60"/>
        <v>907</v>
      </c>
      <c r="E956">
        <f ca="1">IFERROR(INDEX(E$2:E955,MATCH(D956,D$2:D955,0)),E955+1)</f>
        <v>170</v>
      </c>
      <c r="F956">
        <f t="shared" ca="1" si="59"/>
        <v>3</v>
      </c>
      <c r="G956">
        <f ca="1">IF(OFFSET(map!$B$2,$B956+OFFSET($N$2,F956,0),$A956+OFFSET($M$2,F956,0)) = "W",MOD(F956-1,4),F956)</f>
        <v>2</v>
      </c>
      <c r="H956">
        <f ca="1">IF(OFFSET(map!$B$2,$B956+OFFSET($N$2,G956,0),$A956+OFFSET($M$2,G956,0)) = "W",MOD(G956-1,4),G956)</f>
        <v>2</v>
      </c>
      <c r="I956">
        <f ca="1">IF(OFFSET(map!$B$2,$B956+OFFSET($N$2,H956,0),$A956+OFFSET($M$2,H956,0)) = "W",MOD(H956-1,4),H956)</f>
        <v>2</v>
      </c>
    </row>
    <row r="957" spans="1:9" x14ac:dyDescent="0.2">
      <c r="A957">
        <f t="shared" ca="1" si="57"/>
        <v>8</v>
      </c>
      <c r="B957">
        <f t="shared" ca="1" si="58"/>
        <v>7</v>
      </c>
      <c r="C957" t="str">
        <f ca="1">OFFSET(map!$B$2,$B957,$A957)</f>
        <v/>
      </c>
      <c r="D957">
        <f t="shared" ca="1" si="60"/>
        <v>807</v>
      </c>
      <c r="E957">
        <f ca="1">IFERROR(INDEX(E$2:E956,MATCH(D957,D$2:D956,0)),E956+1)</f>
        <v>169</v>
      </c>
      <c r="F957">
        <f t="shared" ca="1" si="59"/>
        <v>3</v>
      </c>
      <c r="G957">
        <f ca="1">IF(OFFSET(map!$B$2,$B957+OFFSET($N$2,F957,0),$A957+OFFSET($M$2,F957,0)) = "W",MOD(F957-1,4),F957)</f>
        <v>2</v>
      </c>
      <c r="H957">
        <f ca="1">IF(OFFSET(map!$B$2,$B957+OFFSET($N$2,G957,0),$A957+OFFSET($M$2,G957,0)) = "W",MOD(G957-1,4),G957)</f>
        <v>2</v>
      </c>
      <c r="I957">
        <f ca="1">IF(OFFSET(map!$B$2,$B957+OFFSET($N$2,H957,0),$A957+OFFSET($M$2,H957,0)) = "W",MOD(H957-1,4),H957)</f>
        <v>2</v>
      </c>
    </row>
    <row r="958" spans="1:9" x14ac:dyDescent="0.2">
      <c r="A958">
        <f t="shared" ca="1" si="57"/>
        <v>7</v>
      </c>
      <c r="B958">
        <f t="shared" ca="1" si="58"/>
        <v>7</v>
      </c>
      <c r="C958" t="str">
        <f ca="1">OFFSET(map!$B$2,$B958,$A958)</f>
        <v/>
      </c>
      <c r="D958">
        <f t="shared" ca="1" si="60"/>
        <v>707</v>
      </c>
      <c r="E958">
        <f ca="1">IFERROR(INDEX(E$2:E957,MATCH(D958,D$2:D957,0)),E957+1)</f>
        <v>168</v>
      </c>
      <c r="F958">
        <f t="shared" ca="1" si="59"/>
        <v>3</v>
      </c>
      <c r="G958">
        <f ca="1">IF(OFFSET(map!$B$2,$B958+OFFSET($N$2,F958,0),$A958+OFFSET($M$2,F958,0)) = "W",MOD(F958-1,4),F958)</f>
        <v>3</v>
      </c>
      <c r="H958">
        <f ca="1">IF(OFFSET(map!$B$2,$B958+OFFSET($N$2,G958,0),$A958+OFFSET($M$2,G958,0)) = "W",MOD(G958-1,4),G958)</f>
        <v>3</v>
      </c>
      <c r="I958">
        <f ca="1">IF(OFFSET(map!$B$2,$B958+OFFSET($N$2,H958,0),$A958+OFFSET($M$2,H958,0)) = "W",MOD(H958-1,4),H958)</f>
        <v>3</v>
      </c>
    </row>
    <row r="959" spans="1:9" x14ac:dyDescent="0.2">
      <c r="A959">
        <f t="shared" ca="1" si="57"/>
        <v>7</v>
      </c>
      <c r="B959">
        <f t="shared" ca="1" si="58"/>
        <v>8</v>
      </c>
      <c r="C959" t="str">
        <f ca="1">OFFSET(map!$B$2,$B959,$A959)</f>
        <v/>
      </c>
      <c r="D959">
        <f t="shared" ca="1" si="60"/>
        <v>708</v>
      </c>
      <c r="E959">
        <f ca="1">IFERROR(INDEX(E$2:E958,MATCH(D959,D$2:D958,0)),E958+1)</f>
        <v>167</v>
      </c>
      <c r="F959">
        <f t="shared" ca="1" si="59"/>
        <v>0</v>
      </c>
      <c r="G959">
        <f ca="1">IF(OFFSET(map!$B$2,$B959+OFFSET($N$2,F959,0),$A959+OFFSET($M$2,F959,0)) = "W",MOD(F959-1,4),F959)</f>
        <v>3</v>
      </c>
      <c r="H959">
        <f ca="1">IF(OFFSET(map!$B$2,$B959+OFFSET($N$2,G959,0),$A959+OFFSET($M$2,G959,0)) = "W",MOD(G959-1,4),G959)</f>
        <v>3</v>
      </c>
      <c r="I959">
        <f ca="1">IF(OFFSET(map!$B$2,$B959+OFFSET($N$2,H959,0),$A959+OFFSET($M$2,H959,0)) = "W",MOD(H959-1,4),H959)</f>
        <v>3</v>
      </c>
    </row>
    <row r="960" spans="1:9" x14ac:dyDescent="0.2">
      <c r="A960">
        <f t="shared" ca="1" si="57"/>
        <v>7</v>
      </c>
      <c r="B960">
        <f t="shared" ca="1" si="58"/>
        <v>9</v>
      </c>
      <c r="C960" t="str">
        <f ca="1">OFFSET(map!$B$2,$B960,$A960)</f>
        <v/>
      </c>
      <c r="D960">
        <f t="shared" ca="1" si="60"/>
        <v>709</v>
      </c>
      <c r="E960">
        <f ca="1">IFERROR(INDEX(E$2:E959,MATCH(D960,D$2:D959,0)),E959+1)</f>
        <v>166</v>
      </c>
      <c r="F960">
        <f t="shared" ca="1" si="59"/>
        <v>0</v>
      </c>
      <c r="G960">
        <f ca="1">IF(OFFSET(map!$B$2,$B960+OFFSET($N$2,F960,0),$A960+OFFSET($M$2,F960,0)) = "W",MOD(F960-1,4),F960)</f>
        <v>3</v>
      </c>
      <c r="H960">
        <f ca="1">IF(OFFSET(map!$B$2,$B960+OFFSET($N$2,G960,0),$A960+OFFSET($M$2,G960,0)) = "W",MOD(G960-1,4),G960)</f>
        <v>2</v>
      </c>
      <c r="I960">
        <f ca="1">IF(OFFSET(map!$B$2,$B960+OFFSET($N$2,H960,0),$A960+OFFSET($M$2,H960,0)) = "W",MOD(H960-1,4),H960)</f>
        <v>2</v>
      </c>
    </row>
    <row r="961" spans="1:9" x14ac:dyDescent="0.2">
      <c r="A961">
        <f t="shared" ca="1" si="57"/>
        <v>6</v>
      </c>
      <c r="B961">
        <f t="shared" ca="1" si="58"/>
        <v>9</v>
      </c>
      <c r="C961" t="str">
        <f ca="1">OFFSET(map!$B$2,$B961,$A961)</f>
        <v/>
      </c>
      <c r="D961">
        <f t="shared" ca="1" si="60"/>
        <v>609</v>
      </c>
      <c r="E961">
        <f ca="1">IFERROR(INDEX(E$2:E960,MATCH(D961,D$2:D960,0)),E960+1)</f>
        <v>165</v>
      </c>
      <c r="F961">
        <f t="shared" ca="1" si="59"/>
        <v>3</v>
      </c>
      <c r="G961">
        <f ca="1">IF(OFFSET(map!$B$2,$B961+OFFSET($N$2,F961,0),$A961+OFFSET($M$2,F961,0)) = "W",MOD(F961-1,4),F961)</f>
        <v>2</v>
      </c>
      <c r="H961">
        <f ca="1">IF(OFFSET(map!$B$2,$B961+OFFSET($N$2,G961,0),$A961+OFFSET($M$2,G961,0)) = "W",MOD(G961-1,4),G961)</f>
        <v>2</v>
      </c>
      <c r="I961">
        <f ca="1">IF(OFFSET(map!$B$2,$B961+OFFSET($N$2,H961,0),$A961+OFFSET($M$2,H961,0)) = "W",MOD(H961-1,4),H961)</f>
        <v>2</v>
      </c>
    </row>
    <row r="962" spans="1:9" x14ac:dyDescent="0.2">
      <c r="A962">
        <f t="shared" ca="1" si="57"/>
        <v>5</v>
      </c>
      <c r="B962">
        <f t="shared" ca="1" si="58"/>
        <v>9</v>
      </c>
      <c r="C962" t="str">
        <f ca="1">OFFSET(map!$B$2,$B962,$A962)</f>
        <v/>
      </c>
      <c r="D962">
        <f t="shared" ca="1" si="60"/>
        <v>509</v>
      </c>
      <c r="E962">
        <f ca="1">IFERROR(INDEX(E$2:E961,MATCH(D962,D$2:D961,0)),E961+1)</f>
        <v>164</v>
      </c>
      <c r="F962">
        <f t="shared" ca="1" si="59"/>
        <v>3</v>
      </c>
      <c r="G962">
        <f ca="1">IF(OFFSET(map!$B$2,$B962+OFFSET($N$2,F962,0),$A962+OFFSET($M$2,F962,0)) = "W",MOD(F962-1,4),F962)</f>
        <v>2</v>
      </c>
      <c r="H962">
        <f ca="1">IF(OFFSET(map!$B$2,$B962+OFFSET($N$2,G962,0),$A962+OFFSET($M$2,G962,0)) = "W",MOD(G962-1,4),G962)</f>
        <v>2</v>
      </c>
      <c r="I962">
        <f ca="1">IF(OFFSET(map!$B$2,$B962+OFFSET($N$2,H962,0),$A962+OFFSET($M$2,H962,0)) = "W",MOD(H962-1,4),H962)</f>
        <v>2</v>
      </c>
    </row>
    <row r="963" spans="1:9" x14ac:dyDescent="0.2">
      <c r="A963">
        <f t="shared" ca="1" si="57"/>
        <v>4</v>
      </c>
      <c r="B963">
        <f t="shared" ca="1" si="58"/>
        <v>9</v>
      </c>
      <c r="C963" t="str">
        <f ca="1">OFFSET(map!$B$2,$B963,$A963)</f>
        <v/>
      </c>
      <c r="D963">
        <f t="shared" ca="1" si="60"/>
        <v>409</v>
      </c>
      <c r="E963">
        <f ca="1">IFERROR(INDEX(E$2:E962,MATCH(D963,D$2:D962,0)),E962+1)</f>
        <v>163</v>
      </c>
      <c r="F963">
        <f t="shared" ca="1" si="59"/>
        <v>3</v>
      </c>
      <c r="G963">
        <f ca="1">IF(OFFSET(map!$B$2,$B963+OFFSET($N$2,F963,0),$A963+OFFSET($M$2,F963,0)) = "W",MOD(F963-1,4),F963)</f>
        <v>2</v>
      </c>
      <c r="H963">
        <f ca="1">IF(OFFSET(map!$B$2,$B963+OFFSET($N$2,G963,0),$A963+OFFSET($M$2,G963,0)) = "W",MOD(G963-1,4),G963)</f>
        <v>2</v>
      </c>
      <c r="I963">
        <f ca="1">IF(OFFSET(map!$B$2,$B963+OFFSET($N$2,H963,0),$A963+OFFSET($M$2,H963,0)) = "W",MOD(H963-1,4),H963)</f>
        <v>2</v>
      </c>
    </row>
    <row r="964" spans="1:9" x14ac:dyDescent="0.2">
      <c r="A964">
        <f t="shared" ref="A964:A1027" ca="1" si="61">A963+OFFSET(M$2,$I963,0)</f>
        <v>3</v>
      </c>
      <c r="B964">
        <f t="shared" ref="B964:B1027" ca="1" si="62">B963+OFFSET(N$2,$I963,0)</f>
        <v>9</v>
      </c>
      <c r="C964" t="str">
        <f ca="1">OFFSET(map!$B$2,$B964,$A964)</f>
        <v/>
      </c>
      <c r="D964">
        <f t="shared" ca="1" si="60"/>
        <v>309</v>
      </c>
      <c r="E964">
        <f ca="1">IFERROR(INDEX(E$2:E963,MATCH(D964,D$2:D963,0)),E963+1)</f>
        <v>162</v>
      </c>
      <c r="F964">
        <f t="shared" ref="F964:F1027" ca="1" si="63">MOD(I963+1,4)</f>
        <v>3</v>
      </c>
      <c r="G964">
        <f ca="1">IF(OFFSET(map!$B$2,$B964+OFFSET($N$2,F964,0),$A964+OFFSET($M$2,F964,0)) = "W",MOD(F964-1,4),F964)</f>
        <v>2</v>
      </c>
      <c r="H964">
        <f ca="1">IF(OFFSET(map!$B$2,$B964+OFFSET($N$2,G964,0),$A964+OFFSET($M$2,G964,0)) = "W",MOD(G964-1,4),G964)</f>
        <v>1</v>
      </c>
      <c r="I964">
        <f ca="1">IF(OFFSET(map!$B$2,$B964+OFFSET($N$2,H964,0),$A964+OFFSET($M$2,H964,0)) = "W",MOD(H964-1,4),H964)</f>
        <v>1</v>
      </c>
    </row>
    <row r="965" spans="1:9" x14ac:dyDescent="0.2">
      <c r="A965">
        <f t="shared" ca="1" si="61"/>
        <v>3</v>
      </c>
      <c r="B965">
        <f t="shared" ca="1" si="62"/>
        <v>8</v>
      </c>
      <c r="C965" t="str">
        <f ca="1">OFFSET(map!$B$2,$B965,$A965)</f>
        <v/>
      </c>
      <c r="D965">
        <f t="shared" ca="1" si="60"/>
        <v>308</v>
      </c>
      <c r="E965">
        <f ca="1">IFERROR(INDEX(E$2:E964,MATCH(D965,D$2:D964,0)),E964+1)</f>
        <v>161</v>
      </c>
      <c r="F965">
        <f t="shared" ca="1" si="63"/>
        <v>2</v>
      </c>
      <c r="G965">
        <f ca="1">IF(OFFSET(map!$B$2,$B965+OFFSET($N$2,F965,0),$A965+OFFSET($M$2,F965,0)) = "W",MOD(F965-1,4),F965)</f>
        <v>1</v>
      </c>
      <c r="H965">
        <f ca="1">IF(OFFSET(map!$B$2,$B965+OFFSET($N$2,G965,0),$A965+OFFSET($M$2,G965,0)) = "W",MOD(G965-1,4),G965)</f>
        <v>1</v>
      </c>
      <c r="I965">
        <f ca="1">IF(OFFSET(map!$B$2,$B965+OFFSET($N$2,H965,0),$A965+OFFSET($M$2,H965,0)) = "W",MOD(H965-1,4),H965)</f>
        <v>1</v>
      </c>
    </row>
    <row r="966" spans="1:9" x14ac:dyDescent="0.2">
      <c r="A966">
        <f t="shared" ca="1" si="61"/>
        <v>3</v>
      </c>
      <c r="B966">
        <f t="shared" ca="1" si="62"/>
        <v>7</v>
      </c>
      <c r="C966" t="str">
        <f ca="1">OFFSET(map!$B$2,$B966,$A966)</f>
        <v/>
      </c>
      <c r="D966">
        <f t="shared" ca="1" si="60"/>
        <v>307</v>
      </c>
      <c r="E966">
        <f ca="1">IFERROR(INDEX(E$2:E965,MATCH(D966,D$2:D965,0)),E965+1)</f>
        <v>160</v>
      </c>
      <c r="F966">
        <f t="shared" ca="1" si="63"/>
        <v>2</v>
      </c>
      <c r="G966">
        <f ca="1">IF(OFFSET(map!$B$2,$B966+OFFSET($N$2,F966,0),$A966+OFFSET($M$2,F966,0)) = "W",MOD(F966-1,4),F966)</f>
        <v>2</v>
      </c>
      <c r="H966">
        <f ca="1">IF(OFFSET(map!$B$2,$B966+OFFSET($N$2,G966,0),$A966+OFFSET($M$2,G966,0)) = "W",MOD(G966-1,4),G966)</f>
        <v>2</v>
      </c>
      <c r="I966">
        <f ca="1">IF(OFFSET(map!$B$2,$B966+OFFSET($N$2,H966,0),$A966+OFFSET($M$2,H966,0)) = "W",MOD(H966-1,4),H966)</f>
        <v>2</v>
      </c>
    </row>
    <row r="967" spans="1:9" x14ac:dyDescent="0.2">
      <c r="A967">
        <f t="shared" ca="1" si="61"/>
        <v>2</v>
      </c>
      <c r="B967">
        <f t="shared" ca="1" si="62"/>
        <v>7</v>
      </c>
      <c r="C967" t="str">
        <f ca="1">OFFSET(map!$B$2,$B967,$A967)</f>
        <v/>
      </c>
      <c r="D967">
        <f t="shared" ca="1" si="60"/>
        <v>207</v>
      </c>
      <c r="E967">
        <f ca="1">IFERROR(INDEX(E$2:E966,MATCH(D967,D$2:D966,0)),E966+1)</f>
        <v>159</v>
      </c>
      <c r="F967">
        <f t="shared" ca="1" si="63"/>
        <v>3</v>
      </c>
      <c r="G967">
        <f ca="1">IF(OFFSET(map!$B$2,$B967+OFFSET($N$2,F967,0),$A967+OFFSET($M$2,F967,0)) = "W",MOD(F967-1,4),F967)</f>
        <v>2</v>
      </c>
      <c r="H967">
        <f ca="1">IF(OFFSET(map!$B$2,$B967+OFFSET($N$2,G967,0),$A967+OFFSET($M$2,G967,0)) = "W",MOD(G967-1,4),G967)</f>
        <v>2</v>
      </c>
      <c r="I967">
        <f ca="1">IF(OFFSET(map!$B$2,$B967+OFFSET($N$2,H967,0),$A967+OFFSET($M$2,H967,0)) = "W",MOD(H967-1,4),H967)</f>
        <v>2</v>
      </c>
    </row>
    <row r="968" spans="1:9" x14ac:dyDescent="0.2">
      <c r="A968">
        <f t="shared" ca="1" si="61"/>
        <v>1</v>
      </c>
      <c r="B968">
        <f t="shared" ca="1" si="62"/>
        <v>7</v>
      </c>
      <c r="C968" t="str">
        <f ca="1">OFFSET(map!$B$2,$B968,$A968)</f>
        <v/>
      </c>
      <c r="D968">
        <f t="shared" ca="1" si="60"/>
        <v>107</v>
      </c>
      <c r="E968">
        <f ca="1">IFERROR(INDEX(E$2:E967,MATCH(D968,D$2:D967,0)),E967+1)</f>
        <v>158</v>
      </c>
      <c r="F968">
        <f t="shared" ca="1" si="63"/>
        <v>3</v>
      </c>
      <c r="G968">
        <f ca="1">IF(OFFSET(map!$B$2,$B968+OFFSET($N$2,F968,0),$A968+OFFSET($M$2,F968,0)) = "W",MOD(F968-1,4),F968)</f>
        <v>3</v>
      </c>
      <c r="H968">
        <f ca="1">IF(OFFSET(map!$B$2,$B968+OFFSET($N$2,G968,0),$A968+OFFSET($M$2,G968,0)) = "W",MOD(G968-1,4),G968)</f>
        <v>3</v>
      </c>
      <c r="I968">
        <f ca="1">IF(OFFSET(map!$B$2,$B968+OFFSET($N$2,H968,0),$A968+OFFSET($M$2,H968,0)) = "W",MOD(H968-1,4),H968)</f>
        <v>3</v>
      </c>
    </row>
    <row r="969" spans="1:9" x14ac:dyDescent="0.2">
      <c r="A969">
        <f t="shared" ca="1" si="61"/>
        <v>1</v>
      </c>
      <c r="B969">
        <f t="shared" ca="1" si="62"/>
        <v>8</v>
      </c>
      <c r="C969" t="str">
        <f ca="1">OFFSET(map!$B$2,$B969,$A969)</f>
        <v/>
      </c>
      <c r="D969">
        <f t="shared" ca="1" si="60"/>
        <v>108</v>
      </c>
      <c r="E969">
        <f ca="1">IFERROR(INDEX(E$2:E968,MATCH(D969,D$2:D968,0)),E968+1)</f>
        <v>157</v>
      </c>
      <c r="F969">
        <f t="shared" ca="1" si="63"/>
        <v>0</v>
      </c>
      <c r="G969">
        <f ca="1">IF(OFFSET(map!$B$2,$B969+OFFSET($N$2,F969,0),$A969+OFFSET($M$2,F969,0)) = "W",MOD(F969-1,4),F969)</f>
        <v>3</v>
      </c>
      <c r="H969">
        <f ca="1">IF(OFFSET(map!$B$2,$B969+OFFSET($N$2,G969,0),$A969+OFFSET($M$2,G969,0)) = "W",MOD(G969-1,4),G969)</f>
        <v>3</v>
      </c>
      <c r="I969">
        <f ca="1">IF(OFFSET(map!$B$2,$B969+OFFSET($N$2,H969,0),$A969+OFFSET($M$2,H969,0)) = "W",MOD(H969-1,4),H969)</f>
        <v>3</v>
      </c>
    </row>
    <row r="970" spans="1:9" x14ac:dyDescent="0.2">
      <c r="A970">
        <f t="shared" ca="1" si="61"/>
        <v>1</v>
      </c>
      <c r="B970">
        <f t="shared" ca="1" si="62"/>
        <v>9</v>
      </c>
      <c r="C970" t="str">
        <f ca="1">OFFSET(map!$B$2,$B970,$A970)</f>
        <v/>
      </c>
      <c r="D970">
        <f t="shared" ca="1" si="60"/>
        <v>109</v>
      </c>
      <c r="E970">
        <f ca="1">IFERROR(INDEX(E$2:E969,MATCH(D970,D$2:D969,0)),E969+1)</f>
        <v>156</v>
      </c>
      <c r="F970">
        <f t="shared" ca="1" si="63"/>
        <v>0</v>
      </c>
      <c r="G970">
        <f ca="1">IF(OFFSET(map!$B$2,$B970+OFFSET($N$2,F970,0),$A970+OFFSET($M$2,F970,0)) = "W",MOD(F970-1,4),F970)</f>
        <v>3</v>
      </c>
      <c r="H970">
        <f ca="1">IF(OFFSET(map!$B$2,$B970+OFFSET($N$2,G970,0),$A970+OFFSET($M$2,G970,0)) = "W",MOD(G970-1,4),G970)</f>
        <v>3</v>
      </c>
      <c r="I970">
        <f ca="1">IF(OFFSET(map!$B$2,$B970+OFFSET($N$2,H970,0),$A970+OFFSET($M$2,H970,0)) = "W",MOD(H970-1,4),H970)</f>
        <v>3</v>
      </c>
    </row>
    <row r="971" spans="1:9" x14ac:dyDescent="0.2">
      <c r="A971">
        <f t="shared" ca="1" si="61"/>
        <v>1</v>
      </c>
      <c r="B971">
        <f t="shared" ca="1" si="62"/>
        <v>10</v>
      </c>
      <c r="C971" t="str">
        <f ca="1">OFFSET(map!$B$2,$B971,$A971)</f>
        <v/>
      </c>
      <c r="D971">
        <f t="shared" ca="1" si="60"/>
        <v>110</v>
      </c>
      <c r="E971">
        <f ca="1">IFERROR(INDEX(E$2:E970,MATCH(D971,D$2:D970,0)),E970+1)</f>
        <v>155</v>
      </c>
      <c r="F971">
        <f t="shared" ca="1" si="63"/>
        <v>0</v>
      </c>
      <c r="G971">
        <f ca="1">IF(OFFSET(map!$B$2,$B971+OFFSET($N$2,F971,0),$A971+OFFSET($M$2,F971,0)) = "W",MOD(F971-1,4),F971)</f>
        <v>3</v>
      </c>
      <c r="H971">
        <f ca="1">IF(OFFSET(map!$B$2,$B971+OFFSET($N$2,G971,0),$A971+OFFSET($M$2,G971,0)) = "W",MOD(G971-1,4),G971)</f>
        <v>3</v>
      </c>
      <c r="I971">
        <f ca="1">IF(OFFSET(map!$B$2,$B971+OFFSET($N$2,H971,0),$A971+OFFSET($M$2,H971,0)) = "W",MOD(H971-1,4),H971)</f>
        <v>3</v>
      </c>
    </row>
    <row r="972" spans="1:9" x14ac:dyDescent="0.2">
      <c r="A972">
        <f t="shared" ca="1" si="61"/>
        <v>1</v>
      </c>
      <c r="B972">
        <f t="shared" ca="1" si="62"/>
        <v>11</v>
      </c>
      <c r="C972" t="str">
        <f ca="1">OFFSET(map!$B$2,$B972,$A972)</f>
        <v/>
      </c>
      <c r="D972">
        <f t="shared" ca="1" si="60"/>
        <v>111</v>
      </c>
      <c r="E972">
        <f ca="1">IFERROR(INDEX(E$2:E971,MATCH(D972,D$2:D971,0)),E971+1)</f>
        <v>154</v>
      </c>
      <c r="F972">
        <f t="shared" ca="1" si="63"/>
        <v>0</v>
      </c>
      <c r="G972">
        <f ca="1">IF(OFFSET(map!$B$2,$B972+OFFSET($N$2,F972,0),$A972+OFFSET($M$2,F972,0)) = "W",MOD(F972-1,4),F972)</f>
        <v>0</v>
      </c>
      <c r="H972">
        <f ca="1">IF(OFFSET(map!$B$2,$B972+OFFSET($N$2,G972,0),$A972+OFFSET($M$2,G972,0)) = "W",MOD(G972-1,4),G972)</f>
        <v>0</v>
      </c>
      <c r="I972">
        <f ca="1">IF(OFFSET(map!$B$2,$B972+OFFSET($N$2,H972,0),$A972+OFFSET($M$2,H972,0)) = "W",MOD(H972-1,4),H972)</f>
        <v>0</v>
      </c>
    </row>
    <row r="973" spans="1:9" x14ac:dyDescent="0.2">
      <c r="A973">
        <f t="shared" ca="1" si="61"/>
        <v>2</v>
      </c>
      <c r="B973">
        <f t="shared" ca="1" si="62"/>
        <v>11</v>
      </c>
      <c r="C973" t="str">
        <f ca="1">OFFSET(map!$B$2,$B973,$A973)</f>
        <v/>
      </c>
      <c r="D973">
        <f t="shared" ca="1" si="60"/>
        <v>211</v>
      </c>
      <c r="E973">
        <f ca="1">IFERROR(INDEX(E$2:E972,MATCH(D973,D$2:D972,0)),E972+1)</f>
        <v>153</v>
      </c>
      <c r="F973">
        <f t="shared" ca="1" si="63"/>
        <v>1</v>
      </c>
      <c r="G973">
        <f ca="1">IF(OFFSET(map!$B$2,$B973+OFFSET($N$2,F973,0),$A973+OFFSET($M$2,F973,0)) = "W",MOD(F973-1,4),F973)</f>
        <v>0</v>
      </c>
      <c r="H973">
        <f ca="1">IF(OFFSET(map!$B$2,$B973+OFFSET($N$2,G973,0),$A973+OFFSET($M$2,G973,0)) = "W",MOD(G973-1,4),G973)</f>
        <v>0</v>
      </c>
      <c r="I973">
        <f ca="1">IF(OFFSET(map!$B$2,$B973+OFFSET($N$2,H973,0),$A973+OFFSET($M$2,H973,0)) = "W",MOD(H973-1,4),H973)</f>
        <v>0</v>
      </c>
    </row>
    <row r="974" spans="1:9" x14ac:dyDescent="0.2">
      <c r="A974">
        <f t="shared" ca="1" si="61"/>
        <v>3</v>
      </c>
      <c r="B974">
        <f t="shared" ca="1" si="62"/>
        <v>11</v>
      </c>
      <c r="C974" t="str">
        <f ca="1">OFFSET(map!$B$2,$B974,$A974)</f>
        <v/>
      </c>
      <c r="D974">
        <f t="shared" ca="1" si="60"/>
        <v>311</v>
      </c>
      <c r="E974">
        <f ca="1">IFERROR(INDEX(E$2:E973,MATCH(D974,D$2:D973,0)),E973+1)</f>
        <v>152</v>
      </c>
      <c r="F974">
        <f t="shared" ca="1" si="63"/>
        <v>1</v>
      </c>
      <c r="G974">
        <f ca="1">IF(OFFSET(map!$B$2,$B974+OFFSET($N$2,F974,0),$A974+OFFSET($M$2,F974,0)) = "W",MOD(F974-1,4),F974)</f>
        <v>0</v>
      </c>
      <c r="H974">
        <f ca="1">IF(OFFSET(map!$B$2,$B974+OFFSET($N$2,G974,0),$A974+OFFSET($M$2,G974,0)) = "W",MOD(G974-1,4),G974)</f>
        <v>3</v>
      </c>
      <c r="I974">
        <f ca="1">IF(OFFSET(map!$B$2,$B974+OFFSET($N$2,H974,0),$A974+OFFSET($M$2,H974,0)) = "W",MOD(H974-1,4),H974)</f>
        <v>3</v>
      </c>
    </row>
    <row r="975" spans="1:9" x14ac:dyDescent="0.2">
      <c r="A975">
        <f t="shared" ca="1" si="61"/>
        <v>3</v>
      </c>
      <c r="B975">
        <f t="shared" ca="1" si="62"/>
        <v>12</v>
      </c>
      <c r="C975" t="str">
        <f ca="1">OFFSET(map!$B$2,$B975,$A975)</f>
        <v/>
      </c>
      <c r="D975">
        <f t="shared" ca="1" si="60"/>
        <v>312</v>
      </c>
      <c r="E975">
        <f ca="1">IFERROR(INDEX(E$2:E974,MATCH(D975,D$2:D974,0)),E974+1)</f>
        <v>151</v>
      </c>
      <c r="F975">
        <f t="shared" ca="1" si="63"/>
        <v>0</v>
      </c>
      <c r="G975">
        <f ca="1">IF(OFFSET(map!$B$2,$B975+OFFSET($N$2,F975,0),$A975+OFFSET($M$2,F975,0)) = "W",MOD(F975-1,4),F975)</f>
        <v>3</v>
      </c>
      <c r="H975">
        <f ca="1">IF(OFFSET(map!$B$2,$B975+OFFSET($N$2,G975,0),$A975+OFFSET($M$2,G975,0)) = "W",MOD(G975-1,4),G975)</f>
        <v>3</v>
      </c>
      <c r="I975">
        <f ca="1">IF(OFFSET(map!$B$2,$B975+OFFSET($N$2,H975,0),$A975+OFFSET($M$2,H975,0)) = "W",MOD(H975-1,4),H975)</f>
        <v>3</v>
      </c>
    </row>
    <row r="976" spans="1:9" x14ac:dyDescent="0.2">
      <c r="A976">
        <f t="shared" ca="1" si="61"/>
        <v>3</v>
      </c>
      <c r="B976">
        <f t="shared" ca="1" si="62"/>
        <v>13</v>
      </c>
      <c r="C976" t="str">
        <f ca="1">OFFSET(map!$B$2,$B976,$A976)</f>
        <v/>
      </c>
      <c r="D976">
        <f t="shared" ca="1" si="60"/>
        <v>313</v>
      </c>
      <c r="E976">
        <f ca="1">IFERROR(INDEX(E$2:E975,MATCH(D976,D$2:D975,0)),E975+1)</f>
        <v>150</v>
      </c>
      <c r="F976">
        <f t="shared" ca="1" si="63"/>
        <v>0</v>
      </c>
      <c r="G976">
        <f ca="1">IF(OFFSET(map!$B$2,$B976+OFFSET($N$2,F976,0),$A976+OFFSET($M$2,F976,0)) = "W",MOD(F976-1,4),F976)</f>
        <v>0</v>
      </c>
      <c r="H976">
        <f ca="1">IF(OFFSET(map!$B$2,$B976+OFFSET($N$2,G976,0),$A976+OFFSET($M$2,G976,0)) = "W",MOD(G976-1,4),G976)</f>
        <v>0</v>
      </c>
      <c r="I976">
        <f ca="1">IF(OFFSET(map!$B$2,$B976+OFFSET($N$2,H976,0),$A976+OFFSET($M$2,H976,0)) = "W",MOD(H976-1,4),H976)</f>
        <v>0</v>
      </c>
    </row>
    <row r="977" spans="1:9" x14ac:dyDescent="0.2">
      <c r="A977">
        <f t="shared" ca="1" si="61"/>
        <v>4</v>
      </c>
      <c r="B977">
        <f t="shared" ca="1" si="62"/>
        <v>13</v>
      </c>
      <c r="C977" t="str">
        <f ca="1">OFFSET(map!$B$2,$B977,$A977)</f>
        <v/>
      </c>
      <c r="D977">
        <f t="shared" ca="1" si="60"/>
        <v>413</v>
      </c>
      <c r="E977">
        <f ca="1">IFERROR(INDEX(E$2:E976,MATCH(D977,D$2:D976,0)),E976+1)</f>
        <v>149</v>
      </c>
      <c r="F977">
        <f t="shared" ca="1" si="63"/>
        <v>1</v>
      </c>
      <c r="G977">
        <f ca="1">IF(OFFSET(map!$B$2,$B977+OFFSET($N$2,F977,0),$A977+OFFSET($M$2,F977,0)) = "W",MOD(F977-1,4),F977)</f>
        <v>0</v>
      </c>
      <c r="H977">
        <f ca="1">IF(OFFSET(map!$B$2,$B977+OFFSET($N$2,G977,0),$A977+OFFSET($M$2,G977,0)) = "W",MOD(G977-1,4),G977)</f>
        <v>0</v>
      </c>
      <c r="I977">
        <f ca="1">IF(OFFSET(map!$B$2,$B977+OFFSET($N$2,H977,0),$A977+OFFSET($M$2,H977,0)) = "W",MOD(H977-1,4),H977)</f>
        <v>0</v>
      </c>
    </row>
    <row r="978" spans="1:9" x14ac:dyDescent="0.2">
      <c r="A978">
        <f t="shared" ca="1" si="61"/>
        <v>5</v>
      </c>
      <c r="B978">
        <f t="shared" ca="1" si="62"/>
        <v>13</v>
      </c>
      <c r="C978" t="str">
        <f ca="1">OFFSET(map!$B$2,$B978,$A978)</f>
        <v/>
      </c>
      <c r="D978">
        <f t="shared" ca="1" si="60"/>
        <v>513</v>
      </c>
      <c r="E978">
        <f ca="1">IFERROR(INDEX(E$2:E977,MATCH(D978,D$2:D977,0)),E977+1)</f>
        <v>148</v>
      </c>
      <c r="F978">
        <f t="shared" ca="1" si="63"/>
        <v>1</v>
      </c>
      <c r="G978">
        <f ca="1">IF(OFFSET(map!$B$2,$B978+OFFSET($N$2,F978,0),$A978+OFFSET($M$2,F978,0)) = "W",MOD(F978-1,4),F978)</f>
        <v>1</v>
      </c>
      <c r="H978">
        <f ca="1">IF(OFFSET(map!$B$2,$B978+OFFSET($N$2,G978,0),$A978+OFFSET($M$2,G978,0)) = "W",MOD(G978-1,4),G978)</f>
        <v>1</v>
      </c>
      <c r="I978">
        <f ca="1">IF(OFFSET(map!$B$2,$B978+OFFSET($N$2,H978,0),$A978+OFFSET($M$2,H978,0)) = "W",MOD(H978-1,4),H978)</f>
        <v>1</v>
      </c>
    </row>
    <row r="979" spans="1:9" x14ac:dyDescent="0.2">
      <c r="A979">
        <f t="shared" ca="1" si="61"/>
        <v>5</v>
      </c>
      <c r="B979">
        <f t="shared" ca="1" si="62"/>
        <v>12</v>
      </c>
      <c r="C979" t="str">
        <f ca="1">OFFSET(map!$B$2,$B979,$A979)</f>
        <v/>
      </c>
      <c r="D979">
        <f t="shared" ca="1" si="60"/>
        <v>512</v>
      </c>
      <c r="E979">
        <f ca="1">IFERROR(INDEX(E$2:E978,MATCH(D979,D$2:D978,0)),E978+1)</f>
        <v>147</v>
      </c>
      <c r="F979">
        <f t="shared" ca="1" si="63"/>
        <v>2</v>
      </c>
      <c r="G979">
        <f ca="1">IF(OFFSET(map!$B$2,$B979+OFFSET($N$2,F979,0),$A979+OFFSET($M$2,F979,0)) = "W",MOD(F979-1,4),F979)</f>
        <v>1</v>
      </c>
      <c r="H979">
        <f ca="1">IF(OFFSET(map!$B$2,$B979+OFFSET($N$2,G979,0),$A979+OFFSET($M$2,G979,0)) = "W",MOD(G979-1,4),G979)</f>
        <v>1</v>
      </c>
      <c r="I979">
        <f ca="1">IF(OFFSET(map!$B$2,$B979+OFFSET($N$2,H979,0),$A979+OFFSET($M$2,H979,0)) = "W",MOD(H979-1,4),H979)</f>
        <v>1</v>
      </c>
    </row>
    <row r="980" spans="1:9" x14ac:dyDescent="0.2">
      <c r="A980">
        <f t="shared" ca="1" si="61"/>
        <v>5</v>
      </c>
      <c r="B980">
        <f t="shared" ca="1" si="62"/>
        <v>11</v>
      </c>
      <c r="C980" t="str">
        <f ca="1">OFFSET(map!$B$2,$B980,$A980)</f>
        <v/>
      </c>
      <c r="D980">
        <f t="shared" ca="1" si="60"/>
        <v>511</v>
      </c>
      <c r="E980">
        <f ca="1">IFERROR(INDEX(E$2:E979,MATCH(D980,D$2:D979,0)),E979+1)</f>
        <v>146</v>
      </c>
      <c r="F980">
        <f t="shared" ca="1" si="63"/>
        <v>2</v>
      </c>
      <c r="G980">
        <f ca="1">IF(OFFSET(map!$B$2,$B980+OFFSET($N$2,F980,0),$A980+OFFSET($M$2,F980,0)) = "W",MOD(F980-1,4),F980)</f>
        <v>1</v>
      </c>
      <c r="H980">
        <f ca="1">IF(OFFSET(map!$B$2,$B980+OFFSET($N$2,G980,0),$A980+OFFSET($M$2,G980,0)) = "W",MOD(G980-1,4),G980)</f>
        <v>0</v>
      </c>
      <c r="I980">
        <f ca="1">IF(OFFSET(map!$B$2,$B980+OFFSET($N$2,H980,0),$A980+OFFSET($M$2,H980,0)) = "W",MOD(H980-1,4),H980)</f>
        <v>0</v>
      </c>
    </row>
    <row r="981" spans="1:9" x14ac:dyDescent="0.2">
      <c r="A981">
        <f t="shared" ca="1" si="61"/>
        <v>6</v>
      </c>
      <c r="B981">
        <f t="shared" ca="1" si="62"/>
        <v>11</v>
      </c>
      <c r="C981" t="str">
        <f ca="1">OFFSET(map!$B$2,$B981,$A981)</f>
        <v/>
      </c>
      <c r="D981">
        <f t="shared" ca="1" si="60"/>
        <v>611</v>
      </c>
      <c r="E981">
        <f ca="1">IFERROR(INDEX(E$2:E980,MATCH(D981,D$2:D980,0)),E980+1)</f>
        <v>145</v>
      </c>
      <c r="F981">
        <f t="shared" ca="1" si="63"/>
        <v>1</v>
      </c>
      <c r="G981">
        <f ca="1">IF(OFFSET(map!$B$2,$B981+OFFSET($N$2,F981,0),$A981+OFFSET($M$2,F981,0)) = "W",MOD(F981-1,4),F981)</f>
        <v>0</v>
      </c>
      <c r="H981">
        <f ca="1">IF(OFFSET(map!$B$2,$B981+OFFSET($N$2,G981,0),$A981+OFFSET($M$2,G981,0)) = "W",MOD(G981-1,4),G981)</f>
        <v>0</v>
      </c>
      <c r="I981">
        <f ca="1">IF(OFFSET(map!$B$2,$B981+OFFSET($N$2,H981,0),$A981+OFFSET($M$2,H981,0)) = "W",MOD(H981-1,4),H981)</f>
        <v>0</v>
      </c>
    </row>
    <row r="982" spans="1:9" x14ac:dyDescent="0.2">
      <c r="A982">
        <f t="shared" ca="1" si="61"/>
        <v>7</v>
      </c>
      <c r="B982">
        <f t="shared" ca="1" si="62"/>
        <v>11</v>
      </c>
      <c r="C982" t="str">
        <f ca="1">OFFSET(map!$B$2,$B982,$A982)</f>
        <v/>
      </c>
      <c r="D982">
        <f t="shared" ca="1" si="60"/>
        <v>711</v>
      </c>
      <c r="E982">
        <f ca="1">IFERROR(INDEX(E$2:E981,MATCH(D982,D$2:D981,0)),E981+1)</f>
        <v>144</v>
      </c>
      <c r="F982">
        <f t="shared" ca="1" si="63"/>
        <v>1</v>
      </c>
      <c r="G982">
        <f ca="1">IF(OFFSET(map!$B$2,$B982+OFFSET($N$2,F982,0),$A982+OFFSET($M$2,F982,0)) = "W",MOD(F982-1,4),F982)</f>
        <v>0</v>
      </c>
      <c r="H982">
        <f ca="1">IF(OFFSET(map!$B$2,$B982+OFFSET($N$2,G982,0),$A982+OFFSET($M$2,G982,0)) = "W",MOD(G982-1,4),G982)</f>
        <v>3</v>
      </c>
      <c r="I982">
        <f ca="1">IF(OFFSET(map!$B$2,$B982+OFFSET($N$2,H982,0),$A982+OFFSET($M$2,H982,0)) = "W",MOD(H982-1,4),H982)</f>
        <v>3</v>
      </c>
    </row>
    <row r="983" spans="1:9" x14ac:dyDescent="0.2">
      <c r="A983">
        <f t="shared" ca="1" si="61"/>
        <v>7</v>
      </c>
      <c r="B983">
        <f t="shared" ca="1" si="62"/>
        <v>12</v>
      </c>
      <c r="C983" t="str">
        <f ca="1">OFFSET(map!$B$2,$B983,$A983)</f>
        <v/>
      </c>
      <c r="D983">
        <f t="shared" ca="1" si="60"/>
        <v>712</v>
      </c>
      <c r="E983">
        <f ca="1">IFERROR(INDEX(E$2:E982,MATCH(D983,D$2:D982,0)),E982+1)</f>
        <v>143</v>
      </c>
      <c r="F983">
        <f t="shared" ca="1" si="63"/>
        <v>0</v>
      </c>
      <c r="G983">
        <f ca="1">IF(OFFSET(map!$B$2,$B983+OFFSET($N$2,F983,0),$A983+OFFSET($M$2,F983,0)) = "W",MOD(F983-1,4),F983)</f>
        <v>3</v>
      </c>
      <c r="H983">
        <f ca="1">IF(OFFSET(map!$B$2,$B983+OFFSET($N$2,G983,0),$A983+OFFSET($M$2,G983,0)) = "W",MOD(G983-1,4),G983)</f>
        <v>3</v>
      </c>
      <c r="I983">
        <f ca="1">IF(OFFSET(map!$B$2,$B983+OFFSET($N$2,H983,0),$A983+OFFSET($M$2,H983,0)) = "W",MOD(H983-1,4),H983)</f>
        <v>3</v>
      </c>
    </row>
    <row r="984" spans="1:9" x14ac:dyDescent="0.2">
      <c r="A984">
        <f t="shared" ca="1" si="61"/>
        <v>7</v>
      </c>
      <c r="B984">
        <f t="shared" ca="1" si="62"/>
        <v>13</v>
      </c>
      <c r="C984" t="str">
        <f ca="1">OFFSET(map!$B$2,$B984,$A984)</f>
        <v/>
      </c>
      <c r="D984">
        <f t="shared" ca="1" si="60"/>
        <v>713</v>
      </c>
      <c r="E984">
        <f ca="1">IFERROR(INDEX(E$2:E983,MATCH(D984,D$2:D983,0)),E983+1)</f>
        <v>142</v>
      </c>
      <c r="F984">
        <f t="shared" ca="1" si="63"/>
        <v>0</v>
      </c>
      <c r="G984">
        <f ca="1">IF(OFFSET(map!$B$2,$B984+OFFSET($N$2,F984,0),$A984+OFFSET($M$2,F984,0)) = "W",MOD(F984-1,4),F984)</f>
        <v>3</v>
      </c>
      <c r="H984">
        <f ca="1">IF(OFFSET(map!$B$2,$B984+OFFSET($N$2,G984,0),$A984+OFFSET($M$2,G984,0)) = "W",MOD(G984-1,4),G984)</f>
        <v>3</v>
      </c>
      <c r="I984">
        <f ca="1">IF(OFFSET(map!$B$2,$B984+OFFSET($N$2,H984,0),$A984+OFFSET($M$2,H984,0)) = "W",MOD(H984-1,4),H984)</f>
        <v>3</v>
      </c>
    </row>
    <row r="985" spans="1:9" x14ac:dyDescent="0.2">
      <c r="A985">
        <f t="shared" ca="1" si="61"/>
        <v>7</v>
      </c>
      <c r="B985">
        <f t="shared" ca="1" si="62"/>
        <v>14</v>
      </c>
      <c r="C985" t="str">
        <f ca="1">OFFSET(map!$B$2,$B985,$A985)</f>
        <v/>
      </c>
      <c r="D985">
        <f t="shared" ca="1" si="60"/>
        <v>714</v>
      </c>
      <c r="E985">
        <f ca="1">IFERROR(INDEX(E$2:E984,MATCH(D985,D$2:D984,0)),E984+1)</f>
        <v>141</v>
      </c>
      <c r="F985">
        <f t="shared" ca="1" si="63"/>
        <v>0</v>
      </c>
      <c r="G985">
        <f ca="1">IF(OFFSET(map!$B$2,$B985+OFFSET($N$2,F985,0),$A985+OFFSET($M$2,F985,0)) = "W",MOD(F985-1,4),F985)</f>
        <v>3</v>
      </c>
      <c r="H985">
        <f ca="1">IF(OFFSET(map!$B$2,$B985+OFFSET($N$2,G985,0),$A985+OFFSET($M$2,G985,0)) = "W",MOD(G985-1,4),G985)</f>
        <v>3</v>
      </c>
      <c r="I985">
        <f ca="1">IF(OFFSET(map!$B$2,$B985+OFFSET($N$2,H985,0),$A985+OFFSET($M$2,H985,0)) = "W",MOD(H985-1,4),H985)</f>
        <v>3</v>
      </c>
    </row>
    <row r="986" spans="1:9" x14ac:dyDescent="0.2">
      <c r="A986">
        <f t="shared" ca="1" si="61"/>
        <v>7</v>
      </c>
      <c r="B986">
        <f t="shared" ca="1" si="62"/>
        <v>15</v>
      </c>
      <c r="C986" t="str">
        <f ca="1">OFFSET(map!$B$2,$B986,$A986)</f>
        <v/>
      </c>
      <c r="D986">
        <f t="shared" ca="1" si="60"/>
        <v>715</v>
      </c>
      <c r="E986">
        <f ca="1">IFERROR(INDEX(E$2:E985,MATCH(D986,D$2:D985,0)),E985+1)</f>
        <v>140</v>
      </c>
      <c r="F986">
        <f t="shared" ca="1" si="63"/>
        <v>0</v>
      </c>
      <c r="G986">
        <f ca="1">IF(OFFSET(map!$B$2,$B986+OFFSET($N$2,F986,0),$A986+OFFSET($M$2,F986,0)) = "W",MOD(F986-1,4),F986)</f>
        <v>3</v>
      </c>
      <c r="H986">
        <f ca="1">IF(OFFSET(map!$B$2,$B986+OFFSET($N$2,G986,0),$A986+OFFSET($M$2,G986,0)) = "W",MOD(G986-1,4),G986)</f>
        <v>2</v>
      </c>
      <c r="I986">
        <f ca="1">IF(OFFSET(map!$B$2,$B986+OFFSET($N$2,H986,0),$A986+OFFSET($M$2,H986,0)) = "W",MOD(H986-1,4),H986)</f>
        <v>2</v>
      </c>
    </row>
    <row r="987" spans="1:9" x14ac:dyDescent="0.2">
      <c r="A987">
        <f t="shared" ca="1" si="61"/>
        <v>6</v>
      </c>
      <c r="B987">
        <f t="shared" ca="1" si="62"/>
        <v>15</v>
      </c>
      <c r="C987" t="str">
        <f ca="1">OFFSET(map!$B$2,$B987,$A987)</f>
        <v/>
      </c>
      <c r="D987">
        <f t="shared" ca="1" si="60"/>
        <v>615</v>
      </c>
      <c r="E987">
        <f ca="1">IFERROR(INDEX(E$2:E986,MATCH(D987,D$2:D986,0)),E986+1)</f>
        <v>139</v>
      </c>
      <c r="F987">
        <f t="shared" ca="1" si="63"/>
        <v>3</v>
      </c>
      <c r="G987">
        <f ca="1">IF(OFFSET(map!$B$2,$B987+OFFSET($N$2,F987,0),$A987+OFFSET($M$2,F987,0)) = "W",MOD(F987-1,4),F987)</f>
        <v>2</v>
      </c>
      <c r="H987">
        <f ca="1">IF(OFFSET(map!$B$2,$B987+OFFSET($N$2,G987,0),$A987+OFFSET($M$2,G987,0)) = "W",MOD(G987-1,4),G987)</f>
        <v>2</v>
      </c>
      <c r="I987">
        <f ca="1">IF(OFFSET(map!$B$2,$B987+OFFSET($N$2,H987,0),$A987+OFFSET($M$2,H987,0)) = "W",MOD(H987-1,4),H987)</f>
        <v>2</v>
      </c>
    </row>
    <row r="988" spans="1:9" x14ac:dyDescent="0.2">
      <c r="A988">
        <f t="shared" ca="1" si="61"/>
        <v>5</v>
      </c>
      <c r="B988">
        <f t="shared" ca="1" si="62"/>
        <v>15</v>
      </c>
      <c r="C988" t="str">
        <f ca="1">OFFSET(map!$B$2,$B988,$A988)</f>
        <v/>
      </c>
      <c r="D988">
        <f t="shared" ca="1" si="60"/>
        <v>515</v>
      </c>
      <c r="E988">
        <f ca="1">IFERROR(INDEX(E$2:E987,MATCH(D988,D$2:D987,0)),E987+1)</f>
        <v>138</v>
      </c>
      <c r="F988">
        <f t="shared" ca="1" si="63"/>
        <v>3</v>
      </c>
      <c r="G988">
        <f ca="1">IF(OFFSET(map!$B$2,$B988+OFFSET($N$2,F988,0),$A988+OFFSET($M$2,F988,0)) = "W",MOD(F988-1,4),F988)</f>
        <v>3</v>
      </c>
      <c r="H988">
        <f ca="1">IF(OFFSET(map!$B$2,$B988+OFFSET($N$2,G988,0),$A988+OFFSET($M$2,G988,0)) = "W",MOD(G988-1,4),G988)</f>
        <v>3</v>
      </c>
      <c r="I988">
        <f ca="1">IF(OFFSET(map!$B$2,$B988+OFFSET($N$2,H988,0),$A988+OFFSET($M$2,H988,0)) = "W",MOD(H988-1,4),H988)</f>
        <v>3</v>
      </c>
    </row>
    <row r="989" spans="1:9" x14ac:dyDescent="0.2">
      <c r="A989">
        <f t="shared" ca="1" si="61"/>
        <v>5</v>
      </c>
      <c r="B989">
        <f t="shared" ca="1" si="62"/>
        <v>16</v>
      </c>
      <c r="C989" t="str">
        <f ca="1">OFFSET(map!$B$2,$B989,$A989)</f>
        <v/>
      </c>
      <c r="D989">
        <f t="shared" ca="1" si="60"/>
        <v>516</v>
      </c>
      <c r="E989">
        <f ca="1">IFERROR(INDEX(E$2:E988,MATCH(D989,D$2:D988,0)),E988+1)</f>
        <v>137</v>
      </c>
      <c r="F989">
        <f t="shared" ca="1" si="63"/>
        <v>0</v>
      </c>
      <c r="G989">
        <f ca="1">IF(OFFSET(map!$B$2,$B989+OFFSET($N$2,F989,0),$A989+OFFSET($M$2,F989,0)) = "W",MOD(F989-1,4),F989)</f>
        <v>3</v>
      </c>
      <c r="H989">
        <f ca="1">IF(OFFSET(map!$B$2,$B989+OFFSET($N$2,G989,0),$A989+OFFSET($M$2,G989,0)) = "W",MOD(G989-1,4),G989)</f>
        <v>3</v>
      </c>
      <c r="I989">
        <f ca="1">IF(OFFSET(map!$B$2,$B989+OFFSET($N$2,H989,0),$A989+OFFSET($M$2,H989,0)) = "W",MOD(H989-1,4),H989)</f>
        <v>3</v>
      </c>
    </row>
    <row r="990" spans="1:9" x14ac:dyDescent="0.2">
      <c r="A990">
        <f t="shared" ca="1" si="61"/>
        <v>5</v>
      </c>
      <c r="B990">
        <f t="shared" ca="1" si="62"/>
        <v>17</v>
      </c>
      <c r="C990" t="str">
        <f ca="1">OFFSET(map!$B$2,$B990,$A990)</f>
        <v/>
      </c>
      <c r="D990">
        <f t="shared" ca="1" si="60"/>
        <v>517</v>
      </c>
      <c r="E990">
        <f ca="1">IFERROR(INDEX(E$2:E989,MATCH(D990,D$2:D989,0)),E989+1)</f>
        <v>136</v>
      </c>
      <c r="F990">
        <f t="shared" ca="1" si="63"/>
        <v>0</v>
      </c>
      <c r="G990">
        <f ca="1">IF(OFFSET(map!$B$2,$B990+OFFSET($N$2,F990,0),$A990+OFFSET($M$2,F990,0)) = "W",MOD(F990-1,4),F990)</f>
        <v>3</v>
      </c>
      <c r="H990">
        <f ca="1">IF(OFFSET(map!$B$2,$B990+OFFSET($N$2,G990,0),$A990+OFFSET($M$2,G990,0)) = "W",MOD(G990-1,4),G990)</f>
        <v>2</v>
      </c>
      <c r="I990">
        <f ca="1">IF(OFFSET(map!$B$2,$B990+OFFSET($N$2,H990,0),$A990+OFFSET($M$2,H990,0)) = "W",MOD(H990-1,4),H990)</f>
        <v>2</v>
      </c>
    </row>
    <row r="991" spans="1:9" x14ac:dyDescent="0.2">
      <c r="A991">
        <f t="shared" ca="1" si="61"/>
        <v>4</v>
      </c>
      <c r="B991">
        <f t="shared" ca="1" si="62"/>
        <v>17</v>
      </c>
      <c r="C991" t="str">
        <f ca="1">OFFSET(map!$B$2,$B991,$A991)</f>
        <v/>
      </c>
      <c r="D991">
        <f t="shared" ca="1" si="60"/>
        <v>417</v>
      </c>
      <c r="E991">
        <f ca="1">IFERROR(INDEX(E$2:E990,MATCH(D991,D$2:D990,0)),E990+1)</f>
        <v>135</v>
      </c>
      <c r="F991">
        <f t="shared" ca="1" si="63"/>
        <v>3</v>
      </c>
      <c r="G991">
        <f ca="1">IF(OFFSET(map!$B$2,$B991+OFFSET($N$2,F991,0),$A991+OFFSET($M$2,F991,0)) = "W",MOD(F991-1,4),F991)</f>
        <v>2</v>
      </c>
      <c r="H991">
        <f ca="1">IF(OFFSET(map!$B$2,$B991+OFFSET($N$2,G991,0),$A991+OFFSET($M$2,G991,0)) = "W",MOD(G991-1,4),G991)</f>
        <v>2</v>
      </c>
      <c r="I991">
        <f ca="1">IF(OFFSET(map!$B$2,$B991+OFFSET($N$2,H991,0),$A991+OFFSET($M$2,H991,0)) = "W",MOD(H991-1,4),H991)</f>
        <v>2</v>
      </c>
    </row>
    <row r="992" spans="1:9" x14ac:dyDescent="0.2">
      <c r="A992">
        <f t="shared" ca="1" si="61"/>
        <v>3</v>
      </c>
      <c r="B992">
        <f t="shared" ca="1" si="62"/>
        <v>17</v>
      </c>
      <c r="C992" t="str">
        <f ca="1">OFFSET(map!$B$2,$B992,$A992)</f>
        <v/>
      </c>
      <c r="D992">
        <f t="shared" ca="1" si="60"/>
        <v>317</v>
      </c>
      <c r="E992">
        <f ca="1">IFERROR(INDEX(E$2:E991,MATCH(D992,D$2:D991,0)),E991+1)</f>
        <v>134</v>
      </c>
      <c r="F992">
        <f t="shared" ca="1" si="63"/>
        <v>3</v>
      </c>
      <c r="G992">
        <f ca="1">IF(OFFSET(map!$B$2,$B992+OFFSET($N$2,F992,0),$A992+OFFSET($M$2,F992,0)) = "W",MOD(F992-1,4),F992)</f>
        <v>2</v>
      </c>
      <c r="H992">
        <f ca="1">IF(OFFSET(map!$B$2,$B992+OFFSET($N$2,G992,0),$A992+OFFSET($M$2,G992,0)) = "W",MOD(G992-1,4),G992)</f>
        <v>1</v>
      </c>
      <c r="I992">
        <f ca="1">IF(OFFSET(map!$B$2,$B992+OFFSET($N$2,H992,0),$A992+OFFSET($M$2,H992,0)) = "W",MOD(H992-1,4),H992)</f>
        <v>1</v>
      </c>
    </row>
    <row r="993" spans="1:9" x14ac:dyDescent="0.2">
      <c r="A993">
        <f t="shared" ca="1" si="61"/>
        <v>3</v>
      </c>
      <c r="B993">
        <f t="shared" ca="1" si="62"/>
        <v>16</v>
      </c>
      <c r="C993" t="str">
        <f ca="1">OFFSET(map!$B$2,$B993,$A993)</f>
        <v/>
      </c>
      <c r="D993">
        <f t="shared" ca="1" si="60"/>
        <v>316</v>
      </c>
      <c r="E993">
        <f ca="1">IFERROR(INDEX(E$2:E992,MATCH(D993,D$2:D992,0)),E992+1)</f>
        <v>133</v>
      </c>
      <c r="F993">
        <f t="shared" ca="1" si="63"/>
        <v>2</v>
      </c>
      <c r="G993">
        <f ca="1">IF(OFFSET(map!$B$2,$B993+OFFSET($N$2,F993,0),$A993+OFFSET($M$2,F993,0)) = "W",MOD(F993-1,4),F993)</f>
        <v>1</v>
      </c>
      <c r="H993">
        <f ca="1">IF(OFFSET(map!$B$2,$B993+OFFSET($N$2,G993,0),$A993+OFFSET($M$2,G993,0)) = "W",MOD(G993-1,4),G993)</f>
        <v>1</v>
      </c>
      <c r="I993">
        <f ca="1">IF(OFFSET(map!$B$2,$B993+OFFSET($N$2,H993,0),$A993+OFFSET($M$2,H993,0)) = "W",MOD(H993-1,4),H993)</f>
        <v>1</v>
      </c>
    </row>
    <row r="994" spans="1:9" x14ac:dyDescent="0.2">
      <c r="A994">
        <f t="shared" ca="1" si="61"/>
        <v>3</v>
      </c>
      <c r="B994">
        <f t="shared" ca="1" si="62"/>
        <v>15</v>
      </c>
      <c r="C994" t="str">
        <f ca="1">OFFSET(map!$B$2,$B994,$A994)</f>
        <v/>
      </c>
      <c r="D994">
        <f t="shared" ca="1" si="60"/>
        <v>315</v>
      </c>
      <c r="E994">
        <f ca="1">IFERROR(INDEX(E$2:E993,MATCH(D994,D$2:D993,0)),E993+1)</f>
        <v>132</v>
      </c>
      <c r="F994">
        <f t="shared" ca="1" si="63"/>
        <v>2</v>
      </c>
      <c r="G994">
        <f ca="1">IF(OFFSET(map!$B$2,$B994+OFFSET($N$2,F994,0),$A994+OFFSET($M$2,F994,0)) = "W",MOD(F994-1,4),F994)</f>
        <v>2</v>
      </c>
      <c r="H994">
        <f ca="1">IF(OFFSET(map!$B$2,$B994+OFFSET($N$2,G994,0),$A994+OFFSET($M$2,G994,0)) = "W",MOD(G994-1,4),G994)</f>
        <v>2</v>
      </c>
      <c r="I994">
        <f ca="1">IF(OFFSET(map!$B$2,$B994+OFFSET($N$2,H994,0),$A994+OFFSET($M$2,H994,0)) = "W",MOD(H994-1,4),H994)</f>
        <v>2</v>
      </c>
    </row>
    <row r="995" spans="1:9" x14ac:dyDescent="0.2">
      <c r="A995">
        <f t="shared" ca="1" si="61"/>
        <v>2</v>
      </c>
      <c r="B995">
        <f t="shared" ca="1" si="62"/>
        <v>15</v>
      </c>
      <c r="C995" t="str">
        <f ca="1">OFFSET(map!$B$2,$B995,$A995)</f>
        <v/>
      </c>
      <c r="D995">
        <f t="shared" ca="1" si="60"/>
        <v>215</v>
      </c>
      <c r="E995">
        <f ca="1">IFERROR(INDEX(E$2:E994,MATCH(D995,D$2:D994,0)),E994+1)</f>
        <v>131</v>
      </c>
      <c r="F995">
        <f t="shared" ca="1" si="63"/>
        <v>3</v>
      </c>
      <c r="G995">
        <f ca="1">IF(OFFSET(map!$B$2,$B995+OFFSET($N$2,F995,0),$A995+OFFSET($M$2,F995,0)) = "W",MOD(F995-1,4),F995)</f>
        <v>2</v>
      </c>
      <c r="H995">
        <f ca="1">IF(OFFSET(map!$B$2,$B995+OFFSET($N$2,G995,0),$A995+OFFSET($M$2,G995,0)) = "W",MOD(G995-1,4),G995)</f>
        <v>2</v>
      </c>
      <c r="I995">
        <f ca="1">IF(OFFSET(map!$B$2,$B995+OFFSET($N$2,H995,0),$A995+OFFSET($M$2,H995,0)) = "W",MOD(H995-1,4),H995)</f>
        <v>2</v>
      </c>
    </row>
    <row r="996" spans="1:9" x14ac:dyDescent="0.2">
      <c r="A996">
        <f t="shared" ca="1" si="61"/>
        <v>1</v>
      </c>
      <c r="B996">
        <f t="shared" ca="1" si="62"/>
        <v>15</v>
      </c>
      <c r="C996" t="str">
        <f ca="1">OFFSET(map!$B$2,$B996,$A996)</f>
        <v/>
      </c>
      <c r="D996">
        <f t="shared" ca="1" si="60"/>
        <v>115</v>
      </c>
      <c r="E996">
        <f ca="1">IFERROR(INDEX(E$2:E995,MATCH(D996,D$2:D995,0)),E995+1)</f>
        <v>130</v>
      </c>
      <c r="F996">
        <f t="shared" ca="1" si="63"/>
        <v>3</v>
      </c>
      <c r="G996">
        <f ca="1">IF(OFFSET(map!$B$2,$B996+OFFSET($N$2,F996,0),$A996+OFFSET($M$2,F996,0)) = "W",MOD(F996-1,4),F996)</f>
        <v>3</v>
      </c>
      <c r="H996">
        <f ca="1">IF(OFFSET(map!$B$2,$B996+OFFSET($N$2,G996,0),$A996+OFFSET($M$2,G996,0)) = "W",MOD(G996-1,4),G996)</f>
        <v>3</v>
      </c>
      <c r="I996">
        <f ca="1">IF(OFFSET(map!$B$2,$B996+OFFSET($N$2,H996,0),$A996+OFFSET($M$2,H996,0)) = "W",MOD(H996-1,4),H996)</f>
        <v>3</v>
      </c>
    </row>
    <row r="997" spans="1:9" x14ac:dyDescent="0.2">
      <c r="A997">
        <f t="shared" ca="1" si="61"/>
        <v>1</v>
      </c>
      <c r="B997">
        <f t="shared" ca="1" si="62"/>
        <v>16</v>
      </c>
      <c r="C997" t="str">
        <f ca="1">OFFSET(map!$B$2,$B997,$A997)</f>
        <v/>
      </c>
      <c r="D997">
        <f t="shared" ca="1" si="60"/>
        <v>116</v>
      </c>
      <c r="E997">
        <f ca="1">IFERROR(INDEX(E$2:E996,MATCH(D997,D$2:D996,0)),E996+1)</f>
        <v>129</v>
      </c>
      <c r="F997">
        <f t="shared" ca="1" si="63"/>
        <v>0</v>
      </c>
      <c r="G997">
        <f ca="1">IF(OFFSET(map!$B$2,$B997+OFFSET($N$2,F997,0),$A997+OFFSET($M$2,F997,0)) = "W",MOD(F997-1,4),F997)</f>
        <v>3</v>
      </c>
      <c r="H997">
        <f ca="1">IF(OFFSET(map!$B$2,$B997+OFFSET($N$2,G997,0),$A997+OFFSET($M$2,G997,0)) = "W",MOD(G997-1,4),G997)</f>
        <v>3</v>
      </c>
      <c r="I997">
        <f ca="1">IF(OFFSET(map!$B$2,$B997+OFFSET($N$2,H997,0),$A997+OFFSET($M$2,H997,0)) = "W",MOD(H997-1,4),H997)</f>
        <v>3</v>
      </c>
    </row>
    <row r="998" spans="1:9" x14ac:dyDescent="0.2">
      <c r="A998">
        <f t="shared" ca="1" si="61"/>
        <v>1</v>
      </c>
      <c r="B998">
        <f t="shared" ca="1" si="62"/>
        <v>17</v>
      </c>
      <c r="C998" t="str">
        <f ca="1">OFFSET(map!$B$2,$B998,$A998)</f>
        <v/>
      </c>
      <c r="D998">
        <f t="shared" ca="1" si="60"/>
        <v>117</v>
      </c>
      <c r="E998">
        <f ca="1">IFERROR(INDEX(E$2:E997,MATCH(D998,D$2:D997,0)),E997+1)</f>
        <v>128</v>
      </c>
      <c r="F998">
        <f t="shared" ca="1" si="63"/>
        <v>0</v>
      </c>
      <c r="G998">
        <f ca="1">IF(OFFSET(map!$B$2,$B998+OFFSET($N$2,F998,0),$A998+OFFSET($M$2,F998,0)) = "W",MOD(F998-1,4),F998)</f>
        <v>3</v>
      </c>
      <c r="H998">
        <f ca="1">IF(OFFSET(map!$B$2,$B998+OFFSET($N$2,G998,0),$A998+OFFSET($M$2,G998,0)) = "W",MOD(G998-1,4),G998)</f>
        <v>3</v>
      </c>
      <c r="I998">
        <f ca="1">IF(OFFSET(map!$B$2,$B998+OFFSET($N$2,H998,0),$A998+OFFSET($M$2,H998,0)) = "W",MOD(H998-1,4),H998)</f>
        <v>3</v>
      </c>
    </row>
    <row r="999" spans="1:9" x14ac:dyDescent="0.2">
      <c r="A999">
        <f t="shared" ca="1" si="61"/>
        <v>1</v>
      </c>
      <c r="B999">
        <f t="shared" ca="1" si="62"/>
        <v>18</v>
      </c>
      <c r="C999" t="str">
        <f ca="1">OFFSET(map!$B$2,$B999,$A999)</f>
        <v/>
      </c>
      <c r="D999">
        <f t="shared" ca="1" si="60"/>
        <v>118</v>
      </c>
      <c r="E999">
        <f ca="1">IFERROR(INDEX(E$2:E998,MATCH(D999,D$2:D998,0)),E998+1)</f>
        <v>127</v>
      </c>
      <c r="F999">
        <f t="shared" ca="1" si="63"/>
        <v>0</v>
      </c>
      <c r="G999">
        <f ca="1">IF(OFFSET(map!$B$2,$B999+OFFSET($N$2,F999,0),$A999+OFFSET($M$2,F999,0)) = "W",MOD(F999-1,4),F999)</f>
        <v>3</v>
      </c>
      <c r="H999">
        <f ca="1">IF(OFFSET(map!$B$2,$B999+OFFSET($N$2,G999,0),$A999+OFFSET($M$2,G999,0)) = "W",MOD(G999-1,4),G999)</f>
        <v>3</v>
      </c>
      <c r="I999">
        <f ca="1">IF(OFFSET(map!$B$2,$B999+OFFSET($N$2,H999,0),$A999+OFFSET($M$2,H999,0)) = "W",MOD(H999-1,4),H999)</f>
        <v>3</v>
      </c>
    </row>
    <row r="1000" spans="1:9" x14ac:dyDescent="0.2">
      <c r="A1000">
        <f t="shared" ca="1" si="61"/>
        <v>1</v>
      </c>
      <c r="B1000">
        <f t="shared" ca="1" si="62"/>
        <v>19</v>
      </c>
      <c r="C1000" t="str">
        <f ca="1">OFFSET(map!$B$2,$B1000,$A1000)</f>
        <v/>
      </c>
      <c r="D1000">
        <f t="shared" ca="1" si="60"/>
        <v>119</v>
      </c>
      <c r="E1000">
        <f ca="1">IFERROR(INDEX(E$2:E999,MATCH(D1000,D$2:D999,0)),E999+1)</f>
        <v>126</v>
      </c>
      <c r="F1000">
        <f t="shared" ca="1" si="63"/>
        <v>0</v>
      </c>
      <c r="G1000">
        <f ca="1">IF(OFFSET(map!$B$2,$B1000+OFFSET($N$2,F1000,0),$A1000+OFFSET($M$2,F1000,0)) = "W",MOD(F1000-1,4),F1000)</f>
        <v>0</v>
      </c>
      <c r="H1000">
        <f ca="1">IF(OFFSET(map!$B$2,$B1000+OFFSET($N$2,G1000,0),$A1000+OFFSET($M$2,G1000,0)) = "W",MOD(G1000-1,4),G1000)</f>
        <v>0</v>
      </c>
      <c r="I1000">
        <f ca="1">IF(OFFSET(map!$B$2,$B1000+OFFSET($N$2,H1000,0),$A1000+OFFSET($M$2,H1000,0)) = "W",MOD(H1000-1,4),H1000)</f>
        <v>0</v>
      </c>
    </row>
    <row r="1001" spans="1:9" x14ac:dyDescent="0.2">
      <c r="A1001">
        <f t="shared" ca="1" si="61"/>
        <v>2</v>
      </c>
      <c r="B1001">
        <f t="shared" ca="1" si="62"/>
        <v>19</v>
      </c>
      <c r="C1001" t="str">
        <f ca="1">OFFSET(map!$B$2,$B1001,$A1001)</f>
        <v/>
      </c>
      <c r="D1001">
        <f t="shared" ca="1" si="60"/>
        <v>219</v>
      </c>
      <c r="E1001">
        <f ca="1">IFERROR(INDEX(E$2:E1000,MATCH(D1001,D$2:D1000,0)),E1000+1)</f>
        <v>125</v>
      </c>
      <c r="F1001">
        <f t="shared" ca="1" si="63"/>
        <v>1</v>
      </c>
      <c r="G1001">
        <f ca="1">IF(OFFSET(map!$B$2,$B1001+OFFSET($N$2,F1001,0),$A1001+OFFSET($M$2,F1001,0)) = "W",MOD(F1001-1,4),F1001)</f>
        <v>0</v>
      </c>
      <c r="H1001">
        <f ca="1">IF(OFFSET(map!$B$2,$B1001+OFFSET($N$2,G1001,0),$A1001+OFFSET($M$2,G1001,0)) = "W",MOD(G1001-1,4),G1001)</f>
        <v>0</v>
      </c>
      <c r="I1001">
        <f ca="1">IF(OFFSET(map!$B$2,$B1001+OFFSET($N$2,H1001,0),$A1001+OFFSET($M$2,H1001,0)) = "W",MOD(H1001-1,4),H1001)</f>
        <v>0</v>
      </c>
    </row>
    <row r="1002" spans="1:9" x14ac:dyDescent="0.2">
      <c r="A1002">
        <f t="shared" ca="1" si="61"/>
        <v>3</v>
      </c>
      <c r="B1002">
        <f t="shared" ca="1" si="62"/>
        <v>19</v>
      </c>
      <c r="C1002" t="str">
        <f ca="1">OFFSET(map!$B$2,$B1002,$A1002)</f>
        <v/>
      </c>
      <c r="D1002">
        <f t="shared" ca="1" si="60"/>
        <v>319</v>
      </c>
      <c r="E1002">
        <f ca="1">IFERROR(INDEX(E$2:E1001,MATCH(D1002,D$2:D1001,0)),E1001+1)</f>
        <v>124</v>
      </c>
      <c r="F1002">
        <f t="shared" ca="1" si="63"/>
        <v>1</v>
      </c>
      <c r="G1002">
        <f ca="1">IF(OFFSET(map!$B$2,$B1002+OFFSET($N$2,F1002,0),$A1002+OFFSET($M$2,F1002,0)) = "W",MOD(F1002-1,4),F1002)</f>
        <v>0</v>
      </c>
      <c r="H1002">
        <f ca="1">IF(OFFSET(map!$B$2,$B1002+OFFSET($N$2,G1002,0),$A1002+OFFSET($M$2,G1002,0)) = "W",MOD(G1002-1,4),G1002)</f>
        <v>0</v>
      </c>
      <c r="I1002">
        <f ca="1">IF(OFFSET(map!$B$2,$B1002+OFFSET($N$2,H1002,0),$A1002+OFFSET($M$2,H1002,0)) = "W",MOD(H1002-1,4),H1002)</f>
        <v>0</v>
      </c>
    </row>
    <row r="1003" spans="1:9" x14ac:dyDescent="0.2">
      <c r="A1003">
        <f t="shared" ca="1" si="61"/>
        <v>4</v>
      </c>
      <c r="B1003">
        <f t="shared" ca="1" si="62"/>
        <v>19</v>
      </c>
      <c r="C1003" t="str">
        <f ca="1">OFFSET(map!$B$2,$B1003,$A1003)</f>
        <v/>
      </c>
      <c r="D1003">
        <f t="shared" ref="D1003:D1066" ca="1" si="64">A1003*100+B1003</f>
        <v>419</v>
      </c>
      <c r="E1003">
        <f ca="1">IFERROR(INDEX(E$2:E1002,MATCH(D1003,D$2:D1002,0)),E1002+1)</f>
        <v>123</v>
      </c>
      <c r="F1003">
        <f t="shared" ca="1" si="63"/>
        <v>1</v>
      </c>
      <c r="G1003">
        <f ca="1">IF(OFFSET(map!$B$2,$B1003+OFFSET($N$2,F1003,0),$A1003+OFFSET($M$2,F1003,0)) = "W",MOD(F1003-1,4),F1003)</f>
        <v>0</v>
      </c>
      <c r="H1003">
        <f ca="1">IF(OFFSET(map!$B$2,$B1003+OFFSET($N$2,G1003,0),$A1003+OFFSET($M$2,G1003,0)) = "W",MOD(G1003-1,4),G1003)</f>
        <v>0</v>
      </c>
      <c r="I1003">
        <f ca="1">IF(OFFSET(map!$B$2,$B1003+OFFSET($N$2,H1003,0),$A1003+OFFSET($M$2,H1003,0)) = "W",MOD(H1003-1,4),H1003)</f>
        <v>0</v>
      </c>
    </row>
    <row r="1004" spans="1:9" x14ac:dyDescent="0.2">
      <c r="A1004">
        <f t="shared" ca="1" si="61"/>
        <v>5</v>
      </c>
      <c r="B1004">
        <f t="shared" ca="1" si="62"/>
        <v>19</v>
      </c>
      <c r="C1004" t="str">
        <f ca="1">OFFSET(map!$B$2,$B1004,$A1004)</f>
        <v/>
      </c>
      <c r="D1004">
        <f t="shared" ca="1" si="64"/>
        <v>519</v>
      </c>
      <c r="E1004">
        <f ca="1">IFERROR(INDEX(E$2:E1003,MATCH(D1004,D$2:D1003,0)),E1003+1)</f>
        <v>122</v>
      </c>
      <c r="F1004">
        <f t="shared" ca="1" si="63"/>
        <v>1</v>
      </c>
      <c r="G1004">
        <f ca="1">IF(OFFSET(map!$B$2,$B1004+OFFSET($N$2,F1004,0),$A1004+OFFSET($M$2,F1004,0)) = "W",MOD(F1004-1,4),F1004)</f>
        <v>0</v>
      </c>
      <c r="H1004">
        <f ca="1">IF(OFFSET(map!$B$2,$B1004+OFFSET($N$2,G1004,0),$A1004+OFFSET($M$2,G1004,0)) = "W",MOD(G1004-1,4),G1004)</f>
        <v>3</v>
      </c>
      <c r="I1004">
        <f ca="1">IF(OFFSET(map!$B$2,$B1004+OFFSET($N$2,H1004,0),$A1004+OFFSET($M$2,H1004,0)) = "W",MOD(H1004-1,4),H1004)</f>
        <v>3</v>
      </c>
    </row>
    <row r="1005" spans="1:9" x14ac:dyDescent="0.2">
      <c r="A1005">
        <f t="shared" ca="1" si="61"/>
        <v>5</v>
      </c>
      <c r="B1005">
        <f t="shared" ca="1" si="62"/>
        <v>20</v>
      </c>
      <c r="C1005" t="str">
        <f ca="1">OFFSET(map!$B$2,$B1005,$A1005)</f>
        <v/>
      </c>
      <c r="D1005">
        <f t="shared" ca="1" si="64"/>
        <v>520</v>
      </c>
      <c r="E1005">
        <f ca="1">IFERROR(INDEX(E$2:E1004,MATCH(D1005,D$2:D1004,0)),E1004+1)</f>
        <v>121</v>
      </c>
      <c r="F1005">
        <f t="shared" ca="1" si="63"/>
        <v>0</v>
      </c>
      <c r="G1005">
        <f ca="1">IF(OFFSET(map!$B$2,$B1005+OFFSET($N$2,F1005,0),$A1005+OFFSET($M$2,F1005,0)) = "W",MOD(F1005-1,4),F1005)</f>
        <v>3</v>
      </c>
      <c r="H1005">
        <f ca="1">IF(OFFSET(map!$B$2,$B1005+OFFSET($N$2,G1005,0),$A1005+OFFSET($M$2,G1005,0)) = "W",MOD(G1005-1,4),G1005)</f>
        <v>3</v>
      </c>
      <c r="I1005">
        <f ca="1">IF(OFFSET(map!$B$2,$B1005+OFFSET($N$2,H1005,0),$A1005+OFFSET($M$2,H1005,0)) = "W",MOD(H1005-1,4),H1005)</f>
        <v>3</v>
      </c>
    </row>
    <row r="1006" spans="1:9" x14ac:dyDescent="0.2">
      <c r="A1006">
        <f t="shared" ca="1" si="61"/>
        <v>5</v>
      </c>
      <c r="B1006">
        <f t="shared" ca="1" si="62"/>
        <v>21</v>
      </c>
      <c r="C1006" t="str">
        <f ca="1">OFFSET(map!$B$2,$B1006,$A1006)</f>
        <v/>
      </c>
      <c r="D1006">
        <f t="shared" ca="1" si="64"/>
        <v>521</v>
      </c>
      <c r="E1006">
        <f ca="1">IFERROR(INDEX(E$2:E1005,MATCH(D1006,D$2:D1005,0)),E1005+1)</f>
        <v>120</v>
      </c>
      <c r="F1006">
        <f t="shared" ca="1" si="63"/>
        <v>0</v>
      </c>
      <c r="G1006">
        <f ca="1">IF(OFFSET(map!$B$2,$B1006+OFFSET($N$2,F1006,0),$A1006+OFFSET($M$2,F1006,0)) = "W",MOD(F1006-1,4),F1006)</f>
        <v>3</v>
      </c>
      <c r="H1006">
        <f ca="1">IF(OFFSET(map!$B$2,$B1006+OFFSET($N$2,G1006,0),$A1006+OFFSET($M$2,G1006,0)) = "W",MOD(G1006-1,4),G1006)</f>
        <v>3</v>
      </c>
      <c r="I1006">
        <f ca="1">IF(OFFSET(map!$B$2,$B1006+OFFSET($N$2,H1006,0),$A1006+OFFSET($M$2,H1006,0)) = "W",MOD(H1006-1,4),H1006)</f>
        <v>3</v>
      </c>
    </row>
    <row r="1007" spans="1:9" x14ac:dyDescent="0.2">
      <c r="A1007">
        <f t="shared" ca="1" si="61"/>
        <v>5</v>
      </c>
      <c r="B1007">
        <f t="shared" ca="1" si="62"/>
        <v>22</v>
      </c>
      <c r="C1007" t="str">
        <f ca="1">OFFSET(map!$B$2,$B1007,$A1007)</f>
        <v/>
      </c>
      <c r="D1007">
        <f t="shared" ca="1" si="64"/>
        <v>522</v>
      </c>
      <c r="E1007">
        <f ca="1">IFERROR(INDEX(E$2:E1006,MATCH(D1007,D$2:D1006,0)),E1006+1)</f>
        <v>119</v>
      </c>
      <c r="F1007">
        <f t="shared" ca="1" si="63"/>
        <v>0</v>
      </c>
      <c r="G1007">
        <f ca="1">IF(OFFSET(map!$B$2,$B1007+OFFSET($N$2,F1007,0),$A1007+OFFSET($M$2,F1007,0)) = "W",MOD(F1007-1,4),F1007)</f>
        <v>3</v>
      </c>
      <c r="H1007">
        <f ca="1">IF(OFFSET(map!$B$2,$B1007+OFFSET($N$2,G1007,0),$A1007+OFFSET($M$2,G1007,0)) = "W",MOD(G1007-1,4),G1007)</f>
        <v>3</v>
      </c>
      <c r="I1007">
        <f ca="1">IF(OFFSET(map!$B$2,$B1007+OFFSET($N$2,H1007,0),$A1007+OFFSET($M$2,H1007,0)) = "W",MOD(H1007-1,4),H1007)</f>
        <v>3</v>
      </c>
    </row>
    <row r="1008" spans="1:9" x14ac:dyDescent="0.2">
      <c r="A1008">
        <f t="shared" ca="1" si="61"/>
        <v>5</v>
      </c>
      <c r="B1008">
        <f t="shared" ca="1" si="62"/>
        <v>23</v>
      </c>
      <c r="C1008" t="str">
        <f ca="1">OFFSET(map!$B$2,$B1008,$A1008)</f>
        <v/>
      </c>
      <c r="D1008">
        <f t="shared" ca="1" si="64"/>
        <v>523</v>
      </c>
      <c r="E1008">
        <f ca="1">IFERROR(INDEX(E$2:E1007,MATCH(D1008,D$2:D1007,0)),E1007+1)</f>
        <v>118</v>
      </c>
      <c r="F1008">
        <f t="shared" ca="1" si="63"/>
        <v>0</v>
      </c>
      <c r="G1008">
        <f ca="1">IF(OFFSET(map!$B$2,$B1008+OFFSET($N$2,F1008,0),$A1008+OFFSET($M$2,F1008,0)) = "W",MOD(F1008-1,4),F1008)</f>
        <v>3</v>
      </c>
      <c r="H1008">
        <f ca="1">IF(OFFSET(map!$B$2,$B1008+OFFSET($N$2,G1008,0),$A1008+OFFSET($M$2,G1008,0)) = "W",MOD(G1008-1,4),G1008)</f>
        <v>3</v>
      </c>
      <c r="I1008">
        <f ca="1">IF(OFFSET(map!$B$2,$B1008+OFFSET($N$2,H1008,0),$A1008+OFFSET($M$2,H1008,0)) = "W",MOD(H1008-1,4),H1008)</f>
        <v>3</v>
      </c>
    </row>
    <row r="1009" spans="1:9" x14ac:dyDescent="0.2">
      <c r="A1009">
        <f t="shared" ca="1" si="61"/>
        <v>5</v>
      </c>
      <c r="B1009">
        <f t="shared" ca="1" si="62"/>
        <v>24</v>
      </c>
      <c r="C1009" t="str">
        <f ca="1">OFFSET(map!$B$2,$B1009,$A1009)</f>
        <v/>
      </c>
      <c r="D1009">
        <f t="shared" ca="1" si="64"/>
        <v>524</v>
      </c>
      <c r="E1009">
        <f ca="1">IFERROR(INDEX(E$2:E1008,MATCH(D1009,D$2:D1008,0)),E1008+1)</f>
        <v>117</v>
      </c>
      <c r="F1009">
        <f t="shared" ca="1" si="63"/>
        <v>0</v>
      </c>
      <c r="G1009">
        <f ca="1">IF(OFFSET(map!$B$2,$B1009+OFFSET($N$2,F1009,0),$A1009+OFFSET($M$2,F1009,0)) = "W",MOD(F1009-1,4),F1009)</f>
        <v>3</v>
      </c>
      <c r="H1009">
        <f ca="1">IF(OFFSET(map!$B$2,$B1009+OFFSET($N$2,G1009,0),$A1009+OFFSET($M$2,G1009,0)) = "W",MOD(G1009-1,4),G1009)</f>
        <v>3</v>
      </c>
      <c r="I1009">
        <f ca="1">IF(OFFSET(map!$B$2,$B1009+OFFSET($N$2,H1009,0),$A1009+OFFSET($M$2,H1009,0)) = "W",MOD(H1009-1,4),H1009)</f>
        <v>3</v>
      </c>
    </row>
    <row r="1010" spans="1:9" x14ac:dyDescent="0.2">
      <c r="A1010">
        <f t="shared" ca="1" si="61"/>
        <v>5</v>
      </c>
      <c r="B1010">
        <f t="shared" ca="1" si="62"/>
        <v>25</v>
      </c>
      <c r="C1010" t="str">
        <f ca="1">OFFSET(map!$B$2,$B1010,$A1010)</f>
        <v/>
      </c>
      <c r="D1010">
        <f t="shared" ca="1" si="64"/>
        <v>525</v>
      </c>
      <c r="E1010">
        <f ca="1">IFERROR(INDEX(E$2:E1009,MATCH(D1010,D$2:D1009,0)),E1009+1)</f>
        <v>116</v>
      </c>
      <c r="F1010">
        <f t="shared" ca="1" si="63"/>
        <v>0</v>
      </c>
      <c r="G1010">
        <f ca="1">IF(OFFSET(map!$B$2,$B1010+OFFSET($N$2,F1010,0),$A1010+OFFSET($M$2,F1010,0)) = "W",MOD(F1010-1,4),F1010)</f>
        <v>3</v>
      </c>
      <c r="H1010">
        <f ca="1">IF(OFFSET(map!$B$2,$B1010+OFFSET($N$2,G1010,0),$A1010+OFFSET($M$2,G1010,0)) = "W",MOD(G1010-1,4),G1010)</f>
        <v>3</v>
      </c>
      <c r="I1010">
        <f ca="1">IF(OFFSET(map!$B$2,$B1010+OFFSET($N$2,H1010,0),$A1010+OFFSET($M$2,H1010,0)) = "W",MOD(H1010-1,4),H1010)</f>
        <v>3</v>
      </c>
    </row>
    <row r="1011" spans="1:9" x14ac:dyDescent="0.2">
      <c r="A1011">
        <f t="shared" ca="1" si="61"/>
        <v>5</v>
      </c>
      <c r="B1011">
        <f t="shared" ca="1" si="62"/>
        <v>26</v>
      </c>
      <c r="C1011" t="str">
        <f ca="1">OFFSET(map!$B$2,$B1011,$A1011)</f>
        <v/>
      </c>
      <c r="D1011">
        <f t="shared" ca="1" si="64"/>
        <v>526</v>
      </c>
      <c r="E1011">
        <f ca="1">IFERROR(INDEX(E$2:E1010,MATCH(D1011,D$2:D1010,0)),E1010+1)</f>
        <v>115</v>
      </c>
      <c r="F1011">
        <f t="shared" ca="1" si="63"/>
        <v>0</v>
      </c>
      <c r="G1011">
        <f ca="1">IF(OFFSET(map!$B$2,$B1011+OFFSET($N$2,F1011,0),$A1011+OFFSET($M$2,F1011,0)) = "W",MOD(F1011-1,4),F1011)</f>
        <v>3</v>
      </c>
      <c r="H1011">
        <f ca="1">IF(OFFSET(map!$B$2,$B1011+OFFSET($N$2,G1011,0),$A1011+OFFSET($M$2,G1011,0)) = "W",MOD(G1011-1,4),G1011)</f>
        <v>3</v>
      </c>
      <c r="I1011">
        <f ca="1">IF(OFFSET(map!$B$2,$B1011+OFFSET($N$2,H1011,0),$A1011+OFFSET($M$2,H1011,0)) = "W",MOD(H1011-1,4),H1011)</f>
        <v>3</v>
      </c>
    </row>
    <row r="1012" spans="1:9" x14ac:dyDescent="0.2">
      <c r="A1012">
        <f t="shared" ca="1" si="61"/>
        <v>5</v>
      </c>
      <c r="B1012">
        <f t="shared" ca="1" si="62"/>
        <v>27</v>
      </c>
      <c r="C1012" t="str">
        <f ca="1">OFFSET(map!$B$2,$B1012,$A1012)</f>
        <v/>
      </c>
      <c r="D1012">
        <f t="shared" ca="1" si="64"/>
        <v>527</v>
      </c>
      <c r="E1012">
        <f ca="1">IFERROR(INDEX(E$2:E1011,MATCH(D1012,D$2:D1011,0)),E1011+1)</f>
        <v>114</v>
      </c>
      <c r="F1012">
        <f t="shared" ca="1" si="63"/>
        <v>0</v>
      </c>
      <c r="G1012">
        <f ca="1">IF(OFFSET(map!$B$2,$B1012+OFFSET($N$2,F1012,0),$A1012+OFFSET($M$2,F1012,0)) = "W",MOD(F1012-1,4),F1012)</f>
        <v>0</v>
      </c>
      <c r="H1012">
        <f ca="1">IF(OFFSET(map!$B$2,$B1012+OFFSET($N$2,G1012,0),$A1012+OFFSET($M$2,G1012,0)) = "W",MOD(G1012-1,4),G1012)</f>
        <v>0</v>
      </c>
      <c r="I1012">
        <f ca="1">IF(OFFSET(map!$B$2,$B1012+OFFSET($N$2,H1012,0),$A1012+OFFSET($M$2,H1012,0)) = "W",MOD(H1012-1,4),H1012)</f>
        <v>0</v>
      </c>
    </row>
    <row r="1013" spans="1:9" x14ac:dyDescent="0.2">
      <c r="A1013">
        <f t="shared" ca="1" si="61"/>
        <v>6</v>
      </c>
      <c r="B1013">
        <f t="shared" ca="1" si="62"/>
        <v>27</v>
      </c>
      <c r="C1013" t="str">
        <f ca="1">OFFSET(map!$B$2,$B1013,$A1013)</f>
        <v/>
      </c>
      <c r="D1013">
        <f t="shared" ca="1" si="64"/>
        <v>627</v>
      </c>
      <c r="E1013">
        <f ca="1">IFERROR(INDEX(E$2:E1012,MATCH(D1013,D$2:D1012,0)),E1012+1)</f>
        <v>113</v>
      </c>
      <c r="F1013">
        <f t="shared" ca="1" si="63"/>
        <v>1</v>
      </c>
      <c r="G1013">
        <f ca="1">IF(OFFSET(map!$B$2,$B1013+OFFSET($N$2,F1013,0),$A1013+OFFSET($M$2,F1013,0)) = "W",MOD(F1013-1,4),F1013)</f>
        <v>0</v>
      </c>
      <c r="H1013">
        <f ca="1">IF(OFFSET(map!$B$2,$B1013+OFFSET($N$2,G1013,0),$A1013+OFFSET($M$2,G1013,0)) = "W",MOD(G1013-1,4),G1013)</f>
        <v>0</v>
      </c>
      <c r="I1013">
        <f ca="1">IF(OFFSET(map!$B$2,$B1013+OFFSET($N$2,H1013,0),$A1013+OFFSET($M$2,H1013,0)) = "W",MOD(H1013-1,4),H1013)</f>
        <v>0</v>
      </c>
    </row>
    <row r="1014" spans="1:9" x14ac:dyDescent="0.2">
      <c r="A1014">
        <f t="shared" ca="1" si="61"/>
        <v>7</v>
      </c>
      <c r="B1014">
        <f t="shared" ca="1" si="62"/>
        <v>27</v>
      </c>
      <c r="C1014" t="str">
        <f ca="1">OFFSET(map!$B$2,$B1014,$A1014)</f>
        <v/>
      </c>
      <c r="D1014">
        <f t="shared" ca="1" si="64"/>
        <v>727</v>
      </c>
      <c r="E1014">
        <f ca="1">IFERROR(INDEX(E$2:E1013,MATCH(D1014,D$2:D1013,0)),E1013+1)</f>
        <v>112</v>
      </c>
      <c r="F1014">
        <f t="shared" ca="1" si="63"/>
        <v>1</v>
      </c>
      <c r="G1014">
        <f ca="1">IF(OFFSET(map!$B$2,$B1014+OFFSET($N$2,F1014,0),$A1014+OFFSET($M$2,F1014,0)) = "W",MOD(F1014-1,4),F1014)</f>
        <v>0</v>
      </c>
      <c r="H1014">
        <f ca="1">IF(OFFSET(map!$B$2,$B1014+OFFSET($N$2,G1014,0),$A1014+OFFSET($M$2,G1014,0)) = "W",MOD(G1014-1,4),G1014)</f>
        <v>0</v>
      </c>
      <c r="I1014">
        <f ca="1">IF(OFFSET(map!$B$2,$B1014+OFFSET($N$2,H1014,0),$A1014+OFFSET($M$2,H1014,0)) = "W",MOD(H1014-1,4),H1014)</f>
        <v>0</v>
      </c>
    </row>
    <row r="1015" spans="1:9" x14ac:dyDescent="0.2">
      <c r="A1015">
        <f t="shared" ca="1" si="61"/>
        <v>8</v>
      </c>
      <c r="B1015">
        <f t="shared" ca="1" si="62"/>
        <v>27</v>
      </c>
      <c r="C1015" t="str">
        <f ca="1">OFFSET(map!$B$2,$B1015,$A1015)</f>
        <v/>
      </c>
      <c r="D1015">
        <f t="shared" ca="1" si="64"/>
        <v>827</v>
      </c>
      <c r="E1015">
        <f ca="1">IFERROR(INDEX(E$2:E1014,MATCH(D1015,D$2:D1014,0)),E1014+1)</f>
        <v>111</v>
      </c>
      <c r="F1015">
        <f t="shared" ca="1" si="63"/>
        <v>1</v>
      </c>
      <c r="G1015">
        <f ca="1">IF(OFFSET(map!$B$2,$B1015+OFFSET($N$2,F1015,0),$A1015+OFFSET($M$2,F1015,0)) = "W",MOD(F1015-1,4),F1015)</f>
        <v>0</v>
      </c>
      <c r="H1015">
        <f ca="1">IF(OFFSET(map!$B$2,$B1015+OFFSET($N$2,G1015,0),$A1015+OFFSET($M$2,G1015,0)) = "W",MOD(G1015-1,4),G1015)</f>
        <v>0</v>
      </c>
      <c r="I1015">
        <f ca="1">IF(OFFSET(map!$B$2,$B1015+OFFSET($N$2,H1015,0),$A1015+OFFSET($M$2,H1015,0)) = "W",MOD(H1015-1,4),H1015)</f>
        <v>0</v>
      </c>
    </row>
    <row r="1016" spans="1:9" x14ac:dyDescent="0.2">
      <c r="A1016">
        <f t="shared" ca="1" si="61"/>
        <v>9</v>
      </c>
      <c r="B1016">
        <f t="shared" ca="1" si="62"/>
        <v>27</v>
      </c>
      <c r="C1016" t="str">
        <f ca="1">OFFSET(map!$B$2,$B1016,$A1016)</f>
        <v/>
      </c>
      <c r="D1016">
        <f t="shared" ca="1" si="64"/>
        <v>927</v>
      </c>
      <c r="E1016">
        <f ca="1">IFERROR(INDEX(E$2:E1015,MATCH(D1016,D$2:D1015,0)),E1015+1)</f>
        <v>110</v>
      </c>
      <c r="F1016">
        <f t="shared" ca="1" si="63"/>
        <v>1</v>
      </c>
      <c r="G1016">
        <f ca="1">IF(OFFSET(map!$B$2,$B1016+OFFSET($N$2,F1016,0),$A1016+OFFSET($M$2,F1016,0)) = "W",MOD(F1016-1,4),F1016)</f>
        <v>0</v>
      </c>
      <c r="H1016">
        <f ca="1">IF(OFFSET(map!$B$2,$B1016+OFFSET($N$2,G1016,0),$A1016+OFFSET($M$2,G1016,0)) = "W",MOD(G1016-1,4),G1016)</f>
        <v>0</v>
      </c>
      <c r="I1016">
        <f ca="1">IF(OFFSET(map!$B$2,$B1016+OFFSET($N$2,H1016,0),$A1016+OFFSET($M$2,H1016,0)) = "W",MOD(H1016-1,4),H1016)</f>
        <v>0</v>
      </c>
    </row>
    <row r="1017" spans="1:9" x14ac:dyDescent="0.2">
      <c r="A1017">
        <f t="shared" ca="1" si="61"/>
        <v>10</v>
      </c>
      <c r="B1017">
        <f t="shared" ca="1" si="62"/>
        <v>27</v>
      </c>
      <c r="C1017" t="str">
        <f ca="1">OFFSET(map!$B$2,$B1017,$A1017)</f>
        <v/>
      </c>
      <c r="D1017">
        <f t="shared" ca="1" si="64"/>
        <v>1027</v>
      </c>
      <c r="E1017">
        <f ca="1">IFERROR(INDEX(E$2:E1016,MATCH(D1017,D$2:D1016,0)),E1016+1)</f>
        <v>109</v>
      </c>
      <c r="F1017">
        <f t="shared" ca="1" si="63"/>
        <v>1</v>
      </c>
      <c r="G1017">
        <f ca="1">IF(OFFSET(map!$B$2,$B1017+OFFSET($N$2,F1017,0),$A1017+OFFSET($M$2,F1017,0)) = "W",MOD(F1017-1,4),F1017)</f>
        <v>0</v>
      </c>
      <c r="H1017">
        <f ca="1">IF(OFFSET(map!$B$2,$B1017+OFFSET($N$2,G1017,0),$A1017+OFFSET($M$2,G1017,0)) = "W",MOD(G1017-1,4),G1017)</f>
        <v>0</v>
      </c>
      <c r="I1017">
        <f ca="1">IF(OFFSET(map!$B$2,$B1017+OFFSET($N$2,H1017,0),$A1017+OFFSET($M$2,H1017,0)) = "W",MOD(H1017-1,4),H1017)</f>
        <v>0</v>
      </c>
    </row>
    <row r="1018" spans="1:9" x14ac:dyDescent="0.2">
      <c r="A1018">
        <f t="shared" ca="1" si="61"/>
        <v>11</v>
      </c>
      <c r="B1018">
        <f t="shared" ca="1" si="62"/>
        <v>27</v>
      </c>
      <c r="C1018" t="str">
        <f ca="1">OFFSET(map!$B$2,$B1018,$A1018)</f>
        <v/>
      </c>
      <c r="D1018">
        <f t="shared" ca="1" si="64"/>
        <v>1127</v>
      </c>
      <c r="E1018">
        <f ca="1">IFERROR(INDEX(E$2:E1017,MATCH(D1018,D$2:D1017,0)),E1017+1)</f>
        <v>108</v>
      </c>
      <c r="F1018">
        <f t="shared" ca="1" si="63"/>
        <v>1</v>
      </c>
      <c r="G1018">
        <f ca="1">IF(OFFSET(map!$B$2,$B1018+OFFSET($N$2,F1018,0),$A1018+OFFSET($M$2,F1018,0)) = "W",MOD(F1018-1,4),F1018)</f>
        <v>0</v>
      </c>
      <c r="H1018">
        <f ca="1">IF(OFFSET(map!$B$2,$B1018+OFFSET($N$2,G1018,0),$A1018+OFFSET($M$2,G1018,0)) = "W",MOD(G1018-1,4),G1018)</f>
        <v>3</v>
      </c>
      <c r="I1018">
        <f ca="1">IF(OFFSET(map!$B$2,$B1018+OFFSET($N$2,H1018,0),$A1018+OFFSET($M$2,H1018,0)) = "W",MOD(H1018-1,4),H1018)</f>
        <v>3</v>
      </c>
    </row>
    <row r="1019" spans="1:9" x14ac:dyDescent="0.2">
      <c r="A1019">
        <f t="shared" ca="1" si="61"/>
        <v>11</v>
      </c>
      <c r="B1019">
        <f t="shared" ca="1" si="62"/>
        <v>28</v>
      </c>
      <c r="C1019" t="str">
        <f ca="1">OFFSET(map!$B$2,$B1019,$A1019)</f>
        <v/>
      </c>
      <c r="D1019">
        <f t="shared" ca="1" si="64"/>
        <v>1128</v>
      </c>
      <c r="E1019">
        <f ca="1">IFERROR(INDEX(E$2:E1018,MATCH(D1019,D$2:D1018,0)),E1018+1)</f>
        <v>107</v>
      </c>
      <c r="F1019">
        <f t="shared" ca="1" si="63"/>
        <v>0</v>
      </c>
      <c r="G1019">
        <f ca="1">IF(OFFSET(map!$B$2,$B1019+OFFSET($N$2,F1019,0),$A1019+OFFSET($M$2,F1019,0)) = "W",MOD(F1019-1,4),F1019)</f>
        <v>3</v>
      </c>
      <c r="H1019">
        <f ca="1">IF(OFFSET(map!$B$2,$B1019+OFFSET($N$2,G1019,0),$A1019+OFFSET($M$2,G1019,0)) = "W",MOD(G1019-1,4),G1019)</f>
        <v>3</v>
      </c>
      <c r="I1019">
        <f ca="1">IF(OFFSET(map!$B$2,$B1019+OFFSET($N$2,H1019,0),$A1019+OFFSET($M$2,H1019,0)) = "W",MOD(H1019-1,4),H1019)</f>
        <v>3</v>
      </c>
    </row>
    <row r="1020" spans="1:9" x14ac:dyDescent="0.2">
      <c r="A1020">
        <f t="shared" ca="1" si="61"/>
        <v>11</v>
      </c>
      <c r="B1020">
        <f t="shared" ca="1" si="62"/>
        <v>29</v>
      </c>
      <c r="C1020" t="str">
        <f ca="1">OFFSET(map!$B$2,$B1020,$A1020)</f>
        <v/>
      </c>
      <c r="D1020">
        <f t="shared" ca="1" si="64"/>
        <v>1129</v>
      </c>
      <c r="E1020">
        <f ca="1">IFERROR(INDEX(E$2:E1019,MATCH(D1020,D$2:D1019,0)),E1019+1)</f>
        <v>106</v>
      </c>
      <c r="F1020">
        <f t="shared" ca="1" si="63"/>
        <v>0</v>
      </c>
      <c r="G1020">
        <f ca="1">IF(OFFSET(map!$B$2,$B1020+OFFSET($N$2,F1020,0),$A1020+OFFSET($M$2,F1020,0)) = "W",MOD(F1020-1,4),F1020)</f>
        <v>3</v>
      </c>
      <c r="H1020">
        <f ca="1">IF(OFFSET(map!$B$2,$B1020+OFFSET($N$2,G1020,0),$A1020+OFFSET($M$2,G1020,0)) = "W",MOD(G1020-1,4),G1020)</f>
        <v>3</v>
      </c>
      <c r="I1020">
        <f ca="1">IF(OFFSET(map!$B$2,$B1020+OFFSET($N$2,H1020,0),$A1020+OFFSET($M$2,H1020,0)) = "W",MOD(H1020-1,4),H1020)</f>
        <v>3</v>
      </c>
    </row>
    <row r="1021" spans="1:9" x14ac:dyDescent="0.2">
      <c r="A1021">
        <f t="shared" ca="1" si="61"/>
        <v>11</v>
      </c>
      <c r="B1021">
        <f t="shared" ca="1" si="62"/>
        <v>30</v>
      </c>
      <c r="C1021" t="str">
        <f ca="1">OFFSET(map!$B$2,$B1021,$A1021)</f>
        <v/>
      </c>
      <c r="D1021">
        <f t="shared" ca="1" si="64"/>
        <v>1130</v>
      </c>
      <c r="E1021">
        <f ca="1">IFERROR(INDEX(E$2:E1020,MATCH(D1021,D$2:D1020,0)),E1020+1)</f>
        <v>105</v>
      </c>
      <c r="F1021">
        <f t="shared" ca="1" si="63"/>
        <v>0</v>
      </c>
      <c r="G1021">
        <f ca="1">IF(OFFSET(map!$B$2,$B1021+OFFSET($N$2,F1021,0),$A1021+OFFSET($M$2,F1021,0)) = "W",MOD(F1021-1,4),F1021)</f>
        <v>3</v>
      </c>
      <c r="H1021">
        <f ca="1">IF(OFFSET(map!$B$2,$B1021+OFFSET($N$2,G1021,0),$A1021+OFFSET($M$2,G1021,0)) = "W",MOD(G1021-1,4),G1021)</f>
        <v>3</v>
      </c>
      <c r="I1021">
        <f ca="1">IF(OFFSET(map!$B$2,$B1021+OFFSET($N$2,H1021,0),$A1021+OFFSET($M$2,H1021,0)) = "W",MOD(H1021-1,4),H1021)</f>
        <v>3</v>
      </c>
    </row>
    <row r="1022" spans="1:9" x14ac:dyDescent="0.2">
      <c r="A1022">
        <f t="shared" ca="1" si="61"/>
        <v>11</v>
      </c>
      <c r="B1022">
        <f t="shared" ca="1" si="62"/>
        <v>31</v>
      </c>
      <c r="C1022" t="str">
        <f ca="1">OFFSET(map!$B$2,$B1022,$A1022)</f>
        <v/>
      </c>
      <c r="D1022">
        <f t="shared" ca="1" si="64"/>
        <v>1131</v>
      </c>
      <c r="E1022">
        <f ca="1">IFERROR(INDEX(E$2:E1021,MATCH(D1022,D$2:D1021,0)),E1021+1)</f>
        <v>104</v>
      </c>
      <c r="F1022">
        <f t="shared" ca="1" si="63"/>
        <v>0</v>
      </c>
      <c r="G1022">
        <f ca="1">IF(OFFSET(map!$B$2,$B1022+OFFSET($N$2,F1022,0),$A1022+OFFSET($M$2,F1022,0)) = "W",MOD(F1022-1,4),F1022)</f>
        <v>3</v>
      </c>
      <c r="H1022">
        <f ca="1">IF(OFFSET(map!$B$2,$B1022+OFFSET($N$2,G1022,0),$A1022+OFFSET($M$2,G1022,0)) = "W",MOD(G1022-1,4),G1022)</f>
        <v>3</v>
      </c>
      <c r="I1022">
        <f ca="1">IF(OFFSET(map!$B$2,$B1022+OFFSET($N$2,H1022,0),$A1022+OFFSET($M$2,H1022,0)) = "W",MOD(H1022-1,4),H1022)</f>
        <v>3</v>
      </c>
    </row>
    <row r="1023" spans="1:9" x14ac:dyDescent="0.2">
      <c r="A1023">
        <f t="shared" ca="1" si="61"/>
        <v>11</v>
      </c>
      <c r="B1023">
        <f t="shared" ca="1" si="62"/>
        <v>32</v>
      </c>
      <c r="C1023" t="str">
        <f ca="1">OFFSET(map!$B$2,$B1023,$A1023)</f>
        <v/>
      </c>
      <c r="D1023">
        <f t="shared" ca="1" si="64"/>
        <v>1132</v>
      </c>
      <c r="E1023">
        <f ca="1">IFERROR(INDEX(E$2:E1022,MATCH(D1023,D$2:D1022,0)),E1022+1)</f>
        <v>103</v>
      </c>
      <c r="F1023">
        <f t="shared" ca="1" si="63"/>
        <v>0</v>
      </c>
      <c r="G1023">
        <f ca="1">IF(OFFSET(map!$B$2,$B1023+OFFSET($N$2,F1023,0),$A1023+OFFSET($M$2,F1023,0)) = "W",MOD(F1023-1,4),F1023)</f>
        <v>3</v>
      </c>
      <c r="H1023">
        <f ca="1">IF(OFFSET(map!$B$2,$B1023+OFFSET($N$2,G1023,0),$A1023+OFFSET($M$2,G1023,0)) = "W",MOD(G1023-1,4),G1023)</f>
        <v>3</v>
      </c>
      <c r="I1023">
        <f ca="1">IF(OFFSET(map!$B$2,$B1023+OFFSET($N$2,H1023,0),$A1023+OFFSET($M$2,H1023,0)) = "W",MOD(H1023-1,4),H1023)</f>
        <v>3</v>
      </c>
    </row>
    <row r="1024" spans="1:9" x14ac:dyDescent="0.2">
      <c r="A1024">
        <f t="shared" ca="1" si="61"/>
        <v>11</v>
      </c>
      <c r="B1024">
        <f t="shared" ca="1" si="62"/>
        <v>33</v>
      </c>
      <c r="C1024" t="str">
        <f ca="1">OFFSET(map!$B$2,$B1024,$A1024)</f>
        <v/>
      </c>
      <c r="D1024">
        <f t="shared" ca="1" si="64"/>
        <v>1133</v>
      </c>
      <c r="E1024">
        <f ca="1">IFERROR(INDEX(E$2:E1023,MATCH(D1024,D$2:D1023,0)),E1023+1)</f>
        <v>102</v>
      </c>
      <c r="F1024">
        <f t="shared" ca="1" si="63"/>
        <v>0</v>
      </c>
      <c r="G1024">
        <f ca="1">IF(OFFSET(map!$B$2,$B1024+OFFSET($N$2,F1024,0),$A1024+OFFSET($M$2,F1024,0)) = "W",MOD(F1024-1,4),F1024)</f>
        <v>3</v>
      </c>
      <c r="H1024">
        <f ca="1">IF(OFFSET(map!$B$2,$B1024+OFFSET($N$2,G1024,0),$A1024+OFFSET($M$2,G1024,0)) = "W",MOD(G1024-1,4),G1024)</f>
        <v>3</v>
      </c>
      <c r="I1024">
        <f ca="1">IF(OFFSET(map!$B$2,$B1024+OFFSET($N$2,H1024,0),$A1024+OFFSET($M$2,H1024,0)) = "W",MOD(H1024-1,4),H1024)</f>
        <v>3</v>
      </c>
    </row>
    <row r="1025" spans="1:9" x14ac:dyDescent="0.2">
      <c r="A1025">
        <f t="shared" ca="1" si="61"/>
        <v>11</v>
      </c>
      <c r="B1025">
        <f t="shared" ca="1" si="62"/>
        <v>34</v>
      </c>
      <c r="C1025" t="str">
        <f ca="1">OFFSET(map!$B$2,$B1025,$A1025)</f>
        <v/>
      </c>
      <c r="D1025">
        <f t="shared" ca="1" si="64"/>
        <v>1134</v>
      </c>
      <c r="E1025">
        <f ca="1">IFERROR(INDEX(E$2:E1024,MATCH(D1025,D$2:D1024,0)),E1024+1)</f>
        <v>103</v>
      </c>
      <c r="F1025">
        <f t="shared" ca="1" si="63"/>
        <v>0</v>
      </c>
      <c r="G1025">
        <f ca="1">IF(OFFSET(map!$B$2,$B1025+OFFSET($N$2,F1025,0),$A1025+OFFSET($M$2,F1025,0)) = "W",MOD(F1025-1,4),F1025)</f>
        <v>3</v>
      </c>
      <c r="H1025">
        <f ca="1">IF(OFFSET(map!$B$2,$B1025+OFFSET($N$2,G1025,0),$A1025+OFFSET($M$2,G1025,0)) = "W",MOD(G1025-1,4),G1025)</f>
        <v>3</v>
      </c>
      <c r="I1025">
        <f ca="1">IF(OFFSET(map!$B$2,$B1025+OFFSET($N$2,H1025,0),$A1025+OFFSET($M$2,H1025,0)) = "W",MOD(H1025-1,4),H1025)</f>
        <v>3</v>
      </c>
    </row>
    <row r="1026" spans="1:9" x14ac:dyDescent="0.2">
      <c r="A1026">
        <f t="shared" ca="1" si="61"/>
        <v>11</v>
      </c>
      <c r="B1026">
        <f t="shared" ca="1" si="62"/>
        <v>35</v>
      </c>
      <c r="C1026" t="str">
        <f ca="1">OFFSET(map!$B$2,$B1026,$A1026)</f>
        <v/>
      </c>
      <c r="D1026">
        <f t="shared" ca="1" si="64"/>
        <v>1135</v>
      </c>
      <c r="E1026">
        <f ca="1">IFERROR(INDEX(E$2:E1025,MATCH(D1026,D$2:D1025,0)),E1025+1)</f>
        <v>104</v>
      </c>
      <c r="F1026">
        <f t="shared" ca="1" si="63"/>
        <v>0</v>
      </c>
      <c r="G1026">
        <f ca="1">IF(OFFSET(map!$B$2,$B1026+OFFSET($N$2,F1026,0),$A1026+OFFSET($M$2,F1026,0)) = "W",MOD(F1026-1,4),F1026)</f>
        <v>3</v>
      </c>
      <c r="H1026">
        <f ca="1">IF(OFFSET(map!$B$2,$B1026+OFFSET($N$2,G1026,0),$A1026+OFFSET($M$2,G1026,0)) = "W",MOD(G1026-1,4),G1026)</f>
        <v>2</v>
      </c>
      <c r="I1026">
        <f ca="1">IF(OFFSET(map!$B$2,$B1026+OFFSET($N$2,H1026,0),$A1026+OFFSET($M$2,H1026,0)) = "W",MOD(H1026-1,4),H1026)</f>
        <v>2</v>
      </c>
    </row>
    <row r="1027" spans="1:9" x14ac:dyDescent="0.2">
      <c r="A1027">
        <f t="shared" ca="1" si="61"/>
        <v>10</v>
      </c>
      <c r="B1027">
        <f t="shared" ca="1" si="62"/>
        <v>35</v>
      </c>
      <c r="C1027" t="str">
        <f ca="1">OFFSET(map!$B$2,$B1027,$A1027)</f>
        <v/>
      </c>
      <c r="D1027">
        <f t="shared" ca="1" si="64"/>
        <v>1035</v>
      </c>
      <c r="E1027">
        <f ca="1">IFERROR(INDEX(E$2:E1026,MATCH(D1027,D$2:D1026,0)),E1026+1)</f>
        <v>105</v>
      </c>
      <c r="F1027">
        <f t="shared" ca="1" si="63"/>
        <v>3</v>
      </c>
      <c r="G1027">
        <f ca="1">IF(OFFSET(map!$B$2,$B1027+OFFSET($N$2,F1027,0),$A1027+OFFSET($M$2,F1027,0)) = "W",MOD(F1027-1,4),F1027)</f>
        <v>2</v>
      </c>
      <c r="H1027">
        <f ca="1">IF(OFFSET(map!$B$2,$B1027+OFFSET($N$2,G1027,0),$A1027+OFFSET($M$2,G1027,0)) = "W",MOD(G1027-1,4),G1027)</f>
        <v>2</v>
      </c>
      <c r="I1027">
        <f ca="1">IF(OFFSET(map!$B$2,$B1027+OFFSET($N$2,H1027,0),$A1027+OFFSET($M$2,H1027,0)) = "W",MOD(H1027-1,4),H1027)</f>
        <v>2</v>
      </c>
    </row>
    <row r="1028" spans="1:9" x14ac:dyDescent="0.2">
      <c r="A1028">
        <f t="shared" ref="A1028:A1091" ca="1" si="65">A1027+OFFSET(M$2,$I1027,0)</f>
        <v>9</v>
      </c>
      <c r="B1028">
        <f t="shared" ref="B1028:B1091" ca="1" si="66">B1027+OFFSET(N$2,$I1027,0)</f>
        <v>35</v>
      </c>
      <c r="C1028" t="str">
        <f ca="1">OFFSET(map!$B$2,$B1028,$A1028)</f>
        <v/>
      </c>
      <c r="D1028">
        <f t="shared" ca="1" si="64"/>
        <v>935</v>
      </c>
      <c r="E1028">
        <f ca="1">IFERROR(INDEX(E$2:E1027,MATCH(D1028,D$2:D1027,0)),E1027+1)</f>
        <v>106</v>
      </c>
      <c r="F1028">
        <f t="shared" ref="F1028:F1091" ca="1" si="67">MOD(I1027+1,4)</f>
        <v>3</v>
      </c>
      <c r="G1028">
        <f ca="1">IF(OFFSET(map!$B$2,$B1028+OFFSET($N$2,F1028,0),$A1028+OFFSET($M$2,F1028,0)) = "W",MOD(F1028-1,4),F1028)</f>
        <v>3</v>
      </c>
      <c r="H1028">
        <f ca="1">IF(OFFSET(map!$B$2,$B1028+OFFSET($N$2,G1028,0),$A1028+OFFSET($M$2,G1028,0)) = "W",MOD(G1028-1,4),G1028)</f>
        <v>3</v>
      </c>
      <c r="I1028">
        <f ca="1">IF(OFFSET(map!$B$2,$B1028+OFFSET($N$2,H1028,0),$A1028+OFFSET($M$2,H1028,0)) = "W",MOD(H1028-1,4),H1028)</f>
        <v>3</v>
      </c>
    </row>
    <row r="1029" spans="1:9" x14ac:dyDescent="0.2">
      <c r="A1029">
        <f t="shared" ca="1" si="65"/>
        <v>9</v>
      </c>
      <c r="B1029">
        <f t="shared" ca="1" si="66"/>
        <v>36</v>
      </c>
      <c r="C1029" t="str">
        <f ca="1">OFFSET(map!$B$2,$B1029,$A1029)</f>
        <v/>
      </c>
      <c r="D1029">
        <f t="shared" ca="1" si="64"/>
        <v>936</v>
      </c>
      <c r="E1029">
        <f ca="1">IFERROR(INDEX(E$2:E1028,MATCH(D1029,D$2:D1028,0)),E1028+1)</f>
        <v>107</v>
      </c>
      <c r="F1029">
        <f t="shared" ca="1" si="67"/>
        <v>0</v>
      </c>
      <c r="G1029">
        <f ca="1">IF(OFFSET(map!$B$2,$B1029+OFFSET($N$2,F1029,0),$A1029+OFFSET($M$2,F1029,0)) = "W",MOD(F1029-1,4),F1029)</f>
        <v>3</v>
      </c>
      <c r="H1029">
        <f ca="1">IF(OFFSET(map!$B$2,$B1029+OFFSET($N$2,G1029,0),$A1029+OFFSET($M$2,G1029,0)) = "W",MOD(G1029-1,4),G1029)</f>
        <v>3</v>
      </c>
      <c r="I1029">
        <f ca="1">IF(OFFSET(map!$B$2,$B1029+OFFSET($N$2,H1029,0),$A1029+OFFSET($M$2,H1029,0)) = "W",MOD(H1029-1,4),H1029)</f>
        <v>3</v>
      </c>
    </row>
    <row r="1030" spans="1:9" x14ac:dyDescent="0.2">
      <c r="A1030">
        <f t="shared" ca="1" si="65"/>
        <v>9</v>
      </c>
      <c r="B1030">
        <f t="shared" ca="1" si="66"/>
        <v>37</v>
      </c>
      <c r="C1030" t="str">
        <f ca="1">OFFSET(map!$B$2,$B1030,$A1030)</f>
        <v/>
      </c>
      <c r="D1030">
        <f t="shared" ca="1" si="64"/>
        <v>937</v>
      </c>
      <c r="E1030">
        <f ca="1">IFERROR(INDEX(E$2:E1029,MATCH(D1030,D$2:D1029,0)),E1029+1)</f>
        <v>108</v>
      </c>
      <c r="F1030">
        <f t="shared" ca="1" si="67"/>
        <v>0</v>
      </c>
      <c r="G1030">
        <f ca="1">IF(OFFSET(map!$B$2,$B1030+OFFSET($N$2,F1030,0),$A1030+OFFSET($M$2,F1030,0)) = "W",MOD(F1030-1,4),F1030)</f>
        <v>0</v>
      </c>
      <c r="H1030">
        <f ca="1">IF(OFFSET(map!$B$2,$B1030+OFFSET($N$2,G1030,0),$A1030+OFFSET($M$2,G1030,0)) = "W",MOD(G1030-1,4),G1030)</f>
        <v>0</v>
      </c>
      <c r="I1030">
        <f ca="1">IF(OFFSET(map!$B$2,$B1030+OFFSET($N$2,H1030,0),$A1030+OFFSET($M$2,H1030,0)) = "W",MOD(H1030-1,4),H1030)</f>
        <v>0</v>
      </c>
    </row>
    <row r="1031" spans="1:9" x14ac:dyDescent="0.2">
      <c r="A1031">
        <f t="shared" ca="1" si="65"/>
        <v>10</v>
      </c>
      <c r="B1031">
        <f t="shared" ca="1" si="66"/>
        <v>37</v>
      </c>
      <c r="C1031" t="str">
        <f ca="1">OFFSET(map!$B$2,$B1031,$A1031)</f>
        <v/>
      </c>
      <c r="D1031">
        <f t="shared" ca="1" si="64"/>
        <v>1037</v>
      </c>
      <c r="E1031">
        <f ca="1">IFERROR(INDEX(E$2:E1030,MATCH(D1031,D$2:D1030,0)),E1030+1)</f>
        <v>109</v>
      </c>
      <c r="F1031">
        <f t="shared" ca="1" si="67"/>
        <v>1</v>
      </c>
      <c r="G1031">
        <f ca="1">IF(OFFSET(map!$B$2,$B1031+OFFSET($N$2,F1031,0),$A1031+OFFSET($M$2,F1031,0)) = "W",MOD(F1031-1,4),F1031)</f>
        <v>0</v>
      </c>
      <c r="H1031">
        <f ca="1">IF(OFFSET(map!$B$2,$B1031+OFFSET($N$2,G1031,0),$A1031+OFFSET($M$2,G1031,0)) = "W",MOD(G1031-1,4),G1031)</f>
        <v>0</v>
      </c>
      <c r="I1031">
        <f ca="1">IF(OFFSET(map!$B$2,$B1031+OFFSET($N$2,H1031,0),$A1031+OFFSET($M$2,H1031,0)) = "W",MOD(H1031-1,4),H1031)</f>
        <v>0</v>
      </c>
    </row>
    <row r="1032" spans="1:9" x14ac:dyDescent="0.2">
      <c r="A1032">
        <f t="shared" ca="1" si="65"/>
        <v>11</v>
      </c>
      <c r="B1032">
        <f t="shared" ca="1" si="66"/>
        <v>37</v>
      </c>
      <c r="C1032" t="str">
        <f ca="1">OFFSET(map!$B$2,$B1032,$A1032)</f>
        <v/>
      </c>
      <c r="D1032">
        <f t="shared" ca="1" si="64"/>
        <v>1137</v>
      </c>
      <c r="E1032">
        <f ca="1">IFERROR(INDEX(E$2:E1031,MATCH(D1032,D$2:D1031,0)),E1031+1)</f>
        <v>110</v>
      </c>
      <c r="F1032">
        <f t="shared" ca="1" si="67"/>
        <v>1</v>
      </c>
      <c r="G1032">
        <f ca="1">IF(OFFSET(map!$B$2,$B1032+OFFSET($N$2,F1032,0),$A1032+OFFSET($M$2,F1032,0)) = "W",MOD(F1032-1,4),F1032)</f>
        <v>0</v>
      </c>
      <c r="H1032">
        <f ca="1">IF(OFFSET(map!$B$2,$B1032+OFFSET($N$2,G1032,0),$A1032+OFFSET($M$2,G1032,0)) = "W",MOD(G1032-1,4),G1032)</f>
        <v>0</v>
      </c>
      <c r="I1032">
        <f ca="1">IF(OFFSET(map!$B$2,$B1032+OFFSET($N$2,H1032,0),$A1032+OFFSET($M$2,H1032,0)) = "W",MOD(H1032-1,4),H1032)</f>
        <v>0</v>
      </c>
    </row>
    <row r="1033" spans="1:9" x14ac:dyDescent="0.2">
      <c r="A1033">
        <f t="shared" ca="1" si="65"/>
        <v>12</v>
      </c>
      <c r="B1033">
        <f t="shared" ca="1" si="66"/>
        <v>37</v>
      </c>
      <c r="C1033" t="str">
        <f ca="1">OFFSET(map!$B$2,$B1033,$A1033)</f>
        <v/>
      </c>
      <c r="D1033">
        <f t="shared" ca="1" si="64"/>
        <v>1237</v>
      </c>
      <c r="E1033">
        <f ca="1">IFERROR(INDEX(E$2:E1032,MATCH(D1033,D$2:D1032,0)),E1032+1)</f>
        <v>111</v>
      </c>
      <c r="F1033">
        <f t="shared" ca="1" si="67"/>
        <v>1</v>
      </c>
      <c r="G1033">
        <f ca="1">IF(OFFSET(map!$B$2,$B1033+OFFSET($N$2,F1033,0),$A1033+OFFSET($M$2,F1033,0)) = "W",MOD(F1033-1,4),F1033)</f>
        <v>0</v>
      </c>
      <c r="H1033">
        <f ca="1">IF(OFFSET(map!$B$2,$B1033+OFFSET($N$2,G1033,0),$A1033+OFFSET($M$2,G1033,0)) = "W",MOD(G1033-1,4),G1033)</f>
        <v>0</v>
      </c>
      <c r="I1033">
        <f ca="1">IF(OFFSET(map!$B$2,$B1033+OFFSET($N$2,H1033,0),$A1033+OFFSET($M$2,H1033,0)) = "W",MOD(H1033-1,4),H1033)</f>
        <v>0</v>
      </c>
    </row>
    <row r="1034" spans="1:9" x14ac:dyDescent="0.2">
      <c r="A1034">
        <f t="shared" ca="1" si="65"/>
        <v>13</v>
      </c>
      <c r="B1034">
        <f t="shared" ca="1" si="66"/>
        <v>37</v>
      </c>
      <c r="C1034" t="str">
        <f ca="1">OFFSET(map!$B$2,$B1034,$A1034)</f>
        <v/>
      </c>
      <c r="D1034">
        <f t="shared" ca="1" si="64"/>
        <v>1337</v>
      </c>
      <c r="E1034">
        <f ca="1">IFERROR(INDEX(E$2:E1033,MATCH(D1034,D$2:D1033,0)),E1033+1)</f>
        <v>112</v>
      </c>
      <c r="F1034">
        <f t="shared" ca="1" si="67"/>
        <v>1</v>
      </c>
      <c r="G1034">
        <f ca="1">IF(OFFSET(map!$B$2,$B1034+OFFSET($N$2,F1034,0),$A1034+OFFSET($M$2,F1034,0)) = "W",MOD(F1034-1,4),F1034)</f>
        <v>1</v>
      </c>
      <c r="H1034">
        <f ca="1">IF(OFFSET(map!$B$2,$B1034+OFFSET($N$2,G1034,0),$A1034+OFFSET($M$2,G1034,0)) = "W",MOD(G1034-1,4),G1034)</f>
        <v>1</v>
      </c>
      <c r="I1034">
        <f ca="1">IF(OFFSET(map!$B$2,$B1034+OFFSET($N$2,H1034,0),$A1034+OFFSET($M$2,H1034,0)) = "W",MOD(H1034-1,4),H1034)</f>
        <v>1</v>
      </c>
    </row>
    <row r="1035" spans="1:9" x14ac:dyDescent="0.2">
      <c r="A1035">
        <f t="shared" ca="1" si="65"/>
        <v>13</v>
      </c>
      <c r="B1035">
        <f t="shared" ca="1" si="66"/>
        <v>36</v>
      </c>
      <c r="C1035" t="str">
        <f ca="1">OFFSET(map!$B$2,$B1035,$A1035)</f>
        <v/>
      </c>
      <c r="D1035">
        <f t="shared" ca="1" si="64"/>
        <v>1336</v>
      </c>
      <c r="E1035">
        <f ca="1">IFERROR(INDEX(E$2:E1034,MATCH(D1035,D$2:D1034,0)),E1034+1)</f>
        <v>113</v>
      </c>
      <c r="F1035">
        <f t="shared" ca="1" si="67"/>
        <v>2</v>
      </c>
      <c r="G1035">
        <f ca="1">IF(OFFSET(map!$B$2,$B1035+OFFSET($N$2,F1035,0),$A1035+OFFSET($M$2,F1035,0)) = "W",MOD(F1035-1,4),F1035)</f>
        <v>1</v>
      </c>
      <c r="H1035">
        <f ca="1">IF(OFFSET(map!$B$2,$B1035+OFFSET($N$2,G1035,0),$A1035+OFFSET($M$2,G1035,0)) = "W",MOD(G1035-1,4),G1035)</f>
        <v>1</v>
      </c>
      <c r="I1035">
        <f ca="1">IF(OFFSET(map!$B$2,$B1035+OFFSET($N$2,H1035,0),$A1035+OFFSET($M$2,H1035,0)) = "W",MOD(H1035-1,4),H1035)</f>
        <v>1</v>
      </c>
    </row>
    <row r="1036" spans="1:9" x14ac:dyDescent="0.2">
      <c r="A1036">
        <f t="shared" ca="1" si="65"/>
        <v>13</v>
      </c>
      <c r="B1036">
        <f t="shared" ca="1" si="66"/>
        <v>35</v>
      </c>
      <c r="C1036" t="str">
        <f ca="1">OFFSET(map!$B$2,$B1036,$A1036)</f>
        <v/>
      </c>
      <c r="D1036">
        <f t="shared" ca="1" si="64"/>
        <v>1335</v>
      </c>
      <c r="E1036">
        <f ca="1">IFERROR(INDEX(E$2:E1035,MATCH(D1036,D$2:D1035,0)),E1035+1)</f>
        <v>114</v>
      </c>
      <c r="F1036">
        <f t="shared" ca="1" si="67"/>
        <v>2</v>
      </c>
      <c r="G1036">
        <f ca="1">IF(OFFSET(map!$B$2,$B1036+OFFSET($N$2,F1036,0),$A1036+OFFSET($M$2,F1036,0)) = "W",MOD(F1036-1,4),F1036)</f>
        <v>1</v>
      </c>
      <c r="H1036">
        <f ca="1">IF(OFFSET(map!$B$2,$B1036+OFFSET($N$2,G1036,0),$A1036+OFFSET($M$2,G1036,0)) = "W",MOD(G1036-1,4),G1036)</f>
        <v>1</v>
      </c>
      <c r="I1036">
        <f ca="1">IF(OFFSET(map!$B$2,$B1036+OFFSET($N$2,H1036,0),$A1036+OFFSET($M$2,H1036,0)) = "W",MOD(H1036-1,4),H1036)</f>
        <v>1</v>
      </c>
    </row>
    <row r="1037" spans="1:9" x14ac:dyDescent="0.2">
      <c r="A1037">
        <f t="shared" ca="1" si="65"/>
        <v>13</v>
      </c>
      <c r="B1037">
        <f t="shared" ca="1" si="66"/>
        <v>34</v>
      </c>
      <c r="C1037" t="str">
        <f ca="1">OFFSET(map!$B$2,$B1037,$A1037)</f>
        <v/>
      </c>
      <c r="D1037">
        <f t="shared" ca="1" si="64"/>
        <v>1334</v>
      </c>
      <c r="E1037">
        <f ca="1">IFERROR(INDEX(E$2:E1036,MATCH(D1037,D$2:D1036,0)),E1036+1)</f>
        <v>115</v>
      </c>
      <c r="F1037">
        <f t="shared" ca="1" si="67"/>
        <v>2</v>
      </c>
      <c r="G1037">
        <f ca="1">IF(OFFSET(map!$B$2,$B1037+OFFSET($N$2,F1037,0),$A1037+OFFSET($M$2,F1037,0)) = "W",MOD(F1037-1,4),F1037)</f>
        <v>1</v>
      </c>
      <c r="H1037">
        <f ca="1">IF(OFFSET(map!$B$2,$B1037+OFFSET($N$2,G1037,0),$A1037+OFFSET($M$2,G1037,0)) = "W",MOD(G1037-1,4),G1037)</f>
        <v>1</v>
      </c>
      <c r="I1037">
        <f ca="1">IF(OFFSET(map!$B$2,$B1037+OFFSET($N$2,H1037,0),$A1037+OFFSET($M$2,H1037,0)) = "W",MOD(H1037-1,4),H1037)</f>
        <v>1</v>
      </c>
    </row>
    <row r="1038" spans="1:9" x14ac:dyDescent="0.2">
      <c r="A1038">
        <f t="shared" ca="1" si="65"/>
        <v>13</v>
      </c>
      <c r="B1038">
        <f t="shared" ca="1" si="66"/>
        <v>33</v>
      </c>
      <c r="C1038" t="str">
        <f ca="1">OFFSET(map!$B$2,$B1038,$A1038)</f>
        <v/>
      </c>
      <c r="D1038">
        <f t="shared" ca="1" si="64"/>
        <v>1333</v>
      </c>
      <c r="E1038">
        <f ca="1">IFERROR(INDEX(E$2:E1037,MATCH(D1038,D$2:D1037,0)),E1037+1)</f>
        <v>116</v>
      </c>
      <c r="F1038">
        <f t="shared" ca="1" si="67"/>
        <v>2</v>
      </c>
      <c r="G1038">
        <f ca="1">IF(OFFSET(map!$B$2,$B1038+OFFSET($N$2,F1038,0),$A1038+OFFSET($M$2,F1038,0)) = "W",MOD(F1038-1,4),F1038)</f>
        <v>1</v>
      </c>
      <c r="H1038">
        <f ca="1">IF(OFFSET(map!$B$2,$B1038+OFFSET($N$2,G1038,0),$A1038+OFFSET($M$2,G1038,0)) = "W",MOD(G1038-1,4),G1038)</f>
        <v>0</v>
      </c>
      <c r="I1038">
        <f ca="1">IF(OFFSET(map!$B$2,$B1038+OFFSET($N$2,H1038,0),$A1038+OFFSET($M$2,H1038,0)) = "W",MOD(H1038-1,4),H1038)</f>
        <v>0</v>
      </c>
    </row>
    <row r="1039" spans="1:9" x14ac:dyDescent="0.2">
      <c r="A1039">
        <f t="shared" ca="1" si="65"/>
        <v>14</v>
      </c>
      <c r="B1039">
        <f t="shared" ca="1" si="66"/>
        <v>33</v>
      </c>
      <c r="C1039" t="str">
        <f ca="1">OFFSET(map!$B$2,$B1039,$A1039)</f>
        <v/>
      </c>
      <c r="D1039">
        <f t="shared" ca="1" si="64"/>
        <v>1433</v>
      </c>
      <c r="E1039">
        <f ca="1">IFERROR(INDEX(E$2:E1038,MATCH(D1039,D$2:D1038,0)),E1038+1)</f>
        <v>117</v>
      </c>
      <c r="F1039">
        <f t="shared" ca="1" si="67"/>
        <v>1</v>
      </c>
      <c r="G1039">
        <f ca="1">IF(OFFSET(map!$B$2,$B1039+OFFSET($N$2,F1039,0),$A1039+OFFSET($M$2,F1039,0)) = "W",MOD(F1039-1,4),F1039)</f>
        <v>0</v>
      </c>
      <c r="H1039">
        <f ca="1">IF(OFFSET(map!$B$2,$B1039+OFFSET($N$2,G1039,0),$A1039+OFFSET($M$2,G1039,0)) = "W",MOD(G1039-1,4),G1039)</f>
        <v>0</v>
      </c>
      <c r="I1039">
        <f ca="1">IF(OFFSET(map!$B$2,$B1039+OFFSET($N$2,H1039,0),$A1039+OFFSET($M$2,H1039,0)) = "W",MOD(H1039-1,4),H1039)</f>
        <v>0</v>
      </c>
    </row>
    <row r="1040" spans="1:9" x14ac:dyDescent="0.2">
      <c r="A1040">
        <f t="shared" ca="1" si="65"/>
        <v>15</v>
      </c>
      <c r="B1040">
        <f t="shared" ca="1" si="66"/>
        <v>33</v>
      </c>
      <c r="C1040" t="str">
        <f ca="1">OFFSET(map!$B$2,$B1040,$A1040)</f>
        <v/>
      </c>
      <c r="D1040">
        <f t="shared" ca="1" si="64"/>
        <v>1533</v>
      </c>
      <c r="E1040">
        <f ca="1">IFERROR(INDEX(E$2:E1039,MATCH(D1040,D$2:D1039,0)),E1039+1)</f>
        <v>118</v>
      </c>
      <c r="F1040">
        <f t="shared" ca="1" si="67"/>
        <v>1</v>
      </c>
      <c r="G1040">
        <f ca="1">IF(OFFSET(map!$B$2,$B1040+OFFSET($N$2,F1040,0),$A1040+OFFSET($M$2,F1040,0)) = "W",MOD(F1040-1,4),F1040)</f>
        <v>0</v>
      </c>
      <c r="H1040">
        <f ca="1">IF(OFFSET(map!$B$2,$B1040+OFFSET($N$2,G1040,0),$A1040+OFFSET($M$2,G1040,0)) = "W",MOD(G1040-1,4),G1040)</f>
        <v>3</v>
      </c>
      <c r="I1040">
        <f ca="1">IF(OFFSET(map!$B$2,$B1040+OFFSET($N$2,H1040,0),$A1040+OFFSET($M$2,H1040,0)) = "W",MOD(H1040-1,4),H1040)</f>
        <v>3</v>
      </c>
    </row>
    <row r="1041" spans="1:9" x14ac:dyDescent="0.2">
      <c r="A1041">
        <f t="shared" ca="1" si="65"/>
        <v>15</v>
      </c>
      <c r="B1041">
        <f t="shared" ca="1" si="66"/>
        <v>34</v>
      </c>
      <c r="C1041" t="str">
        <f ca="1">OFFSET(map!$B$2,$B1041,$A1041)</f>
        <v/>
      </c>
      <c r="D1041">
        <f t="shared" ca="1" si="64"/>
        <v>1534</v>
      </c>
      <c r="E1041">
        <f ca="1">IFERROR(INDEX(E$2:E1040,MATCH(D1041,D$2:D1040,0)),E1040+1)</f>
        <v>119</v>
      </c>
      <c r="F1041">
        <f t="shared" ca="1" si="67"/>
        <v>0</v>
      </c>
      <c r="G1041">
        <f ca="1">IF(OFFSET(map!$B$2,$B1041+OFFSET($N$2,F1041,0),$A1041+OFFSET($M$2,F1041,0)) = "W",MOD(F1041-1,4),F1041)</f>
        <v>3</v>
      </c>
      <c r="H1041">
        <f ca="1">IF(OFFSET(map!$B$2,$B1041+OFFSET($N$2,G1041,0),$A1041+OFFSET($M$2,G1041,0)) = "W",MOD(G1041-1,4),G1041)</f>
        <v>3</v>
      </c>
      <c r="I1041">
        <f ca="1">IF(OFFSET(map!$B$2,$B1041+OFFSET($N$2,H1041,0),$A1041+OFFSET($M$2,H1041,0)) = "W",MOD(H1041-1,4),H1041)</f>
        <v>3</v>
      </c>
    </row>
    <row r="1042" spans="1:9" x14ac:dyDescent="0.2">
      <c r="A1042">
        <f t="shared" ca="1" si="65"/>
        <v>15</v>
      </c>
      <c r="B1042">
        <f t="shared" ca="1" si="66"/>
        <v>35</v>
      </c>
      <c r="C1042" t="str">
        <f ca="1">OFFSET(map!$B$2,$B1042,$A1042)</f>
        <v/>
      </c>
      <c r="D1042">
        <f t="shared" ca="1" si="64"/>
        <v>1535</v>
      </c>
      <c r="E1042">
        <f ca="1">IFERROR(INDEX(E$2:E1041,MATCH(D1042,D$2:D1041,0)),E1041+1)</f>
        <v>120</v>
      </c>
      <c r="F1042">
        <f t="shared" ca="1" si="67"/>
        <v>0</v>
      </c>
      <c r="G1042">
        <f ca="1">IF(OFFSET(map!$B$2,$B1042+OFFSET($N$2,F1042,0),$A1042+OFFSET($M$2,F1042,0)) = "W",MOD(F1042-1,4),F1042)</f>
        <v>0</v>
      </c>
      <c r="H1042">
        <f ca="1">IF(OFFSET(map!$B$2,$B1042+OFFSET($N$2,G1042,0),$A1042+OFFSET($M$2,G1042,0)) = "W",MOD(G1042-1,4),G1042)</f>
        <v>0</v>
      </c>
      <c r="I1042">
        <f ca="1">IF(OFFSET(map!$B$2,$B1042+OFFSET($N$2,H1042,0),$A1042+OFFSET($M$2,H1042,0)) = "W",MOD(H1042-1,4),H1042)</f>
        <v>0</v>
      </c>
    </row>
    <row r="1043" spans="1:9" x14ac:dyDescent="0.2">
      <c r="A1043">
        <f t="shared" ca="1" si="65"/>
        <v>16</v>
      </c>
      <c r="B1043">
        <f t="shared" ca="1" si="66"/>
        <v>35</v>
      </c>
      <c r="C1043" t="str">
        <f ca="1">OFFSET(map!$B$2,$B1043,$A1043)</f>
        <v/>
      </c>
      <c r="D1043">
        <f t="shared" ca="1" si="64"/>
        <v>1635</v>
      </c>
      <c r="E1043">
        <f ca="1">IFERROR(INDEX(E$2:E1042,MATCH(D1043,D$2:D1042,0)),E1042+1)</f>
        <v>121</v>
      </c>
      <c r="F1043">
        <f t="shared" ca="1" si="67"/>
        <v>1</v>
      </c>
      <c r="G1043">
        <f ca="1">IF(OFFSET(map!$B$2,$B1043+OFFSET($N$2,F1043,0),$A1043+OFFSET($M$2,F1043,0)) = "W",MOD(F1043-1,4),F1043)</f>
        <v>0</v>
      </c>
      <c r="H1043">
        <f ca="1">IF(OFFSET(map!$B$2,$B1043+OFFSET($N$2,G1043,0),$A1043+OFFSET($M$2,G1043,0)) = "W",MOD(G1043-1,4),G1043)</f>
        <v>0</v>
      </c>
      <c r="I1043">
        <f ca="1">IF(OFFSET(map!$B$2,$B1043+OFFSET($N$2,H1043,0),$A1043+OFFSET($M$2,H1043,0)) = "W",MOD(H1043-1,4),H1043)</f>
        <v>0</v>
      </c>
    </row>
    <row r="1044" spans="1:9" x14ac:dyDescent="0.2">
      <c r="A1044">
        <f t="shared" ca="1" si="65"/>
        <v>17</v>
      </c>
      <c r="B1044">
        <f t="shared" ca="1" si="66"/>
        <v>35</v>
      </c>
      <c r="C1044" t="str">
        <f ca="1">OFFSET(map!$B$2,$B1044,$A1044)</f>
        <v/>
      </c>
      <c r="D1044">
        <f t="shared" ca="1" si="64"/>
        <v>1735</v>
      </c>
      <c r="E1044">
        <f ca="1">IFERROR(INDEX(E$2:E1043,MATCH(D1044,D$2:D1043,0)),E1043+1)</f>
        <v>122</v>
      </c>
      <c r="F1044">
        <f t="shared" ca="1" si="67"/>
        <v>1</v>
      </c>
      <c r="G1044">
        <f ca="1">IF(OFFSET(map!$B$2,$B1044+OFFSET($N$2,F1044,0),$A1044+OFFSET($M$2,F1044,0)) = "W",MOD(F1044-1,4),F1044)</f>
        <v>0</v>
      </c>
      <c r="H1044">
        <f ca="1">IF(OFFSET(map!$B$2,$B1044+OFFSET($N$2,G1044,0),$A1044+OFFSET($M$2,G1044,0)) = "W",MOD(G1044-1,4),G1044)</f>
        <v>0</v>
      </c>
      <c r="I1044">
        <f ca="1">IF(OFFSET(map!$B$2,$B1044+OFFSET($N$2,H1044,0),$A1044+OFFSET($M$2,H1044,0)) = "W",MOD(H1044-1,4),H1044)</f>
        <v>0</v>
      </c>
    </row>
    <row r="1045" spans="1:9" x14ac:dyDescent="0.2">
      <c r="A1045">
        <f t="shared" ca="1" si="65"/>
        <v>18</v>
      </c>
      <c r="B1045">
        <f t="shared" ca="1" si="66"/>
        <v>35</v>
      </c>
      <c r="C1045" t="str">
        <f ca="1">OFFSET(map!$B$2,$B1045,$A1045)</f>
        <v/>
      </c>
      <c r="D1045">
        <f t="shared" ca="1" si="64"/>
        <v>1835</v>
      </c>
      <c r="E1045">
        <f ca="1">IFERROR(INDEX(E$2:E1044,MATCH(D1045,D$2:D1044,0)),E1044+1)</f>
        <v>123</v>
      </c>
      <c r="F1045">
        <f t="shared" ca="1" si="67"/>
        <v>1</v>
      </c>
      <c r="G1045">
        <f ca="1">IF(OFFSET(map!$B$2,$B1045+OFFSET($N$2,F1045,0),$A1045+OFFSET($M$2,F1045,0)) = "W",MOD(F1045-1,4),F1045)</f>
        <v>0</v>
      </c>
      <c r="H1045">
        <f ca="1">IF(OFFSET(map!$B$2,$B1045+OFFSET($N$2,G1045,0),$A1045+OFFSET($M$2,G1045,0)) = "W",MOD(G1045-1,4),G1045)</f>
        <v>0</v>
      </c>
      <c r="I1045">
        <f ca="1">IF(OFFSET(map!$B$2,$B1045+OFFSET($N$2,H1045,0),$A1045+OFFSET($M$2,H1045,0)) = "W",MOD(H1045-1,4),H1045)</f>
        <v>0</v>
      </c>
    </row>
    <row r="1046" spans="1:9" x14ac:dyDescent="0.2">
      <c r="A1046">
        <f t="shared" ca="1" si="65"/>
        <v>19</v>
      </c>
      <c r="B1046">
        <f t="shared" ca="1" si="66"/>
        <v>35</v>
      </c>
      <c r="C1046" t="str">
        <f ca="1">OFFSET(map!$B$2,$B1046,$A1046)</f>
        <v/>
      </c>
      <c r="D1046">
        <f t="shared" ca="1" si="64"/>
        <v>1935</v>
      </c>
      <c r="E1046">
        <f ca="1">IFERROR(INDEX(E$2:E1045,MATCH(D1046,D$2:D1045,0)),E1045+1)</f>
        <v>124</v>
      </c>
      <c r="F1046">
        <f t="shared" ca="1" si="67"/>
        <v>1</v>
      </c>
      <c r="G1046">
        <f ca="1">IF(OFFSET(map!$B$2,$B1046+OFFSET($N$2,F1046,0),$A1046+OFFSET($M$2,F1046,0)) = "W",MOD(F1046-1,4),F1046)</f>
        <v>0</v>
      </c>
      <c r="H1046">
        <f ca="1">IF(OFFSET(map!$B$2,$B1046+OFFSET($N$2,G1046,0),$A1046+OFFSET($M$2,G1046,0)) = "W",MOD(G1046-1,4),G1046)</f>
        <v>0</v>
      </c>
      <c r="I1046">
        <f ca="1">IF(OFFSET(map!$B$2,$B1046+OFFSET($N$2,H1046,0),$A1046+OFFSET($M$2,H1046,0)) = "W",MOD(H1046-1,4),H1046)</f>
        <v>0</v>
      </c>
    </row>
    <row r="1047" spans="1:9" x14ac:dyDescent="0.2">
      <c r="A1047">
        <f t="shared" ca="1" si="65"/>
        <v>20</v>
      </c>
      <c r="B1047">
        <f t="shared" ca="1" si="66"/>
        <v>35</v>
      </c>
      <c r="C1047" t="str">
        <f ca="1">OFFSET(map!$B$2,$B1047,$A1047)</f>
        <v/>
      </c>
      <c r="D1047">
        <f t="shared" ca="1" si="64"/>
        <v>2035</v>
      </c>
      <c r="E1047">
        <f ca="1">IFERROR(INDEX(E$2:E1046,MATCH(D1047,D$2:D1046,0)),E1046+1)</f>
        <v>125</v>
      </c>
      <c r="F1047">
        <f t="shared" ca="1" si="67"/>
        <v>1</v>
      </c>
      <c r="G1047">
        <f ca="1">IF(OFFSET(map!$B$2,$B1047+OFFSET($N$2,F1047,0),$A1047+OFFSET($M$2,F1047,0)) = "W",MOD(F1047-1,4),F1047)</f>
        <v>0</v>
      </c>
      <c r="H1047">
        <f ca="1">IF(OFFSET(map!$B$2,$B1047+OFFSET($N$2,G1047,0),$A1047+OFFSET($M$2,G1047,0)) = "W",MOD(G1047-1,4),G1047)</f>
        <v>0</v>
      </c>
      <c r="I1047">
        <f ca="1">IF(OFFSET(map!$B$2,$B1047+OFFSET($N$2,H1047,0),$A1047+OFFSET($M$2,H1047,0)) = "W",MOD(H1047-1,4),H1047)</f>
        <v>0</v>
      </c>
    </row>
    <row r="1048" spans="1:9" x14ac:dyDescent="0.2">
      <c r="A1048">
        <f t="shared" ca="1" si="65"/>
        <v>21</v>
      </c>
      <c r="B1048">
        <f t="shared" ca="1" si="66"/>
        <v>35</v>
      </c>
      <c r="C1048" t="str">
        <f ca="1">OFFSET(map!$B$2,$B1048,$A1048)</f>
        <v/>
      </c>
      <c r="D1048">
        <f t="shared" ca="1" si="64"/>
        <v>2135</v>
      </c>
      <c r="E1048">
        <f ca="1">IFERROR(INDEX(E$2:E1047,MATCH(D1048,D$2:D1047,0)),E1047+1)</f>
        <v>126</v>
      </c>
      <c r="F1048">
        <f t="shared" ca="1" si="67"/>
        <v>1</v>
      </c>
      <c r="G1048">
        <f ca="1">IF(OFFSET(map!$B$2,$B1048+OFFSET($N$2,F1048,0),$A1048+OFFSET($M$2,F1048,0)) = "W",MOD(F1048-1,4),F1048)</f>
        <v>0</v>
      </c>
      <c r="H1048">
        <f ca="1">IF(OFFSET(map!$B$2,$B1048+OFFSET($N$2,G1048,0),$A1048+OFFSET($M$2,G1048,0)) = "W",MOD(G1048-1,4),G1048)</f>
        <v>0</v>
      </c>
      <c r="I1048">
        <f ca="1">IF(OFFSET(map!$B$2,$B1048+OFFSET($N$2,H1048,0),$A1048+OFFSET($M$2,H1048,0)) = "W",MOD(H1048-1,4),H1048)</f>
        <v>0</v>
      </c>
    </row>
    <row r="1049" spans="1:9" x14ac:dyDescent="0.2">
      <c r="A1049">
        <f t="shared" ca="1" si="65"/>
        <v>22</v>
      </c>
      <c r="B1049">
        <f t="shared" ca="1" si="66"/>
        <v>35</v>
      </c>
      <c r="C1049" t="str">
        <f ca="1">OFFSET(map!$B$2,$B1049,$A1049)</f>
        <v/>
      </c>
      <c r="D1049">
        <f t="shared" ca="1" si="64"/>
        <v>2235</v>
      </c>
      <c r="E1049">
        <f ca="1">IFERROR(INDEX(E$2:E1048,MATCH(D1049,D$2:D1048,0)),E1048+1)</f>
        <v>127</v>
      </c>
      <c r="F1049">
        <f t="shared" ca="1" si="67"/>
        <v>1</v>
      </c>
      <c r="G1049">
        <f ca="1">IF(OFFSET(map!$B$2,$B1049+OFFSET($N$2,F1049,0),$A1049+OFFSET($M$2,F1049,0)) = "W",MOD(F1049-1,4),F1049)</f>
        <v>0</v>
      </c>
      <c r="H1049">
        <f ca="1">IF(OFFSET(map!$B$2,$B1049+OFFSET($N$2,G1049,0),$A1049+OFFSET($M$2,G1049,0)) = "W",MOD(G1049-1,4),G1049)</f>
        <v>0</v>
      </c>
      <c r="I1049">
        <f ca="1">IF(OFFSET(map!$B$2,$B1049+OFFSET($N$2,H1049,0),$A1049+OFFSET($M$2,H1049,0)) = "W",MOD(H1049-1,4),H1049)</f>
        <v>0</v>
      </c>
    </row>
    <row r="1050" spans="1:9" x14ac:dyDescent="0.2">
      <c r="A1050">
        <f t="shared" ca="1" si="65"/>
        <v>23</v>
      </c>
      <c r="B1050">
        <f t="shared" ca="1" si="66"/>
        <v>35</v>
      </c>
      <c r="C1050" t="str">
        <f ca="1">OFFSET(map!$B$2,$B1050,$A1050)</f>
        <v/>
      </c>
      <c r="D1050">
        <f t="shared" ca="1" si="64"/>
        <v>2335</v>
      </c>
      <c r="E1050">
        <f ca="1">IFERROR(INDEX(E$2:E1049,MATCH(D1050,D$2:D1049,0)),E1049+1)</f>
        <v>128</v>
      </c>
      <c r="F1050">
        <f t="shared" ca="1" si="67"/>
        <v>1</v>
      </c>
      <c r="G1050">
        <f ca="1">IF(OFFSET(map!$B$2,$B1050+OFFSET($N$2,F1050,0),$A1050+OFFSET($M$2,F1050,0)) = "W",MOD(F1050-1,4),F1050)</f>
        <v>0</v>
      </c>
      <c r="H1050">
        <f ca="1">IF(OFFSET(map!$B$2,$B1050+OFFSET($N$2,G1050,0),$A1050+OFFSET($M$2,G1050,0)) = "W",MOD(G1050-1,4),G1050)</f>
        <v>3</v>
      </c>
      <c r="I1050">
        <f ca="1">IF(OFFSET(map!$B$2,$B1050+OFFSET($N$2,H1050,0),$A1050+OFFSET($M$2,H1050,0)) = "W",MOD(H1050-1,4),H1050)</f>
        <v>2</v>
      </c>
    </row>
    <row r="1051" spans="1:9" x14ac:dyDescent="0.2">
      <c r="A1051">
        <f t="shared" ca="1" si="65"/>
        <v>22</v>
      </c>
      <c r="B1051">
        <f t="shared" ca="1" si="66"/>
        <v>35</v>
      </c>
      <c r="C1051" t="str">
        <f ca="1">OFFSET(map!$B$2,$B1051,$A1051)</f>
        <v/>
      </c>
      <c r="D1051">
        <f t="shared" ca="1" si="64"/>
        <v>2235</v>
      </c>
      <c r="E1051">
        <f ca="1">IFERROR(INDEX(E$2:E1050,MATCH(D1051,D$2:D1050,0)),E1050+1)</f>
        <v>127</v>
      </c>
      <c r="F1051">
        <f t="shared" ca="1" si="67"/>
        <v>3</v>
      </c>
      <c r="G1051">
        <f ca="1">IF(OFFSET(map!$B$2,$B1051+OFFSET($N$2,F1051,0),$A1051+OFFSET($M$2,F1051,0)) = "W",MOD(F1051-1,4),F1051)</f>
        <v>2</v>
      </c>
      <c r="H1051">
        <f ca="1">IF(OFFSET(map!$B$2,$B1051+OFFSET($N$2,G1051,0),$A1051+OFFSET($M$2,G1051,0)) = "W",MOD(G1051-1,4),G1051)</f>
        <v>2</v>
      </c>
      <c r="I1051">
        <f ca="1">IF(OFFSET(map!$B$2,$B1051+OFFSET($N$2,H1051,0),$A1051+OFFSET($M$2,H1051,0)) = "W",MOD(H1051-1,4),H1051)</f>
        <v>2</v>
      </c>
    </row>
    <row r="1052" spans="1:9" x14ac:dyDescent="0.2">
      <c r="A1052">
        <f t="shared" ca="1" si="65"/>
        <v>21</v>
      </c>
      <c r="B1052">
        <f t="shared" ca="1" si="66"/>
        <v>35</v>
      </c>
      <c r="C1052" t="str">
        <f ca="1">OFFSET(map!$B$2,$B1052,$A1052)</f>
        <v/>
      </c>
      <c r="D1052">
        <f t="shared" ca="1" si="64"/>
        <v>2135</v>
      </c>
      <c r="E1052">
        <f ca="1">IFERROR(INDEX(E$2:E1051,MATCH(D1052,D$2:D1051,0)),E1051+1)</f>
        <v>126</v>
      </c>
      <c r="F1052">
        <f t="shared" ca="1" si="67"/>
        <v>3</v>
      </c>
      <c r="G1052">
        <f ca="1">IF(OFFSET(map!$B$2,$B1052+OFFSET($N$2,F1052,0),$A1052+OFFSET($M$2,F1052,0)) = "W",MOD(F1052-1,4),F1052)</f>
        <v>2</v>
      </c>
      <c r="H1052">
        <f ca="1">IF(OFFSET(map!$B$2,$B1052+OFFSET($N$2,G1052,0),$A1052+OFFSET($M$2,G1052,0)) = "W",MOD(G1052-1,4),G1052)</f>
        <v>2</v>
      </c>
      <c r="I1052">
        <f ca="1">IF(OFFSET(map!$B$2,$B1052+OFFSET($N$2,H1052,0),$A1052+OFFSET($M$2,H1052,0)) = "W",MOD(H1052-1,4),H1052)</f>
        <v>2</v>
      </c>
    </row>
    <row r="1053" spans="1:9" x14ac:dyDescent="0.2">
      <c r="A1053">
        <f t="shared" ca="1" si="65"/>
        <v>20</v>
      </c>
      <c r="B1053">
        <f t="shared" ca="1" si="66"/>
        <v>35</v>
      </c>
      <c r="C1053" t="str">
        <f ca="1">OFFSET(map!$B$2,$B1053,$A1053)</f>
        <v/>
      </c>
      <c r="D1053">
        <f t="shared" ca="1" si="64"/>
        <v>2035</v>
      </c>
      <c r="E1053">
        <f ca="1">IFERROR(INDEX(E$2:E1052,MATCH(D1053,D$2:D1052,0)),E1052+1)</f>
        <v>125</v>
      </c>
      <c r="F1053">
        <f t="shared" ca="1" si="67"/>
        <v>3</v>
      </c>
      <c r="G1053">
        <f ca="1">IF(OFFSET(map!$B$2,$B1053+OFFSET($N$2,F1053,0),$A1053+OFFSET($M$2,F1053,0)) = "W",MOD(F1053-1,4),F1053)</f>
        <v>2</v>
      </c>
      <c r="H1053">
        <f ca="1">IF(OFFSET(map!$B$2,$B1053+OFFSET($N$2,G1053,0),$A1053+OFFSET($M$2,G1053,0)) = "W",MOD(G1053-1,4),G1053)</f>
        <v>2</v>
      </c>
      <c r="I1053">
        <f ca="1">IF(OFFSET(map!$B$2,$B1053+OFFSET($N$2,H1053,0),$A1053+OFFSET($M$2,H1053,0)) = "W",MOD(H1053-1,4),H1053)</f>
        <v>2</v>
      </c>
    </row>
    <row r="1054" spans="1:9" x14ac:dyDescent="0.2">
      <c r="A1054">
        <f t="shared" ca="1" si="65"/>
        <v>19</v>
      </c>
      <c r="B1054">
        <f t="shared" ca="1" si="66"/>
        <v>35</v>
      </c>
      <c r="C1054" t="str">
        <f ca="1">OFFSET(map!$B$2,$B1054,$A1054)</f>
        <v/>
      </c>
      <c r="D1054">
        <f t="shared" ca="1" si="64"/>
        <v>1935</v>
      </c>
      <c r="E1054">
        <f ca="1">IFERROR(INDEX(E$2:E1053,MATCH(D1054,D$2:D1053,0)),E1053+1)</f>
        <v>124</v>
      </c>
      <c r="F1054">
        <f t="shared" ca="1" si="67"/>
        <v>3</v>
      </c>
      <c r="G1054">
        <f ca="1">IF(OFFSET(map!$B$2,$B1054+OFFSET($N$2,F1054,0),$A1054+OFFSET($M$2,F1054,0)) = "W",MOD(F1054-1,4),F1054)</f>
        <v>2</v>
      </c>
      <c r="H1054">
        <f ca="1">IF(OFFSET(map!$B$2,$B1054+OFFSET($N$2,G1054,0),$A1054+OFFSET($M$2,G1054,0)) = "W",MOD(G1054-1,4),G1054)</f>
        <v>2</v>
      </c>
      <c r="I1054">
        <f ca="1">IF(OFFSET(map!$B$2,$B1054+OFFSET($N$2,H1054,0),$A1054+OFFSET($M$2,H1054,0)) = "W",MOD(H1054-1,4),H1054)</f>
        <v>2</v>
      </c>
    </row>
    <row r="1055" spans="1:9" x14ac:dyDescent="0.2">
      <c r="A1055">
        <f t="shared" ca="1" si="65"/>
        <v>18</v>
      </c>
      <c r="B1055">
        <f t="shared" ca="1" si="66"/>
        <v>35</v>
      </c>
      <c r="C1055" t="str">
        <f ca="1">OFFSET(map!$B$2,$B1055,$A1055)</f>
        <v/>
      </c>
      <c r="D1055">
        <f t="shared" ca="1" si="64"/>
        <v>1835</v>
      </c>
      <c r="E1055">
        <f ca="1">IFERROR(INDEX(E$2:E1054,MATCH(D1055,D$2:D1054,0)),E1054+1)</f>
        <v>123</v>
      </c>
      <c r="F1055">
        <f t="shared" ca="1" si="67"/>
        <v>3</v>
      </c>
      <c r="G1055">
        <f ca="1">IF(OFFSET(map!$B$2,$B1055+OFFSET($N$2,F1055,0),$A1055+OFFSET($M$2,F1055,0)) = "W",MOD(F1055-1,4),F1055)</f>
        <v>2</v>
      </c>
      <c r="H1055">
        <f ca="1">IF(OFFSET(map!$B$2,$B1055+OFFSET($N$2,G1055,0),$A1055+OFFSET($M$2,G1055,0)) = "W",MOD(G1055-1,4),G1055)</f>
        <v>2</v>
      </c>
      <c r="I1055">
        <f ca="1">IF(OFFSET(map!$B$2,$B1055+OFFSET($N$2,H1055,0),$A1055+OFFSET($M$2,H1055,0)) = "W",MOD(H1055-1,4),H1055)</f>
        <v>2</v>
      </c>
    </row>
    <row r="1056" spans="1:9" x14ac:dyDescent="0.2">
      <c r="A1056">
        <f t="shared" ca="1" si="65"/>
        <v>17</v>
      </c>
      <c r="B1056">
        <f t="shared" ca="1" si="66"/>
        <v>35</v>
      </c>
      <c r="C1056" t="str">
        <f ca="1">OFFSET(map!$B$2,$B1056,$A1056)</f>
        <v/>
      </c>
      <c r="D1056">
        <f t="shared" ca="1" si="64"/>
        <v>1735</v>
      </c>
      <c r="E1056">
        <f ca="1">IFERROR(INDEX(E$2:E1055,MATCH(D1056,D$2:D1055,0)),E1055+1)</f>
        <v>122</v>
      </c>
      <c r="F1056">
        <f t="shared" ca="1" si="67"/>
        <v>3</v>
      </c>
      <c r="G1056">
        <f ca="1">IF(OFFSET(map!$B$2,$B1056+OFFSET($N$2,F1056,0),$A1056+OFFSET($M$2,F1056,0)) = "W",MOD(F1056-1,4),F1056)</f>
        <v>2</v>
      </c>
      <c r="H1056">
        <f ca="1">IF(OFFSET(map!$B$2,$B1056+OFFSET($N$2,G1056,0),$A1056+OFFSET($M$2,G1056,0)) = "W",MOD(G1056-1,4),G1056)</f>
        <v>2</v>
      </c>
      <c r="I1056">
        <f ca="1">IF(OFFSET(map!$B$2,$B1056+OFFSET($N$2,H1056,0),$A1056+OFFSET($M$2,H1056,0)) = "W",MOD(H1056-1,4),H1056)</f>
        <v>2</v>
      </c>
    </row>
    <row r="1057" spans="1:9" x14ac:dyDescent="0.2">
      <c r="A1057">
        <f t="shared" ca="1" si="65"/>
        <v>16</v>
      </c>
      <c r="B1057">
        <f t="shared" ca="1" si="66"/>
        <v>35</v>
      </c>
      <c r="C1057" t="str">
        <f ca="1">OFFSET(map!$B$2,$B1057,$A1057)</f>
        <v/>
      </c>
      <c r="D1057">
        <f t="shared" ca="1" si="64"/>
        <v>1635</v>
      </c>
      <c r="E1057">
        <f ca="1">IFERROR(INDEX(E$2:E1056,MATCH(D1057,D$2:D1056,0)),E1056+1)</f>
        <v>121</v>
      </c>
      <c r="F1057">
        <f t="shared" ca="1" si="67"/>
        <v>3</v>
      </c>
      <c r="G1057">
        <f ca="1">IF(OFFSET(map!$B$2,$B1057+OFFSET($N$2,F1057,0),$A1057+OFFSET($M$2,F1057,0)) = "W",MOD(F1057-1,4),F1057)</f>
        <v>2</v>
      </c>
      <c r="H1057">
        <f ca="1">IF(OFFSET(map!$B$2,$B1057+OFFSET($N$2,G1057,0),$A1057+OFFSET($M$2,G1057,0)) = "W",MOD(G1057-1,4),G1057)</f>
        <v>2</v>
      </c>
      <c r="I1057">
        <f ca="1">IF(OFFSET(map!$B$2,$B1057+OFFSET($N$2,H1057,0),$A1057+OFFSET($M$2,H1057,0)) = "W",MOD(H1057-1,4),H1057)</f>
        <v>2</v>
      </c>
    </row>
    <row r="1058" spans="1:9" x14ac:dyDescent="0.2">
      <c r="A1058">
        <f t="shared" ca="1" si="65"/>
        <v>15</v>
      </c>
      <c r="B1058">
        <f t="shared" ca="1" si="66"/>
        <v>35</v>
      </c>
      <c r="C1058" t="str">
        <f ca="1">OFFSET(map!$B$2,$B1058,$A1058)</f>
        <v/>
      </c>
      <c r="D1058">
        <f t="shared" ca="1" si="64"/>
        <v>1535</v>
      </c>
      <c r="E1058">
        <f ca="1">IFERROR(INDEX(E$2:E1057,MATCH(D1058,D$2:D1057,0)),E1057+1)</f>
        <v>120</v>
      </c>
      <c r="F1058">
        <f t="shared" ca="1" si="67"/>
        <v>3</v>
      </c>
      <c r="G1058">
        <f ca="1">IF(OFFSET(map!$B$2,$B1058+OFFSET($N$2,F1058,0),$A1058+OFFSET($M$2,F1058,0)) = "W",MOD(F1058-1,4),F1058)</f>
        <v>3</v>
      </c>
      <c r="H1058">
        <f ca="1">IF(OFFSET(map!$B$2,$B1058+OFFSET($N$2,G1058,0),$A1058+OFFSET($M$2,G1058,0)) = "W",MOD(G1058-1,4),G1058)</f>
        <v>3</v>
      </c>
      <c r="I1058">
        <f ca="1">IF(OFFSET(map!$B$2,$B1058+OFFSET($N$2,H1058,0),$A1058+OFFSET($M$2,H1058,0)) = "W",MOD(H1058-1,4),H1058)</f>
        <v>3</v>
      </c>
    </row>
    <row r="1059" spans="1:9" x14ac:dyDescent="0.2">
      <c r="A1059">
        <f t="shared" ca="1" si="65"/>
        <v>15</v>
      </c>
      <c r="B1059">
        <f t="shared" ca="1" si="66"/>
        <v>36</v>
      </c>
      <c r="C1059" t="str">
        <f ca="1">OFFSET(map!$B$2,$B1059,$A1059)</f>
        <v/>
      </c>
      <c r="D1059">
        <f t="shared" ca="1" si="64"/>
        <v>1536</v>
      </c>
      <c r="E1059">
        <f ca="1">IFERROR(INDEX(E$2:E1058,MATCH(D1059,D$2:D1058,0)),E1058+1)</f>
        <v>121</v>
      </c>
      <c r="F1059">
        <f t="shared" ca="1" si="67"/>
        <v>0</v>
      </c>
      <c r="G1059">
        <f ca="1">IF(OFFSET(map!$B$2,$B1059+OFFSET($N$2,F1059,0),$A1059+OFFSET($M$2,F1059,0)) = "W",MOD(F1059-1,4),F1059)</f>
        <v>3</v>
      </c>
      <c r="H1059">
        <f ca="1">IF(OFFSET(map!$B$2,$B1059+OFFSET($N$2,G1059,0),$A1059+OFFSET($M$2,G1059,0)) = "W",MOD(G1059-1,4),G1059)</f>
        <v>3</v>
      </c>
      <c r="I1059">
        <f ca="1">IF(OFFSET(map!$B$2,$B1059+OFFSET($N$2,H1059,0),$A1059+OFFSET($M$2,H1059,0)) = "W",MOD(H1059-1,4),H1059)</f>
        <v>3</v>
      </c>
    </row>
    <row r="1060" spans="1:9" x14ac:dyDescent="0.2">
      <c r="A1060">
        <f t="shared" ca="1" si="65"/>
        <v>15</v>
      </c>
      <c r="B1060">
        <f t="shared" ca="1" si="66"/>
        <v>37</v>
      </c>
      <c r="C1060" t="str">
        <f ca="1">OFFSET(map!$B$2,$B1060,$A1060)</f>
        <v/>
      </c>
      <c r="D1060">
        <f t="shared" ca="1" si="64"/>
        <v>1537</v>
      </c>
      <c r="E1060">
        <f ca="1">IFERROR(INDEX(E$2:E1059,MATCH(D1060,D$2:D1059,0)),E1059+1)</f>
        <v>122</v>
      </c>
      <c r="F1060">
        <f t="shared" ca="1" si="67"/>
        <v>0</v>
      </c>
      <c r="G1060">
        <f ca="1">IF(OFFSET(map!$B$2,$B1060+OFFSET($N$2,F1060,0),$A1060+OFFSET($M$2,F1060,0)) = "W",MOD(F1060-1,4),F1060)</f>
        <v>3</v>
      </c>
      <c r="H1060">
        <f ca="1">IF(OFFSET(map!$B$2,$B1060+OFFSET($N$2,G1060,0),$A1060+OFFSET($M$2,G1060,0)) = "W",MOD(G1060-1,4),G1060)</f>
        <v>2</v>
      </c>
      <c r="I1060">
        <f ca="1">IF(OFFSET(map!$B$2,$B1060+OFFSET($N$2,H1060,0),$A1060+OFFSET($M$2,H1060,0)) = "W",MOD(H1060-1,4),H1060)</f>
        <v>1</v>
      </c>
    </row>
    <row r="1061" spans="1:9" x14ac:dyDescent="0.2">
      <c r="A1061">
        <f t="shared" ca="1" si="65"/>
        <v>15</v>
      </c>
      <c r="B1061">
        <f t="shared" ca="1" si="66"/>
        <v>36</v>
      </c>
      <c r="C1061" t="str">
        <f ca="1">OFFSET(map!$B$2,$B1061,$A1061)</f>
        <v/>
      </c>
      <c r="D1061">
        <f t="shared" ca="1" si="64"/>
        <v>1536</v>
      </c>
      <c r="E1061">
        <f ca="1">IFERROR(INDEX(E$2:E1060,MATCH(D1061,D$2:D1060,0)),E1060+1)</f>
        <v>121</v>
      </c>
      <c r="F1061">
        <f t="shared" ca="1" si="67"/>
        <v>2</v>
      </c>
      <c r="G1061">
        <f ca="1">IF(OFFSET(map!$B$2,$B1061+OFFSET($N$2,F1061,0),$A1061+OFFSET($M$2,F1061,0)) = "W",MOD(F1061-1,4),F1061)</f>
        <v>1</v>
      </c>
      <c r="H1061">
        <f ca="1">IF(OFFSET(map!$B$2,$B1061+OFFSET($N$2,G1061,0),$A1061+OFFSET($M$2,G1061,0)) = "W",MOD(G1061-1,4),G1061)</f>
        <v>1</v>
      </c>
      <c r="I1061">
        <f ca="1">IF(OFFSET(map!$B$2,$B1061+OFFSET($N$2,H1061,0),$A1061+OFFSET($M$2,H1061,0)) = "W",MOD(H1061-1,4),H1061)</f>
        <v>1</v>
      </c>
    </row>
    <row r="1062" spans="1:9" x14ac:dyDescent="0.2">
      <c r="A1062">
        <f t="shared" ca="1" si="65"/>
        <v>15</v>
      </c>
      <c r="B1062">
        <f t="shared" ca="1" si="66"/>
        <v>35</v>
      </c>
      <c r="C1062" t="str">
        <f ca="1">OFFSET(map!$B$2,$B1062,$A1062)</f>
        <v/>
      </c>
      <c r="D1062">
        <f t="shared" ca="1" si="64"/>
        <v>1535</v>
      </c>
      <c r="E1062">
        <f ca="1">IFERROR(INDEX(E$2:E1061,MATCH(D1062,D$2:D1061,0)),E1061+1)</f>
        <v>120</v>
      </c>
      <c r="F1062">
        <f t="shared" ca="1" si="67"/>
        <v>2</v>
      </c>
      <c r="G1062">
        <f ca="1">IF(OFFSET(map!$B$2,$B1062+OFFSET($N$2,F1062,0),$A1062+OFFSET($M$2,F1062,0)) = "W",MOD(F1062-1,4),F1062)</f>
        <v>1</v>
      </c>
      <c r="H1062">
        <f ca="1">IF(OFFSET(map!$B$2,$B1062+OFFSET($N$2,G1062,0),$A1062+OFFSET($M$2,G1062,0)) = "W",MOD(G1062-1,4),G1062)</f>
        <v>1</v>
      </c>
      <c r="I1062">
        <f ca="1">IF(OFFSET(map!$B$2,$B1062+OFFSET($N$2,H1062,0),$A1062+OFFSET($M$2,H1062,0)) = "W",MOD(H1062-1,4),H1062)</f>
        <v>1</v>
      </c>
    </row>
    <row r="1063" spans="1:9" x14ac:dyDescent="0.2">
      <c r="A1063">
        <f t="shared" ca="1" si="65"/>
        <v>15</v>
      </c>
      <c r="B1063">
        <f t="shared" ca="1" si="66"/>
        <v>34</v>
      </c>
      <c r="C1063" t="str">
        <f ca="1">OFFSET(map!$B$2,$B1063,$A1063)</f>
        <v/>
      </c>
      <c r="D1063">
        <f t="shared" ca="1" si="64"/>
        <v>1534</v>
      </c>
      <c r="E1063">
        <f ca="1">IFERROR(INDEX(E$2:E1062,MATCH(D1063,D$2:D1062,0)),E1062+1)</f>
        <v>119</v>
      </c>
      <c r="F1063">
        <f t="shared" ca="1" si="67"/>
        <v>2</v>
      </c>
      <c r="G1063">
        <f ca="1">IF(OFFSET(map!$B$2,$B1063+OFFSET($N$2,F1063,0),$A1063+OFFSET($M$2,F1063,0)) = "W",MOD(F1063-1,4),F1063)</f>
        <v>1</v>
      </c>
      <c r="H1063">
        <f ca="1">IF(OFFSET(map!$B$2,$B1063+OFFSET($N$2,G1063,0),$A1063+OFFSET($M$2,G1063,0)) = "W",MOD(G1063-1,4),G1063)</f>
        <v>1</v>
      </c>
      <c r="I1063">
        <f ca="1">IF(OFFSET(map!$B$2,$B1063+OFFSET($N$2,H1063,0),$A1063+OFFSET($M$2,H1063,0)) = "W",MOD(H1063-1,4),H1063)</f>
        <v>1</v>
      </c>
    </row>
    <row r="1064" spans="1:9" x14ac:dyDescent="0.2">
      <c r="A1064">
        <f t="shared" ca="1" si="65"/>
        <v>15</v>
      </c>
      <c r="B1064">
        <f t="shared" ca="1" si="66"/>
        <v>33</v>
      </c>
      <c r="C1064" t="str">
        <f ca="1">OFFSET(map!$B$2,$B1064,$A1064)</f>
        <v/>
      </c>
      <c r="D1064">
        <f t="shared" ca="1" si="64"/>
        <v>1533</v>
      </c>
      <c r="E1064">
        <f ca="1">IFERROR(INDEX(E$2:E1063,MATCH(D1064,D$2:D1063,0)),E1063+1)</f>
        <v>118</v>
      </c>
      <c r="F1064">
        <f t="shared" ca="1" si="67"/>
        <v>2</v>
      </c>
      <c r="G1064">
        <f ca="1">IF(OFFSET(map!$B$2,$B1064+OFFSET($N$2,F1064,0),$A1064+OFFSET($M$2,F1064,0)) = "W",MOD(F1064-1,4),F1064)</f>
        <v>2</v>
      </c>
      <c r="H1064">
        <f ca="1">IF(OFFSET(map!$B$2,$B1064+OFFSET($N$2,G1064,0),$A1064+OFFSET($M$2,G1064,0)) = "W",MOD(G1064-1,4),G1064)</f>
        <v>2</v>
      </c>
      <c r="I1064">
        <f ca="1">IF(OFFSET(map!$B$2,$B1064+OFFSET($N$2,H1064,0),$A1064+OFFSET($M$2,H1064,0)) = "W",MOD(H1064-1,4),H1064)</f>
        <v>2</v>
      </c>
    </row>
    <row r="1065" spans="1:9" x14ac:dyDescent="0.2">
      <c r="A1065">
        <f t="shared" ca="1" si="65"/>
        <v>14</v>
      </c>
      <c r="B1065">
        <f t="shared" ca="1" si="66"/>
        <v>33</v>
      </c>
      <c r="C1065" t="str">
        <f ca="1">OFFSET(map!$B$2,$B1065,$A1065)</f>
        <v/>
      </c>
      <c r="D1065">
        <f t="shared" ca="1" si="64"/>
        <v>1433</v>
      </c>
      <c r="E1065">
        <f ca="1">IFERROR(INDEX(E$2:E1064,MATCH(D1065,D$2:D1064,0)),E1064+1)</f>
        <v>117</v>
      </c>
      <c r="F1065">
        <f t="shared" ca="1" si="67"/>
        <v>3</v>
      </c>
      <c r="G1065">
        <f ca="1">IF(OFFSET(map!$B$2,$B1065+OFFSET($N$2,F1065,0),$A1065+OFFSET($M$2,F1065,0)) = "W",MOD(F1065-1,4),F1065)</f>
        <v>2</v>
      </c>
      <c r="H1065">
        <f ca="1">IF(OFFSET(map!$B$2,$B1065+OFFSET($N$2,G1065,0),$A1065+OFFSET($M$2,G1065,0)) = "W",MOD(G1065-1,4),G1065)</f>
        <v>2</v>
      </c>
      <c r="I1065">
        <f ca="1">IF(OFFSET(map!$B$2,$B1065+OFFSET($N$2,H1065,0),$A1065+OFFSET($M$2,H1065,0)) = "W",MOD(H1065-1,4),H1065)</f>
        <v>2</v>
      </c>
    </row>
    <row r="1066" spans="1:9" x14ac:dyDescent="0.2">
      <c r="A1066">
        <f t="shared" ca="1" si="65"/>
        <v>13</v>
      </c>
      <c r="B1066">
        <f t="shared" ca="1" si="66"/>
        <v>33</v>
      </c>
      <c r="C1066" t="str">
        <f ca="1">OFFSET(map!$B$2,$B1066,$A1066)</f>
        <v/>
      </c>
      <c r="D1066">
        <f t="shared" ca="1" si="64"/>
        <v>1333</v>
      </c>
      <c r="E1066">
        <f ca="1">IFERROR(INDEX(E$2:E1065,MATCH(D1066,D$2:D1065,0)),E1065+1)</f>
        <v>116</v>
      </c>
      <c r="F1066">
        <f t="shared" ca="1" si="67"/>
        <v>3</v>
      </c>
      <c r="G1066">
        <f ca="1">IF(OFFSET(map!$B$2,$B1066+OFFSET($N$2,F1066,0),$A1066+OFFSET($M$2,F1066,0)) = "W",MOD(F1066-1,4),F1066)</f>
        <v>3</v>
      </c>
      <c r="H1066">
        <f ca="1">IF(OFFSET(map!$B$2,$B1066+OFFSET($N$2,G1066,0),$A1066+OFFSET($M$2,G1066,0)) = "W",MOD(G1066-1,4),G1066)</f>
        <v>3</v>
      </c>
      <c r="I1066">
        <f ca="1">IF(OFFSET(map!$B$2,$B1066+OFFSET($N$2,H1066,0),$A1066+OFFSET($M$2,H1066,0)) = "W",MOD(H1066-1,4),H1066)</f>
        <v>3</v>
      </c>
    </row>
    <row r="1067" spans="1:9" x14ac:dyDescent="0.2">
      <c r="A1067">
        <f t="shared" ca="1" si="65"/>
        <v>13</v>
      </c>
      <c r="B1067">
        <f t="shared" ca="1" si="66"/>
        <v>34</v>
      </c>
      <c r="C1067" t="str">
        <f ca="1">OFFSET(map!$B$2,$B1067,$A1067)</f>
        <v/>
      </c>
      <c r="D1067">
        <f t="shared" ref="D1067:D1130" ca="1" si="68">A1067*100+B1067</f>
        <v>1334</v>
      </c>
      <c r="E1067">
        <f ca="1">IFERROR(INDEX(E$2:E1066,MATCH(D1067,D$2:D1066,0)),E1066+1)</f>
        <v>115</v>
      </c>
      <c r="F1067">
        <f t="shared" ca="1" si="67"/>
        <v>0</v>
      </c>
      <c r="G1067">
        <f ca="1">IF(OFFSET(map!$B$2,$B1067+OFFSET($N$2,F1067,0),$A1067+OFFSET($M$2,F1067,0)) = "W",MOD(F1067-1,4),F1067)</f>
        <v>3</v>
      </c>
      <c r="H1067">
        <f ca="1">IF(OFFSET(map!$B$2,$B1067+OFFSET($N$2,G1067,0),$A1067+OFFSET($M$2,G1067,0)) = "W",MOD(G1067-1,4),G1067)</f>
        <v>3</v>
      </c>
      <c r="I1067">
        <f ca="1">IF(OFFSET(map!$B$2,$B1067+OFFSET($N$2,H1067,0),$A1067+OFFSET($M$2,H1067,0)) = "W",MOD(H1067-1,4),H1067)</f>
        <v>3</v>
      </c>
    </row>
    <row r="1068" spans="1:9" x14ac:dyDescent="0.2">
      <c r="A1068">
        <f t="shared" ca="1" si="65"/>
        <v>13</v>
      </c>
      <c r="B1068">
        <f t="shared" ca="1" si="66"/>
        <v>35</v>
      </c>
      <c r="C1068" t="str">
        <f ca="1">OFFSET(map!$B$2,$B1068,$A1068)</f>
        <v/>
      </c>
      <c r="D1068">
        <f t="shared" ca="1" si="68"/>
        <v>1335</v>
      </c>
      <c r="E1068">
        <f ca="1">IFERROR(INDEX(E$2:E1067,MATCH(D1068,D$2:D1067,0)),E1067+1)</f>
        <v>114</v>
      </c>
      <c r="F1068">
        <f t="shared" ca="1" si="67"/>
        <v>0</v>
      </c>
      <c r="G1068">
        <f ca="1">IF(OFFSET(map!$B$2,$B1068+OFFSET($N$2,F1068,0),$A1068+OFFSET($M$2,F1068,0)) = "W",MOD(F1068-1,4),F1068)</f>
        <v>3</v>
      </c>
      <c r="H1068">
        <f ca="1">IF(OFFSET(map!$B$2,$B1068+OFFSET($N$2,G1068,0),$A1068+OFFSET($M$2,G1068,0)) = "W",MOD(G1068-1,4),G1068)</f>
        <v>3</v>
      </c>
      <c r="I1068">
        <f ca="1">IF(OFFSET(map!$B$2,$B1068+OFFSET($N$2,H1068,0),$A1068+OFFSET($M$2,H1068,0)) = "W",MOD(H1068-1,4),H1068)</f>
        <v>3</v>
      </c>
    </row>
    <row r="1069" spans="1:9" x14ac:dyDescent="0.2">
      <c r="A1069">
        <f t="shared" ca="1" si="65"/>
        <v>13</v>
      </c>
      <c r="B1069">
        <f t="shared" ca="1" si="66"/>
        <v>36</v>
      </c>
      <c r="C1069" t="str">
        <f ca="1">OFFSET(map!$B$2,$B1069,$A1069)</f>
        <v/>
      </c>
      <c r="D1069">
        <f t="shared" ca="1" si="68"/>
        <v>1336</v>
      </c>
      <c r="E1069">
        <f ca="1">IFERROR(INDEX(E$2:E1068,MATCH(D1069,D$2:D1068,0)),E1068+1)</f>
        <v>113</v>
      </c>
      <c r="F1069">
        <f t="shared" ca="1" si="67"/>
        <v>0</v>
      </c>
      <c r="G1069">
        <f ca="1">IF(OFFSET(map!$B$2,$B1069+OFFSET($N$2,F1069,0),$A1069+OFFSET($M$2,F1069,0)) = "W",MOD(F1069-1,4),F1069)</f>
        <v>3</v>
      </c>
      <c r="H1069">
        <f ca="1">IF(OFFSET(map!$B$2,$B1069+OFFSET($N$2,G1069,0),$A1069+OFFSET($M$2,G1069,0)) = "W",MOD(G1069-1,4),G1069)</f>
        <v>3</v>
      </c>
      <c r="I1069">
        <f ca="1">IF(OFFSET(map!$B$2,$B1069+OFFSET($N$2,H1069,0),$A1069+OFFSET($M$2,H1069,0)) = "W",MOD(H1069-1,4),H1069)</f>
        <v>3</v>
      </c>
    </row>
    <row r="1070" spans="1:9" x14ac:dyDescent="0.2">
      <c r="A1070">
        <f t="shared" ca="1" si="65"/>
        <v>13</v>
      </c>
      <c r="B1070">
        <f t="shared" ca="1" si="66"/>
        <v>37</v>
      </c>
      <c r="C1070" t="str">
        <f ca="1">OFFSET(map!$B$2,$B1070,$A1070)</f>
        <v/>
      </c>
      <c r="D1070">
        <f t="shared" ca="1" si="68"/>
        <v>1337</v>
      </c>
      <c r="E1070">
        <f ca="1">IFERROR(INDEX(E$2:E1069,MATCH(D1070,D$2:D1069,0)),E1069+1)</f>
        <v>112</v>
      </c>
      <c r="F1070">
        <f t="shared" ca="1" si="67"/>
        <v>0</v>
      </c>
      <c r="G1070">
        <f ca="1">IF(OFFSET(map!$B$2,$B1070+OFFSET($N$2,F1070,0),$A1070+OFFSET($M$2,F1070,0)) = "W",MOD(F1070-1,4),F1070)</f>
        <v>3</v>
      </c>
      <c r="H1070">
        <f ca="1">IF(OFFSET(map!$B$2,$B1070+OFFSET($N$2,G1070,0),$A1070+OFFSET($M$2,G1070,0)) = "W",MOD(G1070-1,4),G1070)</f>
        <v>2</v>
      </c>
      <c r="I1070">
        <f ca="1">IF(OFFSET(map!$B$2,$B1070+OFFSET($N$2,H1070,0),$A1070+OFFSET($M$2,H1070,0)) = "W",MOD(H1070-1,4),H1070)</f>
        <v>2</v>
      </c>
    </row>
    <row r="1071" spans="1:9" x14ac:dyDescent="0.2">
      <c r="A1071">
        <f t="shared" ca="1" si="65"/>
        <v>12</v>
      </c>
      <c r="B1071">
        <f t="shared" ca="1" si="66"/>
        <v>37</v>
      </c>
      <c r="C1071" t="str">
        <f ca="1">OFFSET(map!$B$2,$B1071,$A1071)</f>
        <v/>
      </c>
      <c r="D1071">
        <f t="shared" ca="1" si="68"/>
        <v>1237</v>
      </c>
      <c r="E1071">
        <f ca="1">IFERROR(INDEX(E$2:E1070,MATCH(D1071,D$2:D1070,0)),E1070+1)</f>
        <v>111</v>
      </c>
      <c r="F1071">
        <f t="shared" ca="1" si="67"/>
        <v>3</v>
      </c>
      <c r="G1071">
        <f ca="1">IF(OFFSET(map!$B$2,$B1071+OFFSET($N$2,F1071,0),$A1071+OFFSET($M$2,F1071,0)) = "W",MOD(F1071-1,4),F1071)</f>
        <v>2</v>
      </c>
      <c r="H1071">
        <f ca="1">IF(OFFSET(map!$B$2,$B1071+OFFSET($N$2,G1071,0),$A1071+OFFSET($M$2,G1071,0)) = "W",MOD(G1071-1,4),G1071)</f>
        <v>2</v>
      </c>
      <c r="I1071">
        <f ca="1">IF(OFFSET(map!$B$2,$B1071+OFFSET($N$2,H1071,0),$A1071+OFFSET($M$2,H1071,0)) = "W",MOD(H1071-1,4),H1071)</f>
        <v>2</v>
      </c>
    </row>
    <row r="1072" spans="1:9" x14ac:dyDescent="0.2">
      <c r="A1072">
        <f t="shared" ca="1" si="65"/>
        <v>11</v>
      </c>
      <c r="B1072">
        <f t="shared" ca="1" si="66"/>
        <v>37</v>
      </c>
      <c r="C1072" t="str">
        <f ca="1">OFFSET(map!$B$2,$B1072,$A1072)</f>
        <v/>
      </c>
      <c r="D1072">
        <f t="shared" ca="1" si="68"/>
        <v>1137</v>
      </c>
      <c r="E1072">
        <f ca="1">IFERROR(INDEX(E$2:E1071,MATCH(D1072,D$2:D1071,0)),E1071+1)</f>
        <v>110</v>
      </c>
      <c r="F1072">
        <f t="shared" ca="1" si="67"/>
        <v>3</v>
      </c>
      <c r="G1072">
        <f ca="1">IF(OFFSET(map!$B$2,$B1072+OFFSET($N$2,F1072,0),$A1072+OFFSET($M$2,F1072,0)) = "W",MOD(F1072-1,4),F1072)</f>
        <v>2</v>
      </c>
      <c r="H1072">
        <f ca="1">IF(OFFSET(map!$B$2,$B1072+OFFSET($N$2,G1072,0),$A1072+OFFSET($M$2,G1072,0)) = "W",MOD(G1072-1,4),G1072)</f>
        <v>2</v>
      </c>
      <c r="I1072">
        <f ca="1">IF(OFFSET(map!$B$2,$B1072+OFFSET($N$2,H1072,0),$A1072+OFFSET($M$2,H1072,0)) = "W",MOD(H1072-1,4),H1072)</f>
        <v>2</v>
      </c>
    </row>
    <row r="1073" spans="1:9" x14ac:dyDescent="0.2">
      <c r="A1073">
        <f t="shared" ca="1" si="65"/>
        <v>10</v>
      </c>
      <c r="B1073">
        <f t="shared" ca="1" si="66"/>
        <v>37</v>
      </c>
      <c r="C1073" t="str">
        <f ca="1">OFFSET(map!$B$2,$B1073,$A1073)</f>
        <v/>
      </c>
      <c r="D1073">
        <f t="shared" ca="1" si="68"/>
        <v>1037</v>
      </c>
      <c r="E1073">
        <f ca="1">IFERROR(INDEX(E$2:E1072,MATCH(D1073,D$2:D1072,0)),E1072+1)</f>
        <v>109</v>
      </c>
      <c r="F1073">
        <f t="shared" ca="1" si="67"/>
        <v>3</v>
      </c>
      <c r="G1073">
        <f ca="1">IF(OFFSET(map!$B$2,$B1073+OFFSET($N$2,F1073,0),$A1073+OFFSET($M$2,F1073,0)) = "W",MOD(F1073-1,4),F1073)</f>
        <v>2</v>
      </c>
      <c r="H1073">
        <f ca="1">IF(OFFSET(map!$B$2,$B1073+OFFSET($N$2,G1073,0),$A1073+OFFSET($M$2,G1073,0)) = "W",MOD(G1073-1,4),G1073)</f>
        <v>2</v>
      </c>
      <c r="I1073">
        <f ca="1">IF(OFFSET(map!$B$2,$B1073+OFFSET($N$2,H1073,0),$A1073+OFFSET($M$2,H1073,0)) = "W",MOD(H1073-1,4),H1073)</f>
        <v>2</v>
      </c>
    </row>
    <row r="1074" spans="1:9" x14ac:dyDescent="0.2">
      <c r="A1074">
        <f t="shared" ca="1" si="65"/>
        <v>9</v>
      </c>
      <c r="B1074">
        <f t="shared" ca="1" si="66"/>
        <v>37</v>
      </c>
      <c r="C1074" t="str">
        <f ca="1">OFFSET(map!$B$2,$B1074,$A1074)</f>
        <v/>
      </c>
      <c r="D1074">
        <f t="shared" ca="1" si="68"/>
        <v>937</v>
      </c>
      <c r="E1074">
        <f ca="1">IFERROR(INDEX(E$2:E1073,MATCH(D1074,D$2:D1073,0)),E1073+1)</f>
        <v>108</v>
      </c>
      <c r="F1074">
        <f t="shared" ca="1" si="67"/>
        <v>3</v>
      </c>
      <c r="G1074">
        <f ca="1">IF(OFFSET(map!$B$2,$B1074+OFFSET($N$2,F1074,0),$A1074+OFFSET($M$2,F1074,0)) = "W",MOD(F1074-1,4),F1074)</f>
        <v>2</v>
      </c>
      <c r="H1074">
        <f ca="1">IF(OFFSET(map!$B$2,$B1074+OFFSET($N$2,G1074,0),$A1074+OFFSET($M$2,G1074,0)) = "W",MOD(G1074-1,4),G1074)</f>
        <v>2</v>
      </c>
      <c r="I1074">
        <f ca="1">IF(OFFSET(map!$B$2,$B1074+OFFSET($N$2,H1074,0),$A1074+OFFSET($M$2,H1074,0)) = "W",MOD(H1074-1,4),H1074)</f>
        <v>2</v>
      </c>
    </row>
    <row r="1075" spans="1:9" x14ac:dyDescent="0.2">
      <c r="A1075">
        <f t="shared" ca="1" si="65"/>
        <v>8</v>
      </c>
      <c r="B1075">
        <f t="shared" ca="1" si="66"/>
        <v>37</v>
      </c>
      <c r="C1075" t="str">
        <f ca="1">OFFSET(map!$B$2,$B1075,$A1075)</f>
        <v/>
      </c>
      <c r="D1075">
        <f t="shared" ca="1" si="68"/>
        <v>837</v>
      </c>
      <c r="E1075">
        <f ca="1">IFERROR(INDEX(E$2:E1074,MATCH(D1075,D$2:D1074,0)),E1074+1)</f>
        <v>109</v>
      </c>
      <c r="F1075">
        <f t="shared" ca="1" si="67"/>
        <v>3</v>
      </c>
      <c r="G1075">
        <f ca="1">IF(OFFSET(map!$B$2,$B1075+OFFSET($N$2,F1075,0),$A1075+OFFSET($M$2,F1075,0)) = "W",MOD(F1075-1,4),F1075)</f>
        <v>2</v>
      </c>
      <c r="H1075">
        <f ca="1">IF(OFFSET(map!$B$2,$B1075+OFFSET($N$2,G1075,0),$A1075+OFFSET($M$2,G1075,0)) = "W",MOD(G1075-1,4),G1075)</f>
        <v>2</v>
      </c>
      <c r="I1075">
        <f ca="1">IF(OFFSET(map!$B$2,$B1075+OFFSET($N$2,H1075,0),$A1075+OFFSET($M$2,H1075,0)) = "W",MOD(H1075-1,4),H1075)</f>
        <v>2</v>
      </c>
    </row>
    <row r="1076" spans="1:9" x14ac:dyDescent="0.2">
      <c r="A1076">
        <f t="shared" ca="1" si="65"/>
        <v>7</v>
      </c>
      <c r="B1076">
        <f t="shared" ca="1" si="66"/>
        <v>37</v>
      </c>
      <c r="C1076" t="str">
        <f ca="1">OFFSET(map!$B$2,$B1076,$A1076)</f>
        <v/>
      </c>
      <c r="D1076">
        <f t="shared" ca="1" si="68"/>
        <v>737</v>
      </c>
      <c r="E1076">
        <f ca="1">IFERROR(INDEX(E$2:E1075,MATCH(D1076,D$2:D1075,0)),E1075+1)</f>
        <v>110</v>
      </c>
      <c r="F1076">
        <f t="shared" ca="1" si="67"/>
        <v>3</v>
      </c>
      <c r="G1076">
        <f ca="1">IF(OFFSET(map!$B$2,$B1076+OFFSET($N$2,F1076,0),$A1076+OFFSET($M$2,F1076,0)) = "W",MOD(F1076-1,4),F1076)</f>
        <v>2</v>
      </c>
      <c r="H1076">
        <f ca="1">IF(OFFSET(map!$B$2,$B1076+OFFSET($N$2,G1076,0),$A1076+OFFSET($M$2,G1076,0)) = "W",MOD(G1076-1,4),G1076)</f>
        <v>2</v>
      </c>
      <c r="I1076">
        <f ca="1">IF(OFFSET(map!$B$2,$B1076+OFFSET($N$2,H1076,0),$A1076+OFFSET($M$2,H1076,0)) = "W",MOD(H1076-1,4),H1076)</f>
        <v>2</v>
      </c>
    </row>
    <row r="1077" spans="1:9" x14ac:dyDescent="0.2">
      <c r="A1077">
        <f t="shared" ca="1" si="65"/>
        <v>6</v>
      </c>
      <c r="B1077">
        <f t="shared" ca="1" si="66"/>
        <v>37</v>
      </c>
      <c r="C1077" t="str">
        <f ca="1">OFFSET(map!$B$2,$B1077,$A1077)</f>
        <v/>
      </c>
      <c r="D1077">
        <f t="shared" ca="1" si="68"/>
        <v>637</v>
      </c>
      <c r="E1077">
        <f ca="1">IFERROR(INDEX(E$2:E1076,MATCH(D1077,D$2:D1076,0)),E1076+1)</f>
        <v>111</v>
      </c>
      <c r="F1077">
        <f t="shared" ca="1" si="67"/>
        <v>3</v>
      </c>
      <c r="G1077">
        <f ca="1">IF(OFFSET(map!$B$2,$B1077+OFFSET($N$2,F1077,0),$A1077+OFFSET($M$2,F1077,0)) = "W",MOD(F1077-1,4),F1077)</f>
        <v>2</v>
      </c>
      <c r="H1077">
        <f ca="1">IF(OFFSET(map!$B$2,$B1077+OFFSET($N$2,G1077,0),$A1077+OFFSET($M$2,G1077,0)) = "W",MOD(G1077-1,4),G1077)</f>
        <v>2</v>
      </c>
      <c r="I1077">
        <f ca="1">IF(OFFSET(map!$B$2,$B1077+OFFSET($N$2,H1077,0),$A1077+OFFSET($M$2,H1077,0)) = "W",MOD(H1077-1,4),H1077)</f>
        <v>2</v>
      </c>
    </row>
    <row r="1078" spans="1:9" x14ac:dyDescent="0.2">
      <c r="A1078">
        <f t="shared" ca="1" si="65"/>
        <v>5</v>
      </c>
      <c r="B1078">
        <f t="shared" ca="1" si="66"/>
        <v>37</v>
      </c>
      <c r="C1078" t="str">
        <f ca="1">OFFSET(map!$B$2,$B1078,$A1078)</f>
        <v/>
      </c>
      <c r="D1078">
        <f t="shared" ca="1" si="68"/>
        <v>537</v>
      </c>
      <c r="E1078">
        <f ca="1">IFERROR(INDEX(E$2:E1077,MATCH(D1078,D$2:D1077,0)),E1077+1)</f>
        <v>112</v>
      </c>
      <c r="F1078">
        <f t="shared" ca="1" si="67"/>
        <v>3</v>
      </c>
      <c r="G1078">
        <f ca="1">IF(OFFSET(map!$B$2,$B1078+OFFSET($N$2,F1078,0),$A1078+OFFSET($M$2,F1078,0)) = "W",MOD(F1078-1,4),F1078)</f>
        <v>2</v>
      </c>
      <c r="H1078">
        <f ca="1">IF(OFFSET(map!$B$2,$B1078+OFFSET($N$2,G1078,0),$A1078+OFFSET($M$2,G1078,0)) = "W",MOD(G1078-1,4),G1078)</f>
        <v>2</v>
      </c>
      <c r="I1078">
        <f ca="1">IF(OFFSET(map!$B$2,$B1078+OFFSET($N$2,H1078,0),$A1078+OFFSET($M$2,H1078,0)) = "W",MOD(H1078-1,4),H1078)</f>
        <v>2</v>
      </c>
    </row>
    <row r="1079" spans="1:9" x14ac:dyDescent="0.2">
      <c r="A1079">
        <f t="shared" ca="1" si="65"/>
        <v>4</v>
      </c>
      <c r="B1079">
        <f t="shared" ca="1" si="66"/>
        <v>37</v>
      </c>
      <c r="C1079" t="str">
        <f ca="1">OFFSET(map!$B$2,$B1079,$A1079)</f>
        <v/>
      </c>
      <c r="D1079">
        <f t="shared" ca="1" si="68"/>
        <v>437</v>
      </c>
      <c r="E1079">
        <f ca="1">IFERROR(INDEX(E$2:E1078,MATCH(D1079,D$2:D1078,0)),E1078+1)</f>
        <v>113</v>
      </c>
      <c r="F1079">
        <f t="shared" ca="1" si="67"/>
        <v>3</v>
      </c>
      <c r="G1079">
        <f ca="1">IF(OFFSET(map!$B$2,$B1079+OFFSET($N$2,F1079,0),$A1079+OFFSET($M$2,F1079,0)) = "W",MOD(F1079-1,4),F1079)</f>
        <v>2</v>
      </c>
      <c r="H1079">
        <f ca="1">IF(OFFSET(map!$B$2,$B1079+OFFSET($N$2,G1079,0),$A1079+OFFSET($M$2,G1079,0)) = "W",MOD(G1079-1,4),G1079)</f>
        <v>2</v>
      </c>
      <c r="I1079">
        <f ca="1">IF(OFFSET(map!$B$2,$B1079+OFFSET($N$2,H1079,0),$A1079+OFFSET($M$2,H1079,0)) = "W",MOD(H1079-1,4),H1079)</f>
        <v>2</v>
      </c>
    </row>
    <row r="1080" spans="1:9" x14ac:dyDescent="0.2">
      <c r="A1080">
        <f t="shared" ca="1" si="65"/>
        <v>3</v>
      </c>
      <c r="B1080">
        <f t="shared" ca="1" si="66"/>
        <v>37</v>
      </c>
      <c r="C1080" t="str">
        <f ca="1">OFFSET(map!$B$2,$B1080,$A1080)</f>
        <v/>
      </c>
      <c r="D1080">
        <f t="shared" ca="1" si="68"/>
        <v>337</v>
      </c>
      <c r="E1080">
        <f ca="1">IFERROR(INDEX(E$2:E1079,MATCH(D1080,D$2:D1079,0)),E1079+1)</f>
        <v>114</v>
      </c>
      <c r="F1080">
        <f t="shared" ca="1" si="67"/>
        <v>3</v>
      </c>
      <c r="G1080">
        <f ca="1">IF(OFFSET(map!$B$2,$B1080+OFFSET($N$2,F1080,0),$A1080+OFFSET($M$2,F1080,0)) = "W",MOD(F1080-1,4),F1080)</f>
        <v>2</v>
      </c>
      <c r="H1080">
        <f ca="1">IF(OFFSET(map!$B$2,$B1080+OFFSET($N$2,G1080,0),$A1080+OFFSET($M$2,G1080,0)) = "W",MOD(G1080-1,4),G1080)</f>
        <v>1</v>
      </c>
      <c r="I1080">
        <f ca="1">IF(OFFSET(map!$B$2,$B1080+OFFSET($N$2,H1080,0),$A1080+OFFSET($M$2,H1080,0)) = "W",MOD(H1080-1,4),H1080)</f>
        <v>0</v>
      </c>
    </row>
    <row r="1081" spans="1:9" x14ac:dyDescent="0.2">
      <c r="A1081">
        <f t="shared" ca="1" si="65"/>
        <v>4</v>
      </c>
      <c r="B1081">
        <f t="shared" ca="1" si="66"/>
        <v>37</v>
      </c>
      <c r="C1081" t="str">
        <f ca="1">OFFSET(map!$B$2,$B1081,$A1081)</f>
        <v/>
      </c>
      <c r="D1081">
        <f t="shared" ca="1" si="68"/>
        <v>437</v>
      </c>
      <c r="E1081">
        <f ca="1">IFERROR(INDEX(E$2:E1080,MATCH(D1081,D$2:D1080,0)),E1080+1)</f>
        <v>113</v>
      </c>
      <c r="F1081">
        <f t="shared" ca="1" si="67"/>
        <v>1</v>
      </c>
      <c r="G1081">
        <f ca="1">IF(OFFSET(map!$B$2,$B1081+OFFSET($N$2,F1081,0),$A1081+OFFSET($M$2,F1081,0)) = "W",MOD(F1081-1,4),F1081)</f>
        <v>0</v>
      </c>
      <c r="H1081">
        <f ca="1">IF(OFFSET(map!$B$2,$B1081+OFFSET($N$2,G1081,0),$A1081+OFFSET($M$2,G1081,0)) = "W",MOD(G1081-1,4),G1081)</f>
        <v>0</v>
      </c>
      <c r="I1081">
        <f ca="1">IF(OFFSET(map!$B$2,$B1081+OFFSET($N$2,H1081,0),$A1081+OFFSET($M$2,H1081,0)) = "W",MOD(H1081-1,4),H1081)</f>
        <v>0</v>
      </c>
    </row>
    <row r="1082" spans="1:9" x14ac:dyDescent="0.2">
      <c r="A1082">
        <f t="shared" ca="1" si="65"/>
        <v>5</v>
      </c>
      <c r="B1082">
        <f t="shared" ca="1" si="66"/>
        <v>37</v>
      </c>
      <c r="C1082" t="str">
        <f ca="1">OFFSET(map!$B$2,$B1082,$A1082)</f>
        <v/>
      </c>
      <c r="D1082">
        <f t="shared" ca="1" si="68"/>
        <v>537</v>
      </c>
      <c r="E1082">
        <f ca="1">IFERROR(INDEX(E$2:E1081,MATCH(D1082,D$2:D1081,0)),E1081+1)</f>
        <v>112</v>
      </c>
      <c r="F1082">
        <f t="shared" ca="1" si="67"/>
        <v>1</v>
      </c>
      <c r="G1082">
        <f ca="1">IF(OFFSET(map!$B$2,$B1082+OFFSET($N$2,F1082,0),$A1082+OFFSET($M$2,F1082,0)) = "W",MOD(F1082-1,4),F1082)</f>
        <v>1</v>
      </c>
      <c r="H1082">
        <f ca="1">IF(OFFSET(map!$B$2,$B1082+OFFSET($N$2,G1082,0),$A1082+OFFSET($M$2,G1082,0)) = "W",MOD(G1082-1,4),G1082)</f>
        <v>1</v>
      </c>
      <c r="I1082">
        <f ca="1">IF(OFFSET(map!$B$2,$B1082+OFFSET($N$2,H1082,0),$A1082+OFFSET($M$2,H1082,0)) = "W",MOD(H1082-1,4),H1082)</f>
        <v>1</v>
      </c>
    </row>
    <row r="1083" spans="1:9" x14ac:dyDescent="0.2">
      <c r="A1083">
        <f t="shared" ca="1" si="65"/>
        <v>5</v>
      </c>
      <c r="B1083">
        <f t="shared" ca="1" si="66"/>
        <v>36</v>
      </c>
      <c r="C1083" t="str">
        <f ca="1">OFFSET(map!$B$2,$B1083,$A1083)</f>
        <v/>
      </c>
      <c r="D1083">
        <f t="shared" ca="1" si="68"/>
        <v>536</v>
      </c>
      <c r="E1083">
        <f ca="1">IFERROR(INDEX(E$2:E1082,MATCH(D1083,D$2:D1082,0)),E1082+1)</f>
        <v>113</v>
      </c>
      <c r="F1083">
        <f t="shared" ca="1" si="67"/>
        <v>2</v>
      </c>
      <c r="G1083">
        <f ca="1">IF(OFFSET(map!$B$2,$B1083+OFFSET($N$2,F1083,0),$A1083+OFFSET($M$2,F1083,0)) = "W",MOD(F1083-1,4),F1083)</f>
        <v>1</v>
      </c>
      <c r="H1083">
        <f ca="1">IF(OFFSET(map!$B$2,$B1083+OFFSET($N$2,G1083,0),$A1083+OFFSET($M$2,G1083,0)) = "W",MOD(G1083-1,4),G1083)</f>
        <v>1</v>
      </c>
      <c r="I1083">
        <f ca="1">IF(OFFSET(map!$B$2,$B1083+OFFSET($N$2,H1083,0),$A1083+OFFSET($M$2,H1083,0)) = "W",MOD(H1083-1,4),H1083)</f>
        <v>1</v>
      </c>
    </row>
    <row r="1084" spans="1:9" x14ac:dyDescent="0.2">
      <c r="A1084">
        <f t="shared" ca="1" si="65"/>
        <v>5</v>
      </c>
      <c r="B1084">
        <f t="shared" ca="1" si="66"/>
        <v>35</v>
      </c>
      <c r="C1084" t="str">
        <f ca="1">OFFSET(map!$B$2,$B1084,$A1084)</f>
        <v/>
      </c>
      <c r="D1084">
        <f t="shared" ca="1" si="68"/>
        <v>535</v>
      </c>
      <c r="E1084">
        <f ca="1">IFERROR(INDEX(E$2:E1083,MATCH(D1084,D$2:D1083,0)),E1083+1)</f>
        <v>114</v>
      </c>
      <c r="F1084">
        <f t="shared" ca="1" si="67"/>
        <v>2</v>
      </c>
      <c r="G1084">
        <f ca="1">IF(OFFSET(map!$B$2,$B1084+OFFSET($N$2,F1084,0),$A1084+OFFSET($M$2,F1084,0)) = "W",MOD(F1084-1,4),F1084)</f>
        <v>1</v>
      </c>
      <c r="H1084">
        <f ca="1">IF(OFFSET(map!$B$2,$B1084+OFFSET($N$2,G1084,0),$A1084+OFFSET($M$2,G1084,0)) = "W",MOD(G1084-1,4),G1084)</f>
        <v>0</v>
      </c>
      <c r="I1084">
        <f ca="1">IF(OFFSET(map!$B$2,$B1084+OFFSET($N$2,H1084,0),$A1084+OFFSET($M$2,H1084,0)) = "W",MOD(H1084-1,4),H1084)</f>
        <v>0</v>
      </c>
    </row>
    <row r="1085" spans="1:9" x14ac:dyDescent="0.2">
      <c r="A1085">
        <f t="shared" ca="1" si="65"/>
        <v>6</v>
      </c>
      <c r="B1085">
        <f t="shared" ca="1" si="66"/>
        <v>35</v>
      </c>
      <c r="C1085" t="str">
        <f ca="1">OFFSET(map!$B$2,$B1085,$A1085)</f>
        <v/>
      </c>
      <c r="D1085">
        <f t="shared" ca="1" si="68"/>
        <v>635</v>
      </c>
      <c r="E1085">
        <f ca="1">IFERROR(INDEX(E$2:E1084,MATCH(D1085,D$2:D1084,0)),E1084+1)</f>
        <v>115</v>
      </c>
      <c r="F1085">
        <f t="shared" ca="1" si="67"/>
        <v>1</v>
      </c>
      <c r="G1085">
        <f ca="1">IF(OFFSET(map!$B$2,$B1085+OFFSET($N$2,F1085,0),$A1085+OFFSET($M$2,F1085,0)) = "W",MOD(F1085-1,4),F1085)</f>
        <v>0</v>
      </c>
      <c r="H1085">
        <f ca="1">IF(OFFSET(map!$B$2,$B1085+OFFSET($N$2,G1085,0),$A1085+OFFSET($M$2,G1085,0)) = "W",MOD(G1085-1,4),G1085)</f>
        <v>0</v>
      </c>
      <c r="I1085">
        <f ca="1">IF(OFFSET(map!$B$2,$B1085+OFFSET($N$2,H1085,0),$A1085+OFFSET($M$2,H1085,0)) = "W",MOD(H1085-1,4),H1085)</f>
        <v>0</v>
      </c>
    </row>
    <row r="1086" spans="1:9" x14ac:dyDescent="0.2">
      <c r="A1086">
        <f t="shared" ca="1" si="65"/>
        <v>7</v>
      </c>
      <c r="B1086">
        <f t="shared" ca="1" si="66"/>
        <v>35</v>
      </c>
      <c r="C1086" t="str">
        <f ca="1">OFFSET(map!$B$2,$B1086,$A1086)</f>
        <v/>
      </c>
      <c r="D1086">
        <f t="shared" ca="1" si="68"/>
        <v>735</v>
      </c>
      <c r="E1086">
        <f ca="1">IFERROR(INDEX(E$2:E1085,MATCH(D1086,D$2:D1085,0)),E1085+1)</f>
        <v>116</v>
      </c>
      <c r="F1086">
        <f t="shared" ca="1" si="67"/>
        <v>1</v>
      </c>
      <c r="G1086">
        <f ca="1">IF(OFFSET(map!$B$2,$B1086+OFFSET($N$2,F1086,0),$A1086+OFFSET($M$2,F1086,0)) = "W",MOD(F1086-1,4),F1086)</f>
        <v>0</v>
      </c>
      <c r="H1086">
        <f ca="1">IF(OFFSET(map!$B$2,$B1086+OFFSET($N$2,G1086,0),$A1086+OFFSET($M$2,G1086,0)) = "W",MOD(G1086-1,4),G1086)</f>
        <v>3</v>
      </c>
      <c r="I1086">
        <f ca="1">IF(OFFSET(map!$B$2,$B1086+OFFSET($N$2,H1086,0),$A1086+OFFSET($M$2,H1086,0)) = "W",MOD(H1086-1,4),H1086)</f>
        <v>2</v>
      </c>
    </row>
    <row r="1087" spans="1:9" x14ac:dyDescent="0.2">
      <c r="A1087">
        <f t="shared" ca="1" si="65"/>
        <v>6</v>
      </c>
      <c r="B1087">
        <f t="shared" ca="1" si="66"/>
        <v>35</v>
      </c>
      <c r="C1087" t="str">
        <f ca="1">OFFSET(map!$B$2,$B1087,$A1087)</f>
        <v/>
      </c>
      <c r="D1087">
        <f t="shared" ca="1" si="68"/>
        <v>635</v>
      </c>
      <c r="E1087">
        <f ca="1">IFERROR(INDEX(E$2:E1086,MATCH(D1087,D$2:D1086,0)),E1086+1)</f>
        <v>115</v>
      </c>
      <c r="F1087">
        <f t="shared" ca="1" si="67"/>
        <v>3</v>
      </c>
      <c r="G1087">
        <f ca="1">IF(OFFSET(map!$B$2,$B1087+OFFSET($N$2,F1087,0),$A1087+OFFSET($M$2,F1087,0)) = "W",MOD(F1087-1,4),F1087)</f>
        <v>2</v>
      </c>
      <c r="H1087">
        <f ca="1">IF(OFFSET(map!$B$2,$B1087+OFFSET($N$2,G1087,0),$A1087+OFFSET($M$2,G1087,0)) = "W",MOD(G1087-1,4),G1087)</f>
        <v>2</v>
      </c>
      <c r="I1087">
        <f ca="1">IF(OFFSET(map!$B$2,$B1087+OFFSET($N$2,H1087,0),$A1087+OFFSET($M$2,H1087,0)) = "W",MOD(H1087-1,4),H1087)</f>
        <v>2</v>
      </c>
    </row>
    <row r="1088" spans="1:9" x14ac:dyDescent="0.2">
      <c r="A1088">
        <f t="shared" ca="1" si="65"/>
        <v>5</v>
      </c>
      <c r="B1088">
        <f t="shared" ca="1" si="66"/>
        <v>35</v>
      </c>
      <c r="C1088" t="str">
        <f ca="1">OFFSET(map!$B$2,$B1088,$A1088)</f>
        <v/>
      </c>
      <c r="D1088">
        <f t="shared" ca="1" si="68"/>
        <v>535</v>
      </c>
      <c r="E1088">
        <f ca="1">IFERROR(INDEX(E$2:E1087,MATCH(D1088,D$2:D1087,0)),E1087+1)</f>
        <v>114</v>
      </c>
      <c r="F1088">
        <f t="shared" ca="1" si="67"/>
        <v>3</v>
      </c>
      <c r="G1088">
        <f ca="1">IF(OFFSET(map!$B$2,$B1088+OFFSET($N$2,F1088,0),$A1088+OFFSET($M$2,F1088,0)) = "W",MOD(F1088-1,4),F1088)</f>
        <v>3</v>
      </c>
      <c r="H1088">
        <f ca="1">IF(OFFSET(map!$B$2,$B1088+OFFSET($N$2,G1088,0),$A1088+OFFSET($M$2,G1088,0)) = "W",MOD(G1088-1,4),G1088)</f>
        <v>3</v>
      </c>
      <c r="I1088">
        <f ca="1">IF(OFFSET(map!$B$2,$B1088+OFFSET($N$2,H1088,0),$A1088+OFFSET($M$2,H1088,0)) = "W",MOD(H1088-1,4),H1088)</f>
        <v>3</v>
      </c>
    </row>
    <row r="1089" spans="1:9" x14ac:dyDescent="0.2">
      <c r="A1089">
        <f t="shared" ca="1" si="65"/>
        <v>5</v>
      </c>
      <c r="B1089">
        <f t="shared" ca="1" si="66"/>
        <v>36</v>
      </c>
      <c r="C1089" t="str">
        <f ca="1">OFFSET(map!$B$2,$B1089,$A1089)</f>
        <v/>
      </c>
      <c r="D1089">
        <f t="shared" ca="1" si="68"/>
        <v>536</v>
      </c>
      <c r="E1089">
        <f ca="1">IFERROR(INDEX(E$2:E1088,MATCH(D1089,D$2:D1088,0)),E1088+1)</f>
        <v>113</v>
      </c>
      <c r="F1089">
        <f t="shared" ca="1" si="67"/>
        <v>0</v>
      </c>
      <c r="G1089">
        <f ca="1">IF(OFFSET(map!$B$2,$B1089+OFFSET($N$2,F1089,0),$A1089+OFFSET($M$2,F1089,0)) = "W",MOD(F1089-1,4),F1089)</f>
        <v>3</v>
      </c>
      <c r="H1089">
        <f ca="1">IF(OFFSET(map!$B$2,$B1089+OFFSET($N$2,G1089,0),$A1089+OFFSET($M$2,G1089,0)) = "W",MOD(G1089-1,4),G1089)</f>
        <v>3</v>
      </c>
      <c r="I1089">
        <f ca="1">IF(OFFSET(map!$B$2,$B1089+OFFSET($N$2,H1089,0),$A1089+OFFSET($M$2,H1089,0)) = "W",MOD(H1089-1,4),H1089)</f>
        <v>3</v>
      </c>
    </row>
    <row r="1090" spans="1:9" x14ac:dyDescent="0.2">
      <c r="A1090">
        <f t="shared" ca="1" si="65"/>
        <v>5</v>
      </c>
      <c r="B1090">
        <f t="shared" ca="1" si="66"/>
        <v>37</v>
      </c>
      <c r="C1090" t="str">
        <f ca="1">OFFSET(map!$B$2,$B1090,$A1090)</f>
        <v/>
      </c>
      <c r="D1090">
        <f t="shared" ca="1" si="68"/>
        <v>537</v>
      </c>
      <c r="E1090">
        <f ca="1">IFERROR(INDEX(E$2:E1089,MATCH(D1090,D$2:D1089,0)),E1089+1)</f>
        <v>112</v>
      </c>
      <c r="F1090">
        <f t="shared" ca="1" si="67"/>
        <v>0</v>
      </c>
      <c r="G1090">
        <f ca="1">IF(OFFSET(map!$B$2,$B1090+OFFSET($N$2,F1090,0),$A1090+OFFSET($M$2,F1090,0)) = "W",MOD(F1090-1,4),F1090)</f>
        <v>0</v>
      </c>
      <c r="H1090">
        <f ca="1">IF(OFFSET(map!$B$2,$B1090+OFFSET($N$2,G1090,0),$A1090+OFFSET($M$2,G1090,0)) = "W",MOD(G1090-1,4),G1090)</f>
        <v>0</v>
      </c>
      <c r="I1090">
        <f ca="1">IF(OFFSET(map!$B$2,$B1090+OFFSET($N$2,H1090,0),$A1090+OFFSET($M$2,H1090,0)) = "W",MOD(H1090-1,4),H1090)</f>
        <v>0</v>
      </c>
    </row>
    <row r="1091" spans="1:9" x14ac:dyDescent="0.2">
      <c r="A1091">
        <f t="shared" ca="1" si="65"/>
        <v>6</v>
      </c>
      <c r="B1091">
        <f t="shared" ca="1" si="66"/>
        <v>37</v>
      </c>
      <c r="C1091" t="str">
        <f ca="1">OFFSET(map!$B$2,$B1091,$A1091)</f>
        <v/>
      </c>
      <c r="D1091">
        <f t="shared" ca="1" si="68"/>
        <v>637</v>
      </c>
      <c r="E1091">
        <f ca="1">IFERROR(INDEX(E$2:E1090,MATCH(D1091,D$2:D1090,0)),E1090+1)</f>
        <v>111</v>
      </c>
      <c r="F1091">
        <f t="shared" ca="1" si="67"/>
        <v>1</v>
      </c>
      <c r="G1091">
        <f ca="1">IF(OFFSET(map!$B$2,$B1091+OFFSET($N$2,F1091,0),$A1091+OFFSET($M$2,F1091,0)) = "W",MOD(F1091-1,4),F1091)</f>
        <v>0</v>
      </c>
      <c r="H1091">
        <f ca="1">IF(OFFSET(map!$B$2,$B1091+OFFSET($N$2,G1091,0),$A1091+OFFSET($M$2,G1091,0)) = "W",MOD(G1091-1,4),G1091)</f>
        <v>0</v>
      </c>
      <c r="I1091">
        <f ca="1">IF(OFFSET(map!$B$2,$B1091+OFFSET($N$2,H1091,0),$A1091+OFFSET($M$2,H1091,0)) = "W",MOD(H1091-1,4),H1091)</f>
        <v>0</v>
      </c>
    </row>
    <row r="1092" spans="1:9" x14ac:dyDescent="0.2">
      <c r="A1092">
        <f t="shared" ref="A1092:A1155" ca="1" si="69">A1091+OFFSET(M$2,$I1091,0)</f>
        <v>7</v>
      </c>
      <c r="B1092">
        <f t="shared" ref="B1092:B1155" ca="1" si="70">B1091+OFFSET(N$2,$I1091,0)</f>
        <v>37</v>
      </c>
      <c r="C1092" t="str">
        <f ca="1">OFFSET(map!$B$2,$B1092,$A1092)</f>
        <v/>
      </c>
      <c r="D1092">
        <f t="shared" ca="1" si="68"/>
        <v>737</v>
      </c>
      <c r="E1092">
        <f ca="1">IFERROR(INDEX(E$2:E1091,MATCH(D1092,D$2:D1091,0)),E1091+1)</f>
        <v>110</v>
      </c>
      <c r="F1092">
        <f t="shared" ref="F1092:F1155" ca="1" si="71">MOD(I1091+1,4)</f>
        <v>1</v>
      </c>
      <c r="G1092">
        <f ca="1">IF(OFFSET(map!$B$2,$B1092+OFFSET($N$2,F1092,0),$A1092+OFFSET($M$2,F1092,0)) = "W",MOD(F1092-1,4),F1092)</f>
        <v>0</v>
      </c>
      <c r="H1092">
        <f ca="1">IF(OFFSET(map!$B$2,$B1092+OFFSET($N$2,G1092,0),$A1092+OFFSET($M$2,G1092,0)) = "W",MOD(G1092-1,4),G1092)</f>
        <v>0</v>
      </c>
      <c r="I1092">
        <f ca="1">IF(OFFSET(map!$B$2,$B1092+OFFSET($N$2,H1092,0),$A1092+OFFSET($M$2,H1092,0)) = "W",MOD(H1092-1,4),H1092)</f>
        <v>0</v>
      </c>
    </row>
    <row r="1093" spans="1:9" x14ac:dyDescent="0.2">
      <c r="A1093">
        <f t="shared" ca="1" si="69"/>
        <v>8</v>
      </c>
      <c r="B1093">
        <f t="shared" ca="1" si="70"/>
        <v>37</v>
      </c>
      <c r="C1093" t="str">
        <f ca="1">OFFSET(map!$B$2,$B1093,$A1093)</f>
        <v/>
      </c>
      <c r="D1093">
        <f t="shared" ca="1" si="68"/>
        <v>837</v>
      </c>
      <c r="E1093">
        <f ca="1">IFERROR(INDEX(E$2:E1092,MATCH(D1093,D$2:D1092,0)),E1092+1)</f>
        <v>109</v>
      </c>
      <c r="F1093">
        <f t="shared" ca="1" si="71"/>
        <v>1</v>
      </c>
      <c r="G1093">
        <f ca="1">IF(OFFSET(map!$B$2,$B1093+OFFSET($N$2,F1093,0),$A1093+OFFSET($M$2,F1093,0)) = "W",MOD(F1093-1,4),F1093)</f>
        <v>0</v>
      </c>
      <c r="H1093">
        <f ca="1">IF(OFFSET(map!$B$2,$B1093+OFFSET($N$2,G1093,0),$A1093+OFFSET($M$2,G1093,0)) = "W",MOD(G1093-1,4),G1093)</f>
        <v>0</v>
      </c>
      <c r="I1093">
        <f ca="1">IF(OFFSET(map!$B$2,$B1093+OFFSET($N$2,H1093,0),$A1093+OFFSET($M$2,H1093,0)) = "W",MOD(H1093-1,4),H1093)</f>
        <v>0</v>
      </c>
    </row>
    <row r="1094" spans="1:9" x14ac:dyDescent="0.2">
      <c r="A1094">
        <f t="shared" ca="1" si="69"/>
        <v>9</v>
      </c>
      <c r="B1094">
        <f t="shared" ca="1" si="70"/>
        <v>37</v>
      </c>
      <c r="C1094" t="str">
        <f ca="1">OFFSET(map!$B$2,$B1094,$A1094)</f>
        <v/>
      </c>
      <c r="D1094">
        <f t="shared" ca="1" si="68"/>
        <v>937</v>
      </c>
      <c r="E1094">
        <f ca="1">IFERROR(INDEX(E$2:E1093,MATCH(D1094,D$2:D1093,0)),E1093+1)</f>
        <v>108</v>
      </c>
      <c r="F1094">
        <f t="shared" ca="1" si="71"/>
        <v>1</v>
      </c>
      <c r="G1094">
        <f ca="1">IF(OFFSET(map!$B$2,$B1094+OFFSET($N$2,F1094,0),$A1094+OFFSET($M$2,F1094,0)) = "W",MOD(F1094-1,4),F1094)</f>
        <v>1</v>
      </c>
      <c r="H1094">
        <f ca="1">IF(OFFSET(map!$B$2,$B1094+OFFSET($N$2,G1094,0),$A1094+OFFSET($M$2,G1094,0)) = "W",MOD(G1094-1,4),G1094)</f>
        <v>1</v>
      </c>
      <c r="I1094">
        <f ca="1">IF(OFFSET(map!$B$2,$B1094+OFFSET($N$2,H1094,0),$A1094+OFFSET($M$2,H1094,0)) = "W",MOD(H1094-1,4),H1094)</f>
        <v>1</v>
      </c>
    </row>
    <row r="1095" spans="1:9" x14ac:dyDescent="0.2">
      <c r="A1095">
        <f t="shared" ca="1" si="69"/>
        <v>9</v>
      </c>
      <c r="B1095">
        <f t="shared" ca="1" si="70"/>
        <v>36</v>
      </c>
      <c r="C1095" t="str">
        <f ca="1">OFFSET(map!$B$2,$B1095,$A1095)</f>
        <v/>
      </c>
      <c r="D1095">
        <f t="shared" ca="1" si="68"/>
        <v>936</v>
      </c>
      <c r="E1095">
        <f ca="1">IFERROR(INDEX(E$2:E1094,MATCH(D1095,D$2:D1094,0)),E1094+1)</f>
        <v>107</v>
      </c>
      <c r="F1095">
        <f t="shared" ca="1" si="71"/>
        <v>2</v>
      </c>
      <c r="G1095">
        <f ca="1">IF(OFFSET(map!$B$2,$B1095+OFFSET($N$2,F1095,0),$A1095+OFFSET($M$2,F1095,0)) = "W",MOD(F1095-1,4),F1095)</f>
        <v>1</v>
      </c>
      <c r="H1095">
        <f ca="1">IF(OFFSET(map!$B$2,$B1095+OFFSET($N$2,G1095,0),$A1095+OFFSET($M$2,G1095,0)) = "W",MOD(G1095-1,4),G1095)</f>
        <v>1</v>
      </c>
      <c r="I1095">
        <f ca="1">IF(OFFSET(map!$B$2,$B1095+OFFSET($N$2,H1095,0),$A1095+OFFSET($M$2,H1095,0)) = "W",MOD(H1095-1,4),H1095)</f>
        <v>1</v>
      </c>
    </row>
    <row r="1096" spans="1:9" x14ac:dyDescent="0.2">
      <c r="A1096">
        <f t="shared" ca="1" si="69"/>
        <v>9</v>
      </c>
      <c r="B1096">
        <f t="shared" ca="1" si="70"/>
        <v>35</v>
      </c>
      <c r="C1096" t="str">
        <f ca="1">OFFSET(map!$B$2,$B1096,$A1096)</f>
        <v/>
      </c>
      <c r="D1096">
        <f t="shared" ca="1" si="68"/>
        <v>935</v>
      </c>
      <c r="E1096">
        <f ca="1">IFERROR(INDEX(E$2:E1095,MATCH(D1096,D$2:D1095,0)),E1095+1)</f>
        <v>106</v>
      </c>
      <c r="F1096">
        <f t="shared" ca="1" si="71"/>
        <v>2</v>
      </c>
      <c r="G1096">
        <f ca="1">IF(OFFSET(map!$B$2,$B1096+OFFSET($N$2,F1096,0),$A1096+OFFSET($M$2,F1096,0)) = "W",MOD(F1096-1,4),F1096)</f>
        <v>1</v>
      </c>
      <c r="H1096">
        <f ca="1">IF(OFFSET(map!$B$2,$B1096+OFFSET($N$2,G1096,0),$A1096+OFFSET($M$2,G1096,0)) = "W",MOD(G1096-1,4),G1096)</f>
        <v>0</v>
      </c>
      <c r="I1096">
        <f ca="1">IF(OFFSET(map!$B$2,$B1096+OFFSET($N$2,H1096,0),$A1096+OFFSET($M$2,H1096,0)) = "W",MOD(H1096-1,4),H1096)</f>
        <v>0</v>
      </c>
    </row>
    <row r="1097" spans="1:9" x14ac:dyDescent="0.2">
      <c r="A1097">
        <f t="shared" ca="1" si="69"/>
        <v>10</v>
      </c>
      <c r="B1097">
        <f t="shared" ca="1" si="70"/>
        <v>35</v>
      </c>
      <c r="C1097" t="str">
        <f ca="1">OFFSET(map!$B$2,$B1097,$A1097)</f>
        <v/>
      </c>
      <c r="D1097">
        <f t="shared" ca="1" si="68"/>
        <v>1035</v>
      </c>
      <c r="E1097">
        <f ca="1">IFERROR(INDEX(E$2:E1096,MATCH(D1097,D$2:D1096,0)),E1096+1)</f>
        <v>105</v>
      </c>
      <c r="F1097">
        <f t="shared" ca="1" si="71"/>
        <v>1</v>
      </c>
      <c r="G1097">
        <f ca="1">IF(OFFSET(map!$B$2,$B1097+OFFSET($N$2,F1097,0),$A1097+OFFSET($M$2,F1097,0)) = "W",MOD(F1097-1,4),F1097)</f>
        <v>0</v>
      </c>
      <c r="H1097">
        <f ca="1">IF(OFFSET(map!$B$2,$B1097+OFFSET($N$2,G1097,0),$A1097+OFFSET($M$2,G1097,0)) = "W",MOD(G1097-1,4),G1097)</f>
        <v>0</v>
      </c>
      <c r="I1097">
        <f ca="1">IF(OFFSET(map!$B$2,$B1097+OFFSET($N$2,H1097,0),$A1097+OFFSET($M$2,H1097,0)) = "W",MOD(H1097-1,4),H1097)</f>
        <v>0</v>
      </c>
    </row>
    <row r="1098" spans="1:9" x14ac:dyDescent="0.2">
      <c r="A1098">
        <f t="shared" ca="1" si="69"/>
        <v>11</v>
      </c>
      <c r="B1098">
        <f t="shared" ca="1" si="70"/>
        <v>35</v>
      </c>
      <c r="C1098" t="str">
        <f ca="1">OFFSET(map!$B$2,$B1098,$A1098)</f>
        <v/>
      </c>
      <c r="D1098">
        <f t="shared" ca="1" si="68"/>
        <v>1135</v>
      </c>
      <c r="E1098">
        <f ca="1">IFERROR(INDEX(E$2:E1097,MATCH(D1098,D$2:D1097,0)),E1097+1)</f>
        <v>104</v>
      </c>
      <c r="F1098">
        <f t="shared" ca="1" si="71"/>
        <v>1</v>
      </c>
      <c r="G1098">
        <f ca="1">IF(OFFSET(map!$B$2,$B1098+OFFSET($N$2,F1098,0),$A1098+OFFSET($M$2,F1098,0)) = "W",MOD(F1098-1,4),F1098)</f>
        <v>1</v>
      </c>
      <c r="H1098">
        <f ca="1">IF(OFFSET(map!$B$2,$B1098+OFFSET($N$2,G1098,0),$A1098+OFFSET($M$2,G1098,0)) = "W",MOD(G1098-1,4),G1098)</f>
        <v>1</v>
      </c>
      <c r="I1098">
        <f ca="1">IF(OFFSET(map!$B$2,$B1098+OFFSET($N$2,H1098,0),$A1098+OFFSET($M$2,H1098,0)) = "W",MOD(H1098-1,4),H1098)</f>
        <v>1</v>
      </c>
    </row>
    <row r="1099" spans="1:9" x14ac:dyDescent="0.2">
      <c r="A1099">
        <f t="shared" ca="1" si="69"/>
        <v>11</v>
      </c>
      <c r="B1099">
        <f t="shared" ca="1" si="70"/>
        <v>34</v>
      </c>
      <c r="C1099" t="str">
        <f ca="1">OFFSET(map!$B$2,$B1099,$A1099)</f>
        <v/>
      </c>
      <c r="D1099">
        <f t="shared" ca="1" si="68"/>
        <v>1134</v>
      </c>
      <c r="E1099">
        <f ca="1">IFERROR(INDEX(E$2:E1098,MATCH(D1099,D$2:D1098,0)),E1098+1)</f>
        <v>103</v>
      </c>
      <c r="F1099">
        <f t="shared" ca="1" si="71"/>
        <v>2</v>
      </c>
      <c r="G1099">
        <f ca="1">IF(OFFSET(map!$B$2,$B1099+OFFSET($N$2,F1099,0),$A1099+OFFSET($M$2,F1099,0)) = "W",MOD(F1099-1,4),F1099)</f>
        <v>1</v>
      </c>
      <c r="H1099">
        <f ca="1">IF(OFFSET(map!$B$2,$B1099+OFFSET($N$2,G1099,0),$A1099+OFFSET($M$2,G1099,0)) = "W",MOD(G1099-1,4),G1099)</f>
        <v>1</v>
      </c>
      <c r="I1099">
        <f ca="1">IF(OFFSET(map!$B$2,$B1099+OFFSET($N$2,H1099,0),$A1099+OFFSET($M$2,H1099,0)) = "W",MOD(H1099-1,4),H1099)</f>
        <v>1</v>
      </c>
    </row>
    <row r="1100" spans="1:9" x14ac:dyDescent="0.2">
      <c r="A1100">
        <f t="shared" ca="1" si="69"/>
        <v>11</v>
      </c>
      <c r="B1100">
        <f t="shared" ca="1" si="70"/>
        <v>33</v>
      </c>
      <c r="C1100" t="str">
        <f ca="1">OFFSET(map!$B$2,$B1100,$A1100)</f>
        <v/>
      </c>
      <c r="D1100">
        <f t="shared" ca="1" si="68"/>
        <v>1133</v>
      </c>
      <c r="E1100">
        <f ca="1">IFERROR(INDEX(E$2:E1099,MATCH(D1100,D$2:D1099,0)),E1099+1)</f>
        <v>102</v>
      </c>
      <c r="F1100">
        <f t="shared" ca="1" si="71"/>
        <v>2</v>
      </c>
      <c r="G1100">
        <f ca="1">IF(OFFSET(map!$B$2,$B1100+OFFSET($N$2,F1100,0),$A1100+OFFSET($M$2,F1100,0)) = "W",MOD(F1100-1,4),F1100)</f>
        <v>2</v>
      </c>
      <c r="H1100">
        <f ca="1">IF(OFFSET(map!$B$2,$B1100+OFFSET($N$2,G1100,0),$A1100+OFFSET($M$2,G1100,0)) = "W",MOD(G1100-1,4),G1100)</f>
        <v>2</v>
      </c>
      <c r="I1100">
        <f ca="1">IF(OFFSET(map!$B$2,$B1100+OFFSET($N$2,H1100,0),$A1100+OFFSET($M$2,H1100,0)) = "W",MOD(H1100-1,4),H1100)</f>
        <v>2</v>
      </c>
    </row>
    <row r="1101" spans="1:9" x14ac:dyDescent="0.2">
      <c r="A1101">
        <f t="shared" ca="1" si="69"/>
        <v>10</v>
      </c>
      <c r="B1101">
        <f t="shared" ca="1" si="70"/>
        <v>33</v>
      </c>
      <c r="C1101" t="str">
        <f ca="1">OFFSET(map!$B$2,$B1101,$A1101)</f>
        <v/>
      </c>
      <c r="D1101">
        <f t="shared" ca="1" si="68"/>
        <v>1033</v>
      </c>
      <c r="E1101">
        <f ca="1">IFERROR(INDEX(E$2:E1100,MATCH(D1101,D$2:D1100,0)),E1100+1)</f>
        <v>101</v>
      </c>
      <c r="F1101">
        <f t="shared" ca="1" si="71"/>
        <v>3</v>
      </c>
      <c r="G1101">
        <f ca="1">IF(OFFSET(map!$B$2,$B1101+OFFSET($N$2,F1101,0),$A1101+OFFSET($M$2,F1101,0)) = "W",MOD(F1101-1,4),F1101)</f>
        <v>2</v>
      </c>
      <c r="H1101">
        <f ca="1">IF(OFFSET(map!$B$2,$B1101+OFFSET($N$2,G1101,0),$A1101+OFFSET($M$2,G1101,0)) = "W",MOD(G1101-1,4),G1101)</f>
        <v>2</v>
      </c>
      <c r="I1101">
        <f ca="1">IF(OFFSET(map!$B$2,$B1101+OFFSET($N$2,H1101,0),$A1101+OFFSET($M$2,H1101,0)) = "W",MOD(H1101-1,4),H1101)</f>
        <v>2</v>
      </c>
    </row>
    <row r="1102" spans="1:9" x14ac:dyDescent="0.2">
      <c r="A1102">
        <f t="shared" ca="1" si="69"/>
        <v>9</v>
      </c>
      <c r="B1102">
        <f t="shared" ca="1" si="70"/>
        <v>33</v>
      </c>
      <c r="C1102" t="str">
        <f ca="1">OFFSET(map!$B$2,$B1102,$A1102)</f>
        <v/>
      </c>
      <c r="D1102">
        <f t="shared" ca="1" si="68"/>
        <v>933</v>
      </c>
      <c r="E1102">
        <f ca="1">IFERROR(INDEX(E$2:E1101,MATCH(D1102,D$2:D1101,0)),E1101+1)</f>
        <v>100</v>
      </c>
      <c r="F1102">
        <f t="shared" ca="1" si="71"/>
        <v>3</v>
      </c>
      <c r="G1102">
        <f ca="1">IF(OFFSET(map!$B$2,$B1102+OFFSET($N$2,F1102,0),$A1102+OFFSET($M$2,F1102,0)) = "W",MOD(F1102-1,4),F1102)</f>
        <v>2</v>
      </c>
      <c r="H1102">
        <f ca="1">IF(OFFSET(map!$B$2,$B1102+OFFSET($N$2,G1102,0),$A1102+OFFSET($M$2,G1102,0)) = "W",MOD(G1102-1,4),G1102)</f>
        <v>2</v>
      </c>
      <c r="I1102">
        <f ca="1">IF(OFFSET(map!$B$2,$B1102+OFFSET($N$2,H1102,0),$A1102+OFFSET($M$2,H1102,0)) = "W",MOD(H1102-1,4),H1102)</f>
        <v>2</v>
      </c>
    </row>
    <row r="1103" spans="1:9" x14ac:dyDescent="0.2">
      <c r="A1103">
        <f t="shared" ca="1" si="69"/>
        <v>8</v>
      </c>
      <c r="B1103">
        <f t="shared" ca="1" si="70"/>
        <v>33</v>
      </c>
      <c r="C1103" t="str">
        <f ca="1">OFFSET(map!$B$2,$B1103,$A1103)</f>
        <v/>
      </c>
      <c r="D1103">
        <f t="shared" ca="1" si="68"/>
        <v>833</v>
      </c>
      <c r="E1103">
        <f ca="1">IFERROR(INDEX(E$2:E1102,MATCH(D1103,D$2:D1102,0)),E1102+1)</f>
        <v>99</v>
      </c>
      <c r="F1103">
        <f t="shared" ca="1" si="71"/>
        <v>3</v>
      </c>
      <c r="G1103">
        <f ca="1">IF(OFFSET(map!$B$2,$B1103+OFFSET($N$2,F1103,0),$A1103+OFFSET($M$2,F1103,0)) = "W",MOD(F1103-1,4),F1103)</f>
        <v>2</v>
      </c>
      <c r="H1103">
        <f ca="1">IF(OFFSET(map!$B$2,$B1103+OFFSET($N$2,G1103,0),$A1103+OFFSET($M$2,G1103,0)) = "W",MOD(G1103-1,4),G1103)</f>
        <v>2</v>
      </c>
      <c r="I1103">
        <f ca="1">IF(OFFSET(map!$B$2,$B1103+OFFSET($N$2,H1103,0),$A1103+OFFSET($M$2,H1103,0)) = "W",MOD(H1103-1,4),H1103)</f>
        <v>2</v>
      </c>
    </row>
    <row r="1104" spans="1:9" x14ac:dyDescent="0.2">
      <c r="A1104">
        <f t="shared" ca="1" si="69"/>
        <v>7</v>
      </c>
      <c r="B1104">
        <f t="shared" ca="1" si="70"/>
        <v>33</v>
      </c>
      <c r="C1104" t="str">
        <f ca="1">OFFSET(map!$B$2,$B1104,$A1104)</f>
        <v/>
      </c>
      <c r="D1104">
        <f t="shared" ca="1" si="68"/>
        <v>733</v>
      </c>
      <c r="E1104">
        <f ca="1">IFERROR(INDEX(E$2:E1103,MATCH(D1104,D$2:D1103,0)),E1103+1)</f>
        <v>98</v>
      </c>
      <c r="F1104">
        <f t="shared" ca="1" si="71"/>
        <v>3</v>
      </c>
      <c r="G1104">
        <f ca="1">IF(OFFSET(map!$B$2,$B1104+OFFSET($N$2,F1104,0),$A1104+OFFSET($M$2,F1104,0)) = "W",MOD(F1104-1,4),F1104)</f>
        <v>2</v>
      </c>
      <c r="H1104">
        <f ca="1">IF(OFFSET(map!$B$2,$B1104+OFFSET($N$2,G1104,0),$A1104+OFFSET($M$2,G1104,0)) = "W",MOD(G1104-1,4),G1104)</f>
        <v>2</v>
      </c>
      <c r="I1104">
        <f ca="1">IF(OFFSET(map!$B$2,$B1104+OFFSET($N$2,H1104,0),$A1104+OFFSET($M$2,H1104,0)) = "W",MOD(H1104-1,4),H1104)</f>
        <v>2</v>
      </c>
    </row>
    <row r="1105" spans="1:9" x14ac:dyDescent="0.2">
      <c r="A1105">
        <f t="shared" ca="1" si="69"/>
        <v>6</v>
      </c>
      <c r="B1105">
        <f t="shared" ca="1" si="70"/>
        <v>33</v>
      </c>
      <c r="C1105" t="str">
        <f ca="1">OFFSET(map!$B$2,$B1105,$A1105)</f>
        <v/>
      </c>
      <c r="D1105">
        <f t="shared" ca="1" si="68"/>
        <v>633</v>
      </c>
      <c r="E1105">
        <f ca="1">IFERROR(INDEX(E$2:E1104,MATCH(D1105,D$2:D1104,0)),E1104+1)</f>
        <v>97</v>
      </c>
      <c r="F1105">
        <f t="shared" ca="1" si="71"/>
        <v>3</v>
      </c>
      <c r="G1105">
        <f ca="1">IF(OFFSET(map!$B$2,$B1105+OFFSET($N$2,F1105,0),$A1105+OFFSET($M$2,F1105,0)) = "W",MOD(F1105-1,4),F1105)</f>
        <v>2</v>
      </c>
      <c r="H1105">
        <f ca="1">IF(OFFSET(map!$B$2,$B1105+OFFSET($N$2,G1105,0),$A1105+OFFSET($M$2,G1105,0)) = "W",MOD(G1105-1,4),G1105)</f>
        <v>2</v>
      </c>
      <c r="I1105">
        <f ca="1">IF(OFFSET(map!$B$2,$B1105+OFFSET($N$2,H1105,0),$A1105+OFFSET($M$2,H1105,0)) = "W",MOD(H1105-1,4),H1105)</f>
        <v>2</v>
      </c>
    </row>
    <row r="1106" spans="1:9" x14ac:dyDescent="0.2">
      <c r="A1106">
        <f t="shared" ca="1" si="69"/>
        <v>5</v>
      </c>
      <c r="B1106">
        <f t="shared" ca="1" si="70"/>
        <v>33</v>
      </c>
      <c r="C1106" t="str">
        <f ca="1">OFFSET(map!$B$2,$B1106,$A1106)</f>
        <v/>
      </c>
      <c r="D1106">
        <f t="shared" ca="1" si="68"/>
        <v>533</v>
      </c>
      <c r="E1106">
        <f ca="1">IFERROR(INDEX(E$2:E1105,MATCH(D1106,D$2:D1105,0)),E1105+1)</f>
        <v>96</v>
      </c>
      <c r="F1106">
        <f t="shared" ca="1" si="71"/>
        <v>3</v>
      </c>
      <c r="G1106">
        <f ca="1">IF(OFFSET(map!$B$2,$B1106+OFFSET($N$2,F1106,0),$A1106+OFFSET($M$2,F1106,0)) = "W",MOD(F1106-1,4),F1106)</f>
        <v>2</v>
      </c>
      <c r="H1106">
        <f ca="1">IF(OFFSET(map!$B$2,$B1106+OFFSET($N$2,G1106,0),$A1106+OFFSET($M$2,G1106,0)) = "W",MOD(G1106-1,4),G1106)</f>
        <v>2</v>
      </c>
      <c r="I1106">
        <f ca="1">IF(OFFSET(map!$B$2,$B1106+OFFSET($N$2,H1106,0),$A1106+OFFSET($M$2,H1106,0)) = "W",MOD(H1106-1,4),H1106)</f>
        <v>2</v>
      </c>
    </row>
    <row r="1107" spans="1:9" x14ac:dyDescent="0.2">
      <c r="A1107">
        <f t="shared" ca="1" si="69"/>
        <v>4</v>
      </c>
      <c r="B1107">
        <f t="shared" ca="1" si="70"/>
        <v>33</v>
      </c>
      <c r="C1107" t="str">
        <f ca="1">OFFSET(map!$B$2,$B1107,$A1107)</f>
        <v/>
      </c>
      <c r="D1107">
        <f t="shared" ca="1" si="68"/>
        <v>433</v>
      </c>
      <c r="E1107">
        <f ca="1">IFERROR(INDEX(E$2:E1106,MATCH(D1107,D$2:D1106,0)),E1106+1)</f>
        <v>95</v>
      </c>
      <c r="F1107">
        <f t="shared" ca="1" si="71"/>
        <v>3</v>
      </c>
      <c r="G1107">
        <f ca="1">IF(OFFSET(map!$B$2,$B1107+OFFSET($N$2,F1107,0),$A1107+OFFSET($M$2,F1107,0)) = "W",MOD(F1107-1,4),F1107)</f>
        <v>2</v>
      </c>
      <c r="H1107">
        <f ca="1">IF(OFFSET(map!$B$2,$B1107+OFFSET($N$2,G1107,0),$A1107+OFFSET($M$2,G1107,0)) = "W",MOD(G1107-1,4),G1107)</f>
        <v>2</v>
      </c>
      <c r="I1107">
        <f ca="1">IF(OFFSET(map!$B$2,$B1107+OFFSET($N$2,H1107,0),$A1107+OFFSET($M$2,H1107,0)) = "W",MOD(H1107-1,4),H1107)</f>
        <v>2</v>
      </c>
    </row>
    <row r="1108" spans="1:9" x14ac:dyDescent="0.2">
      <c r="A1108">
        <f t="shared" ca="1" si="69"/>
        <v>3</v>
      </c>
      <c r="B1108">
        <f t="shared" ca="1" si="70"/>
        <v>33</v>
      </c>
      <c r="C1108" t="str">
        <f ca="1">OFFSET(map!$B$2,$B1108,$A1108)</f>
        <v/>
      </c>
      <c r="D1108">
        <f t="shared" ca="1" si="68"/>
        <v>333</v>
      </c>
      <c r="E1108">
        <f ca="1">IFERROR(INDEX(E$2:E1107,MATCH(D1108,D$2:D1107,0)),E1107+1)</f>
        <v>94</v>
      </c>
      <c r="F1108">
        <f t="shared" ca="1" si="71"/>
        <v>3</v>
      </c>
      <c r="G1108">
        <f ca="1">IF(OFFSET(map!$B$2,$B1108+OFFSET($N$2,F1108,0),$A1108+OFFSET($M$2,F1108,0)) = "W",MOD(F1108-1,4),F1108)</f>
        <v>3</v>
      </c>
      <c r="H1108">
        <f ca="1">IF(OFFSET(map!$B$2,$B1108+OFFSET($N$2,G1108,0),$A1108+OFFSET($M$2,G1108,0)) = "W",MOD(G1108-1,4),G1108)</f>
        <v>3</v>
      </c>
      <c r="I1108">
        <f ca="1">IF(OFFSET(map!$B$2,$B1108+OFFSET($N$2,H1108,0),$A1108+OFFSET($M$2,H1108,0)) = "W",MOD(H1108-1,4),H1108)</f>
        <v>3</v>
      </c>
    </row>
    <row r="1109" spans="1:9" x14ac:dyDescent="0.2">
      <c r="A1109">
        <f t="shared" ca="1" si="69"/>
        <v>3</v>
      </c>
      <c r="B1109">
        <f t="shared" ca="1" si="70"/>
        <v>34</v>
      </c>
      <c r="C1109" t="str">
        <f ca="1">OFFSET(map!$B$2,$B1109,$A1109)</f>
        <v/>
      </c>
      <c r="D1109">
        <f t="shared" ca="1" si="68"/>
        <v>334</v>
      </c>
      <c r="E1109">
        <f ca="1">IFERROR(INDEX(E$2:E1108,MATCH(D1109,D$2:D1108,0)),E1108+1)</f>
        <v>93</v>
      </c>
      <c r="F1109">
        <f t="shared" ca="1" si="71"/>
        <v>0</v>
      </c>
      <c r="G1109">
        <f ca="1">IF(OFFSET(map!$B$2,$B1109+OFFSET($N$2,F1109,0),$A1109+OFFSET($M$2,F1109,0)) = "W",MOD(F1109-1,4),F1109)</f>
        <v>3</v>
      </c>
      <c r="H1109">
        <f ca="1">IF(OFFSET(map!$B$2,$B1109+OFFSET($N$2,G1109,0),$A1109+OFFSET($M$2,G1109,0)) = "W",MOD(G1109-1,4),G1109)</f>
        <v>3</v>
      </c>
      <c r="I1109">
        <f ca="1">IF(OFFSET(map!$B$2,$B1109+OFFSET($N$2,H1109,0),$A1109+OFFSET($M$2,H1109,0)) = "W",MOD(H1109-1,4),H1109)</f>
        <v>3</v>
      </c>
    </row>
    <row r="1110" spans="1:9" x14ac:dyDescent="0.2">
      <c r="A1110">
        <f t="shared" ca="1" si="69"/>
        <v>3</v>
      </c>
      <c r="B1110">
        <f t="shared" ca="1" si="70"/>
        <v>35</v>
      </c>
      <c r="C1110" t="str">
        <f ca="1">OFFSET(map!$B$2,$B1110,$A1110)</f>
        <v/>
      </c>
      <c r="D1110">
        <f t="shared" ca="1" si="68"/>
        <v>335</v>
      </c>
      <c r="E1110">
        <f ca="1">IFERROR(INDEX(E$2:E1109,MATCH(D1110,D$2:D1109,0)),E1109+1)</f>
        <v>92</v>
      </c>
      <c r="F1110">
        <f t="shared" ca="1" si="71"/>
        <v>0</v>
      </c>
      <c r="G1110">
        <f ca="1">IF(OFFSET(map!$B$2,$B1110+OFFSET($N$2,F1110,0),$A1110+OFFSET($M$2,F1110,0)) = "W",MOD(F1110-1,4),F1110)</f>
        <v>3</v>
      </c>
      <c r="H1110">
        <f ca="1">IF(OFFSET(map!$B$2,$B1110+OFFSET($N$2,G1110,0),$A1110+OFFSET($M$2,G1110,0)) = "W",MOD(G1110-1,4),G1110)</f>
        <v>2</v>
      </c>
      <c r="I1110">
        <f ca="1">IF(OFFSET(map!$B$2,$B1110+OFFSET($N$2,H1110,0),$A1110+OFFSET($M$2,H1110,0)) = "W",MOD(H1110-1,4),H1110)</f>
        <v>2</v>
      </c>
    </row>
    <row r="1111" spans="1:9" x14ac:dyDescent="0.2">
      <c r="A1111">
        <f t="shared" ca="1" si="69"/>
        <v>2</v>
      </c>
      <c r="B1111">
        <f t="shared" ca="1" si="70"/>
        <v>35</v>
      </c>
      <c r="C1111" t="str">
        <f ca="1">OFFSET(map!$B$2,$B1111,$A1111)</f>
        <v/>
      </c>
      <c r="D1111">
        <f t="shared" ca="1" si="68"/>
        <v>235</v>
      </c>
      <c r="E1111">
        <f ca="1">IFERROR(INDEX(E$2:E1110,MATCH(D1111,D$2:D1110,0)),E1110+1)</f>
        <v>91</v>
      </c>
      <c r="F1111">
        <f t="shared" ca="1" si="71"/>
        <v>3</v>
      </c>
      <c r="G1111">
        <f ca="1">IF(OFFSET(map!$B$2,$B1111+OFFSET($N$2,F1111,0),$A1111+OFFSET($M$2,F1111,0)) = "W",MOD(F1111-1,4),F1111)</f>
        <v>2</v>
      </c>
      <c r="H1111">
        <f ca="1">IF(OFFSET(map!$B$2,$B1111+OFFSET($N$2,G1111,0),$A1111+OFFSET($M$2,G1111,0)) = "W",MOD(G1111-1,4),G1111)</f>
        <v>2</v>
      </c>
      <c r="I1111">
        <f ca="1">IF(OFFSET(map!$B$2,$B1111+OFFSET($N$2,H1111,0),$A1111+OFFSET($M$2,H1111,0)) = "W",MOD(H1111-1,4),H1111)</f>
        <v>2</v>
      </c>
    </row>
    <row r="1112" spans="1:9" x14ac:dyDescent="0.2">
      <c r="A1112">
        <f t="shared" ca="1" si="69"/>
        <v>1</v>
      </c>
      <c r="B1112">
        <f t="shared" ca="1" si="70"/>
        <v>35</v>
      </c>
      <c r="C1112" t="str">
        <f ca="1">OFFSET(map!$B$2,$B1112,$A1112)</f>
        <v/>
      </c>
      <c r="D1112">
        <f t="shared" ca="1" si="68"/>
        <v>135</v>
      </c>
      <c r="E1112">
        <f ca="1">IFERROR(INDEX(E$2:E1111,MATCH(D1112,D$2:D1111,0)),E1111+1)</f>
        <v>90</v>
      </c>
      <c r="F1112">
        <f t="shared" ca="1" si="71"/>
        <v>3</v>
      </c>
      <c r="G1112">
        <f ca="1">IF(OFFSET(map!$B$2,$B1112+OFFSET($N$2,F1112,0),$A1112+OFFSET($M$2,F1112,0)) = "W",MOD(F1112-1,4),F1112)</f>
        <v>3</v>
      </c>
      <c r="H1112">
        <f ca="1">IF(OFFSET(map!$B$2,$B1112+OFFSET($N$2,G1112,0),$A1112+OFFSET($M$2,G1112,0)) = "W",MOD(G1112-1,4),G1112)</f>
        <v>3</v>
      </c>
      <c r="I1112">
        <f ca="1">IF(OFFSET(map!$B$2,$B1112+OFFSET($N$2,H1112,0),$A1112+OFFSET($M$2,H1112,0)) = "W",MOD(H1112-1,4),H1112)</f>
        <v>3</v>
      </c>
    </row>
    <row r="1113" spans="1:9" x14ac:dyDescent="0.2">
      <c r="A1113">
        <f t="shared" ca="1" si="69"/>
        <v>1</v>
      </c>
      <c r="B1113">
        <f t="shared" ca="1" si="70"/>
        <v>36</v>
      </c>
      <c r="C1113" t="str">
        <f ca="1">OFFSET(map!$B$2,$B1113,$A1113)</f>
        <v/>
      </c>
      <c r="D1113">
        <f t="shared" ca="1" si="68"/>
        <v>136</v>
      </c>
      <c r="E1113">
        <f ca="1">IFERROR(INDEX(E$2:E1112,MATCH(D1113,D$2:D1112,0)),E1112+1)</f>
        <v>89</v>
      </c>
      <c r="F1113">
        <f t="shared" ca="1" si="71"/>
        <v>0</v>
      </c>
      <c r="G1113">
        <f ca="1">IF(OFFSET(map!$B$2,$B1113+OFFSET($N$2,F1113,0),$A1113+OFFSET($M$2,F1113,0)) = "W",MOD(F1113-1,4),F1113)</f>
        <v>3</v>
      </c>
      <c r="H1113">
        <f ca="1">IF(OFFSET(map!$B$2,$B1113+OFFSET($N$2,G1113,0),$A1113+OFFSET($M$2,G1113,0)) = "W",MOD(G1113-1,4),G1113)</f>
        <v>3</v>
      </c>
      <c r="I1113">
        <f ca="1">IF(OFFSET(map!$B$2,$B1113+OFFSET($N$2,H1113,0),$A1113+OFFSET($M$2,H1113,0)) = "W",MOD(H1113-1,4),H1113)</f>
        <v>3</v>
      </c>
    </row>
    <row r="1114" spans="1:9" x14ac:dyDescent="0.2">
      <c r="A1114">
        <f t="shared" ca="1" si="69"/>
        <v>1</v>
      </c>
      <c r="B1114">
        <f t="shared" ca="1" si="70"/>
        <v>37</v>
      </c>
      <c r="C1114" t="str">
        <f ca="1">OFFSET(map!$B$2,$B1114,$A1114)</f>
        <v/>
      </c>
      <c r="D1114">
        <f t="shared" ca="1" si="68"/>
        <v>137</v>
      </c>
      <c r="E1114">
        <f ca="1">IFERROR(INDEX(E$2:E1113,MATCH(D1114,D$2:D1113,0)),E1113+1)</f>
        <v>88</v>
      </c>
      <c r="F1114">
        <f t="shared" ca="1" si="71"/>
        <v>0</v>
      </c>
      <c r="G1114">
        <f ca="1">IF(OFFSET(map!$B$2,$B1114+OFFSET($N$2,F1114,0),$A1114+OFFSET($M$2,F1114,0)) = "W",MOD(F1114-1,4),F1114)</f>
        <v>3</v>
      </c>
      <c r="H1114">
        <f ca="1">IF(OFFSET(map!$B$2,$B1114+OFFSET($N$2,G1114,0),$A1114+OFFSET($M$2,G1114,0)) = "W",MOD(G1114-1,4),G1114)</f>
        <v>3</v>
      </c>
      <c r="I1114">
        <f ca="1">IF(OFFSET(map!$B$2,$B1114+OFFSET($N$2,H1114,0),$A1114+OFFSET($M$2,H1114,0)) = "W",MOD(H1114-1,4),H1114)</f>
        <v>3</v>
      </c>
    </row>
    <row r="1115" spans="1:9" x14ac:dyDescent="0.2">
      <c r="A1115">
        <f t="shared" ca="1" si="69"/>
        <v>1</v>
      </c>
      <c r="B1115">
        <f t="shared" ca="1" si="70"/>
        <v>38</v>
      </c>
      <c r="C1115" t="str">
        <f ca="1">OFFSET(map!$B$2,$B1115,$A1115)</f>
        <v/>
      </c>
      <c r="D1115">
        <f t="shared" ca="1" si="68"/>
        <v>138</v>
      </c>
      <c r="E1115">
        <f ca="1">IFERROR(INDEX(E$2:E1114,MATCH(D1115,D$2:D1114,0)),E1114+1)</f>
        <v>87</v>
      </c>
      <c r="F1115">
        <f t="shared" ca="1" si="71"/>
        <v>0</v>
      </c>
      <c r="G1115">
        <f ca="1">IF(OFFSET(map!$B$2,$B1115+OFFSET($N$2,F1115,0),$A1115+OFFSET($M$2,F1115,0)) = "W",MOD(F1115-1,4),F1115)</f>
        <v>3</v>
      </c>
      <c r="H1115">
        <f ca="1">IF(OFFSET(map!$B$2,$B1115+OFFSET($N$2,G1115,0),$A1115+OFFSET($M$2,G1115,0)) = "W",MOD(G1115-1,4),G1115)</f>
        <v>3</v>
      </c>
      <c r="I1115">
        <f ca="1">IF(OFFSET(map!$B$2,$B1115+OFFSET($N$2,H1115,0),$A1115+OFFSET($M$2,H1115,0)) = "W",MOD(H1115-1,4),H1115)</f>
        <v>3</v>
      </c>
    </row>
    <row r="1116" spans="1:9" x14ac:dyDescent="0.2">
      <c r="A1116">
        <f t="shared" ca="1" si="69"/>
        <v>1</v>
      </c>
      <c r="B1116">
        <f t="shared" ca="1" si="70"/>
        <v>39</v>
      </c>
      <c r="C1116" t="str">
        <f ca="1">OFFSET(map!$B$2,$B1116,$A1116)</f>
        <v/>
      </c>
      <c r="D1116">
        <f t="shared" ca="1" si="68"/>
        <v>139</v>
      </c>
      <c r="E1116">
        <f ca="1">IFERROR(INDEX(E$2:E1115,MATCH(D1116,D$2:D1115,0)),E1115+1)</f>
        <v>86</v>
      </c>
      <c r="F1116">
        <f t="shared" ca="1" si="71"/>
        <v>0</v>
      </c>
      <c r="G1116">
        <f ca="1">IF(OFFSET(map!$B$2,$B1116+OFFSET($N$2,F1116,0),$A1116+OFFSET($M$2,F1116,0)) = "W",MOD(F1116-1,4),F1116)</f>
        <v>0</v>
      </c>
      <c r="H1116">
        <f ca="1">IF(OFFSET(map!$B$2,$B1116+OFFSET($N$2,G1116,0),$A1116+OFFSET($M$2,G1116,0)) = "W",MOD(G1116-1,4),G1116)</f>
        <v>0</v>
      </c>
      <c r="I1116">
        <f ca="1">IF(OFFSET(map!$B$2,$B1116+OFFSET($N$2,H1116,0),$A1116+OFFSET($M$2,H1116,0)) = "W",MOD(H1116-1,4),H1116)</f>
        <v>0</v>
      </c>
    </row>
    <row r="1117" spans="1:9" x14ac:dyDescent="0.2">
      <c r="A1117">
        <f t="shared" ca="1" si="69"/>
        <v>2</v>
      </c>
      <c r="B1117">
        <f t="shared" ca="1" si="70"/>
        <v>39</v>
      </c>
      <c r="C1117" t="str">
        <f ca="1">OFFSET(map!$B$2,$B1117,$A1117)</f>
        <v/>
      </c>
      <c r="D1117">
        <f t="shared" ca="1" si="68"/>
        <v>239</v>
      </c>
      <c r="E1117">
        <f ca="1">IFERROR(INDEX(E$2:E1116,MATCH(D1117,D$2:D1116,0)),E1116+1)</f>
        <v>85</v>
      </c>
      <c r="F1117">
        <f t="shared" ca="1" si="71"/>
        <v>1</v>
      </c>
      <c r="G1117">
        <f ca="1">IF(OFFSET(map!$B$2,$B1117+OFFSET($N$2,F1117,0),$A1117+OFFSET($M$2,F1117,0)) = "W",MOD(F1117-1,4),F1117)</f>
        <v>0</v>
      </c>
      <c r="H1117">
        <f ca="1">IF(OFFSET(map!$B$2,$B1117+OFFSET($N$2,G1117,0),$A1117+OFFSET($M$2,G1117,0)) = "W",MOD(G1117-1,4),G1117)</f>
        <v>0</v>
      </c>
      <c r="I1117">
        <f ca="1">IF(OFFSET(map!$B$2,$B1117+OFFSET($N$2,H1117,0),$A1117+OFFSET($M$2,H1117,0)) = "W",MOD(H1117-1,4),H1117)</f>
        <v>0</v>
      </c>
    </row>
    <row r="1118" spans="1:9" x14ac:dyDescent="0.2">
      <c r="A1118">
        <f t="shared" ca="1" si="69"/>
        <v>3</v>
      </c>
      <c r="B1118">
        <f t="shared" ca="1" si="70"/>
        <v>39</v>
      </c>
      <c r="C1118" t="str">
        <f ca="1">OFFSET(map!$B$2,$B1118,$A1118)</f>
        <v/>
      </c>
      <c r="D1118">
        <f t="shared" ca="1" si="68"/>
        <v>339</v>
      </c>
      <c r="E1118">
        <f ca="1">IFERROR(INDEX(E$2:E1117,MATCH(D1118,D$2:D1117,0)),E1117+1)</f>
        <v>84</v>
      </c>
      <c r="F1118">
        <f t="shared" ca="1" si="71"/>
        <v>1</v>
      </c>
      <c r="G1118">
        <f ca="1">IF(OFFSET(map!$B$2,$B1118+OFFSET($N$2,F1118,0),$A1118+OFFSET($M$2,F1118,0)) = "W",MOD(F1118-1,4),F1118)</f>
        <v>0</v>
      </c>
      <c r="H1118">
        <f ca="1">IF(OFFSET(map!$B$2,$B1118+OFFSET($N$2,G1118,0),$A1118+OFFSET($M$2,G1118,0)) = "W",MOD(G1118-1,4),G1118)</f>
        <v>0</v>
      </c>
      <c r="I1118">
        <f ca="1">IF(OFFSET(map!$B$2,$B1118+OFFSET($N$2,H1118,0),$A1118+OFFSET($M$2,H1118,0)) = "W",MOD(H1118-1,4),H1118)</f>
        <v>0</v>
      </c>
    </row>
    <row r="1119" spans="1:9" x14ac:dyDescent="0.2">
      <c r="A1119">
        <f t="shared" ca="1" si="69"/>
        <v>4</v>
      </c>
      <c r="B1119">
        <f t="shared" ca="1" si="70"/>
        <v>39</v>
      </c>
      <c r="C1119" t="str">
        <f ca="1">OFFSET(map!$B$2,$B1119,$A1119)</f>
        <v/>
      </c>
      <c r="D1119">
        <f t="shared" ca="1" si="68"/>
        <v>439</v>
      </c>
      <c r="E1119">
        <f ca="1">IFERROR(INDEX(E$2:E1118,MATCH(D1119,D$2:D1118,0)),E1118+1)</f>
        <v>83</v>
      </c>
      <c r="F1119">
        <f t="shared" ca="1" si="71"/>
        <v>1</v>
      </c>
      <c r="G1119">
        <f ca="1">IF(OFFSET(map!$B$2,$B1119+OFFSET($N$2,F1119,0),$A1119+OFFSET($M$2,F1119,0)) = "W",MOD(F1119-1,4),F1119)</f>
        <v>0</v>
      </c>
      <c r="H1119">
        <f ca="1">IF(OFFSET(map!$B$2,$B1119+OFFSET($N$2,G1119,0),$A1119+OFFSET($M$2,G1119,0)) = "W",MOD(G1119-1,4),G1119)</f>
        <v>0</v>
      </c>
      <c r="I1119">
        <f ca="1">IF(OFFSET(map!$B$2,$B1119+OFFSET($N$2,H1119,0),$A1119+OFFSET($M$2,H1119,0)) = "W",MOD(H1119-1,4),H1119)</f>
        <v>0</v>
      </c>
    </row>
    <row r="1120" spans="1:9" x14ac:dyDescent="0.2">
      <c r="A1120">
        <f t="shared" ca="1" si="69"/>
        <v>5</v>
      </c>
      <c r="B1120">
        <f t="shared" ca="1" si="70"/>
        <v>39</v>
      </c>
      <c r="C1120" t="str">
        <f ca="1">OFFSET(map!$B$2,$B1120,$A1120)</f>
        <v/>
      </c>
      <c r="D1120">
        <f t="shared" ca="1" si="68"/>
        <v>539</v>
      </c>
      <c r="E1120">
        <f ca="1">IFERROR(INDEX(E$2:E1119,MATCH(D1120,D$2:D1119,0)),E1119+1)</f>
        <v>82</v>
      </c>
      <c r="F1120">
        <f t="shared" ca="1" si="71"/>
        <v>1</v>
      </c>
      <c r="G1120">
        <f ca="1">IF(OFFSET(map!$B$2,$B1120+OFFSET($N$2,F1120,0),$A1120+OFFSET($M$2,F1120,0)) = "W",MOD(F1120-1,4),F1120)</f>
        <v>0</v>
      </c>
      <c r="H1120">
        <f ca="1">IF(OFFSET(map!$B$2,$B1120+OFFSET($N$2,G1120,0),$A1120+OFFSET($M$2,G1120,0)) = "W",MOD(G1120-1,4),G1120)</f>
        <v>0</v>
      </c>
      <c r="I1120">
        <f ca="1">IF(OFFSET(map!$B$2,$B1120+OFFSET($N$2,H1120,0),$A1120+OFFSET($M$2,H1120,0)) = "W",MOD(H1120-1,4),H1120)</f>
        <v>0</v>
      </c>
    </row>
    <row r="1121" spans="1:9" x14ac:dyDescent="0.2">
      <c r="A1121">
        <f t="shared" ca="1" si="69"/>
        <v>6</v>
      </c>
      <c r="B1121">
        <f t="shared" ca="1" si="70"/>
        <v>39</v>
      </c>
      <c r="C1121" t="str">
        <f ca="1">OFFSET(map!$B$2,$B1121,$A1121)</f>
        <v/>
      </c>
      <c r="D1121">
        <f t="shared" ca="1" si="68"/>
        <v>639</v>
      </c>
      <c r="E1121">
        <f ca="1">IFERROR(INDEX(E$2:E1120,MATCH(D1121,D$2:D1120,0)),E1120+1)</f>
        <v>81</v>
      </c>
      <c r="F1121">
        <f t="shared" ca="1" si="71"/>
        <v>1</v>
      </c>
      <c r="G1121">
        <f ca="1">IF(OFFSET(map!$B$2,$B1121+OFFSET($N$2,F1121,0),$A1121+OFFSET($M$2,F1121,0)) = "W",MOD(F1121-1,4),F1121)</f>
        <v>0</v>
      </c>
      <c r="H1121">
        <f ca="1">IF(OFFSET(map!$B$2,$B1121+OFFSET($N$2,G1121,0),$A1121+OFFSET($M$2,G1121,0)) = "W",MOD(G1121-1,4),G1121)</f>
        <v>0</v>
      </c>
      <c r="I1121">
        <f ca="1">IF(OFFSET(map!$B$2,$B1121+OFFSET($N$2,H1121,0),$A1121+OFFSET($M$2,H1121,0)) = "W",MOD(H1121-1,4),H1121)</f>
        <v>0</v>
      </c>
    </row>
    <row r="1122" spans="1:9" x14ac:dyDescent="0.2">
      <c r="A1122">
        <f t="shared" ca="1" si="69"/>
        <v>7</v>
      </c>
      <c r="B1122">
        <f t="shared" ca="1" si="70"/>
        <v>39</v>
      </c>
      <c r="C1122" t="str">
        <f ca="1">OFFSET(map!$B$2,$B1122,$A1122)</f>
        <v/>
      </c>
      <c r="D1122">
        <f t="shared" ca="1" si="68"/>
        <v>739</v>
      </c>
      <c r="E1122">
        <f ca="1">IFERROR(INDEX(E$2:E1121,MATCH(D1122,D$2:D1121,0)),E1121+1)</f>
        <v>80</v>
      </c>
      <c r="F1122">
        <f t="shared" ca="1" si="71"/>
        <v>1</v>
      </c>
      <c r="G1122">
        <f ca="1">IF(OFFSET(map!$B$2,$B1122+OFFSET($N$2,F1122,0),$A1122+OFFSET($M$2,F1122,0)) = "W",MOD(F1122-1,4),F1122)</f>
        <v>0</v>
      </c>
      <c r="H1122">
        <f ca="1">IF(OFFSET(map!$B$2,$B1122+OFFSET($N$2,G1122,0),$A1122+OFFSET($M$2,G1122,0)) = "W",MOD(G1122-1,4),G1122)</f>
        <v>0</v>
      </c>
      <c r="I1122">
        <f ca="1">IF(OFFSET(map!$B$2,$B1122+OFFSET($N$2,H1122,0),$A1122+OFFSET($M$2,H1122,0)) = "W",MOD(H1122-1,4),H1122)</f>
        <v>0</v>
      </c>
    </row>
    <row r="1123" spans="1:9" x14ac:dyDescent="0.2">
      <c r="A1123">
        <f t="shared" ca="1" si="69"/>
        <v>8</v>
      </c>
      <c r="B1123">
        <f t="shared" ca="1" si="70"/>
        <v>39</v>
      </c>
      <c r="C1123" t="str">
        <f ca="1">OFFSET(map!$B$2,$B1123,$A1123)</f>
        <v/>
      </c>
      <c r="D1123">
        <f t="shared" ca="1" si="68"/>
        <v>839</v>
      </c>
      <c r="E1123">
        <f ca="1">IFERROR(INDEX(E$2:E1122,MATCH(D1123,D$2:D1122,0)),E1122+1)</f>
        <v>79</v>
      </c>
      <c r="F1123">
        <f t="shared" ca="1" si="71"/>
        <v>1</v>
      </c>
      <c r="G1123">
        <f ca="1">IF(OFFSET(map!$B$2,$B1123+OFFSET($N$2,F1123,0),$A1123+OFFSET($M$2,F1123,0)) = "W",MOD(F1123-1,4),F1123)</f>
        <v>0</v>
      </c>
      <c r="H1123">
        <f ca="1">IF(OFFSET(map!$B$2,$B1123+OFFSET($N$2,G1123,0),$A1123+OFFSET($M$2,G1123,0)) = "W",MOD(G1123-1,4),G1123)</f>
        <v>0</v>
      </c>
      <c r="I1123">
        <f ca="1">IF(OFFSET(map!$B$2,$B1123+OFFSET($N$2,H1123,0),$A1123+OFFSET($M$2,H1123,0)) = "W",MOD(H1123-1,4),H1123)</f>
        <v>0</v>
      </c>
    </row>
    <row r="1124" spans="1:9" x14ac:dyDescent="0.2">
      <c r="A1124">
        <f t="shared" ca="1" si="69"/>
        <v>9</v>
      </c>
      <c r="B1124">
        <f t="shared" ca="1" si="70"/>
        <v>39</v>
      </c>
      <c r="C1124" t="str">
        <f ca="1">OFFSET(map!$B$2,$B1124,$A1124)</f>
        <v/>
      </c>
      <c r="D1124">
        <f t="shared" ca="1" si="68"/>
        <v>939</v>
      </c>
      <c r="E1124">
        <f ca="1">IFERROR(INDEX(E$2:E1123,MATCH(D1124,D$2:D1123,0)),E1123+1)</f>
        <v>78</v>
      </c>
      <c r="F1124">
        <f t="shared" ca="1" si="71"/>
        <v>1</v>
      </c>
      <c r="G1124">
        <f ca="1">IF(OFFSET(map!$B$2,$B1124+OFFSET($N$2,F1124,0),$A1124+OFFSET($M$2,F1124,0)) = "W",MOD(F1124-1,4),F1124)</f>
        <v>0</v>
      </c>
      <c r="H1124">
        <f ca="1">IF(OFFSET(map!$B$2,$B1124+OFFSET($N$2,G1124,0),$A1124+OFFSET($M$2,G1124,0)) = "W",MOD(G1124-1,4),G1124)</f>
        <v>0</v>
      </c>
      <c r="I1124">
        <f ca="1">IF(OFFSET(map!$B$2,$B1124+OFFSET($N$2,H1124,0),$A1124+OFFSET($M$2,H1124,0)) = "W",MOD(H1124-1,4),H1124)</f>
        <v>0</v>
      </c>
    </row>
    <row r="1125" spans="1:9" x14ac:dyDescent="0.2">
      <c r="A1125">
        <f t="shared" ca="1" si="69"/>
        <v>10</v>
      </c>
      <c r="B1125">
        <f t="shared" ca="1" si="70"/>
        <v>39</v>
      </c>
      <c r="C1125" t="str">
        <f ca="1">OFFSET(map!$B$2,$B1125,$A1125)</f>
        <v/>
      </c>
      <c r="D1125">
        <f t="shared" ca="1" si="68"/>
        <v>1039</v>
      </c>
      <c r="E1125">
        <f ca="1">IFERROR(INDEX(E$2:E1124,MATCH(D1125,D$2:D1124,0)),E1124+1)</f>
        <v>77</v>
      </c>
      <c r="F1125">
        <f t="shared" ca="1" si="71"/>
        <v>1</v>
      </c>
      <c r="G1125">
        <f ca="1">IF(OFFSET(map!$B$2,$B1125+OFFSET($N$2,F1125,0),$A1125+OFFSET($M$2,F1125,0)) = "W",MOD(F1125-1,4),F1125)</f>
        <v>0</v>
      </c>
      <c r="H1125">
        <f ca="1">IF(OFFSET(map!$B$2,$B1125+OFFSET($N$2,G1125,0),$A1125+OFFSET($M$2,G1125,0)) = "W",MOD(G1125-1,4),G1125)</f>
        <v>0</v>
      </c>
      <c r="I1125">
        <f ca="1">IF(OFFSET(map!$B$2,$B1125+OFFSET($N$2,H1125,0),$A1125+OFFSET($M$2,H1125,0)) = "W",MOD(H1125-1,4),H1125)</f>
        <v>0</v>
      </c>
    </row>
    <row r="1126" spans="1:9" x14ac:dyDescent="0.2">
      <c r="A1126">
        <f t="shared" ca="1" si="69"/>
        <v>11</v>
      </c>
      <c r="B1126">
        <f t="shared" ca="1" si="70"/>
        <v>39</v>
      </c>
      <c r="C1126" t="str">
        <f ca="1">OFFSET(map!$B$2,$B1126,$A1126)</f>
        <v/>
      </c>
      <c r="D1126">
        <f t="shared" ca="1" si="68"/>
        <v>1139</v>
      </c>
      <c r="E1126">
        <f ca="1">IFERROR(INDEX(E$2:E1125,MATCH(D1126,D$2:D1125,0)),E1125+1)</f>
        <v>76</v>
      </c>
      <c r="F1126">
        <f t="shared" ca="1" si="71"/>
        <v>1</v>
      </c>
      <c r="G1126">
        <f ca="1">IF(OFFSET(map!$B$2,$B1126+OFFSET($N$2,F1126,0),$A1126+OFFSET($M$2,F1126,0)) = "W",MOD(F1126-1,4),F1126)</f>
        <v>0</v>
      </c>
      <c r="H1126">
        <f ca="1">IF(OFFSET(map!$B$2,$B1126+OFFSET($N$2,G1126,0),$A1126+OFFSET($M$2,G1126,0)) = "W",MOD(G1126-1,4),G1126)</f>
        <v>0</v>
      </c>
      <c r="I1126">
        <f ca="1">IF(OFFSET(map!$B$2,$B1126+OFFSET($N$2,H1126,0),$A1126+OFFSET($M$2,H1126,0)) = "W",MOD(H1126-1,4),H1126)</f>
        <v>0</v>
      </c>
    </row>
    <row r="1127" spans="1:9" x14ac:dyDescent="0.2">
      <c r="A1127">
        <f t="shared" ca="1" si="69"/>
        <v>12</v>
      </c>
      <c r="B1127">
        <f t="shared" ca="1" si="70"/>
        <v>39</v>
      </c>
      <c r="C1127" t="str">
        <f ca="1">OFFSET(map!$B$2,$B1127,$A1127)</f>
        <v/>
      </c>
      <c r="D1127">
        <f t="shared" ca="1" si="68"/>
        <v>1239</v>
      </c>
      <c r="E1127">
        <f ca="1">IFERROR(INDEX(E$2:E1126,MATCH(D1127,D$2:D1126,0)),E1126+1)</f>
        <v>75</v>
      </c>
      <c r="F1127">
        <f t="shared" ca="1" si="71"/>
        <v>1</v>
      </c>
      <c r="G1127">
        <f ca="1">IF(OFFSET(map!$B$2,$B1127+OFFSET($N$2,F1127,0),$A1127+OFFSET($M$2,F1127,0)) = "W",MOD(F1127-1,4),F1127)</f>
        <v>0</v>
      </c>
      <c r="H1127">
        <f ca="1">IF(OFFSET(map!$B$2,$B1127+OFFSET($N$2,G1127,0),$A1127+OFFSET($M$2,G1127,0)) = "W",MOD(G1127-1,4),G1127)</f>
        <v>0</v>
      </c>
      <c r="I1127">
        <f ca="1">IF(OFFSET(map!$B$2,$B1127+OFFSET($N$2,H1127,0),$A1127+OFFSET($M$2,H1127,0)) = "W",MOD(H1127-1,4),H1127)</f>
        <v>0</v>
      </c>
    </row>
    <row r="1128" spans="1:9" x14ac:dyDescent="0.2">
      <c r="A1128">
        <f t="shared" ca="1" si="69"/>
        <v>13</v>
      </c>
      <c r="B1128">
        <f t="shared" ca="1" si="70"/>
        <v>39</v>
      </c>
      <c r="C1128" t="str">
        <f ca="1">OFFSET(map!$B$2,$B1128,$A1128)</f>
        <v/>
      </c>
      <c r="D1128">
        <f t="shared" ca="1" si="68"/>
        <v>1339</v>
      </c>
      <c r="E1128">
        <f ca="1">IFERROR(INDEX(E$2:E1127,MATCH(D1128,D$2:D1127,0)),E1127+1)</f>
        <v>74</v>
      </c>
      <c r="F1128">
        <f t="shared" ca="1" si="71"/>
        <v>1</v>
      </c>
      <c r="G1128">
        <f ca="1">IF(OFFSET(map!$B$2,$B1128+OFFSET($N$2,F1128,0),$A1128+OFFSET($M$2,F1128,0)) = "W",MOD(F1128-1,4),F1128)</f>
        <v>0</v>
      </c>
      <c r="H1128">
        <f ca="1">IF(OFFSET(map!$B$2,$B1128+OFFSET($N$2,G1128,0),$A1128+OFFSET($M$2,G1128,0)) = "W",MOD(G1128-1,4),G1128)</f>
        <v>0</v>
      </c>
      <c r="I1128">
        <f ca="1">IF(OFFSET(map!$B$2,$B1128+OFFSET($N$2,H1128,0),$A1128+OFFSET($M$2,H1128,0)) = "W",MOD(H1128-1,4),H1128)</f>
        <v>0</v>
      </c>
    </row>
    <row r="1129" spans="1:9" x14ac:dyDescent="0.2">
      <c r="A1129">
        <f t="shared" ca="1" si="69"/>
        <v>14</v>
      </c>
      <c r="B1129">
        <f t="shared" ca="1" si="70"/>
        <v>39</v>
      </c>
      <c r="C1129" t="str">
        <f ca="1">OFFSET(map!$B$2,$B1129,$A1129)</f>
        <v/>
      </c>
      <c r="D1129">
        <f t="shared" ca="1" si="68"/>
        <v>1439</v>
      </c>
      <c r="E1129">
        <f ca="1">IFERROR(INDEX(E$2:E1128,MATCH(D1129,D$2:D1128,0)),E1128+1)</f>
        <v>73</v>
      </c>
      <c r="F1129">
        <f t="shared" ca="1" si="71"/>
        <v>1</v>
      </c>
      <c r="G1129">
        <f ca="1">IF(OFFSET(map!$B$2,$B1129+OFFSET($N$2,F1129,0),$A1129+OFFSET($M$2,F1129,0)) = "W",MOD(F1129-1,4),F1129)</f>
        <v>0</v>
      </c>
      <c r="H1129">
        <f ca="1">IF(OFFSET(map!$B$2,$B1129+OFFSET($N$2,G1129,0),$A1129+OFFSET($M$2,G1129,0)) = "W",MOD(G1129-1,4),G1129)</f>
        <v>0</v>
      </c>
      <c r="I1129">
        <f ca="1">IF(OFFSET(map!$B$2,$B1129+OFFSET($N$2,H1129,0),$A1129+OFFSET($M$2,H1129,0)) = "W",MOD(H1129-1,4),H1129)</f>
        <v>0</v>
      </c>
    </row>
    <row r="1130" spans="1:9" x14ac:dyDescent="0.2">
      <c r="A1130">
        <f t="shared" ca="1" si="69"/>
        <v>15</v>
      </c>
      <c r="B1130">
        <f t="shared" ca="1" si="70"/>
        <v>39</v>
      </c>
      <c r="C1130" t="str">
        <f ca="1">OFFSET(map!$B$2,$B1130,$A1130)</f>
        <v/>
      </c>
      <c r="D1130">
        <f t="shared" ca="1" si="68"/>
        <v>1539</v>
      </c>
      <c r="E1130">
        <f ca="1">IFERROR(INDEX(E$2:E1129,MATCH(D1130,D$2:D1129,0)),E1129+1)</f>
        <v>72</v>
      </c>
      <c r="F1130">
        <f t="shared" ca="1" si="71"/>
        <v>1</v>
      </c>
      <c r="G1130">
        <f ca="1">IF(OFFSET(map!$B$2,$B1130+OFFSET($N$2,F1130,0),$A1130+OFFSET($M$2,F1130,0)) = "W",MOD(F1130-1,4),F1130)</f>
        <v>0</v>
      </c>
      <c r="H1130">
        <f ca="1">IF(OFFSET(map!$B$2,$B1130+OFFSET($N$2,G1130,0),$A1130+OFFSET($M$2,G1130,0)) = "W",MOD(G1130-1,4),G1130)</f>
        <v>0</v>
      </c>
      <c r="I1130">
        <f ca="1">IF(OFFSET(map!$B$2,$B1130+OFFSET($N$2,H1130,0),$A1130+OFFSET($M$2,H1130,0)) = "W",MOD(H1130-1,4),H1130)</f>
        <v>0</v>
      </c>
    </row>
    <row r="1131" spans="1:9" x14ac:dyDescent="0.2">
      <c r="A1131">
        <f t="shared" ca="1" si="69"/>
        <v>16</v>
      </c>
      <c r="B1131">
        <f t="shared" ca="1" si="70"/>
        <v>39</v>
      </c>
      <c r="C1131" t="str">
        <f ca="1">OFFSET(map!$B$2,$B1131,$A1131)</f>
        <v/>
      </c>
      <c r="D1131">
        <f t="shared" ref="D1131:D1194" ca="1" si="72">A1131*100+B1131</f>
        <v>1639</v>
      </c>
      <c r="E1131">
        <f ca="1">IFERROR(INDEX(E$2:E1130,MATCH(D1131,D$2:D1130,0)),E1130+1)</f>
        <v>71</v>
      </c>
      <c r="F1131">
        <f t="shared" ca="1" si="71"/>
        <v>1</v>
      </c>
      <c r="G1131">
        <f ca="1">IF(OFFSET(map!$B$2,$B1131+OFFSET($N$2,F1131,0),$A1131+OFFSET($M$2,F1131,0)) = "W",MOD(F1131-1,4),F1131)</f>
        <v>0</v>
      </c>
      <c r="H1131">
        <f ca="1">IF(OFFSET(map!$B$2,$B1131+OFFSET($N$2,G1131,0),$A1131+OFFSET($M$2,G1131,0)) = "W",MOD(G1131-1,4),G1131)</f>
        <v>0</v>
      </c>
      <c r="I1131">
        <f ca="1">IF(OFFSET(map!$B$2,$B1131+OFFSET($N$2,H1131,0),$A1131+OFFSET($M$2,H1131,0)) = "W",MOD(H1131-1,4),H1131)</f>
        <v>0</v>
      </c>
    </row>
    <row r="1132" spans="1:9" x14ac:dyDescent="0.2">
      <c r="A1132">
        <f t="shared" ca="1" si="69"/>
        <v>17</v>
      </c>
      <c r="B1132">
        <f t="shared" ca="1" si="70"/>
        <v>39</v>
      </c>
      <c r="C1132" t="str">
        <f ca="1">OFFSET(map!$B$2,$B1132,$A1132)</f>
        <v/>
      </c>
      <c r="D1132">
        <f t="shared" ca="1" si="72"/>
        <v>1739</v>
      </c>
      <c r="E1132">
        <f ca="1">IFERROR(INDEX(E$2:E1131,MATCH(D1132,D$2:D1131,0)),E1131+1)</f>
        <v>70</v>
      </c>
      <c r="F1132">
        <f t="shared" ca="1" si="71"/>
        <v>1</v>
      </c>
      <c r="G1132">
        <f ca="1">IF(OFFSET(map!$B$2,$B1132+OFFSET($N$2,F1132,0),$A1132+OFFSET($M$2,F1132,0)) = "W",MOD(F1132-1,4),F1132)</f>
        <v>1</v>
      </c>
      <c r="H1132">
        <f ca="1">IF(OFFSET(map!$B$2,$B1132+OFFSET($N$2,G1132,0),$A1132+OFFSET($M$2,G1132,0)) = "W",MOD(G1132-1,4),G1132)</f>
        <v>1</v>
      </c>
      <c r="I1132">
        <f ca="1">IF(OFFSET(map!$B$2,$B1132+OFFSET($N$2,H1132,0),$A1132+OFFSET($M$2,H1132,0)) = "W",MOD(H1132-1,4),H1132)</f>
        <v>1</v>
      </c>
    </row>
    <row r="1133" spans="1:9" x14ac:dyDescent="0.2">
      <c r="A1133">
        <f t="shared" ca="1" si="69"/>
        <v>17</v>
      </c>
      <c r="B1133">
        <f t="shared" ca="1" si="70"/>
        <v>38</v>
      </c>
      <c r="C1133" t="str">
        <f ca="1">OFFSET(map!$B$2,$B1133,$A1133)</f>
        <v/>
      </c>
      <c r="D1133">
        <f t="shared" ca="1" si="72"/>
        <v>1738</v>
      </c>
      <c r="E1133">
        <f ca="1">IFERROR(INDEX(E$2:E1132,MATCH(D1133,D$2:D1132,0)),E1132+1)</f>
        <v>69</v>
      </c>
      <c r="F1133">
        <f t="shared" ca="1" si="71"/>
        <v>2</v>
      </c>
      <c r="G1133">
        <f ca="1">IF(OFFSET(map!$B$2,$B1133+OFFSET($N$2,F1133,0),$A1133+OFFSET($M$2,F1133,0)) = "W",MOD(F1133-1,4),F1133)</f>
        <v>1</v>
      </c>
      <c r="H1133">
        <f ca="1">IF(OFFSET(map!$B$2,$B1133+OFFSET($N$2,G1133,0),$A1133+OFFSET($M$2,G1133,0)) = "W",MOD(G1133-1,4),G1133)</f>
        <v>1</v>
      </c>
      <c r="I1133">
        <f ca="1">IF(OFFSET(map!$B$2,$B1133+OFFSET($N$2,H1133,0),$A1133+OFFSET($M$2,H1133,0)) = "W",MOD(H1133-1,4),H1133)</f>
        <v>1</v>
      </c>
    </row>
    <row r="1134" spans="1:9" x14ac:dyDescent="0.2">
      <c r="A1134">
        <f t="shared" ca="1" si="69"/>
        <v>17</v>
      </c>
      <c r="B1134">
        <f t="shared" ca="1" si="70"/>
        <v>37</v>
      </c>
      <c r="C1134" t="str">
        <f ca="1">OFFSET(map!$B$2,$B1134,$A1134)</f>
        <v/>
      </c>
      <c r="D1134">
        <f t="shared" ca="1" si="72"/>
        <v>1737</v>
      </c>
      <c r="E1134">
        <f ca="1">IFERROR(INDEX(E$2:E1133,MATCH(D1134,D$2:D1133,0)),E1133+1)</f>
        <v>68</v>
      </c>
      <c r="F1134">
        <f t="shared" ca="1" si="71"/>
        <v>2</v>
      </c>
      <c r="G1134">
        <f ca="1">IF(OFFSET(map!$B$2,$B1134+OFFSET($N$2,F1134,0),$A1134+OFFSET($M$2,F1134,0)) = "W",MOD(F1134-1,4),F1134)</f>
        <v>1</v>
      </c>
      <c r="H1134">
        <f ca="1">IF(OFFSET(map!$B$2,$B1134+OFFSET($N$2,G1134,0),$A1134+OFFSET($M$2,G1134,0)) = "W",MOD(G1134-1,4),G1134)</f>
        <v>0</v>
      </c>
      <c r="I1134">
        <f ca="1">IF(OFFSET(map!$B$2,$B1134+OFFSET($N$2,H1134,0),$A1134+OFFSET($M$2,H1134,0)) = "W",MOD(H1134-1,4),H1134)</f>
        <v>0</v>
      </c>
    </row>
    <row r="1135" spans="1:9" x14ac:dyDescent="0.2">
      <c r="A1135">
        <f t="shared" ca="1" si="69"/>
        <v>18</v>
      </c>
      <c r="B1135">
        <f t="shared" ca="1" si="70"/>
        <v>37</v>
      </c>
      <c r="C1135" t="str">
        <f ca="1">OFFSET(map!$B$2,$B1135,$A1135)</f>
        <v/>
      </c>
      <c r="D1135">
        <f t="shared" ca="1" si="72"/>
        <v>1837</v>
      </c>
      <c r="E1135">
        <f ca="1">IFERROR(INDEX(E$2:E1134,MATCH(D1135,D$2:D1134,0)),E1134+1)</f>
        <v>67</v>
      </c>
      <c r="F1135">
        <f t="shared" ca="1" si="71"/>
        <v>1</v>
      </c>
      <c r="G1135">
        <f ca="1">IF(OFFSET(map!$B$2,$B1135+OFFSET($N$2,F1135,0),$A1135+OFFSET($M$2,F1135,0)) = "W",MOD(F1135-1,4),F1135)</f>
        <v>0</v>
      </c>
      <c r="H1135">
        <f ca="1">IF(OFFSET(map!$B$2,$B1135+OFFSET($N$2,G1135,0),$A1135+OFFSET($M$2,G1135,0)) = "W",MOD(G1135-1,4),G1135)</f>
        <v>0</v>
      </c>
      <c r="I1135">
        <f ca="1">IF(OFFSET(map!$B$2,$B1135+OFFSET($N$2,H1135,0),$A1135+OFFSET($M$2,H1135,0)) = "W",MOD(H1135-1,4),H1135)</f>
        <v>0</v>
      </c>
    </row>
    <row r="1136" spans="1:9" x14ac:dyDescent="0.2">
      <c r="A1136">
        <f t="shared" ca="1" si="69"/>
        <v>19</v>
      </c>
      <c r="B1136">
        <f t="shared" ca="1" si="70"/>
        <v>37</v>
      </c>
      <c r="C1136" t="str">
        <f ca="1">OFFSET(map!$B$2,$B1136,$A1136)</f>
        <v/>
      </c>
      <c r="D1136">
        <f t="shared" ca="1" si="72"/>
        <v>1937</v>
      </c>
      <c r="E1136">
        <f ca="1">IFERROR(INDEX(E$2:E1135,MATCH(D1136,D$2:D1135,0)),E1135+1)</f>
        <v>66</v>
      </c>
      <c r="F1136">
        <f t="shared" ca="1" si="71"/>
        <v>1</v>
      </c>
      <c r="G1136">
        <f ca="1">IF(OFFSET(map!$B$2,$B1136+OFFSET($N$2,F1136,0),$A1136+OFFSET($M$2,F1136,0)) = "W",MOD(F1136-1,4),F1136)</f>
        <v>0</v>
      </c>
      <c r="H1136">
        <f ca="1">IF(OFFSET(map!$B$2,$B1136+OFFSET($N$2,G1136,0),$A1136+OFFSET($M$2,G1136,0)) = "W",MOD(G1136-1,4),G1136)</f>
        <v>3</v>
      </c>
      <c r="I1136">
        <f ca="1">IF(OFFSET(map!$B$2,$B1136+OFFSET($N$2,H1136,0),$A1136+OFFSET($M$2,H1136,0)) = "W",MOD(H1136-1,4),H1136)</f>
        <v>3</v>
      </c>
    </row>
    <row r="1137" spans="1:9" x14ac:dyDescent="0.2">
      <c r="A1137">
        <f t="shared" ca="1" si="69"/>
        <v>19</v>
      </c>
      <c r="B1137">
        <f t="shared" ca="1" si="70"/>
        <v>38</v>
      </c>
      <c r="C1137" t="str">
        <f ca="1">OFFSET(map!$B$2,$B1137,$A1137)</f>
        <v/>
      </c>
      <c r="D1137">
        <f t="shared" ca="1" si="72"/>
        <v>1938</v>
      </c>
      <c r="E1137">
        <f ca="1">IFERROR(INDEX(E$2:E1136,MATCH(D1137,D$2:D1136,0)),E1136+1)</f>
        <v>65</v>
      </c>
      <c r="F1137">
        <f t="shared" ca="1" si="71"/>
        <v>0</v>
      </c>
      <c r="G1137">
        <f ca="1">IF(OFFSET(map!$B$2,$B1137+OFFSET($N$2,F1137,0),$A1137+OFFSET($M$2,F1137,0)) = "W",MOD(F1137-1,4),F1137)</f>
        <v>3</v>
      </c>
      <c r="H1137">
        <f ca="1">IF(OFFSET(map!$B$2,$B1137+OFFSET($N$2,G1137,0),$A1137+OFFSET($M$2,G1137,0)) = "W",MOD(G1137-1,4),G1137)</f>
        <v>3</v>
      </c>
      <c r="I1137">
        <f ca="1">IF(OFFSET(map!$B$2,$B1137+OFFSET($N$2,H1137,0),$A1137+OFFSET($M$2,H1137,0)) = "W",MOD(H1137-1,4),H1137)</f>
        <v>3</v>
      </c>
    </row>
    <row r="1138" spans="1:9" x14ac:dyDescent="0.2">
      <c r="A1138">
        <f t="shared" ca="1" si="69"/>
        <v>19</v>
      </c>
      <c r="B1138">
        <f t="shared" ca="1" si="70"/>
        <v>39</v>
      </c>
      <c r="C1138" t="str">
        <f ca="1">OFFSET(map!$B$2,$B1138,$A1138)</f>
        <v/>
      </c>
      <c r="D1138">
        <f t="shared" ca="1" si="72"/>
        <v>1939</v>
      </c>
      <c r="E1138">
        <f ca="1">IFERROR(INDEX(E$2:E1137,MATCH(D1138,D$2:D1137,0)),E1137+1)</f>
        <v>64</v>
      </c>
      <c r="F1138">
        <f t="shared" ca="1" si="71"/>
        <v>0</v>
      </c>
      <c r="G1138">
        <f ca="1">IF(OFFSET(map!$B$2,$B1138+OFFSET($N$2,F1138,0),$A1138+OFFSET($M$2,F1138,0)) = "W",MOD(F1138-1,4),F1138)</f>
        <v>0</v>
      </c>
      <c r="H1138">
        <f ca="1">IF(OFFSET(map!$B$2,$B1138+OFFSET($N$2,G1138,0),$A1138+OFFSET($M$2,G1138,0)) = "W",MOD(G1138-1,4),G1138)</f>
        <v>0</v>
      </c>
      <c r="I1138">
        <f ca="1">IF(OFFSET(map!$B$2,$B1138+OFFSET($N$2,H1138,0),$A1138+OFFSET($M$2,H1138,0)) = "W",MOD(H1138-1,4),H1138)</f>
        <v>0</v>
      </c>
    </row>
    <row r="1139" spans="1:9" x14ac:dyDescent="0.2">
      <c r="A1139">
        <f t="shared" ca="1" si="69"/>
        <v>20</v>
      </c>
      <c r="B1139">
        <f t="shared" ca="1" si="70"/>
        <v>39</v>
      </c>
      <c r="C1139" t="str">
        <f ca="1">OFFSET(map!$B$2,$B1139,$A1139)</f>
        <v/>
      </c>
      <c r="D1139">
        <f t="shared" ca="1" si="72"/>
        <v>2039</v>
      </c>
      <c r="E1139">
        <f ca="1">IFERROR(INDEX(E$2:E1138,MATCH(D1139,D$2:D1138,0)),E1138+1)</f>
        <v>63</v>
      </c>
      <c r="F1139">
        <f t="shared" ca="1" si="71"/>
        <v>1</v>
      </c>
      <c r="G1139">
        <f ca="1">IF(OFFSET(map!$B$2,$B1139+OFFSET($N$2,F1139,0),$A1139+OFFSET($M$2,F1139,0)) = "W",MOD(F1139-1,4),F1139)</f>
        <v>0</v>
      </c>
      <c r="H1139">
        <f ca="1">IF(OFFSET(map!$B$2,$B1139+OFFSET($N$2,G1139,0),$A1139+OFFSET($M$2,G1139,0)) = "W",MOD(G1139-1,4),G1139)</f>
        <v>0</v>
      </c>
      <c r="I1139">
        <f ca="1">IF(OFFSET(map!$B$2,$B1139+OFFSET($N$2,H1139,0),$A1139+OFFSET($M$2,H1139,0)) = "W",MOD(H1139-1,4),H1139)</f>
        <v>0</v>
      </c>
    </row>
    <row r="1140" spans="1:9" x14ac:dyDescent="0.2">
      <c r="A1140">
        <f t="shared" ca="1" si="69"/>
        <v>21</v>
      </c>
      <c r="B1140">
        <f t="shared" ca="1" si="70"/>
        <v>39</v>
      </c>
      <c r="C1140" t="str">
        <f ca="1">OFFSET(map!$B$2,$B1140,$A1140)</f>
        <v/>
      </c>
      <c r="D1140">
        <f t="shared" ca="1" si="72"/>
        <v>2139</v>
      </c>
      <c r="E1140">
        <f ca="1">IFERROR(INDEX(E$2:E1139,MATCH(D1140,D$2:D1139,0)),E1139+1)</f>
        <v>62</v>
      </c>
      <c r="F1140">
        <f t="shared" ca="1" si="71"/>
        <v>1</v>
      </c>
      <c r="G1140">
        <f ca="1">IF(OFFSET(map!$B$2,$B1140+OFFSET($N$2,F1140,0),$A1140+OFFSET($M$2,F1140,0)) = "W",MOD(F1140-1,4),F1140)</f>
        <v>1</v>
      </c>
      <c r="H1140">
        <f ca="1">IF(OFFSET(map!$B$2,$B1140+OFFSET($N$2,G1140,0),$A1140+OFFSET($M$2,G1140,0)) = "W",MOD(G1140-1,4),G1140)</f>
        <v>1</v>
      </c>
      <c r="I1140">
        <f ca="1">IF(OFFSET(map!$B$2,$B1140+OFFSET($N$2,H1140,0),$A1140+OFFSET($M$2,H1140,0)) = "W",MOD(H1140-1,4),H1140)</f>
        <v>1</v>
      </c>
    </row>
    <row r="1141" spans="1:9" x14ac:dyDescent="0.2">
      <c r="A1141">
        <f t="shared" ca="1" si="69"/>
        <v>21</v>
      </c>
      <c r="B1141">
        <f t="shared" ca="1" si="70"/>
        <v>38</v>
      </c>
      <c r="C1141" t="str">
        <f ca="1">OFFSET(map!$B$2,$B1141,$A1141)</f>
        <v/>
      </c>
      <c r="D1141">
        <f t="shared" ca="1" si="72"/>
        <v>2138</v>
      </c>
      <c r="E1141">
        <f ca="1">IFERROR(INDEX(E$2:E1140,MATCH(D1141,D$2:D1140,0)),E1140+1)</f>
        <v>61</v>
      </c>
      <c r="F1141">
        <f t="shared" ca="1" si="71"/>
        <v>2</v>
      </c>
      <c r="G1141">
        <f ca="1">IF(OFFSET(map!$B$2,$B1141+OFFSET($N$2,F1141,0),$A1141+OFFSET($M$2,F1141,0)) = "W",MOD(F1141-1,4),F1141)</f>
        <v>1</v>
      </c>
      <c r="H1141">
        <f ca="1">IF(OFFSET(map!$B$2,$B1141+OFFSET($N$2,G1141,0),$A1141+OFFSET($M$2,G1141,0)) = "W",MOD(G1141-1,4),G1141)</f>
        <v>1</v>
      </c>
      <c r="I1141">
        <f ca="1">IF(OFFSET(map!$B$2,$B1141+OFFSET($N$2,H1141,0),$A1141+OFFSET($M$2,H1141,0)) = "W",MOD(H1141-1,4),H1141)</f>
        <v>1</v>
      </c>
    </row>
    <row r="1142" spans="1:9" x14ac:dyDescent="0.2">
      <c r="A1142">
        <f t="shared" ca="1" si="69"/>
        <v>21</v>
      </c>
      <c r="B1142">
        <f t="shared" ca="1" si="70"/>
        <v>37</v>
      </c>
      <c r="C1142" t="str">
        <f ca="1">OFFSET(map!$B$2,$B1142,$A1142)</f>
        <v/>
      </c>
      <c r="D1142">
        <f t="shared" ca="1" si="72"/>
        <v>2137</v>
      </c>
      <c r="E1142">
        <f ca="1">IFERROR(INDEX(E$2:E1141,MATCH(D1142,D$2:D1141,0)),E1141+1)</f>
        <v>60</v>
      </c>
      <c r="F1142">
        <f t="shared" ca="1" si="71"/>
        <v>2</v>
      </c>
      <c r="G1142">
        <f ca="1">IF(OFFSET(map!$B$2,$B1142+OFFSET($N$2,F1142,0),$A1142+OFFSET($M$2,F1142,0)) = "W",MOD(F1142-1,4),F1142)</f>
        <v>1</v>
      </c>
      <c r="H1142">
        <f ca="1">IF(OFFSET(map!$B$2,$B1142+OFFSET($N$2,G1142,0),$A1142+OFFSET($M$2,G1142,0)) = "W",MOD(G1142-1,4),G1142)</f>
        <v>0</v>
      </c>
      <c r="I1142">
        <f ca="1">IF(OFFSET(map!$B$2,$B1142+OFFSET($N$2,H1142,0),$A1142+OFFSET($M$2,H1142,0)) = "W",MOD(H1142-1,4),H1142)</f>
        <v>0</v>
      </c>
    </row>
    <row r="1143" spans="1:9" x14ac:dyDescent="0.2">
      <c r="A1143">
        <f t="shared" ca="1" si="69"/>
        <v>22</v>
      </c>
      <c r="B1143">
        <f t="shared" ca="1" si="70"/>
        <v>37</v>
      </c>
      <c r="C1143" t="str">
        <f ca="1">OFFSET(map!$B$2,$B1143,$A1143)</f>
        <v/>
      </c>
      <c r="D1143">
        <f t="shared" ca="1" si="72"/>
        <v>2237</v>
      </c>
      <c r="E1143">
        <f ca="1">IFERROR(INDEX(E$2:E1142,MATCH(D1143,D$2:D1142,0)),E1142+1)</f>
        <v>59</v>
      </c>
      <c r="F1143">
        <f t="shared" ca="1" si="71"/>
        <v>1</v>
      </c>
      <c r="G1143">
        <f ca="1">IF(OFFSET(map!$B$2,$B1143+OFFSET($N$2,F1143,0),$A1143+OFFSET($M$2,F1143,0)) = "W",MOD(F1143-1,4),F1143)</f>
        <v>0</v>
      </c>
      <c r="H1143">
        <f ca="1">IF(OFFSET(map!$B$2,$B1143+OFFSET($N$2,G1143,0),$A1143+OFFSET($M$2,G1143,0)) = "W",MOD(G1143-1,4),G1143)</f>
        <v>0</v>
      </c>
      <c r="I1143">
        <f ca="1">IF(OFFSET(map!$B$2,$B1143+OFFSET($N$2,H1143,0),$A1143+OFFSET($M$2,H1143,0)) = "W",MOD(H1143-1,4),H1143)</f>
        <v>0</v>
      </c>
    </row>
    <row r="1144" spans="1:9" x14ac:dyDescent="0.2">
      <c r="A1144">
        <f t="shared" ca="1" si="69"/>
        <v>23</v>
      </c>
      <c r="B1144">
        <f t="shared" ca="1" si="70"/>
        <v>37</v>
      </c>
      <c r="C1144" t="str">
        <f ca="1">OFFSET(map!$B$2,$B1144,$A1144)</f>
        <v/>
      </c>
      <c r="D1144">
        <f t="shared" ca="1" si="72"/>
        <v>2337</v>
      </c>
      <c r="E1144">
        <f ca="1">IFERROR(INDEX(E$2:E1143,MATCH(D1144,D$2:D1143,0)),E1143+1)</f>
        <v>58</v>
      </c>
      <c r="F1144">
        <f t="shared" ca="1" si="71"/>
        <v>1</v>
      </c>
      <c r="G1144">
        <f ca="1">IF(OFFSET(map!$B$2,$B1144+OFFSET($N$2,F1144,0),$A1144+OFFSET($M$2,F1144,0)) = "W",MOD(F1144-1,4),F1144)</f>
        <v>0</v>
      </c>
      <c r="H1144">
        <f ca="1">IF(OFFSET(map!$B$2,$B1144+OFFSET($N$2,G1144,0),$A1144+OFFSET($M$2,G1144,0)) = "W",MOD(G1144-1,4),G1144)</f>
        <v>3</v>
      </c>
      <c r="I1144">
        <f ca="1">IF(OFFSET(map!$B$2,$B1144+OFFSET($N$2,H1144,0),$A1144+OFFSET($M$2,H1144,0)) = "W",MOD(H1144-1,4),H1144)</f>
        <v>3</v>
      </c>
    </row>
    <row r="1145" spans="1:9" x14ac:dyDescent="0.2">
      <c r="A1145">
        <f t="shared" ca="1" si="69"/>
        <v>23</v>
      </c>
      <c r="B1145">
        <f t="shared" ca="1" si="70"/>
        <v>38</v>
      </c>
      <c r="C1145" t="str">
        <f ca="1">OFFSET(map!$B$2,$B1145,$A1145)</f>
        <v/>
      </c>
      <c r="D1145">
        <f t="shared" ca="1" si="72"/>
        <v>2338</v>
      </c>
      <c r="E1145">
        <f ca="1">IFERROR(INDEX(E$2:E1144,MATCH(D1145,D$2:D1144,0)),E1144+1)</f>
        <v>57</v>
      </c>
      <c r="F1145">
        <f t="shared" ca="1" si="71"/>
        <v>0</v>
      </c>
      <c r="G1145">
        <f ca="1">IF(OFFSET(map!$B$2,$B1145+OFFSET($N$2,F1145,0),$A1145+OFFSET($M$2,F1145,0)) = "W",MOD(F1145-1,4),F1145)</f>
        <v>3</v>
      </c>
      <c r="H1145">
        <f ca="1">IF(OFFSET(map!$B$2,$B1145+OFFSET($N$2,G1145,0),$A1145+OFFSET($M$2,G1145,0)) = "W",MOD(G1145-1,4),G1145)</f>
        <v>3</v>
      </c>
      <c r="I1145">
        <f ca="1">IF(OFFSET(map!$B$2,$B1145+OFFSET($N$2,H1145,0),$A1145+OFFSET($M$2,H1145,0)) = "W",MOD(H1145-1,4),H1145)</f>
        <v>3</v>
      </c>
    </row>
    <row r="1146" spans="1:9" x14ac:dyDescent="0.2">
      <c r="A1146">
        <f t="shared" ca="1" si="69"/>
        <v>23</v>
      </c>
      <c r="B1146">
        <f t="shared" ca="1" si="70"/>
        <v>39</v>
      </c>
      <c r="C1146" t="str">
        <f ca="1">OFFSET(map!$B$2,$B1146,$A1146)</f>
        <v/>
      </c>
      <c r="D1146">
        <f t="shared" ca="1" si="72"/>
        <v>2339</v>
      </c>
      <c r="E1146">
        <f ca="1">IFERROR(INDEX(E$2:E1145,MATCH(D1146,D$2:D1145,0)),E1145+1)</f>
        <v>56</v>
      </c>
      <c r="F1146">
        <f t="shared" ca="1" si="71"/>
        <v>0</v>
      </c>
      <c r="G1146">
        <f ca="1">IF(OFFSET(map!$B$2,$B1146+OFFSET($N$2,F1146,0),$A1146+OFFSET($M$2,F1146,0)) = "W",MOD(F1146-1,4),F1146)</f>
        <v>0</v>
      </c>
      <c r="H1146">
        <f ca="1">IF(OFFSET(map!$B$2,$B1146+OFFSET($N$2,G1146,0),$A1146+OFFSET($M$2,G1146,0)) = "W",MOD(G1146-1,4),G1146)</f>
        <v>0</v>
      </c>
      <c r="I1146">
        <f ca="1">IF(OFFSET(map!$B$2,$B1146+OFFSET($N$2,H1146,0),$A1146+OFFSET($M$2,H1146,0)) = "W",MOD(H1146-1,4),H1146)</f>
        <v>0</v>
      </c>
    </row>
    <row r="1147" spans="1:9" x14ac:dyDescent="0.2">
      <c r="A1147">
        <f t="shared" ca="1" si="69"/>
        <v>24</v>
      </c>
      <c r="B1147">
        <f t="shared" ca="1" si="70"/>
        <v>39</v>
      </c>
      <c r="C1147" t="str">
        <f ca="1">OFFSET(map!$B$2,$B1147,$A1147)</f>
        <v/>
      </c>
      <c r="D1147">
        <f t="shared" ca="1" si="72"/>
        <v>2439</v>
      </c>
      <c r="E1147">
        <f ca="1">IFERROR(INDEX(E$2:E1146,MATCH(D1147,D$2:D1146,0)),E1146+1)</f>
        <v>55</v>
      </c>
      <c r="F1147">
        <f t="shared" ca="1" si="71"/>
        <v>1</v>
      </c>
      <c r="G1147">
        <f ca="1">IF(OFFSET(map!$B$2,$B1147+OFFSET($N$2,F1147,0),$A1147+OFFSET($M$2,F1147,0)) = "W",MOD(F1147-1,4),F1147)</f>
        <v>0</v>
      </c>
      <c r="H1147">
        <f ca="1">IF(OFFSET(map!$B$2,$B1147+OFFSET($N$2,G1147,0),$A1147+OFFSET($M$2,G1147,0)) = "W",MOD(G1147-1,4),G1147)</f>
        <v>0</v>
      </c>
      <c r="I1147">
        <f ca="1">IF(OFFSET(map!$B$2,$B1147+OFFSET($N$2,H1147,0),$A1147+OFFSET($M$2,H1147,0)) = "W",MOD(H1147-1,4),H1147)</f>
        <v>0</v>
      </c>
    </row>
    <row r="1148" spans="1:9" x14ac:dyDescent="0.2">
      <c r="A1148">
        <f t="shared" ca="1" si="69"/>
        <v>25</v>
      </c>
      <c r="B1148">
        <f t="shared" ca="1" si="70"/>
        <v>39</v>
      </c>
      <c r="C1148" t="str">
        <f ca="1">OFFSET(map!$B$2,$B1148,$A1148)</f>
        <v/>
      </c>
      <c r="D1148">
        <f t="shared" ca="1" si="72"/>
        <v>2539</v>
      </c>
      <c r="E1148">
        <f ca="1">IFERROR(INDEX(E$2:E1147,MATCH(D1148,D$2:D1147,0)),E1147+1)</f>
        <v>54</v>
      </c>
      <c r="F1148">
        <f t="shared" ca="1" si="71"/>
        <v>1</v>
      </c>
      <c r="G1148">
        <f ca="1">IF(OFFSET(map!$B$2,$B1148+OFFSET($N$2,F1148,0),$A1148+OFFSET($M$2,F1148,0)) = "W",MOD(F1148-1,4),F1148)</f>
        <v>1</v>
      </c>
      <c r="H1148">
        <f ca="1">IF(OFFSET(map!$B$2,$B1148+OFFSET($N$2,G1148,0),$A1148+OFFSET($M$2,G1148,0)) = "W",MOD(G1148-1,4),G1148)</f>
        <v>1</v>
      </c>
      <c r="I1148">
        <f ca="1">IF(OFFSET(map!$B$2,$B1148+OFFSET($N$2,H1148,0),$A1148+OFFSET($M$2,H1148,0)) = "W",MOD(H1148-1,4),H1148)</f>
        <v>1</v>
      </c>
    </row>
    <row r="1149" spans="1:9" x14ac:dyDescent="0.2">
      <c r="A1149">
        <f t="shared" ca="1" si="69"/>
        <v>25</v>
      </c>
      <c r="B1149">
        <f t="shared" ca="1" si="70"/>
        <v>38</v>
      </c>
      <c r="C1149" t="str">
        <f ca="1">OFFSET(map!$B$2,$B1149,$A1149)</f>
        <v/>
      </c>
      <c r="D1149">
        <f t="shared" ca="1" si="72"/>
        <v>2538</v>
      </c>
      <c r="E1149">
        <f ca="1">IFERROR(INDEX(E$2:E1148,MATCH(D1149,D$2:D1148,0)),E1148+1)</f>
        <v>55</v>
      </c>
      <c r="F1149">
        <f t="shared" ca="1" si="71"/>
        <v>2</v>
      </c>
      <c r="G1149">
        <f ca="1">IF(OFFSET(map!$B$2,$B1149+OFFSET($N$2,F1149,0),$A1149+OFFSET($M$2,F1149,0)) = "W",MOD(F1149-1,4),F1149)</f>
        <v>1</v>
      </c>
      <c r="H1149">
        <f ca="1">IF(OFFSET(map!$B$2,$B1149+OFFSET($N$2,G1149,0),$A1149+OFFSET($M$2,G1149,0)) = "W",MOD(G1149-1,4),G1149)</f>
        <v>1</v>
      </c>
      <c r="I1149">
        <f ca="1">IF(OFFSET(map!$B$2,$B1149+OFFSET($N$2,H1149,0),$A1149+OFFSET($M$2,H1149,0)) = "W",MOD(H1149-1,4),H1149)</f>
        <v>1</v>
      </c>
    </row>
    <row r="1150" spans="1:9" x14ac:dyDescent="0.2">
      <c r="A1150">
        <f t="shared" ca="1" si="69"/>
        <v>25</v>
      </c>
      <c r="B1150">
        <f t="shared" ca="1" si="70"/>
        <v>37</v>
      </c>
      <c r="C1150" t="str">
        <f ca="1">OFFSET(map!$B$2,$B1150,$A1150)</f>
        <v/>
      </c>
      <c r="D1150">
        <f t="shared" ca="1" si="72"/>
        <v>2537</v>
      </c>
      <c r="E1150">
        <f ca="1">IFERROR(INDEX(E$2:E1149,MATCH(D1150,D$2:D1149,0)),E1149+1)</f>
        <v>56</v>
      </c>
      <c r="F1150">
        <f t="shared" ca="1" si="71"/>
        <v>2</v>
      </c>
      <c r="G1150">
        <f ca="1">IF(OFFSET(map!$B$2,$B1150+OFFSET($N$2,F1150,0),$A1150+OFFSET($M$2,F1150,0)) = "W",MOD(F1150-1,4),F1150)</f>
        <v>1</v>
      </c>
      <c r="H1150">
        <f ca="1">IF(OFFSET(map!$B$2,$B1150+OFFSET($N$2,G1150,0),$A1150+OFFSET($M$2,G1150,0)) = "W",MOD(G1150-1,4),G1150)</f>
        <v>1</v>
      </c>
      <c r="I1150">
        <f ca="1">IF(OFFSET(map!$B$2,$B1150+OFFSET($N$2,H1150,0),$A1150+OFFSET($M$2,H1150,0)) = "W",MOD(H1150-1,4),H1150)</f>
        <v>1</v>
      </c>
    </row>
    <row r="1151" spans="1:9" x14ac:dyDescent="0.2">
      <c r="A1151">
        <f t="shared" ca="1" si="69"/>
        <v>25</v>
      </c>
      <c r="B1151">
        <f t="shared" ca="1" si="70"/>
        <v>36</v>
      </c>
      <c r="C1151" t="str">
        <f ca="1">OFFSET(map!$B$2,$B1151,$A1151)</f>
        <v/>
      </c>
      <c r="D1151">
        <f t="shared" ca="1" si="72"/>
        <v>2536</v>
      </c>
      <c r="E1151">
        <f ca="1">IFERROR(INDEX(E$2:E1150,MATCH(D1151,D$2:D1150,0)),E1150+1)</f>
        <v>57</v>
      </c>
      <c r="F1151">
        <f t="shared" ca="1" si="71"/>
        <v>2</v>
      </c>
      <c r="G1151">
        <f ca="1">IF(OFFSET(map!$B$2,$B1151+OFFSET($N$2,F1151,0),$A1151+OFFSET($M$2,F1151,0)) = "W",MOD(F1151-1,4),F1151)</f>
        <v>1</v>
      </c>
      <c r="H1151">
        <f ca="1">IF(OFFSET(map!$B$2,$B1151+OFFSET($N$2,G1151,0),$A1151+OFFSET($M$2,G1151,0)) = "W",MOD(G1151-1,4),G1151)</f>
        <v>1</v>
      </c>
      <c r="I1151">
        <f ca="1">IF(OFFSET(map!$B$2,$B1151+OFFSET($N$2,H1151,0),$A1151+OFFSET($M$2,H1151,0)) = "W",MOD(H1151-1,4),H1151)</f>
        <v>1</v>
      </c>
    </row>
    <row r="1152" spans="1:9" x14ac:dyDescent="0.2">
      <c r="A1152">
        <f t="shared" ca="1" si="69"/>
        <v>25</v>
      </c>
      <c r="B1152">
        <f t="shared" ca="1" si="70"/>
        <v>35</v>
      </c>
      <c r="C1152" t="str">
        <f ca="1">OFFSET(map!$B$2,$B1152,$A1152)</f>
        <v/>
      </c>
      <c r="D1152">
        <f t="shared" ca="1" si="72"/>
        <v>2535</v>
      </c>
      <c r="E1152">
        <f ca="1">IFERROR(INDEX(E$2:E1151,MATCH(D1152,D$2:D1151,0)),E1151+1)</f>
        <v>58</v>
      </c>
      <c r="F1152">
        <f t="shared" ca="1" si="71"/>
        <v>2</v>
      </c>
      <c r="G1152">
        <f ca="1">IF(OFFSET(map!$B$2,$B1152+OFFSET($N$2,F1152,0),$A1152+OFFSET($M$2,F1152,0)) = "W",MOD(F1152-1,4),F1152)</f>
        <v>1</v>
      </c>
      <c r="H1152">
        <f ca="1">IF(OFFSET(map!$B$2,$B1152+OFFSET($N$2,G1152,0),$A1152+OFFSET($M$2,G1152,0)) = "W",MOD(G1152-1,4),G1152)</f>
        <v>1</v>
      </c>
      <c r="I1152">
        <f ca="1">IF(OFFSET(map!$B$2,$B1152+OFFSET($N$2,H1152,0),$A1152+OFFSET($M$2,H1152,0)) = "W",MOD(H1152-1,4),H1152)</f>
        <v>1</v>
      </c>
    </row>
    <row r="1153" spans="1:9" x14ac:dyDescent="0.2">
      <c r="A1153">
        <f t="shared" ca="1" si="69"/>
        <v>25</v>
      </c>
      <c r="B1153">
        <f t="shared" ca="1" si="70"/>
        <v>34</v>
      </c>
      <c r="C1153" t="str">
        <f ca="1">OFFSET(map!$B$2,$B1153,$A1153)</f>
        <v/>
      </c>
      <c r="D1153">
        <f t="shared" ca="1" si="72"/>
        <v>2534</v>
      </c>
      <c r="E1153">
        <f ca="1">IFERROR(INDEX(E$2:E1152,MATCH(D1153,D$2:D1152,0)),E1152+1)</f>
        <v>59</v>
      </c>
      <c r="F1153">
        <f t="shared" ca="1" si="71"/>
        <v>2</v>
      </c>
      <c r="G1153">
        <f ca="1">IF(OFFSET(map!$B$2,$B1153+OFFSET($N$2,F1153,0),$A1153+OFFSET($M$2,F1153,0)) = "W",MOD(F1153-1,4),F1153)</f>
        <v>1</v>
      </c>
      <c r="H1153">
        <f ca="1">IF(OFFSET(map!$B$2,$B1153+OFFSET($N$2,G1153,0),$A1153+OFFSET($M$2,G1153,0)) = "W",MOD(G1153-1,4),G1153)</f>
        <v>1</v>
      </c>
      <c r="I1153">
        <f ca="1">IF(OFFSET(map!$B$2,$B1153+OFFSET($N$2,H1153,0),$A1153+OFFSET($M$2,H1153,0)) = "W",MOD(H1153-1,4),H1153)</f>
        <v>1</v>
      </c>
    </row>
    <row r="1154" spans="1:9" x14ac:dyDescent="0.2">
      <c r="A1154">
        <f t="shared" ca="1" si="69"/>
        <v>25</v>
      </c>
      <c r="B1154">
        <f t="shared" ca="1" si="70"/>
        <v>33</v>
      </c>
      <c r="C1154" t="str">
        <f ca="1">OFFSET(map!$B$2,$B1154,$A1154)</f>
        <v/>
      </c>
      <c r="D1154">
        <f t="shared" ca="1" si="72"/>
        <v>2533</v>
      </c>
      <c r="E1154">
        <f ca="1">IFERROR(INDEX(E$2:E1153,MATCH(D1154,D$2:D1153,0)),E1153+1)</f>
        <v>60</v>
      </c>
      <c r="F1154">
        <f t="shared" ca="1" si="71"/>
        <v>2</v>
      </c>
      <c r="G1154">
        <f ca="1">IF(OFFSET(map!$B$2,$B1154+OFFSET($N$2,F1154,0),$A1154+OFFSET($M$2,F1154,0)) = "W",MOD(F1154-1,4),F1154)</f>
        <v>1</v>
      </c>
      <c r="H1154">
        <f ca="1">IF(OFFSET(map!$B$2,$B1154+OFFSET($N$2,G1154,0),$A1154+OFFSET($M$2,G1154,0)) = "W",MOD(G1154-1,4),G1154)</f>
        <v>0</v>
      </c>
      <c r="I1154">
        <f ca="1">IF(OFFSET(map!$B$2,$B1154+OFFSET($N$2,H1154,0),$A1154+OFFSET($M$2,H1154,0)) = "W",MOD(H1154-1,4),H1154)</f>
        <v>3</v>
      </c>
    </row>
    <row r="1155" spans="1:9" x14ac:dyDescent="0.2">
      <c r="A1155">
        <f t="shared" ca="1" si="69"/>
        <v>25</v>
      </c>
      <c r="B1155">
        <f t="shared" ca="1" si="70"/>
        <v>34</v>
      </c>
      <c r="C1155" t="str">
        <f ca="1">OFFSET(map!$B$2,$B1155,$A1155)</f>
        <v/>
      </c>
      <c r="D1155">
        <f t="shared" ca="1" si="72"/>
        <v>2534</v>
      </c>
      <c r="E1155">
        <f ca="1">IFERROR(INDEX(E$2:E1154,MATCH(D1155,D$2:D1154,0)),E1154+1)</f>
        <v>59</v>
      </c>
      <c r="F1155">
        <f t="shared" ca="1" si="71"/>
        <v>0</v>
      </c>
      <c r="G1155">
        <f ca="1">IF(OFFSET(map!$B$2,$B1155+OFFSET($N$2,F1155,0),$A1155+OFFSET($M$2,F1155,0)) = "W",MOD(F1155-1,4),F1155)</f>
        <v>3</v>
      </c>
      <c r="H1155">
        <f ca="1">IF(OFFSET(map!$B$2,$B1155+OFFSET($N$2,G1155,0),$A1155+OFFSET($M$2,G1155,0)) = "W",MOD(G1155-1,4),G1155)</f>
        <v>3</v>
      </c>
      <c r="I1155">
        <f ca="1">IF(OFFSET(map!$B$2,$B1155+OFFSET($N$2,H1155,0),$A1155+OFFSET($M$2,H1155,0)) = "W",MOD(H1155-1,4),H1155)</f>
        <v>3</v>
      </c>
    </row>
    <row r="1156" spans="1:9" x14ac:dyDescent="0.2">
      <c r="A1156">
        <f t="shared" ref="A1156:A1219" ca="1" si="73">A1155+OFFSET(M$2,$I1155,0)</f>
        <v>25</v>
      </c>
      <c r="B1156">
        <f t="shared" ref="B1156:B1219" ca="1" si="74">B1155+OFFSET(N$2,$I1155,0)</f>
        <v>35</v>
      </c>
      <c r="C1156" t="str">
        <f ca="1">OFFSET(map!$B$2,$B1156,$A1156)</f>
        <v/>
      </c>
      <c r="D1156">
        <f t="shared" ca="1" si="72"/>
        <v>2535</v>
      </c>
      <c r="E1156">
        <f ca="1">IFERROR(INDEX(E$2:E1155,MATCH(D1156,D$2:D1155,0)),E1155+1)</f>
        <v>58</v>
      </c>
      <c r="F1156">
        <f t="shared" ref="F1156:F1219" ca="1" si="75">MOD(I1155+1,4)</f>
        <v>0</v>
      </c>
      <c r="G1156">
        <f ca="1">IF(OFFSET(map!$B$2,$B1156+OFFSET($N$2,F1156,0),$A1156+OFFSET($M$2,F1156,0)) = "W",MOD(F1156-1,4),F1156)</f>
        <v>0</v>
      </c>
      <c r="H1156">
        <f ca="1">IF(OFFSET(map!$B$2,$B1156+OFFSET($N$2,G1156,0),$A1156+OFFSET($M$2,G1156,0)) = "W",MOD(G1156-1,4),G1156)</f>
        <v>0</v>
      </c>
      <c r="I1156">
        <f ca="1">IF(OFFSET(map!$B$2,$B1156+OFFSET($N$2,H1156,0),$A1156+OFFSET($M$2,H1156,0)) = "W",MOD(H1156-1,4),H1156)</f>
        <v>0</v>
      </c>
    </row>
    <row r="1157" spans="1:9" x14ac:dyDescent="0.2">
      <c r="A1157">
        <f t="shared" ca="1" si="73"/>
        <v>26</v>
      </c>
      <c r="B1157">
        <f t="shared" ca="1" si="74"/>
        <v>35</v>
      </c>
      <c r="C1157" t="str">
        <f ca="1">OFFSET(map!$B$2,$B1157,$A1157)</f>
        <v/>
      </c>
      <c r="D1157">
        <f t="shared" ca="1" si="72"/>
        <v>2635</v>
      </c>
      <c r="E1157">
        <f ca="1">IFERROR(INDEX(E$2:E1156,MATCH(D1157,D$2:D1156,0)),E1156+1)</f>
        <v>59</v>
      </c>
      <c r="F1157">
        <f t="shared" ca="1" si="75"/>
        <v>1</v>
      </c>
      <c r="G1157">
        <f ca="1">IF(OFFSET(map!$B$2,$B1157+OFFSET($N$2,F1157,0),$A1157+OFFSET($M$2,F1157,0)) = "W",MOD(F1157-1,4),F1157)</f>
        <v>0</v>
      </c>
      <c r="H1157">
        <f ca="1">IF(OFFSET(map!$B$2,$B1157+OFFSET($N$2,G1157,0),$A1157+OFFSET($M$2,G1157,0)) = "W",MOD(G1157-1,4),G1157)</f>
        <v>0</v>
      </c>
      <c r="I1157">
        <f ca="1">IF(OFFSET(map!$B$2,$B1157+OFFSET($N$2,H1157,0),$A1157+OFFSET($M$2,H1157,0)) = "W",MOD(H1157-1,4),H1157)</f>
        <v>0</v>
      </c>
    </row>
    <row r="1158" spans="1:9" x14ac:dyDescent="0.2">
      <c r="A1158">
        <f t="shared" ca="1" si="73"/>
        <v>27</v>
      </c>
      <c r="B1158">
        <f t="shared" ca="1" si="74"/>
        <v>35</v>
      </c>
      <c r="C1158" t="str">
        <f ca="1">OFFSET(map!$B$2,$B1158,$A1158)</f>
        <v/>
      </c>
      <c r="D1158">
        <f t="shared" ca="1" si="72"/>
        <v>2735</v>
      </c>
      <c r="E1158">
        <f ca="1">IFERROR(INDEX(E$2:E1157,MATCH(D1158,D$2:D1157,0)),E1157+1)</f>
        <v>60</v>
      </c>
      <c r="F1158">
        <f t="shared" ca="1" si="75"/>
        <v>1</v>
      </c>
      <c r="G1158">
        <f ca="1">IF(OFFSET(map!$B$2,$B1158+OFFSET($N$2,F1158,0),$A1158+OFFSET($M$2,F1158,0)) = "W",MOD(F1158-1,4),F1158)</f>
        <v>1</v>
      </c>
      <c r="H1158">
        <f ca="1">IF(OFFSET(map!$B$2,$B1158+OFFSET($N$2,G1158,0),$A1158+OFFSET($M$2,G1158,0)) = "W",MOD(G1158-1,4),G1158)</f>
        <v>1</v>
      </c>
      <c r="I1158">
        <f ca="1">IF(OFFSET(map!$B$2,$B1158+OFFSET($N$2,H1158,0),$A1158+OFFSET($M$2,H1158,0)) = "W",MOD(H1158-1,4),H1158)</f>
        <v>1</v>
      </c>
    </row>
    <row r="1159" spans="1:9" x14ac:dyDescent="0.2">
      <c r="A1159">
        <f t="shared" ca="1" si="73"/>
        <v>27</v>
      </c>
      <c r="B1159">
        <f t="shared" ca="1" si="74"/>
        <v>34</v>
      </c>
      <c r="C1159" t="str">
        <f ca="1">OFFSET(map!$B$2,$B1159,$A1159)</f>
        <v/>
      </c>
      <c r="D1159">
        <f t="shared" ca="1" si="72"/>
        <v>2734</v>
      </c>
      <c r="E1159">
        <f ca="1">IFERROR(INDEX(E$2:E1158,MATCH(D1159,D$2:D1158,0)),E1158+1)</f>
        <v>61</v>
      </c>
      <c r="F1159">
        <f t="shared" ca="1" si="75"/>
        <v>2</v>
      </c>
      <c r="G1159">
        <f ca="1">IF(OFFSET(map!$B$2,$B1159+OFFSET($N$2,F1159,0),$A1159+OFFSET($M$2,F1159,0)) = "W",MOD(F1159-1,4),F1159)</f>
        <v>1</v>
      </c>
      <c r="H1159">
        <f ca="1">IF(OFFSET(map!$B$2,$B1159+OFFSET($N$2,G1159,0),$A1159+OFFSET($M$2,G1159,0)) = "W",MOD(G1159-1,4),G1159)</f>
        <v>1</v>
      </c>
      <c r="I1159">
        <f ca="1">IF(OFFSET(map!$B$2,$B1159+OFFSET($N$2,H1159,0),$A1159+OFFSET($M$2,H1159,0)) = "W",MOD(H1159-1,4),H1159)</f>
        <v>1</v>
      </c>
    </row>
    <row r="1160" spans="1:9" x14ac:dyDescent="0.2">
      <c r="A1160">
        <f t="shared" ca="1" si="73"/>
        <v>27</v>
      </c>
      <c r="B1160">
        <f t="shared" ca="1" si="74"/>
        <v>33</v>
      </c>
      <c r="C1160" t="str">
        <f ca="1">OFFSET(map!$B$2,$B1160,$A1160)</f>
        <v/>
      </c>
      <c r="D1160">
        <f t="shared" ca="1" si="72"/>
        <v>2733</v>
      </c>
      <c r="E1160">
        <f ca="1">IFERROR(INDEX(E$2:E1159,MATCH(D1160,D$2:D1159,0)),E1159+1)</f>
        <v>62</v>
      </c>
      <c r="F1160">
        <f t="shared" ca="1" si="75"/>
        <v>2</v>
      </c>
      <c r="G1160">
        <f ca="1">IF(OFFSET(map!$B$2,$B1160+OFFSET($N$2,F1160,0),$A1160+OFFSET($M$2,F1160,0)) = "W",MOD(F1160-1,4),F1160)</f>
        <v>1</v>
      </c>
      <c r="H1160">
        <f ca="1">IF(OFFSET(map!$B$2,$B1160+OFFSET($N$2,G1160,0),$A1160+OFFSET($M$2,G1160,0)) = "W",MOD(G1160-1,4),G1160)</f>
        <v>1</v>
      </c>
      <c r="I1160">
        <f ca="1">IF(OFFSET(map!$B$2,$B1160+OFFSET($N$2,H1160,0),$A1160+OFFSET($M$2,H1160,0)) = "W",MOD(H1160-1,4),H1160)</f>
        <v>1</v>
      </c>
    </row>
    <row r="1161" spans="1:9" x14ac:dyDescent="0.2">
      <c r="A1161">
        <f t="shared" ca="1" si="73"/>
        <v>27</v>
      </c>
      <c r="B1161">
        <f t="shared" ca="1" si="74"/>
        <v>32</v>
      </c>
      <c r="C1161" t="str">
        <f ca="1">OFFSET(map!$B$2,$B1161,$A1161)</f>
        <v/>
      </c>
      <c r="D1161">
        <f t="shared" ca="1" si="72"/>
        <v>2732</v>
      </c>
      <c r="E1161">
        <f ca="1">IFERROR(INDEX(E$2:E1160,MATCH(D1161,D$2:D1160,0)),E1160+1)</f>
        <v>63</v>
      </c>
      <c r="F1161">
        <f t="shared" ca="1" si="75"/>
        <v>2</v>
      </c>
      <c r="G1161">
        <f ca="1">IF(OFFSET(map!$B$2,$B1161+OFFSET($N$2,F1161,0),$A1161+OFFSET($M$2,F1161,0)) = "W",MOD(F1161-1,4),F1161)</f>
        <v>1</v>
      </c>
      <c r="H1161">
        <f ca="1">IF(OFFSET(map!$B$2,$B1161+OFFSET($N$2,G1161,0),$A1161+OFFSET($M$2,G1161,0)) = "W",MOD(G1161-1,4),G1161)</f>
        <v>1</v>
      </c>
      <c r="I1161">
        <f ca="1">IF(OFFSET(map!$B$2,$B1161+OFFSET($N$2,H1161,0),$A1161+OFFSET($M$2,H1161,0)) = "W",MOD(H1161-1,4),H1161)</f>
        <v>1</v>
      </c>
    </row>
    <row r="1162" spans="1:9" x14ac:dyDescent="0.2">
      <c r="A1162">
        <f t="shared" ca="1" si="73"/>
        <v>27</v>
      </c>
      <c r="B1162">
        <f t="shared" ca="1" si="74"/>
        <v>31</v>
      </c>
      <c r="C1162" t="str">
        <f ca="1">OFFSET(map!$B$2,$B1162,$A1162)</f>
        <v/>
      </c>
      <c r="D1162">
        <f t="shared" ca="1" si="72"/>
        <v>2731</v>
      </c>
      <c r="E1162">
        <f ca="1">IFERROR(INDEX(E$2:E1161,MATCH(D1162,D$2:D1161,0)),E1161+1)</f>
        <v>64</v>
      </c>
      <c r="F1162">
        <f t="shared" ca="1" si="75"/>
        <v>2</v>
      </c>
      <c r="G1162">
        <f ca="1">IF(OFFSET(map!$B$2,$B1162+OFFSET($N$2,F1162,0),$A1162+OFFSET($M$2,F1162,0)) = "W",MOD(F1162-1,4),F1162)</f>
        <v>2</v>
      </c>
      <c r="H1162">
        <f ca="1">IF(OFFSET(map!$B$2,$B1162+OFFSET($N$2,G1162,0),$A1162+OFFSET($M$2,G1162,0)) = "W",MOD(G1162-1,4),G1162)</f>
        <v>2</v>
      </c>
      <c r="I1162">
        <f ca="1">IF(OFFSET(map!$B$2,$B1162+OFFSET($N$2,H1162,0),$A1162+OFFSET($M$2,H1162,0)) = "W",MOD(H1162-1,4),H1162)</f>
        <v>2</v>
      </c>
    </row>
    <row r="1163" spans="1:9" x14ac:dyDescent="0.2">
      <c r="A1163">
        <f t="shared" ca="1" si="73"/>
        <v>26</v>
      </c>
      <c r="B1163">
        <f t="shared" ca="1" si="74"/>
        <v>31</v>
      </c>
      <c r="C1163" t="str">
        <f ca="1">OFFSET(map!$B$2,$B1163,$A1163)</f>
        <v/>
      </c>
      <c r="D1163">
        <f t="shared" ca="1" si="72"/>
        <v>2631</v>
      </c>
      <c r="E1163">
        <f ca="1">IFERROR(INDEX(E$2:E1162,MATCH(D1163,D$2:D1162,0)),E1162+1)</f>
        <v>65</v>
      </c>
      <c r="F1163">
        <f t="shared" ca="1" si="75"/>
        <v>3</v>
      </c>
      <c r="G1163">
        <f ca="1">IF(OFFSET(map!$B$2,$B1163+OFFSET($N$2,F1163,0),$A1163+OFFSET($M$2,F1163,0)) = "W",MOD(F1163-1,4),F1163)</f>
        <v>2</v>
      </c>
      <c r="H1163">
        <f ca="1">IF(OFFSET(map!$B$2,$B1163+OFFSET($N$2,G1163,0),$A1163+OFFSET($M$2,G1163,0)) = "W",MOD(G1163-1,4),G1163)</f>
        <v>2</v>
      </c>
      <c r="I1163">
        <f ca="1">IF(OFFSET(map!$B$2,$B1163+OFFSET($N$2,H1163,0),$A1163+OFFSET($M$2,H1163,0)) = "W",MOD(H1163-1,4),H1163)</f>
        <v>2</v>
      </c>
    </row>
    <row r="1164" spans="1:9" x14ac:dyDescent="0.2">
      <c r="A1164">
        <f t="shared" ca="1" si="73"/>
        <v>25</v>
      </c>
      <c r="B1164">
        <f t="shared" ca="1" si="74"/>
        <v>31</v>
      </c>
      <c r="C1164" t="str">
        <f ca="1">OFFSET(map!$B$2,$B1164,$A1164)</f>
        <v/>
      </c>
      <c r="D1164">
        <f t="shared" ca="1" si="72"/>
        <v>2531</v>
      </c>
      <c r="E1164">
        <f ca="1">IFERROR(INDEX(E$2:E1163,MATCH(D1164,D$2:D1163,0)),E1163+1)</f>
        <v>66</v>
      </c>
      <c r="F1164">
        <f t="shared" ca="1" si="75"/>
        <v>3</v>
      </c>
      <c r="G1164">
        <f ca="1">IF(OFFSET(map!$B$2,$B1164+OFFSET($N$2,F1164,0),$A1164+OFFSET($M$2,F1164,0)) = "W",MOD(F1164-1,4),F1164)</f>
        <v>2</v>
      </c>
      <c r="H1164">
        <f ca="1">IF(OFFSET(map!$B$2,$B1164+OFFSET($N$2,G1164,0),$A1164+OFFSET($M$2,G1164,0)) = "W",MOD(G1164-1,4),G1164)</f>
        <v>2</v>
      </c>
      <c r="I1164">
        <f ca="1">IF(OFFSET(map!$B$2,$B1164+OFFSET($N$2,H1164,0),$A1164+OFFSET($M$2,H1164,0)) = "W",MOD(H1164-1,4),H1164)</f>
        <v>2</v>
      </c>
    </row>
    <row r="1165" spans="1:9" x14ac:dyDescent="0.2">
      <c r="A1165">
        <f t="shared" ca="1" si="73"/>
        <v>24</v>
      </c>
      <c r="B1165">
        <f t="shared" ca="1" si="74"/>
        <v>31</v>
      </c>
      <c r="C1165" t="str">
        <f ca="1">OFFSET(map!$B$2,$B1165,$A1165)</f>
        <v/>
      </c>
      <c r="D1165">
        <f t="shared" ca="1" si="72"/>
        <v>2431</v>
      </c>
      <c r="E1165">
        <f ca="1">IFERROR(INDEX(E$2:E1164,MATCH(D1165,D$2:D1164,0)),E1164+1)</f>
        <v>67</v>
      </c>
      <c r="F1165">
        <f t="shared" ca="1" si="75"/>
        <v>3</v>
      </c>
      <c r="G1165">
        <f ca="1">IF(OFFSET(map!$B$2,$B1165+OFFSET($N$2,F1165,0),$A1165+OFFSET($M$2,F1165,0)) = "W",MOD(F1165-1,4),F1165)</f>
        <v>2</v>
      </c>
      <c r="H1165">
        <f ca="1">IF(OFFSET(map!$B$2,$B1165+OFFSET($N$2,G1165,0),$A1165+OFFSET($M$2,G1165,0)) = "W",MOD(G1165-1,4),G1165)</f>
        <v>2</v>
      </c>
      <c r="I1165">
        <f ca="1">IF(OFFSET(map!$B$2,$B1165+OFFSET($N$2,H1165,0),$A1165+OFFSET($M$2,H1165,0)) = "W",MOD(H1165-1,4),H1165)</f>
        <v>2</v>
      </c>
    </row>
    <row r="1166" spans="1:9" x14ac:dyDescent="0.2">
      <c r="A1166">
        <f t="shared" ca="1" si="73"/>
        <v>23</v>
      </c>
      <c r="B1166">
        <f t="shared" ca="1" si="74"/>
        <v>31</v>
      </c>
      <c r="C1166" t="str">
        <f ca="1">OFFSET(map!$B$2,$B1166,$A1166)</f>
        <v/>
      </c>
      <c r="D1166">
        <f t="shared" ca="1" si="72"/>
        <v>2331</v>
      </c>
      <c r="E1166">
        <f ca="1">IFERROR(INDEX(E$2:E1165,MATCH(D1166,D$2:D1165,0)),E1165+1)</f>
        <v>68</v>
      </c>
      <c r="F1166">
        <f t="shared" ca="1" si="75"/>
        <v>3</v>
      </c>
      <c r="G1166">
        <f ca="1">IF(OFFSET(map!$B$2,$B1166+OFFSET($N$2,F1166,0),$A1166+OFFSET($M$2,F1166,0)) = "W",MOD(F1166-1,4),F1166)</f>
        <v>3</v>
      </c>
      <c r="H1166">
        <f ca="1">IF(OFFSET(map!$B$2,$B1166+OFFSET($N$2,G1166,0),$A1166+OFFSET($M$2,G1166,0)) = "W",MOD(G1166-1,4),G1166)</f>
        <v>3</v>
      </c>
      <c r="I1166">
        <f ca="1">IF(OFFSET(map!$B$2,$B1166+OFFSET($N$2,H1166,0),$A1166+OFFSET($M$2,H1166,0)) = "W",MOD(H1166-1,4),H1166)</f>
        <v>3</v>
      </c>
    </row>
    <row r="1167" spans="1:9" x14ac:dyDescent="0.2">
      <c r="A1167">
        <f t="shared" ca="1" si="73"/>
        <v>23</v>
      </c>
      <c r="B1167">
        <f t="shared" ca="1" si="74"/>
        <v>32</v>
      </c>
      <c r="C1167" t="str">
        <f ca="1">OFFSET(map!$B$2,$B1167,$A1167)</f>
        <v/>
      </c>
      <c r="D1167">
        <f t="shared" ca="1" si="72"/>
        <v>2332</v>
      </c>
      <c r="E1167">
        <f ca="1">IFERROR(INDEX(E$2:E1166,MATCH(D1167,D$2:D1166,0)),E1166+1)</f>
        <v>69</v>
      </c>
      <c r="F1167">
        <f t="shared" ca="1" si="75"/>
        <v>0</v>
      </c>
      <c r="G1167">
        <f ca="1">IF(OFFSET(map!$B$2,$B1167+OFFSET($N$2,F1167,0),$A1167+OFFSET($M$2,F1167,0)) = "W",MOD(F1167-1,4),F1167)</f>
        <v>3</v>
      </c>
      <c r="H1167">
        <f ca="1">IF(OFFSET(map!$B$2,$B1167+OFFSET($N$2,G1167,0),$A1167+OFFSET($M$2,G1167,0)) = "W",MOD(G1167-1,4),G1167)</f>
        <v>3</v>
      </c>
      <c r="I1167">
        <f ca="1">IF(OFFSET(map!$B$2,$B1167+OFFSET($N$2,H1167,0),$A1167+OFFSET($M$2,H1167,0)) = "W",MOD(H1167-1,4),H1167)</f>
        <v>3</v>
      </c>
    </row>
    <row r="1168" spans="1:9" x14ac:dyDescent="0.2">
      <c r="A1168">
        <f t="shared" ca="1" si="73"/>
        <v>23</v>
      </c>
      <c r="B1168">
        <f t="shared" ca="1" si="74"/>
        <v>33</v>
      </c>
      <c r="C1168" t="str">
        <f ca="1">OFFSET(map!$B$2,$B1168,$A1168)</f>
        <v/>
      </c>
      <c r="D1168">
        <f t="shared" ca="1" si="72"/>
        <v>2333</v>
      </c>
      <c r="E1168">
        <f ca="1">IFERROR(INDEX(E$2:E1167,MATCH(D1168,D$2:D1167,0)),E1167+1)</f>
        <v>70</v>
      </c>
      <c r="F1168">
        <f t="shared" ca="1" si="75"/>
        <v>0</v>
      </c>
      <c r="G1168">
        <f ca="1">IF(OFFSET(map!$B$2,$B1168+OFFSET($N$2,F1168,0),$A1168+OFFSET($M$2,F1168,0)) = "W",MOD(F1168-1,4),F1168)</f>
        <v>3</v>
      </c>
      <c r="H1168">
        <f ca="1">IF(OFFSET(map!$B$2,$B1168+OFFSET($N$2,G1168,0),$A1168+OFFSET($M$2,G1168,0)) = "W",MOD(G1168-1,4),G1168)</f>
        <v>2</v>
      </c>
      <c r="I1168">
        <f ca="1">IF(OFFSET(map!$B$2,$B1168+OFFSET($N$2,H1168,0),$A1168+OFFSET($M$2,H1168,0)) = "W",MOD(H1168-1,4),H1168)</f>
        <v>2</v>
      </c>
    </row>
    <row r="1169" spans="1:9" x14ac:dyDescent="0.2">
      <c r="A1169">
        <f t="shared" ca="1" si="73"/>
        <v>22</v>
      </c>
      <c r="B1169">
        <f t="shared" ca="1" si="74"/>
        <v>33</v>
      </c>
      <c r="C1169" t="str">
        <f ca="1">OFFSET(map!$B$2,$B1169,$A1169)</f>
        <v/>
      </c>
      <c r="D1169">
        <f t="shared" ca="1" si="72"/>
        <v>2233</v>
      </c>
      <c r="E1169">
        <f ca="1">IFERROR(INDEX(E$2:E1168,MATCH(D1169,D$2:D1168,0)),E1168+1)</f>
        <v>71</v>
      </c>
      <c r="F1169">
        <f t="shared" ca="1" si="75"/>
        <v>3</v>
      </c>
      <c r="G1169">
        <f ca="1">IF(OFFSET(map!$B$2,$B1169+OFFSET($N$2,F1169,0),$A1169+OFFSET($M$2,F1169,0)) = "W",MOD(F1169-1,4),F1169)</f>
        <v>2</v>
      </c>
      <c r="H1169">
        <f ca="1">IF(OFFSET(map!$B$2,$B1169+OFFSET($N$2,G1169,0),$A1169+OFFSET($M$2,G1169,0)) = "W",MOD(G1169-1,4),G1169)</f>
        <v>2</v>
      </c>
      <c r="I1169">
        <f ca="1">IF(OFFSET(map!$B$2,$B1169+OFFSET($N$2,H1169,0),$A1169+OFFSET($M$2,H1169,0)) = "W",MOD(H1169-1,4),H1169)</f>
        <v>2</v>
      </c>
    </row>
    <row r="1170" spans="1:9" x14ac:dyDescent="0.2">
      <c r="A1170">
        <f t="shared" ca="1" si="73"/>
        <v>21</v>
      </c>
      <c r="B1170">
        <f t="shared" ca="1" si="74"/>
        <v>33</v>
      </c>
      <c r="C1170" t="str">
        <f ca="1">OFFSET(map!$B$2,$B1170,$A1170)</f>
        <v/>
      </c>
      <c r="D1170">
        <f t="shared" ca="1" si="72"/>
        <v>2133</v>
      </c>
      <c r="E1170">
        <f ca="1">IFERROR(INDEX(E$2:E1169,MATCH(D1170,D$2:D1169,0)),E1169+1)</f>
        <v>72</v>
      </c>
      <c r="F1170">
        <f t="shared" ca="1" si="75"/>
        <v>3</v>
      </c>
      <c r="G1170">
        <f ca="1">IF(OFFSET(map!$B$2,$B1170+OFFSET($N$2,F1170,0),$A1170+OFFSET($M$2,F1170,0)) = "W",MOD(F1170-1,4),F1170)</f>
        <v>2</v>
      </c>
      <c r="H1170">
        <f ca="1">IF(OFFSET(map!$B$2,$B1170+OFFSET($N$2,G1170,0),$A1170+OFFSET($M$2,G1170,0)) = "W",MOD(G1170-1,4),G1170)</f>
        <v>2</v>
      </c>
      <c r="I1170">
        <f ca="1">IF(OFFSET(map!$B$2,$B1170+OFFSET($N$2,H1170,0),$A1170+OFFSET($M$2,H1170,0)) = "W",MOD(H1170-1,4),H1170)</f>
        <v>2</v>
      </c>
    </row>
    <row r="1171" spans="1:9" x14ac:dyDescent="0.2">
      <c r="A1171">
        <f t="shared" ca="1" si="73"/>
        <v>20</v>
      </c>
      <c r="B1171">
        <f t="shared" ca="1" si="74"/>
        <v>33</v>
      </c>
      <c r="C1171" t="str">
        <f ca="1">OFFSET(map!$B$2,$B1171,$A1171)</f>
        <v/>
      </c>
      <c r="D1171">
        <f t="shared" ca="1" si="72"/>
        <v>2033</v>
      </c>
      <c r="E1171">
        <f ca="1">IFERROR(INDEX(E$2:E1170,MATCH(D1171,D$2:D1170,0)),E1170+1)</f>
        <v>73</v>
      </c>
      <c r="F1171">
        <f t="shared" ca="1" si="75"/>
        <v>3</v>
      </c>
      <c r="G1171">
        <f ca="1">IF(OFFSET(map!$B$2,$B1171+OFFSET($N$2,F1171,0),$A1171+OFFSET($M$2,F1171,0)) = "W",MOD(F1171-1,4),F1171)</f>
        <v>2</v>
      </c>
      <c r="H1171">
        <f ca="1">IF(OFFSET(map!$B$2,$B1171+OFFSET($N$2,G1171,0),$A1171+OFFSET($M$2,G1171,0)) = "W",MOD(G1171-1,4),G1171)</f>
        <v>2</v>
      </c>
      <c r="I1171">
        <f ca="1">IF(OFFSET(map!$B$2,$B1171+OFFSET($N$2,H1171,0),$A1171+OFFSET($M$2,H1171,0)) = "W",MOD(H1171-1,4),H1171)</f>
        <v>2</v>
      </c>
    </row>
    <row r="1172" spans="1:9" x14ac:dyDescent="0.2">
      <c r="A1172">
        <f t="shared" ca="1" si="73"/>
        <v>19</v>
      </c>
      <c r="B1172">
        <f t="shared" ca="1" si="74"/>
        <v>33</v>
      </c>
      <c r="C1172" t="str">
        <f ca="1">OFFSET(map!$B$2,$B1172,$A1172)</f>
        <v/>
      </c>
      <c r="D1172">
        <f t="shared" ca="1" si="72"/>
        <v>1933</v>
      </c>
      <c r="E1172">
        <f ca="1">IFERROR(INDEX(E$2:E1171,MATCH(D1172,D$2:D1171,0)),E1171+1)</f>
        <v>74</v>
      </c>
      <c r="F1172">
        <f t="shared" ca="1" si="75"/>
        <v>3</v>
      </c>
      <c r="G1172">
        <f ca="1">IF(OFFSET(map!$B$2,$B1172+OFFSET($N$2,F1172,0),$A1172+OFFSET($M$2,F1172,0)) = "W",MOD(F1172-1,4),F1172)</f>
        <v>2</v>
      </c>
      <c r="H1172">
        <f ca="1">IF(OFFSET(map!$B$2,$B1172+OFFSET($N$2,G1172,0),$A1172+OFFSET($M$2,G1172,0)) = "W",MOD(G1172-1,4),G1172)</f>
        <v>2</v>
      </c>
      <c r="I1172">
        <f ca="1">IF(OFFSET(map!$B$2,$B1172+OFFSET($N$2,H1172,0),$A1172+OFFSET($M$2,H1172,0)) = "W",MOD(H1172-1,4),H1172)</f>
        <v>2</v>
      </c>
    </row>
    <row r="1173" spans="1:9" x14ac:dyDescent="0.2">
      <c r="A1173">
        <f t="shared" ca="1" si="73"/>
        <v>18</v>
      </c>
      <c r="B1173">
        <f t="shared" ca="1" si="74"/>
        <v>33</v>
      </c>
      <c r="C1173" t="str">
        <f ca="1">OFFSET(map!$B$2,$B1173,$A1173)</f>
        <v/>
      </c>
      <c r="D1173">
        <f t="shared" ca="1" si="72"/>
        <v>1833</v>
      </c>
      <c r="E1173">
        <f ca="1">IFERROR(INDEX(E$2:E1172,MATCH(D1173,D$2:D1172,0)),E1172+1)</f>
        <v>75</v>
      </c>
      <c r="F1173">
        <f t="shared" ca="1" si="75"/>
        <v>3</v>
      </c>
      <c r="G1173">
        <f ca="1">IF(OFFSET(map!$B$2,$B1173+OFFSET($N$2,F1173,0),$A1173+OFFSET($M$2,F1173,0)) = "W",MOD(F1173-1,4),F1173)</f>
        <v>2</v>
      </c>
      <c r="H1173">
        <f ca="1">IF(OFFSET(map!$B$2,$B1173+OFFSET($N$2,G1173,0),$A1173+OFFSET($M$2,G1173,0)) = "W",MOD(G1173-1,4),G1173)</f>
        <v>2</v>
      </c>
      <c r="I1173">
        <f ca="1">IF(OFFSET(map!$B$2,$B1173+OFFSET($N$2,H1173,0),$A1173+OFFSET($M$2,H1173,0)) = "W",MOD(H1173-1,4),H1173)</f>
        <v>2</v>
      </c>
    </row>
    <row r="1174" spans="1:9" x14ac:dyDescent="0.2">
      <c r="A1174">
        <f t="shared" ca="1" si="73"/>
        <v>17</v>
      </c>
      <c r="B1174">
        <f t="shared" ca="1" si="74"/>
        <v>33</v>
      </c>
      <c r="C1174" t="str">
        <f ca="1">OFFSET(map!$B$2,$B1174,$A1174)</f>
        <v/>
      </c>
      <c r="D1174">
        <f t="shared" ca="1" si="72"/>
        <v>1733</v>
      </c>
      <c r="E1174">
        <f ca="1">IFERROR(INDEX(E$2:E1173,MATCH(D1174,D$2:D1173,0)),E1173+1)</f>
        <v>76</v>
      </c>
      <c r="F1174">
        <f t="shared" ca="1" si="75"/>
        <v>3</v>
      </c>
      <c r="G1174">
        <f ca="1">IF(OFFSET(map!$B$2,$B1174+OFFSET($N$2,F1174,0),$A1174+OFFSET($M$2,F1174,0)) = "W",MOD(F1174-1,4),F1174)</f>
        <v>2</v>
      </c>
      <c r="H1174">
        <f ca="1">IF(OFFSET(map!$B$2,$B1174+OFFSET($N$2,G1174,0),$A1174+OFFSET($M$2,G1174,0)) = "W",MOD(G1174-1,4),G1174)</f>
        <v>1</v>
      </c>
      <c r="I1174">
        <f ca="1">IF(OFFSET(map!$B$2,$B1174+OFFSET($N$2,H1174,0),$A1174+OFFSET($M$2,H1174,0)) = "W",MOD(H1174-1,4),H1174)</f>
        <v>1</v>
      </c>
    </row>
    <row r="1175" spans="1:9" x14ac:dyDescent="0.2">
      <c r="A1175">
        <f t="shared" ca="1" si="73"/>
        <v>17</v>
      </c>
      <c r="B1175">
        <f t="shared" ca="1" si="74"/>
        <v>32</v>
      </c>
      <c r="C1175" t="str">
        <f ca="1">OFFSET(map!$B$2,$B1175,$A1175)</f>
        <v/>
      </c>
      <c r="D1175">
        <f t="shared" ca="1" si="72"/>
        <v>1732</v>
      </c>
      <c r="E1175">
        <f ca="1">IFERROR(INDEX(E$2:E1174,MATCH(D1175,D$2:D1174,0)),E1174+1)</f>
        <v>77</v>
      </c>
      <c r="F1175">
        <f t="shared" ca="1" si="75"/>
        <v>2</v>
      </c>
      <c r="G1175">
        <f ca="1">IF(OFFSET(map!$B$2,$B1175+OFFSET($N$2,F1175,0),$A1175+OFFSET($M$2,F1175,0)) = "W",MOD(F1175-1,4),F1175)</f>
        <v>1</v>
      </c>
      <c r="H1175">
        <f ca="1">IF(OFFSET(map!$B$2,$B1175+OFFSET($N$2,G1175,0),$A1175+OFFSET($M$2,G1175,0)) = "W",MOD(G1175-1,4),G1175)</f>
        <v>1</v>
      </c>
      <c r="I1175">
        <f ca="1">IF(OFFSET(map!$B$2,$B1175+OFFSET($N$2,H1175,0),$A1175+OFFSET($M$2,H1175,0)) = "W",MOD(H1175-1,4),H1175)</f>
        <v>1</v>
      </c>
    </row>
    <row r="1176" spans="1:9" x14ac:dyDescent="0.2">
      <c r="A1176">
        <f t="shared" ca="1" si="73"/>
        <v>17</v>
      </c>
      <c r="B1176">
        <f t="shared" ca="1" si="74"/>
        <v>31</v>
      </c>
      <c r="C1176" t="str">
        <f ca="1">OFFSET(map!$B$2,$B1176,$A1176)</f>
        <v/>
      </c>
      <c r="D1176">
        <f t="shared" ca="1" si="72"/>
        <v>1731</v>
      </c>
      <c r="E1176">
        <f ca="1">IFERROR(INDEX(E$2:E1175,MATCH(D1176,D$2:D1175,0)),E1175+1)</f>
        <v>78</v>
      </c>
      <c r="F1176">
        <f t="shared" ca="1" si="75"/>
        <v>2</v>
      </c>
      <c r="G1176">
        <f ca="1">IF(OFFSET(map!$B$2,$B1176+OFFSET($N$2,F1176,0),$A1176+OFFSET($M$2,F1176,0)) = "W",MOD(F1176-1,4),F1176)</f>
        <v>2</v>
      </c>
      <c r="H1176">
        <f ca="1">IF(OFFSET(map!$B$2,$B1176+OFFSET($N$2,G1176,0),$A1176+OFFSET($M$2,G1176,0)) = "W",MOD(G1176-1,4),G1176)</f>
        <v>2</v>
      </c>
      <c r="I1176">
        <f ca="1">IF(OFFSET(map!$B$2,$B1176+OFFSET($N$2,H1176,0),$A1176+OFFSET($M$2,H1176,0)) = "W",MOD(H1176-1,4),H1176)</f>
        <v>2</v>
      </c>
    </row>
    <row r="1177" spans="1:9" x14ac:dyDescent="0.2">
      <c r="A1177">
        <f t="shared" ca="1" si="73"/>
        <v>16</v>
      </c>
      <c r="B1177">
        <f t="shared" ca="1" si="74"/>
        <v>31</v>
      </c>
      <c r="C1177" t="str">
        <f ca="1">OFFSET(map!$B$2,$B1177,$A1177)</f>
        <v/>
      </c>
      <c r="D1177">
        <f t="shared" ca="1" si="72"/>
        <v>1631</v>
      </c>
      <c r="E1177">
        <f ca="1">IFERROR(INDEX(E$2:E1176,MATCH(D1177,D$2:D1176,0)),E1176+1)</f>
        <v>79</v>
      </c>
      <c r="F1177">
        <f t="shared" ca="1" si="75"/>
        <v>3</v>
      </c>
      <c r="G1177">
        <f ca="1">IF(OFFSET(map!$B$2,$B1177+OFFSET($N$2,F1177,0),$A1177+OFFSET($M$2,F1177,0)) = "W",MOD(F1177-1,4),F1177)</f>
        <v>2</v>
      </c>
      <c r="H1177">
        <f ca="1">IF(OFFSET(map!$B$2,$B1177+OFFSET($N$2,G1177,0),$A1177+OFFSET($M$2,G1177,0)) = "W",MOD(G1177-1,4),G1177)</f>
        <v>2</v>
      </c>
      <c r="I1177">
        <f ca="1">IF(OFFSET(map!$B$2,$B1177+OFFSET($N$2,H1177,0),$A1177+OFFSET($M$2,H1177,0)) = "W",MOD(H1177-1,4),H1177)</f>
        <v>2</v>
      </c>
    </row>
    <row r="1178" spans="1:9" x14ac:dyDescent="0.2">
      <c r="A1178">
        <f t="shared" ca="1" si="73"/>
        <v>15</v>
      </c>
      <c r="B1178">
        <f t="shared" ca="1" si="74"/>
        <v>31</v>
      </c>
      <c r="C1178" t="str">
        <f ca="1">OFFSET(map!$B$2,$B1178,$A1178)</f>
        <v/>
      </c>
      <c r="D1178">
        <f t="shared" ca="1" si="72"/>
        <v>1531</v>
      </c>
      <c r="E1178">
        <f ca="1">IFERROR(INDEX(E$2:E1177,MATCH(D1178,D$2:D1177,0)),E1177+1)</f>
        <v>80</v>
      </c>
      <c r="F1178">
        <f t="shared" ca="1" si="75"/>
        <v>3</v>
      </c>
      <c r="G1178">
        <f ca="1">IF(OFFSET(map!$B$2,$B1178+OFFSET($N$2,F1178,0),$A1178+OFFSET($M$2,F1178,0)) = "W",MOD(F1178-1,4),F1178)</f>
        <v>2</v>
      </c>
      <c r="H1178">
        <f ca="1">IF(OFFSET(map!$B$2,$B1178+OFFSET($N$2,G1178,0),$A1178+OFFSET($M$2,G1178,0)) = "W",MOD(G1178-1,4),G1178)</f>
        <v>2</v>
      </c>
      <c r="I1178">
        <f ca="1">IF(OFFSET(map!$B$2,$B1178+OFFSET($N$2,H1178,0),$A1178+OFFSET($M$2,H1178,0)) = "W",MOD(H1178-1,4),H1178)</f>
        <v>2</v>
      </c>
    </row>
    <row r="1179" spans="1:9" x14ac:dyDescent="0.2">
      <c r="A1179">
        <f t="shared" ca="1" si="73"/>
        <v>14</v>
      </c>
      <c r="B1179">
        <f t="shared" ca="1" si="74"/>
        <v>31</v>
      </c>
      <c r="C1179" t="str">
        <f ca="1">OFFSET(map!$B$2,$B1179,$A1179)</f>
        <v/>
      </c>
      <c r="D1179">
        <f t="shared" ca="1" si="72"/>
        <v>1431</v>
      </c>
      <c r="E1179">
        <f ca="1">IFERROR(INDEX(E$2:E1178,MATCH(D1179,D$2:D1178,0)),E1178+1)</f>
        <v>81</v>
      </c>
      <c r="F1179">
        <f t="shared" ca="1" si="75"/>
        <v>3</v>
      </c>
      <c r="G1179">
        <f ca="1">IF(OFFSET(map!$B$2,$B1179+OFFSET($N$2,F1179,0),$A1179+OFFSET($M$2,F1179,0)) = "W",MOD(F1179-1,4),F1179)</f>
        <v>2</v>
      </c>
      <c r="H1179">
        <f ca="1">IF(OFFSET(map!$B$2,$B1179+OFFSET($N$2,G1179,0),$A1179+OFFSET($M$2,G1179,0)) = "W",MOD(G1179-1,4),G1179)</f>
        <v>2</v>
      </c>
      <c r="I1179">
        <f ca="1">IF(OFFSET(map!$B$2,$B1179+OFFSET($N$2,H1179,0),$A1179+OFFSET($M$2,H1179,0)) = "W",MOD(H1179-1,4),H1179)</f>
        <v>2</v>
      </c>
    </row>
    <row r="1180" spans="1:9" x14ac:dyDescent="0.2">
      <c r="A1180">
        <f t="shared" ca="1" si="73"/>
        <v>13</v>
      </c>
      <c r="B1180">
        <f t="shared" ca="1" si="74"/>
        <v>31</v>
      </c>
      <c r="C1180" t="str">
        <f ca="1">OFFSET(map!$B$2,$B1180,$A1180)</f>
        <v/>
      </c>
      <c r="D1180">
        <f t="shared" ca="1" si="72"/>
        <v>1331</v>
      </c>
      <c r="E1180">
        <f ca="1">IFERROR(INDEX(E$2:E1179,MATCH(D1180,D$2:D1179,0)),E1179+1)</f>
        <v>82</v>
      </c>
      <c r="F1180">
        <f t="shared" ca="1" si="75"/>
        <v>3</v>
      </c>
      <c r="G1180">
        <f ca="1">IF(OFFSET(map!$B$2,$B1180+OFFSET($N$2,F1180,0),$A1180+OFFSET($M$2,F1180,0)) = "W",MOD(F1180-1,4),F1180)</f>
        <v>2</v>
      </c>
      <c r="H1180">
        <f ca="1">IF(OFFSET(map!$B$2,$B1180+OFFSET($N$2,G1180,0),$A1180+OFFSET($M$2,G1180,0)) = "W",MOD(G1180-1,4),G1180)</f>
        <v>1</v>
      </c>
      <c r="I1180">
        <f ca="1">IF(OFFSET(map!$B$2,$B1180+OFFSET($N$2,H1180,0),$A1180+OFFSET($M$2,H1180,0)) = "W",MOD(H1180-1,4),H1180)</f>
        <v>1</v>
      </c>
    </row>
    <row r="1181" spans="1:9" x14ac:dyDescent="0.2">
      <c r="A1181">
        <f t="shared" ca="1" si="73"/>
        <v>13</v>
      </c>
      <c r="B1181">
        <f t="shared" ca="1" si="74"/>
        <v>30</v>
      </c>
      <c r="C1181" t="str">
        <f ca="1">OFFSET(map!$B$2,$B1181,$A1181)</f>
        <v/>
      </c>
      <c r="D1181">
        <f t="shared" ca="1" si="72"/>
        <v>1330</v>
      </c>
      <c r="E1181">
        <f ca="1">IFERROR(INDEX(E$2:E1180,MATCH(D1181,D$2:D1180,0)),E1180+1)</f>
        <v>83</v>
      </c>
      <c r="F1181">
        <f t="shared" ca="1" si="75"/>
        <v>2</v>
      </c>
      <c r="G1181">
        <f ca="1">IF(OFFSET(map!$B$2,$B1181+OFFSET($N$2,F1181,0),$A1181+OFFSET($M$2,F1181,0)) = "W",MOD(F1181-1,4),F1181)</f>
        <v>1</v>
      </c>
      <c r="H1181">
        <f ca="1">IF(OFFSET(map!$B$2,$B1181+OFFSET($N$2,G1181,0),$A1181+OFFSET($M$2,G1181,0)) = "W",MOD(G1181-1,4),G1181)</f>
        <v>1</v>
      </c>
      <c r="I1181">
        <f ca="1">IF(OFFSET(map!$B$2,$B1181+OFFSET($N$2,H1181,0),$A1181+OFFSET($M$2,H1181,0)) = "W",MOD(H1181-1,4),H1181)</f>
        <v>1</v>
      </c>
    </row>
    <row r="1182" spans="1:9" x14ac:dyDescent="0.2">
      <c r="A1182">
        <f t="shared" ca="1" si="73"/>
        <v>13</v>
      </c>
      <c r="B1182">
        <f t="shared" ca="1" si="74"/>
        <v>29</v>
      </c>
      <c r="C1182" t="str">
        <f ca="1">OFFSET(map!$B$2,$B1182,$A1182)</f>
        <v/>
      </c>
      <c r="D1182">
        <f t="shared" ca="1" si="72"/>
        <v>1329</v>
      </c>
      <c r="E1182">
        <f ca="1">IFERROR(INDEX(E$2:E1181,MATCH(D1182,D$2:D1181,0)),E1181+1)</f>
        <v>84</v>
      </c>
      <c r="F1182">
        <f t="shared" ca="1" si="75"/>
        <v>2</v>
      </c>
      <c r="G1182">
        <f ca="1">IF(OFFSET(map!$B$2,$B1182+OFFSET($N$2,F1182,0),$A1182+OFFSET($M$2,F1182,0)) = "W",MOD(F1182-1,4),F1182)</f>
        <v>1</v>
      </c>
      <c r="H1182">
        <f ca="1">IF(OFFSET(map!$B$2,$B1182+OFFSET($N$2,G1182,0),$A1182+OFFSET($M$2,G1182,0)) = "W",MOD(G1182-1,4),G1182)</f>
        <v>0</v>
      </c>
      <c r="I1182">
        <f ca="1">IF(OFFSET(map!$B$2,$B1182+OFFSET($N$2,H1182,0),$A1182+OFFSET($M$2,H1182,0)) = "W",MOD(H1182-1,4),H1182)</f>
        <v>0</v>
      </c>
    </row>
    <row r="1183" spans="1:9" x14ac:dyDescent="0.2">
      <c r="A1183">
        <f t="shared" ca="1" si="73"/>
        <v>14</v>
      </c>
      <c r="B1183">
        <f t="shared" ca="1" si="74"/>
        <v>29</v>
      </c>
      <c r="C1183" t="str">
        <f ca="1">OFFSET(map!$B$2,$B1183,$A1183)</f>
        <v/>
      </c>
      <c r="D1183">
        <f t="shared" ca="1" si="72"/>
        <v>1429</v>
      </c>
      <c r="E1183">
        <f ca="1">IFERROR(INDEX(E$2:E1182,MATCH(D1183,D$2:D1182,0)),E1182+1)</f>
        <v>85</v>
      </c>
      <c r="F1183">
        <f t="shared" ca="1" si="75"/>
        <v>1</v>
      </c>
      <c r="G1183">
        <f ca="1">IF(OFFSET(map!$B$2,$B1183+OFFSET($N$2,F1183,0),$A1183+OFFSET($M$2,F1183,0)) = "W",MOD(F1183-1,4),F1183)</f>
        <v>0</v>
      </c>
      <c r="H1183">
        <f ca="1">IF(OFFSET(map!$B$2,$B1183+OFFSET($N$2,G1183,0),$A1183+OFFSET($M$2,G1183,0)) = "W",MOD(G1183-1,4),G1183)</f>
        <v>0</v>
      </c>
      <c r="I1183">
        <f ca="1">IF(OFFSET(map!$B$2,$B1183+OFFSET($N$2,H1183,0),$A1183+OFFSET($M$2,H1183,0)) = "W",MOD(H1183-1,4),H1183)</f>
        <v>0</v>
      </c>
    </row>
    <row r="1184" spans="1:9" x14ac:dyDescent="0.2">
      <c r="A1184">
        <f t="shared" ca="1" si="73"/>
        <v>15</v>
      </c>
      <c r="B1184">
        <f t="shared" ca="1" si="74"/>
        <v>29</v>
      </c>
      <c r="C1184" t="str">
        <f ca="1">OFFSET(map!$B$2,$B1184,$A1184)</f>
        <v/>
      </c>
      <c r="D1184">
        <f t="shared" ca="1" si="72"/>
        <v>1529</v>
      </c>
      <c r="E1184">
        <f ca="1">IFERROR(INDEX(E$2:E1183,MATCH(D1184,D$2:D1183,0)),E1183+1)</f>
        <v>86</v>
      </c>
      <c r="F1184">
        <f t="shared" ca="1" si="75"/>
        <v>1</v>
      </c>
      <c r="G1184">
        <f ca="1">IF(OFFSET(map!$B$2,$B1184+OFFSET($N$2,F1184,0),$A1184+OFFSET($M$2,F1184,0)) = "W",MOD(F1184-1,4),F1184)</f>
        <v>1</v>
      </c>
      <c r="H1184">
        <f ca="1">IF(OFFSET(map!$B$2,$B1184+OFFSET($N$2,G1184,0),$A1184+OFFSET($M$2,G1184,0)) = "W",MOD(G1184-1,4),G1184)</f>
        <v>1</v>
      </c>
      <c r="I1184">
        <f ca="1">IF(OFFSET(map!$B$2,$B1184+OFFSET($N$2,H1184,0),$A1184+OFFSET($M$2,H1184,0)) = "W",MOD(H1184-1,4),H1184)</f>
        <v>1</v>
      </c>
    </row>
    <row r="1185" spans="1:9" x14ac:dyDescent="0.2">
      <c r="A1185">
        <f t="shared" ca="1" si="73"/>
        <v>15</v>
      </c>
      <c r="B1185">
        <f t="shared" ca="1" si="74"/>
        <v>28</v>
      </c>
      <c r="C1185" t="str">
        <f ca="1">OFFSET(map!$B$2,$B1185,$A1185)</f>
        <v/>
      </c>
      <c r="D1185">
        <f t="shared" ca="1" si="72"/>
        <v>1528</v>
      </c>
      <c r="E1185">
        <f ca="1">IFERROR(INDEX(E$2:E1184,MATCH(D1185,D$2:D1184,0)),E1184+1)</f>
        <v>87</v>
      </c>
      <c r="F1185">
        <f t="shared" ca="1" si="75"/>
        <v>2</v>
      </c>
      <c r="G1185">
        <f ca="1">IF(OFFSET(map!$B$2,$B1185+OFFSET($N$2,F1185,0),$A1185+OFFSET($M$2,F1185,0)) = "W",MOD(F1185-1,4),F1185)</f>
        <v>1</v>
      </c>
      <c r="H1185">
        <f ca="1">IF(OFFSET(map!$B$2,$B1185+OFFSET($N$2,G1185,0),$A1185+OFFSET($M$2,G1185,0)) = "W",MOD(G1185-1,4),G1185)</f>
        <v>1</v>
      </c>
      <c r="I1185">
        <f ca="1">IF(OFFSET(map!$B$2,$B1185+OFFSET($N$2,H1185,0),$A1185+OFFSET($M$2,H1185,0)) = "W",MOD(H1185-1,4),H1185)</f>
        <v>1</v>
      </c>
    </row>
    <row r="1186" spans="1:9" x14ac:dyDescent="0.2">
      <c r="A1186">
        <f t="shared" ca="1" si="73"/>
        <v>15</v>
      </c>
      <c r="B1186">
        <f t="shared" ca="1" si="74"/>
        <v>27</v>
      </c>
      <c r="C1186" t="str">
        <f ca="1">OFFSET(map!$B$2,$B1186,$A1186)</f>
        <v/>
      </c>
      <c r="D1186">
        <f t="shared" ca="1" si="72"/>
        <v>1527</v>
      </c>
      <c r="E1186">
        <f ca="1">IFERROR(INDEX(E$2:E1185,MATCH(D1186,D$2:D1185,0)),E1185+1)</f>
        <v>88</v>
      </c>
      <c r="F1186">
        <f t="shared" ca="1" si="75"/>
        <v>2</v>
      </c>
      <c r="G1186">
        <f ca="1">IF(OFFSET(map!$B$2,$B1186+OFFSET($N$2,F1186,0),$A1186+OFFSET($M$2,F1186,0)) = "W",MOD(F1186-1,4),F1186)</f>
        <v>1</v>
      </c>
      <c r="H1186">
        <f ca="1">IF(OFFSET(map!$B$2,$B1186+OFFSET($N$2,G1186,0),$A1186+OFFSET($M$2,G1186,0)) = "W",MOD(G1186-1,4),G1186)</f>
        <v>0</v>
      </c>
      <c r="I1186">
        <f ca="1">IF(OFFSET(map!$B$2,$B1186+OFFSET($N$2,H1186,0),$A1186+OFFSET($M$2,H1186,0)) = "W",MOD(H1186-1,4),H1186)</f>
        <v>0</v>
      </c>
    </row>
    <row r="1187" spans="1:9" x14ac:dyDescent="0.2">
      <c r="A1187">
        <f t="shared" ca="1" si="73"/>
        <v>16</v>
      </c>
      <c r="B1187">
        <f t="shared" ca="1" si="74"/>
        <v>27</v>
      </c>
      <c r="C1187" t="str">
        <f ca="1">OFFSET(map!$B$2,$B1187,$A1187)</f>
        <v/>
      </c>
      <c r="D1187">
        <f t="shared" ca="1" si="72"/>
        <v>1627</v>
      </c>
      <c r="E1187">
        <f ca="1">IFERROR(INDEX(E$2:E1186,MATCH(D1187,D$2:D1186,0)),E1186+1)</f>
        <v>89</v>
      </c>
      <c r="F1187">
        <f t="shared" ca="1" si="75"/>
        <v>1</v>
      </c>
      <c r="G1187">
        <f ca="1">IF(OFFSET(map!$B$2,$B1187+OFFSET($N$2,F1187,0),$A1187+OFFSET($M$2,F1187,0)) = "W",MOD(F1187-1,4),F1187)</f>
        <v>0</v>
      </c>
      <c r="H1187">
        <f ca="1">IF(OFFSET(map!$B$2,$B1187+OFFSET($N$2,G1187,0),$A1187+OFFSET($M$2,G1187,0)) = "W",MOD(G1187-1,4),G1187)</f>
        <v>0</v>
      </c>
      <c r="I1187">
        <f ca="1">IF(OFFSET(map!$B$2,$B1187+OFFSET($N$2,H1187,0),$A1187+OFFSET($M$2,H1187,0)) = "W",MOD(H1187-1,4),H1187)</f>
        <v>0</v>
      </c>
    </row>
    <row r="1188" spans="1:9" x14ac:dyDescent="0.2">
      <c r="A1188">
        <f t="shared" ca="1" si="73"/>
        <v>17</v>
      </c>
      <c r="B1188">
        <f t="shared" ca="1" si="74"/>
        <v>27</v>
      </c>
      <c r="C1188" t="str">
        <f ca="1">OFFSET(map!$B$2,$B1188,$A1188)</f>
        <v/>
      </c>
      <c r="D1188">
        <f t="shared" ca="1" si="72"/>
        <v>1727</v>
      </c>
      <c r="E1188">
        <f ca="1">IFERROR(INDEX(E$2:E1187,MATCH(D1188,D$2:D1187,0)),E1187+1)</f>
        <v>90</v>
      </c>
      <c r="F1188">
        <f t="shared" ca="1" si="75"/>
        <v>1</v>
      </c>
      <c r="G1188">
        <f ca="1">IF(OFFSET(map!$B$2,$B1188+OFFSET($N$2,F1188,0),$A1188+OFFSET($M$2,F1188,0)) = "W",MOD(F1188-1,4),F1188)</f>
        <v>0</v>
      </c>
      <c r="H1188">
        <f ca="1">IF(OFFSET(map!$B$2,$B1188+OFFSET($N$2,G1188,0),$A1188+OFFSET($M$2,G1188,0)) = "W",MOD(G1188-1,4),G1188)</f>
        <v>0</v>
      </c>
      <c r="I1188">
        <f ca="1">IF(OFFSET(map!$B$2,$B1188+OFFSET($N$2,H1188,0),$A1188+OFFSET($M$2,H1188,0)) = "W",MOD(H1188-1,4),H1188)</f>
        <v>0</v>
      </c>
    </row>
    <row r="1189" spans="1:9" x14ac:dyDescent="0.2">
      <c r="A1189">
        <f t="shared" ca="1" si="73"/>
        <v>18</v>
      </c>
      <c r="B1189">
        <f t="shared" ca="1" si="74"/>
        <v>27</v>
      </c>
      <c r="C1189" t="str">
        <f ca="1">OFFSET(map!$B$2,$B1189,$A1189)</f>
        <v/>
      </c>
      <c r="D1189">
        <f t="shared" ca="1" si="72"/>
        <v>1827</v>
      </c>
      <c r="E1189">
        <f ca="1">IFERROR(INDEX(E$2:E1188,MATCH(D1189,D$2:D1188,0)),E1188+1)</f>
        <v>91</v>
      </c>
      <c r="F1189">
        <f t="shared" ca="1" si="75"/>
        <v>1</v>
      </c>
      <c r="G1189">
        <f ca="1">IF(OFFSET(map!$B$2,$B1189+OFFSET($N$2,F1189,0),$A1189+OFFSET($M$2,F1189,0)) = "W",MOD(F1189-1,4),F1189)</f>
        <v>0</v>
      </c>
      <c r="H1189">
        <f ca="1">IF(OFFSET(map!$B$2,$B1189+OFFSET($N$2,G1189,0),$A1189+OFFSET($M$2,G1189,0)) = "W",MOD(G1189-1,4),G1189)</f>
        <v>0</v>
      </c>
      <c r="I1189">
        <f ca="1">IF(OFFSET(map!$B$2,$B1189+OFFSET($N$2,H1189,0),$A1189+OFFSET($M$2,H1189,0)) = "W",MOD(H1189-1,4),H1189)</f>
        <v>0</v>
      </c>
    </row>
    <row r="1190" spans="1:9" x14ac:dyDescent="0.2">
      <c r="A1190">
        <f t="shared" ca="1" si="73"/>
        <v>19</v>
      </c>
      <c r="B1190">
        <f t="shared" ca="1" si="74"/>
        <v>27</v>
      </c>
      <c r="C1190" t="str">
        <f ca="1">OFFSET(map!$B$2,$B1190,$A1190)</f>
        <v/>
      </c>
      <c r="D1190">
        <f t="shared" ca="1" si="72"/>
        <v>1927</v>
      </c>
      <c r="E1190">
        <f ca="1">IFERROR(INDEX(E$2:E1189,MATCH(D1190,D$2:D1189,0)),E1189+1)</f>
        <v>92</v>
      </c>
      <c r="F1190">
        <f t="shared" ca="1" si="75"/>
        <v>1</v>
      </c>
      <c r="G1190">
        <f ca="1">IF(OFFSET(map!$B$2,$B1190+OFFSET($N$2,F1190,0),$A1190+OFFSET($M$2,F1190,0)) = "W",MOD(F1190-1,4),F1190)</f>
        <v>0</v>
      </c>
      <c r="H1190">
        <f ca="1">IF(OFFSET(map!$B$2,$B1190+OFFSET($N$2,G1190,0),$A1190+OFFSET($M$2,G1190,0)) = "W",MOD(G1190-1,4),G1190)</f>
        <v>3</v>
      </c>
      <c r="I1190">
        <f ca="1">IF(OFFSET(map!$B$2,$B1190+OFFSET($N$2,H1190,0),$A1190+OFFSET($M$2,H1190,0)) = "W",MOD(H1190-1,4),H1190)</f>
        <v>3</v>
      </c>
    </row>
    <row r="1191" spans="1:9" x14ac:dyDescent="0.2">
      <c r="A1191">
        <f t="shared" ca="1" si="73"/>
        <v>19</v>
      </c>
      <c r="B1191">
        <f t="shared" ca="1" si="74"/>
        <v>28</v>
      </c>
      <c r="C1191" t="str">
        <f ca="1">OFFSET(map!$B$2,$B1191,$A1191)</f>
        <v/>
      </c>
      <c r="D1191">
        <f t="shared" ca="1" si="72"/>
        <v>1928</v>
      </c>
      <c r="E1191">
        <f ca="1">IFERROR(INDEX(E$2:E1190,MATCH(D1191,D$2:D1190,0)),E1190+1)</f>
        <v>93</v>
      </c>
      <c r="F1191">
        <f t="shared" ca="1" si="75"/>
        <v>0</v>
      </c>
      <c r="G1191">
        <f ca="1">IF(OFFSET(map!$B$2,$B1191+OFFSET($N$2,F1191,0),$A1191+OFFSET($M$2,F1191,0)) = "W",MOD(F1191-1,4),F1191)</f>
        <v>3</v>
      </c>
      <c r="H1191">
        <f ca="1">IF(OFFSET(map!$B$2,$B1191+OFFSET($N$2,G1191,0),$A1191+OFFSET($M$2,G1191,0)) = "W",MOD(G1191-1,4),G1191)</f>
        <v>3</v>
      </c>
      <c r="I1191">
        <f ca="1">IF(OFFSET(map!$B$2,$B1191+OFFSET($N$2,H1191,0),$A1191+OFFSET($M$2,H1191,0)) = "W",MOD(H1191-1,4),H1191)</f>
        <v>3</v>
      </c>
    </row>
    <row r="1192" spans="1:9" x14ac:dyDescent="0.2">
      <c r="A1192">
        <f t="shared" ca="1" si="73"/>
        <v>19</v>
      </c>
      <c r="B1192">
        <f t="shared" ca="1" si="74"/>
        <v>29</v>
      </c>
      <c r="C1192" t="str">
        <f ca="1">OFFSET(map!$B$2,$B1192,$A1192)</f>
        <v/>
      </c>
      <c r="D1192">
        <f t="shared" ca="1" si="72"/>
        <v>1929</v>
      </c>
      <c r="E1192">
        <f ca="1">IFERROR(INDEX(E$2:E1191,MATCH(D1192,D$2:D1191,0)),E1191+1)</f>
        <v>94</v>
      </c>
      <c r="F1192">
        <f t="shared" ca="1" si="75"/>
        <v>0</v>
      </c>
      <c r="G1192">
        <f ca="1">IF(OFFSET(map!$B$2,$B1192+OFFSET($N$2,F1192,0),$A1192+OFFSET($M$2,F1192,0)) = "W",MOD(F1192-1,4),F1192)</f>
        <v>3</v>
      </c>
      <c r="H1192">
        <f ca="1">IF(OFFSET(map!$B$2,$B1192+OFFSET($N$2,G1192,0),$A1192+OFFSET($M$2,G1192,0)) = "W",MOD(G1192-1,4),G1192)</f>
        <v>3</v>
      </c>
      <c r="I1192">
        <f ca="1">IF(OFFSET(map!$B$2,$B1192+OFFSET($N$2,H1192,0),$A1192+OFFSET($M$2,H1192,0)) = "W",MOD(H1192-1,4),H1192)</f>
        <v>3</v>
      </c>
    </row>
    <row r="1193" spans="1:9" x14ac:dyDescent="0.2">
      <c r="A1193">
        <f t="shared" ca="1" si="73"/>
        <v>19</v>
      </c>
      <c r="B1193">
        <f t="shared" ca="1" si="74"/>
        <v>30</v>
      </c>
      <c r="C1193" t="str">
        <f ca="1">OFFSET(map!$B$2,$B1193,$A1193)</f>
        <v/>
      </c>
      <c r="D1193">
        <f t="shared" ca="1" si="72"/>
        <v>1930</v>
      </c>
      <c r="E1193">
        <f ca="1">IFERROR(INDEX(E$2:E1192,MATCH(D1193,D$2:D1192,0)),E1192+1)</f>
        <v>95</v>
      </c>
      <c r="F1193">
        <f t="shared" ca="1" si="75"/>
        <v>0</v>
      </c>
      <c r="G1193">
        <f ca="1">IF(OFFSET(map!$B$2,$B1193+OFFSET($N$2,F1193,0),$A1193+OFFSET($M$2,F1193,0)) = "W",MOD(F1193-1,4),F1193)</f>
        <v>3</v>
      </c>
      <c r="H1193">
        <f ca="1">IF(OFFSET(map!$B$2,$B1193+OFFSET($N$2,G1193,0),$A1193+OFFSET($M$2,G1193,0)) = "W",MOD(G1193-1,4),G1193)</f>
        <v>3</v>
      </c>
      <c r="I1193">
        <f ca="1">IF(OFFSET(map!$B$2,$B1193+OFFSET($N$2,H1193,0),$A1193+OFFSET($M$2,H1193,0)) = "W",MOD(H1193-1,4),H1193)</f>
        <v>3</v>
      </c>
    </row>
    <row r="1194" spans="1:9" x14ac:dyDescent="0.2">
      <c r="A1194">
        <f t="shared" ca="1" si="73"/>
        <v>19</v>
      </c>
      <c r="B1194">
        <f t="shared" ca="1" si="74"/>
        <v>31</v>
      </c>
      <c r="C1194" t="str">
        <f ca="1">OFFSET(map!$B$2,$B1194,$A1194)</f>
        <v/>
      </c>
      <c r="D1194">
        <f t="shared" ca="1" si="72"/>
        <v>1931</v>
      </c>
      <c r="E1194">
        <f ca="1">IFERROR(INDEX(E$2:E1193,MATCH(D1194,D$2:D1193,0)),E1193+1)</f>
        <v>96</v>
      </c>
      <c r="F1194">
        <f t="shared" ca="1" si="75"/>
        <v>0</v>
      </c>
      <c r="G1194">
        <f ca="1">IF(OFFSET(map!$B$2,$B1194+OFFSET($N$2,F1194,0),$A1194+OFFSET($M$2,F1194,0)) = "W",MOD(F1194-1,4),F1194)</f>
        <v>0</v>
      </c>
      <c r="H1194">
        <f ca="1">IF(OFFSET(map!$B$2,$B1194+OFFSET($N$2,G1194,0),$A1194+OFFSET($M$2,G1194,0)) = "W",MOD(G1194-1,4),G1194)</f>
        <v>0</v>
      </c>
      <c r="I1194">
        <f ca="1">IF(OFFSET(map!$B$2,$B1194+OFFSET($N$2,H1194,0),$A1194+OFFSET($M$2,H1194,0)) = "W",MOD(H1194-1,4),H1194)</f>
        <v>0</v>
      </c>
    </row>
    <row r="1195" spans="1:9" x14ac:dyDescent="0.2">
      <c r="A1195">
        <f t="shared" ca="1" si="73"/>
        <v>20</v>
      </c>
      <c r="B1195">
        <f t="shared" ca="1" si="74"/>
        <v>31</v>
      </c>
      <c r="C1195" t="str">
        <f ca="1">OFFSET(map!$B$2,$B1195,$A1195)</f>
        <v/>
      </c>
      <c r="D1195">
        <f t="shared" ref="D1195:D1258" ca="1" si="76">A1195*100+B1195</f>
        <v>2031</v>
      </c>
      <c r="E1195">
        <f ca="1">IFERROR(INDEX(E$2:E1194,MATCH(D1195,D$2:D1194,0)),E1194+1)</f>
        <v>97</v>
      </c>
      <c r="F1195">
        <f t="shared" ca="1" si="75"/>
        <v>1</v>
      </c>
      <c r="G1195">
        <f ca="1">IF(OFFSET(map!$B$2,$B1195+OFFSET($N$2,F1195,0),$A1195+OFFSET($M$2,F1195,0)) = "W",MOD(F1195-1,4),F1195)</f>
        <v>0</v>
      </c>
      <c r="H1195">
        <f ca="1">IF(OFFSET(map!$B$2,$B1195+OFFSET($N$2,G1195,0),$A1195+OFFSET($M$2,G1195,0)) = "W",MOD(G1195-1,4),G1195)</f>
        <v>0</v>
      </c>
      <c r="I1195">
        <f ca="1">IF(OFFSET(map!$B$2,$B1195+OFFSET($N$2,H1195,0),$A1195+OFFSET($M$2,H1195,0)) = "W",MOD(H1195-1,4),H1195)</f>
        <v>0</v>
      </c>
    </row>
    <row r="1196" spans="1:9" x14ac:dyDescent="0.2">
      <c r="A1196">
        <f t="shared" ca="1" si="73"/>
        <v>21</v>
      </c>
      <c r="B1196">
        <f t="shared" ca="1" si="74"/>
        <v>31</v>
      </c>
      <c r="C1196" t="str">
        <f ca="1">OFFSET(map!$B$2,$B1196,$A1196)</f>
        <v/>
      </c>
      <c r="D1196">
        <f t="shared" ca="1" si="76"/>
        <v>2131</v>
      </c>
      <c r="E1196">
        <f ca="1">IFERROR(INDEX(E$2:E1195,MATCH(D1196,D$2:D1195,0)),E1195+1)</f>
        <v>98</v>
      </c>
      <c r="F1196">
        <f t="shared" ca="1" si="75"/>
        <v>1</v>
      </c>
      <c r="G1196">
        <f ca="1">IF(OFFSET(map!$B$2,$B1196+OFFSET($N$2,F1196,0),$A1196+OFFSET($M$2,F1196,0)) = "W",MOD(F1196-1,4),F1196)</f>
        <v>1</v>
      </c>
      <c r="H1196">
        <f ca="1">IF(OFFSET(map!$B$2,$B1196+OFFSET($N$2,G1196,0),$A1196+OFFSET($M$2,G1196,0)) = "W",MOD(G1196-1,4),G1196)</f>
        <v>1</v>
      </c>
      <c r="I1196">
        <f ca="1">IF(OFFSET(map!$B$2,$B1196+OFFSET($N$2,H1196,0),$A1196+OFFSET($M$2,H1196,0)) = "W",MOD(H1196-1,4),H1196)</f>
        <v>1</v>
      </c>
    </row>
    <row r="1197" spans="1:9" x14ac:dyDescent="0.2">
      <c r="A1197">
        <f t="shared" ca="1" si="73"/>
        <v>21</v>
      </c>
      <c r="B1197">
        <f t="shared" ca="1" si="74"/>
        <v>30</v>
      </c>
      <c r="C1197" t="str">
        <f ca="1">OFFSET(map!$B$2,$B1197,$A1197)</f>
        <v/>
      </c>
      <c r="D1197">
        <f t="shared" ca="1" si="76"/>
        <v>2130</v>
      </c>
      <c r="E1197">
        <f ca="1">IFERROR(INDEX(E$2:E1196,MATCH(D1197,D$2:D1196,0)),E1196+1)</f>
        <v>99</v>
      </c>
      <c r="F1197">
        <f t="shared" ca="1" si="75"/>
        <v>2</v>
      </c>
      <c r="G1197">
        <f ca="1">IF(OFFSET(map!$B$2,$B1197+OFFSET($N$2,F1197,0),$A1197+OFFSET($M$2,F1197,0)) = "W",MOD(F1197-1,4),F1197)</f>
        <v>1</v>
      </c>
      <c r="H1197">
        <f ca="1">IF(OFFSET(map!$B$2,$B1197+OFFSET($N$2,G1197,0),$A1197+OFFSET($M$2,G1197,0)) = "W",MOD(G1197-1,4),G1197)</f>
        <v>1</v>
      </c>
      <c r="I1197">
        <f ca="1">IF(OFFSET(map!$B$2,$B1197+OFFSET($N$2,H1197,0),$A1197+OFFSET($M$2,H1197,0)) = "W",MOD(H1197-1,4),H1197)</f>
        <v>1</v>
      </c>
    </row>
    <row r="1198" spans="1:9" x14ac:dyDescent="0.2">
      <c r="A1198">
        <f t="shared" ca="1" si="73"/>
        <v>21</v>
      </c>
      <c r="B1198">
        <f t="shared" ca="1" si="74"/>
        <v>29</v>
      </c>
      <c r="C1198" t="str">
        <f ca="1">OFFSET(map!$B$2,$B1198,$A1198)</f>
        <v/>
      </c>
      <c r="D1198">
        <f t="shared" ca="1" si="76"/>
        <v>2129</v>
      </c>
      <c r="E1198">
        <f ca="1">IFERROR(INDEX(E$2:E1197,MATCH(D1198,D$2:D1197,0)),E1197+1)</f>
        <v>100</v>
      </c>
      <c r="F1198">
        <f t="shared" ca="1" si="75"/>
        <v>2</v>
      </c>
      <c r="G1198">
        <f ca="1">IF(OFFSET(map!$B$2,$B1198+OFFSET($N$2,F1198,0),$A1198+OFFSET($M$2,F1198,0)) = "W",MOD(F1198-1,4),F1198)</f>
        <v>1</v>
      </c>
      <c r="H1198">
        <f ca="1">IF(OFFSET(map!$B$2,$B1198+OFFSET($N$2,G1198,0),$A1198+OFFSET($M$2,G1198,0)) = "W",MOD(G1198-1,4),G1198)</f>
        <v>0</v>
      </c>
      <c r="I1198">
        <f ca="1">IF(OFFSET(map!$B$2,$B1198+OFFSET($N$2,H1198,0),$A1198+OFFSET($M$2,H1198,0)) = "W",MOD(H1198-1,4),H1198)</f>
        <v>0</v>
      </c>
    </row>
    <row r="1199" spans="1:9" x14ac:dyDescent="0.2">
      <c r="A1199">
        <f t="shared" ca="1" si="73"/>
        <v>22</v>
      </c>
      <c r="B1199">
        <f t="shared" ca="1" si="74"/>
        <v>29</v>
      </c>
      <c r="C1199" t="str">
        <f ca="1">OFFSET(map!$B$2,$B1199,$A1199)</f>
        <v/>
      </c>
      <c r="D1199">
        <f t="shared" ca="1" si="76"/>
        <v>2229</v>
      </c>
      <c r="E1199">
        <f ca="1">IFERROR(INDEX(E$2:E1198,MATCH(D1199,D$2:D1198,0)),E1198+1)</f>
        <v>101</v>
      </c>
      <c r="F1199">
        <f t="shared" ca="1" si="75"/>
        <v>1</v>
      </c>
      <c r="G1199">
        <f ca="1">IF(OFFSET(map!$B$2,$B1199+OFFSET($N$2,F1199,0),$A1199+OFFSET($M$2,F1199,0)) = "W",MOD(F1199-1,4),F1199)</f>
        <v>0</v>
      </c>
      <c r="H1199">
        <f ca="1">IF(OFFSET(map!$B$2,$B1199+OFFSET($N$2,G1199,0),$A1199+OFFSET($M$2,G1199,0)) = "W",MOD(G1199-1,4),G1199)</f>
        <v>0</v>
      </c>
      <c r="I1199">
        <f ca="1">IF(OFFSET(map!$B$2,$B1199+OFFSET($N$2,H1199,0),$A1199+OFFSET($M$2,H1199,0)) = "W",MOD(H1199-1,4),H1199)</f>
        <v>0</v>
      </c>
    </row>
    <row r="1200" spans="1:9" x14ac:dyDescent="0.2">
      <c r="A1200">
        <f t="shared" ca="1" si="73"/>
        <v>23</v>
      </c>
      <c r="B1200">
        <f t="shared" ca="1" si="74"/>
        <v>29</v>
      </c>
      <c r="C1200" t="str">
        <f ca="1">OFFSET(map!$B$2,$B1200,$A1200)</f>
        <v/>
      </c>
      <c r="D1200">
        <f t="shared" ca="1" si="76"/>
        <v>2329</v>
      </c>
      <c r="E1200">
        <f ca="1">IFERROR(INDEX(E$2:E1199,MATCH(D1200,D$2:D1199,0)),E1199+1)</f>
        <v>102</v>
      </c>
      <c r="F1200">
        <f t="shared" ca="1" si="75"/>
        <v>1</v>
      </c>
      <c r="G1200">
        <f ca="1">IF(OFFSET(map!$B$2,$B1200+OFFSET($N$2,F1200,0),$A1200+OFFSET($M$2,F1200,0)) = "W",MOD(F1200-1,4),F1200)</f>
        <v>1</v>
      </c>
      <c r="H1200">
        <f ca="1">IF(OFFSET(map!$B$2,$B1200+OFFSET($N$2,G1200,0),$A1200+OFFSET($M$2,G1200,0)) = "W",MOD(G1200-1,4),G1200)</f>
        <v>1</v>
      </c>
      <c r="I1200">
        <f ca="1">IF(OFFSET(map!$B$2,$B1200+OFFSET($N$2,H1200,0),$A1200+OFFSET($M$2,H1200,0)) = "W",MOD(H1200-1,4),H1200)</f>
        <v>1</v>
      </c>
    </row>
    <row r="1201" spans="1:9" x14ac:dyDescent="0.2">
      <c r="A1201">
        <f t="shared" ca="1" si="73"/>
        <v>23</v>
      </c>
      <c r="B1201">
        <f t="shared" ca="1" si="74"/>
        <v>28</v>
      </c>
      <c r="C1201" t="str">
        <f ca="1">OFFSET(map!$B$2,$B1201,$A1201)</f>
        <v/>
      </c>
      <c r="D1201">
        <f t="shared" ca="1" si="76"/>
        <v>2328</v>
      </c>
      <c r="E1201">
        <f ca="1">IFERROR(INDEX(E$2:E1200,MATCH(D1201,D$2:D1200,0)),E1200+1)</f>
        <v>103</v>
      </c>
      <c r="F1201">
        <f t="shared" ca="1" si="75"/>
        <v>2</v>
      </c>
      <c r="G1201">
        <f ca="1">IF(OFFSET(map!$B$2,$B1201+OFFSET($N$2,F1201,0),$A1201+OFFSET($M$2,F1201,0)) = "W",MOD(F1201-1,4),F1201)</f>
        <v>1</v>
      </c>
      <c r="H1201">
        <f ca="1">IF(OFFSET(map!$B$2,$B1201+OFFSET($N$2,G1201,0),$A1201+OFFSET($M$2,G1201,0)) = "W",MOD(G1201-1,4),G1201)</f>
        <v>1</v>
      </c>
      <c r="I1201">
        <f ca="1">IF(OFFSET(map!$B$2,$B1201+OFFSET($N$2,H1201,0),$A1201+OFFSET($M$2,H1201,0)) = "W",MOD(H1201-1,4),H1201)</f>
        <v>1</v>
      </c>
    </row>
    <row r="1202" spans="1:9" x14ac:dyDescent="0.2">
      <c r="A1202">
        <f t="shared" ca="1" si="73"/>
        <v>23</v>
      </c>
      <c r="B1202">
        <f t="shared" ca="1" si="74"/>
        <v>27</v>
      </c>
      <c r="C1202" t="str">
        <f ca="1">OFFSET(map!$B$2,$B1202,$A1202)</f>
        <v/>
      </c>
      <c r="D1202">
        <f t="shared" ca="1" si="76"/>
        <v>2327</v>
      </c>
      <c r="E1202">
        <f ca="1">IFERROR(INDEX(E$2:E1201,MATCH(D1202,D$2:D1201,0)),E1201+1)</f>
        <v>104</v>
      </c>
      <c r="F1202">
        <f t="shared" ca="1" si="75"/>
        <v>2</v>
      </c>
      <c r="G1202">
        <f ca="1">IF(OFFSET(map!$B$2,$B1202+OFFSET($N$2,F1202,0),$A1202+OFFSET($M$2,F1202,0)) = "W",MOD(F1202-1,4),F1202)</f>
        <v>2</v>
      </c>
      <c r="H1202">
        <f ca="1">IF(OFFSET(map!$B$2,$B1202+OFFSET($N$2,G1202,0),$A1202+OFFSET($M$2,G1202,0)) = "W",MOD(G1202-1,4),G1202)</f>
        <v>2</v>
      </c>
      <c r="I1202">
        <f ca="1">IF(OFFSET(map!$B$2,$B1202+OFFSET($N$2,H1202,0),$A1202+OFFSET($M$2,H1202,0)) = "W",MOD(H1202-1,4),H1202)</f>
        <v>2</v>
      </c>
    </row>
    <row r="1203" spans="1:9" x14ac:dyDescent="0.2">
      <c r="A1203">
        <f t="shared" ca="1" si="73"/>
        <v>22</v>
      </c>
      <c r="B1203">
        <f t="shared" ca="1" si="74"/>
        <v>27</v>
      </c>
      <c r="C1203" t="str">
        <f ca="1">OFFSET(map!$B$2,$B1203,$A1203)</f>
        <v/>
      </c>
      <c r="D1203">
        <f t="shared" ca="1" si="76"/>
        <v>2227</v>
      </c>
      <c r="E1203">
        <f ca="1">IFERROR(INDEX(E$2:E1202,MATCH(D1203,D$2:D1202,0)),E1202+1)</f>
        <v>105</v>
      </c>
      <c r="F1203">
        <f t="shared" ca="1" si="75"/>
        <v>3</v>
      </c>
      <c r="G1203">
        <f ca="1">IF(OFFSET(map!$B$2,$B1203+OFFSET($N$2,F1203,0),$A1203+OFFSET($M$2,F1203,0)) = "W",MOD(F1203-1,4),F1203)</f>
        <v>2</v>
      </c>
      <c r="H1203">
        <f ca="1">IF(OFFSET(map!$B$2,$B1203+OFFSET($N$2,G1203,0),$A1203+OFFSET($M$2,G1203,0)) = "W",MOD(G1203-1,4),G1203)</f>
        <v>2</v>
      </c>
      <c r="I1203">
        <f ca="1">IF(OFFSET(map!$B$2,$B1203+OFFSET($N$2,H1203,0),$A1203+OFFSET($M$2,H1203,0)) = "W",MOD(H1203-1,4),H1203)</f>
        <v>2</v>
      </c>
    </row>
    <row r="1204" spans="1:9" x14ac:dyDescent="0.2">
      <c r="A1204">
        <f t="shared" ca="1" si="73"/>
        <v>21</v>
      </c>
      <c r="B1204">
        <f t="shared" ca="1" si="74"/>
        <v>27</v>
      </c>
      <c r="C1204" t="str">
        <f ca="1">OFFSET(map!$B$2,$B1204,$A1204)</f>
        <v/>
      </c>
      <c r="D1204">
        <f t="shared" ca="1" si="76"/>
        <v>2127</v>
      </c>
      <c r="E1204">
        <f ca="1">IFERROR(INDEX(E$2:E1203,MATCH(D1204,D$2:D1203,0)),E1203+1)</f>
        <v>106</v>
      </c>
      <c r="F1204">
        <f t="shared" ca="1" si="75"/>
        <v>3</v>
      </c>
      <c r="G1204">
        <f ca="1">IF(OFFSET(map!$B$2,$B1204+OFFSET($N$2,F1204,0),$A1204+OFFSET($M$2,F1204,0)) = "W",MOD(F1204-1,4),F1204)</f>
        <v>2</v>
      </c>
      <c r="H1204">
        <f ca="1">IF(OFFSET(map!$B$2,$B1204+OFFSET($N$2,G1204,0),$A1204+OFFSET($M$2,G1204,0)) = "W",MOD(G1204-1,4),G1204)</f>
        <v>1</v>
      </c>
      <c r="I1204">
        <f ca="1">IF(OFFSET(map!$B$2,$B1204+OFFSET($N$2,H1204,0),$A1204+OFFSET($M$2,H1204,0)) = "W",MOD(H1204-1,4),H1204)</f>
        <v>1</v>
      </c>
    </row>
    <row r="1205" spans="1:9" x14ac:dyDescent="0.2">
      <c r="A1205">
        <f t="shared" ca="1" si="73"/>
        <v>21</v>
      </c>
      <c r="B1205">
        <f t="shared" ca="1" si="74"/>
        <v>26</v>
      </c>
      <c r="C1205" t="str">
        <f ca="1">OFFSET(map!$B$2,$B1205,$A1205)</f>
        <v/>
      </c>
      <c r="D1205">
        <f t="shared" ca="1" si="76"/>
        <v>2126</v>
      </c>
      <c r="E1205">
        <f ca="1">IFERROR(INDEX(E$2:E1204,MATCH(D1205,D$2:D1204,0)),E1204+1)</f>
        <v>107</v>
      </c>
      <c r="F1205">
        <f t="shared" ca="1" si="75"/>
        <v>2</v>
      </c>
      <c r="G1205">
        <f ca="1">IF(OFFSET(map!$B$2,$B1205+OFFSET($N$2,F1205,0),$A1205+OFFSET($M$2,F1205,0)) = "W",MOD(F1205-1,4),F1205)</f>
        <v>1</v>
      </c>
      <c r="H1205">
        <f ca="1">IF(OFFSET(map!$B$2,$B1205+OFFSET($N$2,G1205,0),$A1205+OFFSET($M$2,G1205,0)) = "W",MOD(G1205-1,4),G1205)</f>
        <v>1</v>
      </c>
      <c r="I1205">
        <f ca="1">IF(OFFSET(map!$B$2,$B1205+OFFSET($N$2,H1205,0),$A1205+OFFSET($M$2,H1205,0)) = "W",MOD(H1205-1,4),H1205)</f>
        <v>1</v>
      </c>
    </row>
    <row r="1206" spans="1:9" x14ac:dyDescent="0.2">
      <c r="A1206">
        <f t="shared" ca="1" si="73"/>
        <v>21</v>
      </c>
      <c r="B1206">
        <f t="shared" ca="1" si="74"/>
        <v>25</v>
      </c>
      <c r="C1206" t="str">
        <f ca="1">OFFSET(map!$B$2,$B1206,$A1206)</f>
        <v/>
      </c>
      <c r="D1206">
        <f t="shared" ca="1" si="76"/>
        <v>2125</v>
      </c>
      <c r="E1206">
        <f ca="1">IFERROR(INDEX(E$2:E1205,MATCH(D1206,D$2:D1205,0)),E1205+1)</f>
        <v>108</v>
      </c>
      <c r="F1206">
        <f t="shared" ca="1" si="75"/>
        <v>2</v>
      </c>
      <c r="G1206">
        <f ca="1">IF(OFFSET(map!$B$2,$B1206+OFFSET($N$2,F1206,0),$A1206+OFFSET($M$2,F1206,0)) = "W",MOD(F1206-1,4),F1206)</f>
        <v>1</v>
      </c>
      <c r="H1206">
        <f ca="1">IF(OFFSET(map!$B$2,$B1206+OFFSET($N$2,G1206,0),$A1206+OFFSET($M$2,G1206,0)) = "W",MOD(G1206-1,4),G1206)</f>
        <v>0</v>
      </c>
      <c r="I1206">
        <f ca="1">IF(OFFSET(map!$B$2,$B1206+OFFSET($N$2,H1206,0),$A1206+OFFSET($M$2,H1206,0)) = "W",MOD(H1206-1,4),H1206)</f>
        <v>0</v>
      </c>
    </row>
    <row r="1207" spans="1:9" x14ac:dyDescent="0.2">
      <c r="A1207">
        <f t="shared" ca="1" si="73"/>
        <v>22</v>
      </c>
      <c r="B1207">
        <f t="shared" ca="1" si="74"/>
        <v>25</v>
      </c>
      <c r="C1207" t="str">
        <f ca="1">OFFSET(map!$B$2,$B1207,$A1207)</f>
        <v/>
      </c>
      <c r="D1207">
        <f t="shared" ca="1" si="76"/>
        <v>2225</v>
      </c>
      <c r="E1207">
        <f ca="1">IFERROR(INDEX(E$2:E1206,MATCH(D1207,D$2:D1206,0)),E1206+1)</f>
        <v>109</v>
      </c>
      <c r="F1207">
        <f t="shared" ca="1" si="75"/>
        <v>1</v>
      </c>
      <c r="G1207">
        <f ca="1">IF(OFFSET(map!$B$2,$B1207+OFFSET($N$2,F1207,0),$A1207+OFFSET($M$2,F1207,0)) = "W",MOD(F1207-1,4),F1207)</f>
        <v>0</v>
      </c>
      <c r="H1207">
        <f ca="1">IF(OFFSET(map!$B$2,$B1207+OFFSET($N$2,G1207,0),$A1207+OFFSET($M$2,G1207,0)) = "W",MOD(G1207-1,4),G1207)</f>
        <v>0</v>
      </c>
      <c r="I1207">
        <f ca="1">IF(OFFSET(map!$B$2,$B1207+OFFSET($N$2,H1207,0),$A1207+OFFSET($M$2,H1207,0)) = "W",MOD(H1207-1,4),H1207)</f>
        <v>0</v>
      </c>
    </row>
    <row r="1208" spans="1:9" x14ac:dyDescent="0.2">
      <c r="A1208">
        <f t="shared" ca="1" si="73"/>
        <v>23</v>
      </c>
      <c r="B1208">
        <f t="shared" ca="1" si="74"/>
        <v>25</v>
      </c>
      <c r="C1208" t="str">
        <f ca="1">OFFSET(map!$B$2,$B1208,$A1208)</f>
        <v/>
      </c>
      <c r="D1208">
        <f t="shared" ca="1" si="76"/>
        <v>2325</v>
      </c>
      <c r="E1208">
        <f ca="1">IFERROR(INDEX(E$2:E1207,MATCH(D1208,D$2:D1207,0)),E1207+1)</f>
        <v>110</v>
      </c>
      <c r="F1208">
        <f t="shared" ca="1" si="75"/>
        <v>1</v>
      </c>
      <c r="G1208">
        <f ca="1">IF(OFFSET(map!$B$2,$B1208+OFFSET($N$2,F1208,0),$A1208+OFFSET($M$2,F1208,0)) = "W",MOD(F1208-1,4),F1208)</f>
        <v>0</v>
      </c>
      <c r="H1208">
        <f ca="1">IF(OFFSET(map!$B$2,$B1208+OFFSET($N$2,G1208,0),$A1208+OFFSET($M$2,G1208,0)) = "W",MOD(G1208-1,4),G1208)</f>
        <v>0</v>
      </c>
      <c r="I1208">
        <f ca="1">IF(OFFSET(map!$B$2,$B1208+OFFSET($N$2,H1208,0),$A1208+OFFSET($M$2,H1208,0)) = "W",MOD(H1208-1,4),H1208)</f>
        <v>0</v>
      </c>
    </row>
    <row r="1209" spans="1:9" x14ac:dyDescent="0.2">
      <c r="A1209">
        <f t="shared" ca="1" si="73"/>
        <v>24</v>
      </c>
      <c r="B1209">
        <f t="shared" ca="1" si="74"/>
        <v>25</v>
      </c>
      <c r="C1209" t="str">
        <f ca="1">OFFSET(map!$B$2,$B1209,$A1209)</f>
        <v/>
      </c>
      <c r="D1209">
        <f t="shared" ca="1" si="76"/>
        <v>2425</v>
      </c>
      <c r="E1209">
        <f ca="1">IFERROR(INDEX(E$2:E1208,MATCH(D1209,D$2:D1208,0)),E1208+1)</f>
        <v>111</v>
      </c>
      <c r="F1209">
        <f t="shared" ca="1" si="75"/>
        <v>1</v>
      </c>
      <c r="G1209">
        <f ca="1">IF(OFFSET(map!$B$2,$B1209+OFFSET($N$2,F1209,0),$A1209+OFFSET($M$2,F1209,0)) = "W",MOD(F1209-1,4),F1209)</f>
        <v>0</v>
      </c>
      <c r="H1209">
        <f ca="1">IF(OFFSET(map!$B$2,$B1209+OFFSET($N$2,G1209,0),$A1209+OFFSET($M$2,G1209,0)) = "W",MOD(G1209-1,4),G1209)</f>
        <v>0</v>
      </c>
      <c r="I1209">
        <f ca="1">IF(OFFSET(map!$B$2,$B1209+OFFSET($N$2,H1209,0),$A1209+OFFSET($M$2,H1209,0)) = "W",MOD(H1209-1,4),H1209)</f>
        <v>0</v>
      </c>
    </row>
    <row r="1210" spans="1:9" x14ac:dyDescent="0.2">
      <c r="A1210">
        <f t="shared" ca="1" si="73"/>
        <v>25</v>
      </c>
      <c r="B1210">
        <f t="shared" ca="1" si="74"/>
        <v>25</v>
      </c>
      <c r="C1210" t="str">
        <f ca="1">OFFSET(map!$B$2,$B1210,$A1210)</f>
        <v/>
      </c>
      <c r="D1210">
        <f t="shared" ca="1" si="76"/>
        <v>2525</v>
      </c>
      <c r="E1210">
        <f ca="1">IFERROR(INDEX(E$2:E1209,MATCH(D1210,D$2:D1209,0)),E1209+1)</f>
        <v>112</v>
      </c>
      <c r="F1210">
        <f t="shared" ca="1" si="75"/>
        <v>1</v>
      </c>
      <c r="G1210">
        <f ca="1">IF(OFFSET(map!$B$2,$B1210+OFFSET($N$2,F1210,0),$A1210+OFFSET($M$2,F1210,0)) = "W",MOD(F1210-1,4),F1210)</f>
        <v>1</v>
      </c>
      <c r="H1210">
        <f ca="1">IF(OFFSET(map!$B$2,$B1210+OFFSET($N$2,G1210,0),$A1210+OFFSET($M$2,G1210,0)) = "W",MOD(G1210-1,4),G1210)</f>
        <v>1</v>
      </c>
      <c r="I1210">
        <f ca="1">IF(OFFSET(map!$B$2,$B1210+OFFSET($N$2,H1210,0),$A1210+OFFSET($M$2,H1210,0)) = "W",MOD(H1210-1,4),H1210)</f>
        <v>1</v>
      </c>
    </row>
    <row r="1211" spans="1:9" x14ac:dyDescent="0.2">
      <c r="A1211">
        <f t="shared" ca="1" si="73"/>
        <v>25</v>
      </c>
      <c r="B1211">
        <f t="shared" ca="1" si="74"/>
        <v>24</v>
      </c>
      <c r="C1211" t="str">
        <f ca="1">OFFSET(map!$B$2,$B1211,$A1211)</f>
        <v/>
      </c>
      <c r="D1211">
        <f t="shared" ca="1" si="76"/>
        <v>2524</v>
      </c>
      <c r="E1211">
        <f ca="1">IFERROR(INDEX(E$2:E1210,MATCH(D1211,D$2:D1210,0)),E1210+1)</f>
        <v>113</v>
      </c>
      <c r="F1211">
        <f t="shared" ca="1" si="75"/>
        <v>2</v>
      </c>
      <c r="G1211">
        <f ca="1">IF(OFFSET(map!$B$2,$B1211+OFFSET($N$2,F1211,0),$A1211+OFFSET($M$2,F1211,0)) = "W",MOD(F1211-1,4),F1211)</f>
        <v>1</v>
      </c>
      <c r="H1211">
        <f ca="1">IF(OFFSET(map!$B$2,$B1211+OFFSET($N$2,G1211,0),$A1211+OFFSET($M$2,G1211,0)) = "W",MOD(G1211-1,4),G1211)</f>
        <v>1</v>
      </c>
      <c r="I1211">
        <f ca="1">IF(OFFSET(map!$B$2,$B1211+OFFSET($N$2,H1211,0),$A1211+OFFSET($M$2,H1211,0)) = "W",MOD(H1211-1,4),H1211)</f>
        <v>1</v>
      </c>
    </row>
    <row r="1212" spans="1:9" x14ac:dyDescent="0.2">
      <c r="A1212">
        <f t="shared" ca="1" si="73"/>
        <v>25</v>
      </c>
      <c r="B1212">
        <f t="shared" ca="1" si="74"/>
        <v>23</v>
      </c>
      <c r="C1212" t="str">
        <f ca="1">OFFSET(map!$B$2,$B1212,$A1212)</f>
        <v/>
      </c>
      <c r="D1212">
        <f t="shared" ca="1" si="76"/>
        <v>2523</v>
      </c>
      <c r="E1212">
        <f ca="1">IFERROR(INDEX(E$2:E1211,MATCH(D1212,D$2:D1211,0)),E1211+1)</f>
        <v>114</v>
      </c>
      <c r="F1212">
        <f t="shared" ca="1" si="75"/>
        <v>2</v>
      </c>
      <c r="G1212">
        <f ca="1">IF(OFFSET(map!$B$2,$B1212+OFFSET($N$2,F1212,0),$A1212+OFFSET($M$2,F1212,0)) = "W",MOD(F1212-1,4),F1212)</f>
        <v>1</v>
      </c>
      <c r="H1212">
        <f ca="1">IF(OFFSET(map!$B$2,$B1212+OFFSET($N$2,G1212,0),$A1212+OFFSET($M$2,G1212,0)) = "W",MOD(G1212-1,4),G1212)</f>
        <v>1</v>
      </c>
      <c r="I1212">
        <f ca="1">IF(OFFSET(map!$B$2,$B1212+OFFSET($N$2,H1212,0),$A1212+OFFSET($M$2,H1212,0)) = "W",MOD(H1212-1,4),H1212)</f>
        <v>1</v>
      </c>
    </row>
    <row r="1213" spans="1:9" x14ac:dyDescent="0.2">
      <c r="A1213">
        <f t="shared" ca="1" si="73"/>
        <v>25</v>
      </c>
      <c r="B1213">
        <f t="shared" ca="1" si="74"/>
        <v>22</v>
      </c>
      <c r="C1213" t="str">
        <f ca="1">OFFSET(map!$B$2,$B1213,$A1213)</f>
        <v/>
      </c>
      <c r="D1213">
        <f t="shared" ca="1" si="76"/>
        <v>2522</v>
      </c>
      <c r="E1213">
        <f ca="1">IFERROR(INDEX(E$2:E1212,MATCH(D1213,D$2:D1212,0)),E1212+1)</f>
        <v>115</v>
      </c>
      <c r="F1213">
        <f t="shared" ca="1" si="75"/>
        <v>2</v>
      </c>
      <c r="G1213">
        <f ca="1">IF(OFFSET(map!$B$2,$B1213+OFFSET($N$2,F1213,0),$A1213+OFFSET($M$2,F1213,0)) = "W",MOD(F1213-1,4),F1213)</f>
        <v>1</v>
      </c>
      <c r="H1213">
        <f ca="1">IF(OFFSET(map!$B$2,$B1213+OFFSET($N$2,G1213,0),$A1213+OFFSET($M$2,G1213,0)) = "W",MOD(G1213-1,4),G1213)</f>
        <v>1</v>
      </c>
      <c r="I1213">
        <f ca="1">IF(OFFSET(map!$B$2,$B1213+OFFSET($N$2,H1213,0),$A1213+OFFSET($M$2,H1213,0)) = "W",MOD(H1213-1,4),H1213)</f>
        <v>1</v>
      </c>
    </row>
    <row r="1214" spans="1:9" x14ac:dyDescent="0.2">
      <c r="A1214">
        <f t="shared" ca="1" si="73"/>
        <v>25</v>
      </c>
      <c r="B1214">
        <f t="shared" ca="1" si="74"/>
        <v>21</v>
      </c>
      <c r="C1214" t="str">
        <f ca="1">OFFSET(map!$B$2,$B1214,$A1214)</f>
        <v/>
      </c>
      <c r="D1214">
        <f t="shared" ca="1" si="76"/>
        <v>2521</v>
      </c>
      <c r="E1214">
        <f ca="1">IFERROR(INDEX(E$2:E1213,MATCH(D1214,D$2:D1213,0)),E1213+1)</f>
        <v>116</v>
      </c>
      <c r="F1214">
        <f t="shared" ca="1" si="75"/>
        <v>2</v>
      </c>
      <c r="G1214">
        <f ca="1">IF(OFFSET(map!$B$2,$B1214+OFFSET($N$2,F1214,0),$A1214+OFFSET($M$2,F1214,0)) = "W",MOD(F1214-1,4),F1214)</f>
        <v>1</v>
      </c>
      <c r="H1214">
        <f ca="1">IF(OFFSET(map!$B$2,$B1214+OFFSET($N$2,G1214,0),$A1214+OFFSET($M$2,G1214,0)) = "W",MOD(G1214-1,4),G1214)</f>
        <v>1</v>
      </c>
      <c r="I1214">
        <f ca="1">IF(OFFSET(map!$B$2,$B1214+OFFSET($N$2,H1214,0),$A1214+OFFSET($M$2,H1214,0)) = "W",MOD(H1214-1,4),H1214)</f>
        <v>1</v>
      </c>
    </row>
    <row r="1215" spans="1:9" x14ac:dyDescent="0.2">
      <c r="A1215">
        <f t="shared" ca="1" si="73"/>
        <v>25</v>
      </c>
      <c r="B1215">
        <f t="shared" ca="1" si="74"/>
        <v>20</v>
      </c>
      <c r="C1215" t="str">
        <f ca="1">OFFSET(map!$B$2,$B1215,$A1215)</f>
        <v/>
      </c>
      <c r="D1215">
        <f t="shared" ca="1" si="76"/>
        <v>2520</v>
      </c>
      <c r="E1215">
        <f ca="1">IFERROR(INDEX(E$2:E1214,MATCH(D1215,D$2:D1214,0)),E1214+1)</f>
        <v>117</v>
      </c>
      <c r="F1215">
        <f t="shared" ca="1" si="75"/>
        <v>2</v>
      </c>
      <c r="G1215">
        <f ca="1">IF(OFFSET(map!$B$2,$B1215+OFFSET($N$2,F1215,0),$A1215+OFFSET($M$2,F1215,0)) = "W",MOD(F1215-1,4),F1215)</f>
        <v>1</v>
      </c>
      <c r="H1215">
        <f ca="1">IF(OFFSET(map!$B$2,$B1215+OFFSET($N$2,G1215,0),$A1215+OFFSET($M$2,G1215,0)) = "W",MOD(G1215-1,4),G1215)</f>
        <v>1</v>
      </c>
      <c r="I1215">
        <f ca="1">IF(OFFSET(map!$B$2,$B1215+OFFSET($N$2,H1215,0),$A1215+OFFSET($M$2,H1215,0)) = "W",MOD(H1215-1,4),H1215)</f>
        <v>1</v>
      </c>
    </row>
    <row r="1216" spans="1:9" x14ac:dyDescent="0.2">
      <c r="A1216">
        <f t="shared" ca="1" si="73"/>
        <v>25</v>
      </c>
      <c r="B1216">
        <f t="shared" ca="1" si="74"/>
        <v>19</v>
      </c>
      <c r="C1216" t="str">
        <f ca="1">OFFSET(map!$B$2,$B1216,$A1216)</f>
        <v/>
      </c>
      <c r="D1216">
        <f t="shared" ca="1" si="76"/>
        <v>2519</v>
      </c>
      <c r="E1216">
        <f ca="1">IFERROR(INDEX(E$2:E1215,MATCH(D1216,D$2:D1215,0)),E1215+1)</f>
        <v>118</v>
      </c>
      <c r="F1216">
        <f t="shared" ca="1" si="75"/>
        <v>2</v>
      </c>
      <c r="G1216">
        <f ca="1">IF(OFFSET(map!$B$2,$B1216+OFFSET($N$2,F1216,0),$A1216+OFFSET($M$2,F1216,0)) = "W",MOD(F1216-1,4),F1216)</f>
        <v>1</v>
      </c>
      <c r="H1216">
        <f ca="1">IF(OFFSET(map!$B$2,$B1216+OFFSET($N$2,G1216,0),$A1216+OFFSET($M$2,G1216,0)) = "W",MOD(G1216-1,4),G1216)</f>
        <v>0</v>
      </c>
      <c r="I1216">
        <f ca="1">IF(OFFSET(map!$B$2,$B1216+OFFSET($N$2,H1216,0),$A1216+OFFSET($M$2,H1216,0)) = "W",MOD(H1216-1,4),H1216)</f>
        <v>3</v>
      </c>
    </row>
    <row r="1217" spans="1:9" x14ac:dyDescent="0.2">
      <c r="A1217">
        <f t="shared" ca="1" si="73"/>
        <v>25</v>
      </c>
      <c r="B1217">
        <f t="shared" ca="1" si="74"/>
        <v>20</v>
      </c>
      <c r="C1217" t="str">
        <f ca="1">OFFSET(map!$B$2,$B1217,$A1217)</f>
        <v/>
      </c>
      <c r="D1217">
        <f t="shared" ca="1" si="76"/>
        <v>2520</v>
      </c>
      <c r="E1217">
        <f ca="1">IFERROR(INDEX(E$2:E1216,MATCH(D1217,D$2:D1216,0)),E1216+1)</f>
        <v>117</v>
      </c>
      <c r="F1217">
        <f t="shared" ca="1" si="75"/>
        <v>0</v>
      </c>
      <c r="G1217">
        <f ca="1">IF(OFFSET(map!$B$2,$B1217+OFFSET($N$2,F1217,0),$A1217+OFFSET($M$2,F1217,0)) = "W",MOD(F1217-1,4),F1217)</f>
        <v>3</v>
      </c>
      <c r="H1217">
        <f ca="1">IF(OFFSET(map!$B$2,$B1217+OFFSET($N$2,G1217,0),$A1217+OFFSET($M$2,G1217,0)) = "W",MOD(G1217-1,4),G1217)</f>
        <v>3</v>
      </c>
      <c r="I1217">
        <f ca="1">IF(OFFSET(map!$B$2,$B1217+OFFSET($N$2,H1217,0),$A1217+OFFSET($M$2,H1217,0)) = "W",MOD(H1217-1,4),H1217)</f>
        <v>3</v>
      </c>
    </row>
    <row r="1218" spans="1:9" x14ac:dyDescent="0.2">
      <c r="A1218">
        <f t="shared" ca="1" si="73"/>
        <v>25</v>
      </c>
      <c r="B1218">
        <f t="shared" ca="1" si="74"/>
        <v>21</v>
      </c>
      <c r="C1218" t="str">
        <f ca="1">OFFSET(map!$B$2,$B1218,$A1218)</f>
        <v/>
      </c>
      <c r="D1218">
        <f t="shared" ca="1" si="76"/>
        <v>2521</v>
      </c>
      <c r="E1218">
        <f ca="1">IFERROR(INDEX(E$2:E1217,MATCH(D1218,D$2:D1217,0)),E1217+1)</f>
        <v>116</v>
      </c>
      <c r="F1218">
        <f t="shared" ca="1" si="75"/>
        <v>0</v>
      </c>
      <c r="G1218">
        <f ca="1">IF(OFFSET(map!$B$2,$B1218+OFFSET($N$2,F1218,0),$A1218+OFFSET($M$2,F1218,0)) = "W",MOD(F1218-1,4),F1218)</f>
        <v>3</v>
      </c>
      <c r="H1218">
        <f ca="1">IF(OFFSET(map!$B$2,$B1218+OFFSET($N$2,G1218,0),$A1218+OFFSET($M$2,G1218,0)) = "W",MOD(G1218-1,4),G1218)</f>
        <v>3</v>
      </c>
      <c r="I1218">
        <f ca="1">IF(OFFSET(map!$B$2,$B1218+OFFSET($N$2,H1218,0),$A1218+OFFSET($M$2,H1218,0)) = "W",MOD(H1218-1,4),H1218)</f>
        <v>3</v>
      </c>
    </row>
    <row r="1219" spans="1:9" x14ac:dyDescent="0.2">
      <c r="A1219">
        <f t="shared" ca="1" si="73"/>
        <v>25</v>
      </c>
      <c r="B1219">
        <f t="shared" ca="1" si="74"/>
        <v>22</v>
      </c>
      <c r="C1219" t="str">
        <f ca="1">OFFSET(map!$B$2,$B1219,$A1219)</f>
        <v/>
      </c>
      <c r="D1219">
        <f t="shared" ca="1" si="76"/>
        <v>2522</v>
      </c>
      <c r="E1219">
        <f ca="1">IFERROR(INDEX(E$2:E1218,MATCH(D1219,D$2:D1218,0)),E1218+1)</f>
        <v>115</v>
      </c>
      <c r="F1219">
        <f t="shared" ca="1" si="75"/>
        <v>0</v>
      </c>
      <c r="G1219">
        <f ca="1">IF(OFFSET(map!$B$2,$B1219+OFFSET($N$2,F1219,0),$A1219+OFFSET($M$2,F1219,0)) = "W",MOD(F1219-1,4),F1219)</f>
        <v>3</v>
      </c>
      <c r="H1219">
        <f ca="1">IF(OFFSET(map!$B$2,$B1219+OFFSET($N$2,G1219,0),$A1219+OFFSET($M$2,G1219,0)) = "W",MOD(G1219-1,4),G1219)</f>
        <v>3</v>
      </c>
      <c r="I1219">
        <f ca="1">IF(OFFSET(map!$B$2,$B1219+OFFSET($N$2,H1219,0),$A1219+OFFSET($M$2,H1219,0)) = "W",MOD(H1219-1,4),H1219)</f>
        <v>3</v>
      </c>
    </row>
    <row r="1220" spans="1:9" x14ac:dyDescent="0.2">
      <c r="A1220">
        <f t="shared" ref="A1220:A1283" ca="1" si="77">A1219+OFFSET(M$2,$I1219,0)</f>
        <v>25</v>
      </c>
      <c r="B1220">
        <f t="shared" ref="B1220:B1283" ca="1" si="78">B1219+OFFSET(N$2,$I1219,0)</f>
        <v>23</v>
      </c>
      <c r="C1220" t="str">
        <f ca="1">OFFSET(map!$B$2,$B1220,$A1220)</f>
        <v/>
      </c>
      <c r="D1220">
        <f t="shared" ca="1" si="76"/>
        <v>2523</v>
      </c>
      <c r="E1220">
        <f ca="1">IFERROR(INDEX(E$2:E1219,MATCH(D1220,D$2:D1219,0)),E1219+1)</f>
        <v>114</v>
      </c>
      <c r="F1220">
        <f t="shared" ref="F1220:F1283" ca="1" si="79">MOD(I1219+1,4)</f>
        <v>0</v>
      </c>
      <c r="G1220">
        <f ca="1">IF(OFFSET(map!$B$2,$B1220+OFFSET($N$2,F1220,0),$A1220+OFFSET($M$2,F1220,0)) = "W",MOD(F1220-1,4),F1220)</f>
        <v>0</v>
      </c>
      <c r="H1220">
        <f ca="1">IF(OFFSET(map!$B$2,$B1220+OFFSET($N$2,G1220,0),$A1220+OFFSET($M$2,G1220,0)) = "W",MOD(G1220-1,4),G1220)</f>
        <v>0</v>
      </c>
      <c r="I1220">
        <f ca="1">IF(OFFSET(map!$B$2,$B1220+OFFSET($N$2,H1220,0),$A1220+OFFSET($M$2,H1220,0)) = "W",MOD(H1220-1,4),H1220)</f>
        <v>0</v>
      </c>
    </row>
    <row r="1221" spans="1:9" x14ac:dyDescent="0.2">
      <c r="A1221">
        <f t="shared" ca="1" si="77"/>
        <v>26</v>
      </c>
      <c r="B1221">
        <f t="shared" ca="1" si="78"/>
        <v>23</v>
      </c>
      <c r="C1221" t="str">
        <f ca="1">OFFSET(map!$B$2,$B1221,$A1221)</f>
        <v/>
      </c>
      <c r="D1221">
        <f t="shared" ca="1" si="76"/>
        <v>2623</v>
      </c>
      <c r="E1221">
        <f ca="1">IFERROR(INDEX(E$2:E1220,MATCH(D1221,D$2:D1220,0)),E1220+1)</f>
        <v>115</v>
      </c>
      <c r="F1221">
        <f t="shared" ca="1" si="79"/>
        <v>1</v>
      </c>
      <c r="G1221">
        <f ca="1">IF(OFFSET(map!$B$2,$B1221+OFFSET($N$2,F1221,0),$A1221+OFFSET($M$2,F1221,0)) = "W",MOD(F1221-1,4),F1221)</f>
        <v>0</v>
      </c>
      <c r="H1221">
        <f ca="1">IF(OFFSET(map!$B$2,$B1221+OFFSET($N$2,G1221,0),$A1221+OFFSET($M$2,G1221,0)) = "W",MOD(G1221-1,4),G1221)</f>
        <v>0</v>
      </c>
      <c r="I1221">
        <f ca="1">IF(OFFSET(map!$B$2,$B1221+OFFSET($N$2,H1221,0),$A1221+OFFSET($M$2,H1221,0)) = "W",MOD(H1221-1,4),H1221)</f>
        <v>0</v>
      </c>
    </row>
    <row r="1222" spans="1:9" x14ac:dyDescent="0.2">
      <c r="A1222">
        <f t="shared" ca="1" si="77"/>
        <v>27</v>
      </c>
      <c r="B1222">
        <f t="shared" ca="1" si="78"/>
        <v>23</v>
      </c>
      <c r="C1222" t="str">
        <f ca="1">OFFSET(map!$B$2,$B1222,$A1222)</f>
        <v/>
      </c>
      <c r="D1222">
        <f t="shared" ca="1" si="76"/>
        <v>2723</v>
      </c>
      <c r="E1222">
        <f ca="1">IFERROR(INDEX(E$2:E1221,MATCH(D1222,D$2:D1221,0)),E1221+1)</f>
        <v>116</v>
      </c>
      <c r="F1222">
        <f t="shared" ca="1" si="79"/>
        <v>1</v>
      </c>
      <c r="G1222">
        <f ca="1">IF(OFFSET(map!$B$2,$B1222+OFFSET($N$2,F1222,0),$A1222+OFFSET($M$2,F1222,0)) = "W",MOD(F1222-1,4),F1222)</f>
        <v>1</v>
      </c>
      <c r="H1222">
        <f ca="1">IF(OFFSET(map!$B$2,$B1222+OFFSET($N$2,G1222,0),$A1222+OFFSET($M$2,G1222,0)) = "W",MOD(G1222-1,4),G1222)</f>
        <v>1</v>
      </c>
      <c r="I1222">
        <f ca="1">IF(OFFSET(map!$B$2,$B1222+OFFSET($N$2,H1222,0),$A1222+OFFSET($M$2,H1222,0)) = "W",MOD(H1222-1,4),H1222)</f>
        <v>1</v>
      </c>
    </row>
    <row r="1223" spans="1:9" x14ac:dyDescent="0.2">
      <c r="A1223">
        <f t="shared" ca="1" si="77"/>
        <v>27</v>
      </c>
      <c r="B1223">
        <f t="shared" ca="1" si="78"/>
        <v>22</v>
      </c>
      <c r="C1223" t="str">
        <f ca="1">OFFSET(map!$B$2,$B1223,$A1223)</f>
        <v/>
      </c>
      <c r="D1223">
        <f t="shared" ca="1" si="76"/>
        <v>2722</v>
      </c>
      <c r="E1223">
        <f ca="1">IFERROR(INDEX(E$2:E1222,MATCH(D1223,D$2:D1222,0)),E1222+1)</f>
        <v>117</v>
      </c>
      <c r="F1223">
        <f t="shared" ca="1" si="79"/>
        <v>2</v>
      </c>
      <c r="G1223">
        <f ca="1">IF(OFFSET(map!$B$2,$B1223+OFFSET($N$2,F1223,0),$A1223+OFFSET($M$2,F1223,0)) = "W",MOD(F1223-1,4),F1223)</f>
        <v>1</v>
      </c>
      <c r="H1223">
        <f ca="1">IF(OFFSET(map!$B$2,$B1223+OFFSET($N$2,G1223,0),$A1223+OFFSET($M$2,G1223,0)) = "W",MOD(G1223-1,4),G1223)</f>
        <v>1</v>
      </c>
      <c r="I1223">
        <f ca="1">IF(OFFSET(map!$B$2,$B1223+OFFSET($N$2,H1223,0),$A1223+OFFSET($M$2,H1223,0)) = "W",MOD(H1223-1,4),H1223)</f>
        <v>1</v>
      </c>
    </row>
    <row r="1224" spans="1:9" x14ac:dyDescent="0.2">
      <c r="A1224">
        <f t="shared" ca="1" si="77"/>
        <v>27</v>
      </c>
      <c r="B1224">
        <f t="shared" ca="1" si="78"/>
        <v>21</v>
      </c>
      <c r="C1224" t="str">
        <f ca="1">OFFSET(map!$B$2,$B1224,$A1224)</f>
        <v/>
      </c>
      <c r="D1224">
        <f t="shared" ca="1" si="76"/>
        <v>2721</v>
      </c>
      <c r="E1224">
        <f ca="1">IFERROR(INDEX(E$2:E1223,MATCH(D1224,D$2:D1223,0)),E1223+1)</f>
        <v>118</v>
      </c>
      <c r="F1224">
        <f t="shared" ca="1" si="79"/>
        <v>2</v>
      </c>
      <c r="G1224">
        <f ca="1">IF(OFFSET(map!$B$2,$B1224+OFFSET($N$2,F1224,0),$A1224+OFFSET($M$2,F1224,0)) = "W",MOD(F1224-1,4),F1224)</f>
        <v>1</v>
      </c>
      <c r="H1224">
        <f ca="1">IF(OFFSET(map!$B$2,$B1224+OFFSET($N$2,G1224,0),$A1224+OFFSET($M$2,G1224,0)) = "W",MOD(G1224-1,4),G1224)</f>
        <v>1</v>
      </c>
      <c r="I1224">
        <f ca="1">IF(OFFSET(map!$B$2,$B1224+OFFSET($N$2,H1224,0),$A1224+OFFSET($M$2,H1224,0)) = "W",MOD(H1224-1,4),H1224)</f>
        <v>1</v>
      </c>
    </row>
    <row r="1225" spans="1:9" x14ac:dyDescent="0.2">
      <c r="A1225">
        <f t="shared" ca="1" si="77"/>
        <v>27</v>
      </c>
      <c r="B1225">
        <f t="shared" ca="1" si="78"/>
        <v>20</v>
      </c>
      <c r="C1225" t="str">
        <f ca="1">OFFSET(map!$B$2,$B1225,$A1225)</f>
        <v/>
      </c>
      <c r="D1225">
        <f t="shared" ca="1" si="76"/>
        <v>2720</v>
      </c>
      <c r="E1225">
        <f ca="1">IFERROR(INDEX(E$2:E1224,MATCH(D1225,D$2:D1224,0)),E1224+1)</f>
        <v>119</v>
      </c>
      <c r="F1225">
        <f t="shared" ca="1" si="79"/>
        <v>2</v>
      </c>
      <c r="G1225">
        <f ca="1">IF(OFFSET(map!$B$2,$B1225+OFFSET($N$2,F1225,0),$A1225+OFFSET($M$2,F1225,0)) = "W",MOD(F1225-1,4),F1225)</f>
        <v>1</v>
      </c>
      <c r="H1225">
        <f ca="1">IF(OFFSET(map!$B$2,$B1225+OFFSET($N$2,G1225,0),$A1225+OFFSET($M$2,G1225,0)) = "W",MOD(G1225-1,4),G1225)</f>
        <v>1</v>
      </c>
      <c r="I1225">
        <f ca="1">IF(OFFSET(map!$B$2,$B1225+OFFSET($N$2,H1225,0),$A1225+OFFSET($M$2,H1225,0)) = "W",MOD(H1225-1,4),H1225)</f>
        <v>1</v>
      </c>
    </row>
    <row r="1226" spans="1:9" x14ac:dyDescent="0.2">
      <c r="A1226">
        <f t="shared" ca="1" si="77"/>
        <v>27</v>
      </c>
      <c r="B1226">
        <f t="shared" ca="1" si="78"/>
        <v>19</v>
      </c>
      <c r="C1226" t="str">
        <f ca="1">OFFSET(map!$B$2,$B1226,$A1226)</f>
        <v/>
      </c>
      <c r="D1226">
        <f t="shared" ca="1" si="76"/>
        <v>2719</v>
      </c>
      <c r="E1226">
        <f ca="1">IFERROR(INDEX(E$2:E1225,MATCH(D1226,D$2:D1225,0)),E1225+1)</f>
        <v>120</v>
      </c>
      <c r="F1226">
        <f t="shared" ca="1" si="79"/>
        <v>2</v>
      </c>
      <c r="G1226">
        <f ca="1">IF(OFFSET(map!$B$2,$B1226+OFFSET($N$2,F1226,0),$A1226+OFFSET($M$2,F1226,0)) = "W",MOD(F1226-1,4),F1226)</f>
        <v>1</v>
      </c>
      <c r="H1226">
        <f ca="1">IF(OFFSET(map!$B$2,$B1226+OFFSET($N$2,G1226,0),$A1226+OFFSET($M$2,G1226,0)) = "W",MOD(G1226-1,4),G1226)</f>
        <v>0</v>
      </c>
      <c r="I1226">
        <f ca="1">IF(OFFSET(map!$B$2,$B1226+OFFSET($N$2,H1226,0),$A1226+OFFSET($M$2,H1226,0)) = "W",MOD(H1226-1,4),H1226)</f>
        <v>0</v>
      </c>
    </row>
    <row r="1227" spans="1:9" x14ac:dyDescent="0.2">
      <c r="A1227">
        <f t="shared" ca="1" si="77"/>
        <v>28</v>
      </c>
      <c r="B1227">
        <f t="shared" ca="1" si="78"/>
        <v>19</v>
      </c>
      <c r="C1227" t="str">
        <f ca="1">OFFSET(map!$B$2,$B1227,$A1227)</f>
        <v/>
      </c>
      <c r="D1227">
        <f t="shared" ca="1" si="76"/>
        <v>2819</v>
      </c>
      <c r="E1227">
        <f ca="1">IFERROR(INDEX(E$2:E1226,MATCH(D1227,D$2:D1226,0)),E1226+1)</f>
        <v>121</v>
      </c>
      <c r="F1227">
        <f t="shared" ca="1" si="79"/>
        <v>1</v>
      </c>
      <c r="G1227">
        <f ca="1">IF(OFFSET(map!$B$2,$B1227+OFFSET($N$2,F1227,0),$A1227+OFFSET($M$2,F1227,0)) = "W",MOD(F1227-1,4),F1227)</f>
        <v>0</v>
      </c>
      <c r="H1227">
        <f ca="1">IF(OFFSET(map!$B$2,$B1227+OFFSET($N$2,G1227,0),$A1227+OFFSET($M$2,G1227,0)) = "W",MOD(G1227-1,4),G1227)</f>
        <v>0</v>
      </c>
      <c r="I1227">
        <f ca="1">IF(OFFSET(map!$B$2,$B1227+OFFSET($N$2,H1227,0),$A1227+OFFSET($M$2,H1227,0)) = "W",MOD(H1227-1,4),H1227)</f>
        <v>0</v>
      </c>
    </row>
    <row r="1228" spans="1:9" x14ac:dyDescent="0.2">
      <c r="A1228">
        <f t="shared" ca="1" si="77"/>
        <v>29</v>
      </c>
      <c r="B1228">
        <f t="shared" ca="1" si="78"/>
        <v>19</v>
      </c>
      <c r="C1228" t="str">
        <f ca="1">OFFSET(map!$B$2,$B1228,$A1228)</f>
        <v/>
      </c>
      <c r="D1228">
        <f t="shared" ca="1" si="76"/>
        <v>2919</v>
      </c>
      <c r="E1228">
        <f ca="1">IFERROR(INDEX(E$2:E1227,MATCH(D1228,D$2:D1227,0)),E1227+1)</f>
        <v>122</v>
      </c>
      <c r="F1228">
        <f t="shared" ca="1" si="79"/>
        <v>1</v>
      </c>
      <c r="G1228">
        <f ca="1">IF(OFFSET(map!$B$2,$B1228+OFFSET($N$2,F1228,0),$A1228+OFFSET($M$2,F1228,0)) = "W",MOD(F1228-1,4),F1228)</f>
        <v>0</v>
      </c>
      <c r="H1228">
        <f ca="1">IF(OFFSET(map!$B$2,$B1228+OFFSET($N$2,G1228,0),$A1228+OFFSET($M$2,G1228,0)) = "W",MOD(G1228-1,4),G1228)</f>
        <v>0</v>
      </c>
      <c r="I1228">
        <f ca="1">IF(OFFSET(map!$B$2,$B1228+OFFSET($N$2,H1228,0),$A1228+OFFSET($M$2,H1228,0)) = "W",MOD(H1228-1,4),H1228)</f>
        <v>0</v>
      </c>
    </row>
    <row r="1229" spans="1:9" x14ac:dyDescent="0.2">
      <c r="A1229">
        <f t="shared" ca="1" si="77"/>
        <v>30</v>
      </c>
      <c r="B1229">
        <f t="shared" ca="1" si="78"/>
        <v>19</v>
      </c>
      <c r="C1229" t="str">
        <f ca="1">OFFSET(map!$B$2,$B1229,$A1229)</f>
        <v/>
      </c>
      <c r="D1229">
        <f t="shared" ca="1" si="76"/>
        <v>3019</v>
      </c>
      <c r="E1229">
        <f ca="1">IFERROR(INDEX(E$2:E1228,MATCH(D1229,D$2:D1228,0)),E1228+1)</f>
        <v>123</v>
      </c>
      <c r="F1229">
        <f t="shared" ca="1" si="79"/>
        <v>1</v>
      </c>
      <c r="G1229">
        <f ca="1">IF(OFFSET(map!$B$2,$B1229+OFFSET($N$2,F1229,0),$A1229+OFFSET($M$2,F1229,0)) = "W",MOD(F1229-1,4),F1229)</f>
        <v>0</v>
      </c>
      <c r="H1229">
        <f ca="1">IF(OFFSET(map!$B$2,$B1229+OFFSET($N$2,G1229,0),$A1229+OFFSET($M$2,G1229,0)) = "W",MOD(G1229-1,4),G1229)</f>
        <v>0</v>
      </c>
      <c r="I1229">
        <f ca="1">IF(OFFSET(map!$B$2,$B1229+OFFSET($N$2,H1229,0),$A1229+OFFSET($M$2,H1229,0)) = "W",MOD(H1229-1,4),H1229)</f>
        <v>0</v>
      </c>
    </row>
    <row r="1230" spans="1:9" x14ac:dyDescent="0.2">
      <c r="A1230">
        <f t="shared" ca="1" si="77"/>
        <v>31</v>
      </c>
      <c r="B1230">
        <f t="shared" ca="1" si="78"/>
        <v>19</v>
      </c>
      <c r="C1230" t="str">
        <f ca="1">OFFSET(map!$B$2,$B1230,$A1230)</f>
        <v/>
      </c>
      <c r="D1230">
        <f t="shared" ca="1" si="76"/>
        <v>3119</v>
      </c>
      <c r="E1230">
        <f ca="1">IFERROR(INDEX(E$2:E1229,MATCH(D1230,D$2:D1229,0)),E1229+1)</f>
        <v>124</v>
      </c>
      <c r="F1230">
        <f t="shared" ca="1" si="79"/>
        <v>1</v>
      </c>
      <c r="G1230">
        <f ca="1">IF(OFFSET(map!$B$2,$B1230+OFFSET($N$2,F1230,0),$A1230+OFFSET($M$2,F1230,0)) = "W",MOD(F1230-1,4),F1230)</f>
        <v>1</v>
      </c>
      <c r="H1230">
        <f ca="1">IF(OFFSET(map!$B$2,$B1230+OFFSET($N$2,G1230,0),$A1230+OFFSET($M$2,G1230,0)) = "W",MOD(G1230-1,4),G1230)</f>
        <v>1</v>
      </c>
      <c r="I1230">
        <f ca="1">IF(OFFSET(map!$B$2,$B1230+OFFSET($N$2,H1230,0),$A1230+OFFSET($M$2,H1230,0)) = "W",MOD(H1230-1,4),H1230)</f>
        <v>1</v>
      </c>
    </row>
    <row r="1231" spans="1:9" x14ac:dyDescent="0.2">
      <c r="A1231">
        <f t="shared" ca="1" si="77"/>
        <v>31</v>
      </c>
      <c r="B1231">
        <f t="shared" ca="1" si="78"/>
        <v>18</v>
      </c>
      <c r="C1231" t="str">
        <f ca="1">OFFSET(map!$B$2,$B1231,$A1231)</f>
        <v/>
      </c>
      <c r="D1231">
        <f t="shared" ca="1" si="76"/>
        <v>3118</v>
      </c>
      <c r="E1231">
        <f ca="1">IFERROR(INDEX(E$2:E1230,MATCH(D1231,D$2:D1230,0)),E1230+1)</f>
        <v>125</v>
      </c>
      <c r="F1231">
        <f t="shared" ca="1" si="79"/>
        <v>2</v>
      </c>
      <c r="G1231">
        <f ca="1">IF(OFFSET(map!$B$2,$B1231+OFFSET($N$2,F1231,0),$A1231+OFFSET($M$2,F1231,0)) = "W",MOD(F1231-1,4),F1231)</f>
        <v>1</v>
      </c>
      <c r="H1231">
        <f ca="1">IF(OFFSET(map!$B$2,$B1231+OFFSET($N$2,G1231,0),$A1231+OFFSET($M$2,G1231,0)) = "W",MOD(G1231-1,4),G1231)</f>
        <v>1</v>
      </c>
      <c r="I1231">
        <f ca="1">IF(OFFSET(map!$B$2,$B1231+OFFSET($N$2,H1231,0),$A1231+OFFSET($M$2,H1231,0)) = "W",MOD(H1231-1,4),H1231)</f>
        <v>1</v>
      </c>
    </row>
    <row r="1232" spans="1:9" x14ac:dyDescent="0.2">
      <c r="A1232">
        <f t="shared" ca="1" si="77"/>
        <v>31</v>
      </c>
      <c r="B1232">
        <f t="shared" ca="1" si="78"/>
        <v>17</v>
      </c>
      <c r="C1232" t="str">
        <f ca="1">OFFSET(map!$B$2,$B1232,$A1232)</f>
        <v/>
      </c>
      <c r="D1232">
        <f t="shared" ca="1" si="76"/>
        <v>3117</v>
      </c>
      <c r="E1232">
        <f ca="1">IFERROR(INDEX(E$2:E1231,MATCH(D1232,D$2:D1231,0)),E1231+1)</f>
        <v>126</v>
      </c>
      <c r="F1232">
        <f t="shared" ca="1" si="79"/>
        <v>2</v>
      </c>
      <c r="G1232">
        <f ca="1">IF(OFFSET(map!$B$2,$B1232+OFFSET($N$2,F1232,0),$A1232+OFFSET($M$2,F1232,0)) = "W",MOD(F1232-1,4),F1232)</f>
        <v>1</v>
      </c>
      <c r="H1232">
        <f ca="1">IF(OFFSET(map!$B$2,$B1232+OFFSET($N$2,G1232,0),$A1232+OFFSET($M$2,G1232,0)) = "W",MOD(G1232-1,4),G1232)</f>
        <v>0</v>
      </c>
      <c r="I1232">
        <f ca="1">IF(OFFSET(map!$B$2,$B1232+OFFSET($N$2,H1232,0),$A1232+OFFSET($M$2,H1232,0)) = "W",MOD(H1232-1,4),H1232)</f>
        <v>3</v>
      </c>
    </row>
    <row r="1233" spans="1:9" x14ac:dyDescent="0.2">
      <c r="A1233">
        <f t="shared" ca="1" si="77"/>
        <v>31</v>
      </c>
      <c r="B1233">
        <f t="shared" ca="1" si="78"/>
        <v>18</v>
      </c>
      <c r="C1233" t="str">
        <f ca="1">OFFSET(map!$B$2,$B1233,$A1233)</f>
        <v/>
      </c>
      <c r="D1233">
        <f t="shared" ca="1" si="76"/>
        <v>3118</v>
      </c>
      <c r="E1233">
        <f ca="1">IFERROR(INDEX(E$2:E1232,MATCH(D1233,D$2:D1232,0)),E1232+1)</f>
        <v>125</v>
      </c>
      <c r="F1233">
        <f t="shared" ca="1" si="79"/>
        <v>0</v>
      </c>
      <c r="G1233">
        <f ca="1">IF(OFFSET(map!$B$2,$B1233+OFFSET($N$2,F1233,0),$A1233+OFFSET($M$2,F1233,0)) = "W",MOD(F1233-1,4),F1233)</f>
        <v>3</v>
      </c>
      <c r="H1233">
        <f ca="1">IF(OFFSET(map!$B$2,$B1233+OFFSET($N$2,G1233,0),$A1233+OFFSET($M$2,G1233,0)) = "W",MOD(G1233-1,4),G1233)</f>
        <v>3</v>
      </c>
      <c r="I1233">
        <f ca="1">IF(OFFSET(map!$B$2,$B1233+OFFSET($N$2,H1233,0),$A1233+OFFSET($M$2,H1233,0)) = "W",MOD(H1233-1,4),H1233)</f>
        <v>3</v>
      </c>
    </row>
    <row r="1234" spans="1:9" x14ac:dyDescent="0.2">
      <c r="A1234">
        <f t="shared" ca="1" si="77"/>
        <v>31</v>
      </c>
      <c r="B1234">
        <f t="shared" ca="1" si="78"/>
        <v>19</v>
      </c>
      <c r="C1234" t="str">
        <f ca="1">OFFSET(map!$B$2,$B1234,$A1234)</f>
        <v/>
      </c>
      <c r="D1234">
        <f t="shared" ca="1" si="76"/>
        <v>3119</v>
      </c>
      <c r="E1234">
        <f ca="1">IFERROR(INDEX(E$2:E1233,MATCH(D1234,D$2:D1233,0)),E1233+1)</f>
        <v>124</v>
      </c>
      <c r="F1234">
        <f t="shared" ca="1" si="79"/>
        <v>0</v>
      </c>
      <c r="G1234">
        <f ca="1">IF(OFFSET(map!$B$2,$B1234+OFFSET($N$2,F1234,0),$A1234+OFFSET($M$2,F1234,0)) = "W",MOD(F1234-1,4),F1234)</f>
        <v>3</v>
      </c>
      <c r="H1234">
        <f ca="1">IF(OFFSET(map!$B$2,$B1234+OFFSET($N$2,G1234,0),$A1234+OFFSET($M$2,G1234,0)) = "W",MOD(G1234-1,4),G1234)</f>
        <v>3</v>
      </c>
      <c r="I1234">
        <f ca="1">IF(OFFSET(map!$B$2,$B1234+OFFSET($N$2,H1234,0),$A1234+OFFSET($M$2,H1234,0)) = "W",MOD(H1234-1,4),H1234)</f>
        <v>3</v>
      </c>
    </row>
    <row r="1235" spans="1:9" x14ac:dyDescent="0.2">
      <c r="A1235">
        <f t="shared" ca="1" si="77"/>
        <v>31</v>
      </c>
      <c r="B1235">
        <f t="shared" ca="1" si="78"/>
        <v>20</v>
      </c>
      <c r="C1235" t="str">
        <f ca="1">OFFSET(map!$B$2,$B1235,$A1235)</f>
        <v/>
      </c>
      <c r="D1235">
        <f t="shared" ca="1" si="76"/>
        <v>3120</v>
      </c>
      <c r="E1235">
        <f ca="1">IFERROR(INDEX(E$2:E1234,MATCH(D1235,D$2:D1234,0)),E1234+1)</f>
        <v>125</v>
      </c>
      <c r="F1235">
        <f t="shared" ca="1" si="79"/>
        <v>0</v>
      </c>
      <c r="G1235">
        <f ca="1">IF(OFFSET(map!$B$2,$B1235+OFFSET($N$2,F1235,0),$A1235+OFFSET($M$2,F1235,0)) = "W",MOD(F1235-1,4),F1235)</f>
        <v>3</v>
      </c>
      <c r="H1235">
        <f ca="1">IF(OFFSET(map!$B$2,$B1235+OFFSET($N$2,G1235,0),$A1235+OFFSET($M$2,G1235,0)) = "W",MOD(G1235-1,4),G1235)</f>
        <v>3</v>
      </c>
      <c r="I1235">
        <f ca="1">IF(OFFSET(map!$B$2,$B1235+OFFSET($N$2,H1235,0),$A1235+OFFSET($M$2,H1235,0)) = "W",MOD(H1235-1,4),H1235)</f>
        <v>3</v>
      </c>
    </row>
    <row r="1236" spans="1:9" x14ac:dyDescent="0.2">
      <c r="A1236">
        <f t="shared" ca="1" si="77"/>
        <v>31</v>
      </c>
      <c r="B1236">
        <f t="shared" ca="1" si="78"/>
        <v>21</v>
      </c>
      <c r="C1236" t="str">
        <f ca="1">OFFSET(map!$B$2,$B1236,$A1236)</f>
        <v/>
      </c>
      <c r="D1236">
        <f t="shared" ca="1" si="76"/>
        <v>3121</v>
      </c>
      <c r="E1236">
        <f ca="1">IFERROR(INDEX(E$2:E1235,MATCH(D1236,D$2:D1235,0)),E1235+1)</f>
        <v>126</v>
      </c>
      <c r="F1236">
        <f t="shared" ca="1" si="79"/>
        <v>0</v>
      </c>
      <c r="G1236">
        <f ca="1">IF(OFFSET(map!$B$2,$B1236+OFFSET($N$2,F1236,0),$A1236+OFFSET($M$2,F1236,0)) = "W",MOD(F1236-1,4),F1236)</f>
        <v>3</v>
      </c>
      <c r="H1236">
        <f ca="1">IF(OFFSET(map!$B$2,$B1236+OFFSET($N$2,G1236,0),$A1236+OFFSET($M$2,G1236,0)) = "W",MOD(G1236-1,4),G1236)</f>
        <v>3</v>
      </c>
      <c r="I1236">
        <f ca="1">IF(OFFSET(map!$B$2,$B1236+OFFSET($N$2,H1236,0),$A1236+OFFSET($M$2,H1236,0)) = "W",MOD(H1236-1,4),H1236)</f>
        <v>3</v>
      </c>
    </row>
    <row r="1237" spans="1:9" x14ac:dyDescent="0.2">
      <c r="A1237">
        <f t="shared" ca="1" si="77"/>
        <v>31</v>
      </c>
      <c r="B1237">
        <f t="shared" ca="1" si="78"/>
        <v>22</v>
      </c>
      <c r="C1237" t="str">
        <f ca="1">OFFSET(map!$B$2,$B1237,$A1237)</f>
        <v/>
      </c>
      <c r="D1237">
        <f t="shared" ca="1" si="76"/>
        <v>3122</v>
      </c>
      <c r="E1237">
        <f ca="1">IFERROR(INDEX(E$2:E1236,MATCH(D1237,D$2:D1236,0)),E1236+1)</f>
        <v>127</v>
      </c>
      <c r="F1237">
        <f t="shared" ca="1" si="79"/>
        <v>0</v>
      </c>
      <c r="G1237">
        <f ca="1">IF(OFFSET(map!$B$2,$B1237+OFFSET($N$2,F1237,0),$A1237+OFFSET($M$2,F1237,0)) = "W",MOD(F1237-1,4),F1237)</f>
        <v>3</v>
      </c>
      <c r="H1237">
        <f ca="1">IF(OFFSET(map!$B$2,$B1237+OFFSET($N$2,G1237,0),$A1237+OFFSET($M$2,G1237,0)) = "W",MOD(G1237-1,4),G1237)</f>
        <v>3</v>
      </c>
      <c r="I1237">
        <f ca="1">IF(OFFSET(map!$B$2,$B1237+OFFSET($N$2,H1237,0),$A1237+OFFSET($M$2,H1237,0)) = "W",MOD(H1237-1,4),H1237)</f>
        <v>3</v>
      </c>
    </row>
    <row r="1238" spans="1:9" x14ac:dyDescent="0.2">
      <c r="A1238">
        <f t="shared" ca="1" si="77"/>
        <v>31</v>
      </c>
      <c r="B1238">
        <f t="shared" ca="1" si="78"/>
        <v>23</v>
      </c>
      <c r="C1238" t="str">
        <f ca="1">OFFSET(map!$B$2,$B1238,$A1238)</f>
        <v/>
      </c>
      <c r="D1238">
        <f t="shared" ca="1" si="76"/>
        <v>3123</v>
      </c>
      <c r="E1238">
        <f ca="1">IFERROR(INDEX(E$2:E1237,MATCH(D1238,D$2:D1237,0)),E1237+1)</f>
        <v>128</v>
      </c>
      <c r="F1238">
        <f t="shared" ca="1" si="79"/>
        <v>0</v>
      </c>
      <c r="G1238">
        <f ca="1">IF(OFFSET(map!$B$2,$B1238+OFFSET($N$2,F1238,0),$A1238+OFFSET($M$2,F1238,0)) = "W",MOD(F1238-1,4),F1238)</f>
        <v>0</v>
      </c>
      <c r="H1238">
        <f ca="1">IF(OFFSET(map!$B$2,$B1238+OFFSET($N$2,G1238,0),$A1238+OFFSET($M$2,G1238,0)) = "W",MOD(G1238-1,4),G1238)</f>
        <v>0</v>
      </c>
      <c r="I1238">
        <f ca="1">IF(OFFSET(map!$B$2,$B1238+OFFSET($N$2,H1238,0),$A1238+OFFSET($M$2,H1238,0)) = "W",MOD(H1238-1,4),H1238)</f>
        <v>0</v>
      </c>
    </row>
    <row r="1239" spans="1:9" x14ac:dyDescent="0.2">
      <c r="A1239">
        <f t="shared" ca="1" si="77"/>
        <v>32</v>
      </c>
      <c r="B1239">
        <f t="shared" ca="1" si="78"/>
        <v>23</v>
      </c>
      <c r="C1239" t="str">
        <f ca="1">OFFSET(map!$B$2,$B1239,$A1239)</f>
        <v/>
      </c>
      <c r="D1239">
        <f t="shared" ca="1" si="76"/>
        <v>3223</v>
      </c>
      <c r="E1239">
        <f ca="1">IFERROR(INDEX(E$2:E1238,MATCH(D1239,D$2:D1238,0)),E1238+1)</f>
        <v>129</v>
      </c>
      <c r="F1239">
        <f t="shared" ca="1" si="79"/>
        <v>1</v>
      </c>
      <c r="G1239">
        <f ca="1">IF(OFFSET(map!$B$2,$B1239+OFFSET($N$2,F1239,0),$A1239+OFFSET($M$2,F1239,0)) = "W",MOD(F1239-1,4),F1239)</f>
        <v>0</v>
      </c>
      <c r="H1239">
        <f ca="1">IF(OFFSET(map!$B$2,$B1239+OFFSET($N$2,G1239,0),$A1239+OFFSET($M$2,G1239,0)) = "W",MOD(G1239-1,4),G1239)</f>
        <v>0</v>
      </c>
      <c r="I1239">
        <f ca="1">IF(OFFSET(map!$B$2,$B1239+OFFSET($N$2,H1239,0),$A1239+OFFSET($M$2,H1239,0)) = "W",MOD(H1239-1,4),H1239)</f>
        <v>0</v>
      </c>
    </row>
    <row r="1240" spans="1:9" x14ac:dyDescent="0.2">
      <c r="A1240">
        <f t="shared" ca="1" si="77"/>
        <v>33</v>
      </c>
      <c r="B1240">
        <f t="shared" ca="1" si="78"/>
        <v>23</v>
      </c>
      <c r="C1240" t="str">
        <f ca="1">OFFSET(map!$B$2,$B1240,$A1240)</f>
        <v/>
      </c>
      <c r="D1240">
        <f t="shared" ca="1" si="76"/>
        <v>3323</v>
      </c>
      <c r="E1240">
        <f ca="1">IFERROR(INDEX(E$2:E1239,MATCH(D1240,D$2:D1239,0)),E1239+1)</f>
        <v>130</v>
      </c>
      <c r="F1240">
        <f t="shared" ca="1" si="79"/>
        <v>1</v>
      </c>
      <c r="G1240">
        <f ca="1">IF(OFFSET(map!$B$2,$B1240+OFFSET($N$2,F1240,0),$A1240+OFFSET($M$2,F1240,0)) = "W",MOD(F1240-1,4),F1240)</f>
        <v>0</v>
      </c>
      <c r="H1240">
        <f ca="1">IF(OFFSET(map!$B$2,$B1240+OFFSET($N$2,G1240,0),$A1240+OFFSET($M$2,G1240,0)) = "W",MOD(G1240-1,4),G1240)</f>
        <v>3</v>
      </c>
      <c r="I1240">
        <f ca="1">IF(OFFSET(map!$B$2,$B1240+OFFSET($N$2,H1240,0),$A1240+OFFSET($M$2,H1240,0)) = "W",MOD(H1240-1,4),H1240)</f>
        <v>3</v>
      </c>
    </row>
    <row r="1241" spans="1:9" x14ac:dyDescent="0.2">
      <c r="A1241">
        <f t="shared" ca="1" si="77"/>
        <v>33</v>
      </c>
      <c r="B1241">
        <f t="shared" ca="1" si="78"/>
        <v>24</v>
      </c>
      <c r="C1241" t="str">
        <f ca="1">OFFSET(map!$B$2,$B1241,$A1241)</f>
        <v/>
      </c>
      <c r="D1241">
        <f t="shared" ca="1" si="76"/>
        <v>3324</v>
      </c>
      <c r="E1241">
        <f ca="1">IFERROR(INDEX(E$2:E1240,MATCH(D1241,D$2:D1240,0)),E1240+1)</f>
        <v>131</v>
      </c>
      <c r="F1241">
        <f t="shared" ca="1" si="79"/>
        <v>0</v>
      </c>
      <c r="G1241">
        <f ca="1">IF(OFFSET(map!$B$2,$B1241+OFFSET($N$2,F1241,0),$A1241+OFFSET($M$2,F1241,0)) = "W",MOD(F1241-1,4),F1241)</f>
        <v>3</v>
      </c>
      <c r="H1241">
        <f ca="1">IF(OFFSET(map!$B$2,$B1241+OFFSET($N$2,G1241,0),$A1241+OFFSET($M$2,G1241,0)) = "W",MOD(G1241-1,4),G1241)</f>
        <v>3</v>
      </c>
      <c r="I1241">
        <f ca="1">IF(OFFSET(map!$B$2,$B1241+OFFSET($N$2,H1241,0),$A1241+OFFSET($M$2,H1241,0)) = "W",MOD(H1241-1,4),H1241)</f>
        <v>3</v>
      </c>
    </row>
    <row r="1242" spans="1:9" x14ac:dyDescent="0.2">
      <c r="A1242">
        <f t="shared" ca="1" si="77"/>
        <v>33</v>
      </c>
      <c r="B1242">
        <f t="shared" ca="1" si="78"/>
        <v>25</v>
      </c>
      <c r="C1242" t="str">
        <f ca="1">OFFSET(map!$B$2,$B1242,$A1242)</f>
        <v/>
      </c>
      <c r="D1242">
        <f t="shared" ca="1" si="76"/>
        <v>3325</v>
      </c>
      <c r="E1242">
        <f ca="1">IFERROR(INDEX(E$2:E1241,MATCH(D1242,D$2:D1241,0)),E1241+1)</f>
        <v>132</v>
      </c>
      <c r="F1242">
        <f t="shared" ca="1" si="79"/>
        <v>0</v>
      </c>
      <c r="G1242">
        <f ca="1">IF(OFFSET(map!$B$2,$B1242+OFFSET($N$2,F1242,0),$A1242+OFFSET($M$2,F1242,0)) = "W",MOD(F1242-1,4),F1242)</f>
        <v>3</v>
      </c>
      <c r="H1242">
        <f ca="1">IF(OFFSET(map!$B$2,$B1242+OFFSET($N$2,G1242,0),$A1242+OFFSET($M$2,G1242,0)) = "W",MOD(G1242-1,4),G1242)</f>
        <v>3</v>
      </c>
      <c r="I1242">
        <f ca="1">IF(OFFSET(map!$B$2,$B1242+OFFSET($N$2,H1242,0),$A1242+OFFSET($M$2,H1242,0)) = "W",MOD(H1242-1,4),H1242)</f>
        <v>3</v>
      </c>
    </row>
    <row r="1243" spans="1:9" x14ac:dyDescent="0.2">
      <c r="A1243">
        <f t="shared" ca="1" si="77"/>
        <v>33</v>
      </c>
      <c r="B1243">
        <f t="shared" ca="1" si="78"/>
        <v>26</v>
      </c>
      <c r="C1243" t="str">
        <f ca="1">OFFSET(map!$B$2,$B1243,$A1243)</f>
        <v/>
      </c>
      <c r="D1243">
        <f t="shared" ca="1" si="76"/>
        <v>3326</v>
      </c>
      <c r="E1243">
        <f ca="1">IFERROR(INDEX(E$2:E1242,MATCH(D1243,D$2:D1242,0)),E1242+1)</f>
        <v>133</v>
      </c>
      <c r="F1243">
        <f t="shared" ca="1" si="79"/>
        <v>0</v>
      </c>
      <c r="G1243">
        <f ca="1">IF(OFFSET(map!$B$2,$B1243+OFFSET($N$2,F1243,0),$A1243+OFFSET($M$2,F1243,0)) = "W",MOD(F1243-1,4),F1243)</f>
        <v>3</v>
      </c>
      <c r="H1243">
        <f ca="1">IF(OFFSET(map!$B$2,$B1243+OFFSET($N$2,G1243,0),$A1243+OFFSET($M$2,G1243,0)) = "W",MOD(G1243-1,4),G1243)</f>
        <v>3</v>
      </c>
      <c r="I1243">
        <f ca="1">IF(OFFSET(map!$B$2,$B1243+OFFSET($N$2,H1243,0),$A1243+OFFSET($M$2,H1243,0)) = "W",MOD(H1243-1,4),H1243)</f>
        <v>3</v>
      </c>
    </row>
    <row r="1244" spans="1:9" x14ac:dyDescent="0.2">
      <c r="A1244">
        <f t="shared" ca="1" si="77"/>
        <v>33</v>
      </c>
      <c r="B1244">
        <f t="shared" ca="1" si="78"/>
        <v>27</v>
      </c>
      <c r="C1244" t="str">
        <f ca="1">OFFSET(map!$B$2,$B1244,$A1244)</f>
        <v/>
      </c>
      <c r="D1244">
        <f t="shared" ca="1" si="76"/>
        <v>3327</v>
      </c>
      <c r="E1244">
        <f ca="1">IFERROR(INDEX(E$2:E1243,MATCH(D1244,D$2:D1243,0)),E1243+1)</f>
        <v>134</v>
      </c>
      <c r="F1244">
        <f t="shared" ca="1" si="79"/>
        <v>0</v>
      </c>
      <c r="G1244">
        <f ca="1">IF(OFFSET(map!$B$2,$B1244+OFFSET($N$2,F1244,0),$A1244+OFFSET($M$2,F1244,0)) = "W",MOD(F1244-1,4),F1244)</f>
        <v>0</v>
      </c>
      <c r="H1244">
        <f ca="1">IF(OFFSET(map!$B$2,$B1244+OFFSET($N$2,G1244,0),$A1244+OFFSET($M$2,G1244,0)) = "W",MOD(G1244-1,4),G1244)</f>
        <v>0</v>
      </c>
      <c r="I1244">
        <f ca="1">IF(OFFSET(map!$B$2,$B1244+OFFSET($N$2,H1244,0),$A1244+OFFSET($M$2,H1244,0)) = "W",MOD(H1244-1,4),H1244)</f>
        <v>0</v>
      </c>
    </row>
    <row r="1245" spans="1:9" x14ac:dyDescent="0.2">
      <c r="A1245">
        <f t="shared" ca="1" si="77"/>
        <v>34</v>
      </c>
      <c r="B1245">
        <f t="shared" ca="1" si="78"/>
        <v>27</v>
      </c>
      <c r="C1245" t="str">
        <f ca="1">OFFSET(map!$B$2,$B1245,$A1245)</f>
        <v/>
      </c>
      <c r="D1245">
        <f t="shared" ca="1" si="76"/>
        <v>3427</v>
      </c>
      <c r="E1245">
        <f ca="1">IFERROR(INDEX(E$2:E1244,MATCH(D1245,D$2:D1244,0)),E1244+1)</f>
        <v>135</v>
      </c>
      <c r="F1245">
        <f t="shared" ca="1" si="79"/>
        <v>1</v>
      </c>
      <c r="G1245">
        <f ca="1">IF(OFFSET(map!$B$2,$B1245+OFFSET($N$2,F1245,0),$A1245+OFFSET($M$2,F1245,0)) = "W",MOD(F1245-1,4),F1245)</f>
        <v>0</v>
      </c>
      <c r="H1245">
        <f ca="1">IF(OFFSET(map!$B$2,$B1245+OFFSET($N$2,G1245,0),$A1245+OFFSET($M$2,G1245,0)) = "W",MOD(G1245-1,4),G1245)</f>
        <v>0</v>
      </c>
      <c r="I1245">
        <f ca="1">IF(OFFSET(map!$B$2,$B1245+OFFSET($N$2,H1245,0),$A1245+OFFSET($M$2,H1245,0)) = "W",MOD(H1245-1,4),H1245)</f>
        <v>0</v>
      </c>
    </row>
    <row r="1246" spans="1:9" x14ac:dyDescent="0.2">
      <c r="A1246">
        <f t="shared" ca="1" si="77"/>
        <v>35</v>
      </c>
      <c r="B1246">
        <f t="shared" ca="1" si="78"/>
        <v>27</v>
      </c>
      <c r="C1246" t="str">
        <f ca="1">OFFSET(map!$B$2,$B1246,$A1246)</f>
        <v/>
      </c>
      <c r="D1246">
        <f t="shared" ca="1" si="76"/>
        <v>3527</v>
      </c>
      <c r="E1246">
        <f ca="1">IFERROR(INDEX(E$2:E1245,MATCH(D1246,D$2:D1245,0)),E1245+1)</f>
        <v>136</v>
      </c>
      <c r="F1246">
        <f t="shared" ca="1" si="79"/>
        <v>1</v>
      </c>
      <c r="G1246">
        <f ca="1">IF(OFFSET(map!$B$2,$B1246+OFFSET($N$2,F1246,0),$A1246+OFFSET($M$2,F1246,0)) = "W",MOD(F1246-1,4),F1246)</f>
        <v>0</v>
      </c>
      <c r="H1246">
        <f ca="1">IF(OFFSET(map!$B$2,$B1246+OFFSET($N$2,G1246,0),$A1246+OFFSET($M$2,G1246,0)) = "W",MOD(G1246-1,4),G1246)</f>
        <v>0</v>
      </c>
      <c r="I1246">
        <f ca="1">IF(OFFSET(map!$B$2,$B1246+OFFSET($N$2,H1246,0),$A1246+OFFSET($M$2,H1246,0)) = "W",MOD(H1246-1,4),H1246)</f>
        <v>0</v>
      </c>
    </row>
    <row r="1247" spans="1:9" x14ac:dyDescent="0.2">
      <c r="A1247">
        <f t="shared" ca="1" si="77"/>
        <v>36</v>
      </c>
      <c r="B1247">
        <f t="shared" ca="1" si="78"/>
        <v>27</v>
      </c>
      <c r="C1247" t="str">
        <f ca="1">OFFSET(map!$B$2,$B1247,$A1247)</f>
        <v/>
      </c>
      <c r="D1247">
        <f t="shared" ca="1" si="76"/>
        <v>3627</v>
      </c>
      <c r="E1247">
        <f ca="1">IFERROR(INDEX(E$2:E1246,MATCH(D1247,D$2:D1246,0)),E1246+1)</f>
        <v>137</v>
      </c>
      <c r="F1247">
        <f t="shared" ca="1" si="79"/>
        <v>1</v>
      </c>
      <c r="G1247">
        <f ca="1">IF(OFFSET(map!$B$2,$B1247+OFFSET($N$2,F1247,0),$A1247+OFFSET($M$2,F1247,0)) = "W",MOD(F1247-1,4),F1247)</f>
        <v>0</v>
      </c>
      <c r="H1247">
        <f ca="1">IF(OFFSET(map!$B$2,$B1247+OFFSET($N$2,G1247,0),$A1247+OFFSET($M$2,G1247,0)) = "W",MOD(G1247-1,4),G1247)</f>
        <v>0</v>
      </c>
      <c r="I1247">
        <f ca="1">IF(OFFSET(map!$B$2,$B1247+OFFSET($N$2,H1247,0),$A1247+OFFSET($M$2,H1247,0)) = "W",MOD(H1247-1,4),H1247)</f>
        <v>0</v>
      </c>
    </row>
    <row r="1248" spans="1:9" x14ac:dyDescent="0.2">
      <c r="A1248">
        <f t="shared" ca="1" si="77"/>
        <v>37</v>
      </c>
      <c r="B1248">
        <f t="shared" ca="1" si="78"/>
        <v>27</v>
      </c>
      <c r="C1248" t="str">
        <f ca="1">OFFSET(map!$B$2,$B1248,$A1248)</f>
        <v/>
      </c>
      <c r="D1248">
        <f t="shared" ca="1" si="76"/>
        <v>3727</v>
      </c>
      <c r="E1248">
        <f ca="1">IFERROR(INDEX(E$2:E1247,MATCH(D1248,D$2:D1247,0)),E1247+1)</f>
        <v>138</v>
      </c>
      <c r="F1248">
        <f t="shared" ca="1" si="79"/>
        <v>1</v>
      </c>
      <c r="G1248">
        <f ca="1">IF(OFFSET(map!$B$2,$B1248+OFFSET($N$2,F1248,0),$A1248+OFFSET($M$2,F1248,0)) = "W",MOD(F1248-1,4),F1248)</f>
        <v>0</v>
      </c>
      <c r="H1248">
        <f ca="1">IF(OFFSET(map!$B$2,$B1248+OFFSET($N$2,G1248,0),$A1248+OFFSET($M$2,G1248,0)) = "W",MOD(G1248-1,4),G1248)</f>
        <v>3</v>
      </c>
      <c r="I1248">
        <f ca="1">IF(OFFSET(map!$B$2,$B1248+OFFSET($N$2,H1248,0),$A1248+OFFSET($M$2,H1248,0)) = "W",MOD(H1248-1,4),H1248)</f>
        <v>2</v>
      </c>
    </row>
    <row r="1249" spans="1:9" x14ac:dyDescent="0.2">
      <c r="A1249">
        <f t="shared" ca="1" si="77"/>
        <v>36</v>
      </c>
      <c r="B1249">
        <f t="shared" ca="1" si="78"/>
        <v>27</v>
      </c>
      <c r="C1249" t="str">
        <f ca="1">OFFSET(map!$B$2,$B1249,$A1249)</f>
        <v/>
      </c>
      <c r="D1249">
        <f t="shared" ca="1" si="76"/>
        <v>3627</v>
      </c>
      <c r="E1249">
        <f ca="1">IFERROR(INDEX(E$2:E1248,MATCH(D1249,D$2:D1248,0)),E1248+1)</f>
        <v>137</v>
      </c>
      <c r="F1249">
        <f t="shared" ca="1" si="79"/>
        <v>3</v>
      </c>
      <c r="G1249">
        <f ca="1">IF(OFFSET(map!$B$2,$B1249+OFFSET($N$2,F1249,0),$A1249+OFFSET($M$2,F1249,0)) = "W",MOD(F1249-1,4),F1249)</f>
        <v>2</v>
      </c>
      <c r="H1249">
        <f ca="1">IF(OFFSET(map!$B$2,$B1249+OFFSET($N$2,G1249,0),$A1249+OFFSET($M$2,G1249,0)) = "W",MOD(G1249-1,4),G1249)</f>
        <v>2</v>
      </c>
      <c r="I1249">
        <f ca="1">IF(OFFSET(map!$B$2,$B1249+OFFSET($N$2,H1249,0),$A1249+OFFSET($M$2,H1249,0)) = "W",MOD(H1249-1,4),H1249)</f>
        <v>2</v>
      </c>
    </row>
    <row r="1250" spans="1:9" x14ac:dyDescent="0.2">
      <c r="A1250">
        <f t="shared" ca="1" si="77"/>
        <v>35</v>
      </c>
      <c r="B1250">
        <f t="shared" ca="1" si="78"/>
        <v>27</v>
      </c>
      <c r="C1250" t="str">
        <f ca="1">OFFSET(map!$B$2,$B1250,$A1250)</f>
        <v/>
      </c>
      <c r="D1250">
        <f t="shared" ca="1" si="76"/>
        <v>3527</v>
      </c>
      <c r="E1250">
        <f ca="1">IFERROR(INDEX(E$2:E1249,MATCH(D1250,D$2:D1249,0)),E1249+1)</f>
        <v>136</v>
      </c>
      <c r="F1250">
        <f t="shared" ca="1" si="79"/>
        <v>3</v>
      </c>
      <c r="G1250">
        <f ca="1">IF(OFFSET(map!$B$2,$B1250+OFFSET($N$2,F1250,0),$A1250+OFFSET($M$2,F1250,0)) = "W",MOD(F1250-1,4),F1250)</f>
        <v>2</v>
      </c>
      <c r="H1250">
        <f ca="1">IF(OFFSET(map!$B$2,$B1250+OFFSET($N$2,G1250,0),$A1250+OFFSET($M$2,G1250,0)) = "W",MOD(G1250-1,4),G1250)</f>
        <v>2</v>
      </c>
      <c r="I1250">
        <f ca="1">IF(OFFSET(map!$B$2,$B1250+OFFSET($N$2,H1250,0),$A1250+OFFSET($M$2,H1250,0)) = "W",MOD(H1250-1,4),H1250)</f>
        <v>2</v>
      </c>
    </row>
    <row r="1251" spans="1:9" x14ac:dyDescent="0.2">
      <c r="A1251">
        <f t="shared" ca="1" si="77"/>
        <v>34</v>
      </c>
      <c r="B1251">
        <f t="shared" ca="1" si="78"/>
        <v>27</v>
      </c>
      <c r="C1251" t="str">
        <f ca="1">OFFSET(map!$B$2,$B1251,$A1251)</f>
        <v/>
      </c>
      <c r="D1251">
        <f t="shared" ca="1" si="76"/>
        <v>3427</v>
      </c>
      <c r="E1251">
        <f ca="1">IFERROR(INDEX(E$2:E1250,MATCH(D1251,D$2:D1250,0)),E1250+1)</f>
        <v>135</v>
      </c>
      <c r="F1251">
        <f t="shared" ca="1" si="79"/>
        <v>3</v>
      </c>
      <c r="G1251">
        <f ca="1">IF(OFFSET(map!$B$2,$B1251+OFFSET($N$2,F1251,0),$A1251+OFFSET($M$2,F1251,0)) = "W",MOD(F1251-1,4),F1251)</f>
        <v>2</v>
      </c>
      <c r="H1251">
        <f ca="1">IF(OFFSET(map!$B$2,$B1251+OFFSET($N$2,G1251,0),$A1251+OFFSET($M$2,G1251,0)) = "W",MOD(G1251-1,4),G1251)</f>
        <v>2</v>
      </c>
      <c r="I1251">
        <f ca="1">IF(OFFSET(map!$B$2,$B1251+OFFSET($N$2,H1251,0),$A1251+OFFSET($M$2,H1251,0)) = "W",MOD(H1251-1,4),H1251)</f>
        <v>2</v>
      </c>
    </row>
    <row r="1252" spans="1:9" x14ac:dyDescent="0.2">
      <c r="A1252">
        <f t="shared" ca="1" si="77"/>
        <v>33</v>
      </c>
      <c r="B1252">
        <f t="shared" ca="1" si="78"/>
        <v>27</v>
      </c>
      <c r="C1252" t="str">
        <f ca="1">OFFSET(map!$B$2,$B1252,$A1252)</f>
        <v/>
      </c>
      <c r="D1252">
        <f t="shared" ca="1" si="76"/>
        <v>3327</v>
      </c>
      <c r="E1252">
        <f ca="1">IFERROR(INDEX(E$2:E1251,MATCH(D1252,D$2:D1251,0)),E1251+1)</f>
        <v>134</v>
      </c>
      <c r="F1252">
        <f t="shared" ca="1" si="79"/>
        <v>3</v>
      </c>
      <c r="G1252">
        <f ca="1">IF(OFFSET(map!$B$2,$B1252+OFFSET($N$2,F1252,0),$A1252+OFFSET($M$2,F1252,0)) = "W",MOD(F1252-1,4),F1252)</f>
        <v>3</v>
      </c>
      <c r="H1252">
        <f ca="1">IF(OFFSET(map!$B$2,$B1252+OFFSET($N$2,G1252,0),$A1252+OFFSET($M$2,G1252,0)) = "W",MOD(G1252-1,4),G1252)</f>
        <v>3</v>
      </c>
      <c r="I1252">
        <f ca="1">IF(OFFSET(map!$B$2,$B1252+OFFSET($N$2,H1252,0),$A1252+OFFSET($M$2,H1252,0)) = "W",MOD(H1252-1,4),H1252)</f>
        <v>3</v>
      </c>
    </row>
    <row r="1253" spans="1:9" x14ac:dyDescent="0.2">
      <c r="A1253">
        <f t="shared" ca="1" si="77"/>
        <v>33</v>
      </c>
      <c r="B1253">
        <f t="shared" ca="1" si="78"/>
        <v>28</v>
      </c>
      <c r="C1253" t="str">
        <f ca="1">OFFSET(map!$B$2,$B1253,$A1253)</f>
        <v/>
      </c>
      <c r="D1253">
        <f t="shared" ca="1" si="76"/>
        <v>3328</v>
      </c>
      <c r="E1253">
        <f ca="1">IFERROR(INDEX(E$2:E1252,MATCH(D1253,D$2:D1252,0)),E1252+1)</f>
        <v>135</v>
      </c>
      <c r="F1253">
        <f t="shared" ca="1" si="79"/>
        <v>0</v>
      </c>
      <c r="G1253">
        <f ca="1">IF(OFFSET(map!$B$2,$B1253+OFFSET($N$2,F1253,0),$A1253+OFFSET($M$2,F1253,0)) = "W",MOD(F1253-1,4),F1253)</f>
        <v>3</v>
      </c>
      <c r="H1253">
        <f ca="1">IF(OFFSET(map!$B$2,$B1253+OFFSET($N$2,G1253,0),$A1253+OFFSET($M$2,G1253,0)) = "W",MOD(G1253-1,4),G1253)</f>
        <v>3</v>
      </c>
      <c r="I1253">
        <f ca="1">IF(OFFSET(map!$B$2,$B1253+OFFSET($N$2,H1253,0),$A1253+OFFSET($M$2,H1253,0)) = "W",MOD(H1253-1,4),H1253)</f>
        <v>3</v>
      </c>
    </row>
    <row r="1254" spans="1:9" x14ac:dyDescent="0.2">
      <c r="A1254">
        <f t="shared" ca="1" si="77"/>
        <v>33</v>
      </c>
      <c r="B1254">
        <f t="shared" ca="1" si="78"/>
        <v>29</v>
      </c>
      <c r="C1254" t="str">
        <f ca="1">OFFSET(map!$B$2,$B1254,$A1254)</f>
        <v/>
      </c>
      <c r="D1254">
        <f t="shared" ca="1" si="76"/>
        <v>3329</v>
      </c>
      <c r="E1254">
        <f ca="1">IFERROR(INDEX(E$2:E1253,MATCH(D1254,D$2:D1253,0)),E1253+1)</f>
        <v>136</v>
      </c>
      <c r="F1254">
        <f t="shared" ca="1" si="79"/>
        <v>0</v>
      </c>
      <c r="G1254">
        <f ca="1">IF(OFFSET(map!$B$2,$B1254+OFFSET($N$2,F1254,0),$A1254+OFFSET($M$2,F1254,0)) = "W",MOD(F1254-1,4),F1254)</f>
        <v>0</v>
      </c>
      <c r="H1254">
        <f ca="1">IF(OFFSET(map!$B$2,$B1254+OFFSET($N$2,G1254,0),$A1254+OFFSET($M$2,G1254,0)) = "W",MOD(G1254-1,4),G1254)</f>
        <v>0</v>
      </c>
      <c r="I1254">
        <f ca="1">IF(OFFSET(map!$B$2,$B1254+OFFSET($N$2,H1254,0),$A1254+OFFSET($M$2,H1254,0)) = "W",MOD(H1254-1,4),H1254)</f>
        <v>0</v>
      </c>
    </row>
    <row r="1255" spans="1:9" x14ac:dyDescent="0.2">
      <c r="A1255">
        <f t="shared" ca="1" si="77"/>
        <v>34</v>
      </c>
      <c r="B1255">
        <f t="shared" ca="1" si="78"/>
        <v>29</v>
      </c>
      <c r="C1255" t="str">
        <f ca="1">OFFSET(map!$B$2,$B1255,$A1255)</f>
        <v/>
      </c>
      <c r="D1255">
        <f t="shared" ca="1" si="76"/>
        <v>3429</v>
      </c>
      <c r="E1255">
        <f ca="1">IFERROR(INDEX(E$2:E1254,MATCH(D1255,D$2:D1254,0)),E1254+1)</f>
        <v>137</v>
      </c>
      <c r="F1255">
        <f t="shared" ca="1" si="79"/>
        <v>1</v>
      </c>
      <c r="G1255">
        <f ca="1">IF(OFFSET(map!$B$2,$B1255+OFFSET($N$2,F1255,0),$A1255+OFFSET($M$2,F1255,0)) = "W",MOD(F1255-1,4),F1255)</f>
        <v>0</v>
      </c>
      <c r="H1255">
        <f ca="1">IF(OFFSET(map!$B$2,$B1255+OFFSET($N$2,G1255,0),$A1255+OFFSET($M$2,G1255,0)) = "W",MOD(G1255-1,4),G1255)</f>
        <v>0</v>
      </c>
      <c r="I1255">
        <f ca="1">IF(OFFSET(map!$B$2,$B1255+OFFSET($N$2,H1255,0),$A1255+OFFSET($M$2,H1255,0)) = "W",MOD(H1255-1,4),H1255)</f>
        <v>0</v>
      </c>
    </row>
    <row r="1256" spans="1:9" x14ac:dyDescent="0.2">
      <c r="A1256">
        <f t="shared" ca="1" si="77"/>
        <v>35</v>
      </c>
      <c r="B1256">
        <f t="shared" ca="1" si="78"/>
        <v>29</v>
      </c>
      <c r="C1256" t="str">
        <f ca="1">OFFSET(map!$B$2,$B1256,$A1256)</f>
        <v/>
      </c>
      <c r="D1256">
        <f t="shared" ca="1" si="76"/>
        <v>3529</v>
      </c>
      <c r="E1256">
        <f ca="1">IFERROR(INDEX(E$2:E1255,MATCH(D1256,D$2:D1255,0)),E1255+1)</f>
        <v>138</v>
      </c>
      <c r="F1256">
        <f t="shared" ca="1" si="79"/>
        <v>1</v>
      </c>
      <c r="G1256">
        <f ca="1">IF(OFFSET(map!$B$2,$B1256+OFFSET($N$2,F1256,0),$A1256+OFFSET($M$2,F1256,0)) = "W",MOD(F1256-1,4),F1256)</f>
        <v>0</v>
      </c>
      <c r="H1256">
        <f ca="1">IF(OFFSET(map!$B$2,$B1256+OFFSET($N$2,G1256,0),$A1256+OFFSET($M$2,G1256,0)) = "W",MOD(G1256-1,4),G1256)</f>
        <v>0</v>
      </c>
      <c r="I1256">
        <f ca="1">IF(OFFSET(map!$B$2,$B1256+OFFSET($N$2,H1256,0),$A1256+OFFSET($M$2,H1256,0)) = "W",MOD(H1256-1,4),H1256)</f>
        <v>0</v>
      </c>
    </row>
    <row r="1257" spans="1:9" x14ac:dyDescent="0.2">
      <c r="A1257">
        <f t="shared" ca="1" si="77"/>
        <v>36</v>
      </c>
      <c r="B1257">
        <f t="shared" ca="1" si="78"/>
        <v>29</v>
      </c>
      <c r="C1257" t="str">
        <f ca="1">OFFSET(map!$B$2,$B1257,$A1257)</f>
        <v/>
      </c>
      <c r="D1257">
        <f t="shared" ca="1" si="76"/>
        <v>3629</v>
      </c>
      <c r="E1257">
        <f ca="1">IFERROR(INDEX(E$2:E1256,MATCH(D1257,D$2:D1256,0)),E1256+1)</f>
        <v>139</v>
      </c>
      <c r="F1257">
        <f t="shared" ca="1" si="79"/>
        <v>1</v>
      </c>
      <c r="G1257">
        <f ca="1">IF(OFFSET(map!$B$2,$B1257+OFFSET($N$2,F1257,0),$A1257+OFFSET($M$2,F1257,0)) = "W",MOD(F1257-1,4),F1257)</f>
        <v>0</v>
      </c>
      <c r="H1257">
        <f ca="1">IF(OFFSET(map!$B$2,$B1257+OFFSET($N$2,G1257,0),$A1257+OFFSET($M$2,G1257,0)) = "W",MOD(G1257-1,4),G1257)</f>
        <v>0</v>
      </c>
      <c r="I1257">
        <f ca="1">IF(OFFSET(map!$B$2,$B1257+OFFSET($N$2,H1257,0),$A1257+OFFSET($M$2,H1257,0)) = "W",MOD(H1257-1,4),H1257)</f>
        <v>0</v>
      </c>
    </row>
    <row r="1258" spans="1:9" x14ac:dyDescent="0.2">
      <c r="A1258">
        <f t="shared" ca="1" si="77"/>
        <v>37</v>
      </c>
      <c r="B1258">
        <f t="shared" ca="1" si="78"/>
        <v>29</v>
      </c>
      <c r="C1258" t="str">
        <f ca="1">OFFSET(map!$B$2,$B1258,$A1258)</f>
        <v/>
      </c>
      <c r="D1258">
        <f t="shared" ca="1" si="76"/>
        <v>3729</v>
      </c>
      <c r="E1258">
        <f ca="1">IFERROR(INDEX(E$2:E1257,MATCH(D1258,D$2:D1257,0)),E1257+1)</f>
        <v>140</v>
      </c>
      <c r="F1258">
        <f t="shared" ca="1" si="79"/>
        <v>1</v>
      </c>
      <c r="G1258">
        <f ca="1">IF(OFFSET(map!$B$2,$B1258+OFFSET($N$2,F1258,0),$A1258+OFFSET($M$2,F1258,0)) = "W",MOD(F1258-1,4),F1258)</f>
        <v>0</v>
      </c>
      <c r="H1258">
        <f ca="1">IF(OFFSET(map!$B$2,$B1258+OFFSET($N$2,G1258,0),$A1258+OFFSET($M$2,G1258,0)) = "W",MOD(G1258-1,4),G1258)</f>
        <v>0</v>
      </c>
      <c r="I1258">
        <f ca="1">IF(OFFSET(map!$B$2,$B1258+OFFSET($N$2,H1258,0),$A1258+OFFSET($M$2,H1258,0)) = "W",MOD(H1258-1,4),H1258)</f>
        <v>0</v>
      </c>
    </row>
    <row r="1259" spans="1:9" x14ac:dyDescent="0.2">
      <c r="A1259">
        <f t="shared" ca="1" si="77"/>
        <v>38</v>
      </c>
      <c r="B1259">
        <f t="shared" ca="1" si="78"/>
        <v>29</v>
      </c>
      <c r="C1259" t="str">
        <f ca="1">OFFSET(map!$B$2,$B1259,$A1259)</f>
        <v/>
      </c>
      <c r="D1259">
        <f t="shared" ref="D1259:D1322" ca="1" si="80">A1259*100+B1259</f>
        <v>3829</v>
      </c>
      <c r="E1259">
        <f ca="1">IFERROR(INDEX(E$2:E1258,MATCH(D1259,D$2:D1258,0)),E1258+1)</f>
        <v>141</v>
      </c>
      <c r="F1259">
        <f t="shared" ca="1" si="79"/>
        <v>1</v>
      </c>
      <c r="G1259">
        <f ca="1">IF(OFFSET(map!$B$2,$B1259+OFFSET($N$2,F1259,0),$A1259+OFFSET($M$2,F1259,0)) = "W",MOD(F1259-1,4),F1259)</f>
        <v>0</v>
      </c>
      <c r="H1259">
        <f ca="1">IF(OFFSET(map!$B$2,$B1259+OFFSET($N$2,G1259,0),$A1259+OFFSET($M$2,G1259,0)) = "W",MOD(G1259-1,4),G1259)</f>
        <v>0</v>
      </c>
      <c r="I1259">
        <f ca="1">IF(OFFSET(map!$B$2,$B1259+OFFSET($N$2,H1259,0),$A1259+OFFSET($M$2,H1259,0)) = "W",MOD(H1259-1,4),H1259)</f>
        <v>0</v>
      </c>
    </row>
    <row r="1260" spans="1:9" x14ac:dyDescent="0.2">
      <c r="A1260">
        <f t="shared" ca="1" si="77"/>
        <v>39</v>
      </c>
      <c r="B1260">
        <f t="shared" ca="1" si="78"/>
        <v>29</v>
      </c>
      <c r="C1260" t="str">
        <f ca="1">OFFSET(map!$B$2,$B1260,$A1260)</f>
        <v/>
      </c>
      <c r="D1260">
        <f t="shared" ca="1" si="80"/>
        <v>3929</v>
      </c>
      <c r="E1260">
        <f ca="1">IFERROR(INDEX(E$2:E1259,MATCH(D1260,D$2:D1259,0)),E1259+1)</f>
        <v>142</v>
      </c>
      <c r="F1260">
        <f t="shared" ca="1" si="79"/>
        <v>1</v>
      </c>
      <c r="G1260">
        <f ca="1">IF(OFFSET(map!$B$2,$B1260+OFFSET($N$2,F1260,0),$A1260+OFFSET($M$2,F1260,0)) = "W",MOD(F1260-1,4),F1260)</f>
        <v>1</v>
      </c>
      <c r="H1260">
        <f ca="1">IF(OFFSET(map!$B$2,$B1260+OFFSET($N$2,G1260,0),$A1260+OFFSET($M$2,G1260,0)) = "W",MOD(G1260-1,4),G1260)</f>
        <v>1</v>
      </c>
      <c r="I1260">
        <f ca="1">IF(OFFSET(map!$B$2,$B1260+OFFSET($N$2,H1260,0),$A1260+OFFSET($M$2,H1260,0)) = "W",MOD(H1260-1,4),H1260)</f>
        <v>1</v>
      </c>
    </row>
    <row r="1261" spans="1:9" x14ac:dyDescent="0.2">
      <c r="A1261">
        <f t="shared" ca="1" si="77"/>
        <v>39</v>
      </c>
      <c r="B1261">
        <f t="shared" ca="1" si="78"/>
        <v>28</v>
      </c>
      <c r="C1261" t="str">
        <f ca="1">OFFSET(map!$B$2,$B1261,$A1261)</f>
        <v/>
      </c>
      <c r="D1261">
        <f t="shared" ca="1" si="80"/>
        <v>3928</v>
      </c>
      <c r="E1261">
        <f ca="1">IFERROR(INDEX(E$2:E1260,MATCH(D1261,D$2:D1260,0)),E1260+1)</f>
        <v>143</v>
      </c>
      <c r="F1261">
        <f t="shared" ca="1" si="79"/>
        <v>2</v>
      </c>
      <c r="G1261">
        <f ca="1">IF(OFFSET(map!$B$2,$B1261+OFFSET($N$2,F1261,0),$A1261+OFFSET($M$2,F1261,0)) = "W",MOD(F1261-1,4),F1261)</f>
        <v>1</v>
      </c>
      <c r="H1261">
        <f ca="1">IF(OFFSET(map!$B$2,$B1261+OFFSET($N$2,G1261,0),$A1261+OFFSET($M$2,G1261,0)) = "W",MOD(G1261-1,4),G1261)</f>
        <v>1</v>
      </c>
      <c r="I1261">
        <f ca="1">IF(OFFSET(map!$B$2,$B1261+OFFSET($N$2,H1261,0),$A1261+OFFSET($M$2,H1261,0)) = "W",MOD(H1261-1,4),H1261)</f>
        <v>1</v>
      </c>
    </row>
    <row r="1262" spans="1:9" x14ac:dyDescent="0.2">
      <c r="A1262">
        <f t="shared" ca="1" si="77"/>
        <v>39</v>
      </c>
      <c r="B1262">
        <f t="shared" ca="1" si="78"/>
        <v>27</v>
      </c>
      <c r="C1262" t="str">
        <f ca="1">OFFSET(map!$B$2,$B1262,$A1262)</f>
        <v/>
      </c>
      <c r="D1262">
        <f t="shared" ca="1" si="80"/>
        <v>3927</v>
      </c>
      <c r="E1262">
        <f ca="1">IFERROR(INDEX(E$2:E1261,MATCH(D1262,D$2:D1261,0)),E1261+1)</f>
        <v>144</v>
      </c>
      <c r="F1262">
        <f t="shared" ca="1" si="79"/>
        <v>2</v>
      </c>
      <c r="G1262">
        <f ca="1">IF(OFFSET(map!$B$2,$B1262+OFFSET($N$2,F1262,0),$A1262+OFFSET($M$2,F1262,0)) = "W",MOD(F1262-1,4),F1262)</f>
        <v>1</v>
      </c>
      <c r="H1262">
        <f ca="1">IF(OFFSET(map!$B$2,$B1262+OFFSET($N$2,G1262,0),$A1262+OFFSET($M$2,G1262,0)) = "W",MOD(G1262-1,4),G1262)</f>
        <v>1</v>
      </c>
      <c r="I1262">
        <f ca="1">IF(OFFSET(map!$B$2,$B1262+OFFSET($N$2,H1262,0),$A1262+OFFSET($M$2,H1262,0)) = "W",MOD(H1262-1,4),H1262)</f>
        <v>1</v>
      </c>
    </row>
    <row r="1263" spans="1:9" x14ac:dyDescent="0.2">
      <c r="A1263">
        <f t="shared" ca="1" si="77"/>
        <v>39</v>
      </c>
      <c r="B1263">
        <f t="shared" ca="1" si="78"/>
        <v>26</v>
      </c>
      <c r="C1263" t="str">
        <f ca="1">OFFSET(map!$B$2,$B1263,$A1263)</f>
        <v/>
      </c>
      <c r="D1263">
        <f t="shared" ca="1" si="80"/>
        <v>3926</v>
      </c>
      <c r="E1263">
        <f ca="1">IFERROR(INDEX(E$2:E1262,MATCH(D1263,D$2:D1262,0)),E1262+1)</f>
        <v>145</v>
      </c>
      <c r="F1263">
        <f t="shared" ca="1" si="79"/>
        <v>2</v>
      </c>
      <c r="G1263">
        <f ca="1">IF(OFFSET(map!$B$2,$B1263+OFFSET($N$2,F1263,0),$A1263+OFFSET($M$2,F1263,0)) = "W",MOD(F1263-1,4),F1263)</f>
        <v>1</v>
      </c>
      <c r="H1263">
        <f ca="1">IF(OFFSET(map!$B$2,$B1263+OFFSET($N$2,G1263,0),$A1263+OFFSET($M$2,G1263,0)) = "W",MOD(G1263-1,4),G1263)</f>
        <v>1</v>
      </c>
      <c r="I1263">
        <f ca="1">IF(OFFSET(map!$B$2,$B1263+OFFSET($N$2,H1263,0),$A1263+OFFSET($M$2,H1263,0)) = "W",MOD(H1263-1,4),H1263)</f>
        <v>1</v>
      </c>
    </row>
    <row r="1264" spans="1:9" x14ac:dyDescent="0.2">
      <c r="A1264">
        <f t="shared" ca="1" si="77"/>
        <v>39</v>
      </c>
      <c r="B1264">
        <f t="shared" ca="1" si="78"/>
        <v>25</v>
      </c>
      <c r="C1264" t="str">
        <f ca="1">OFFSET(map!$B$2,$B1264,$A1264)</f>
        <v/>
      </c>
      <c r="D1264">
        <f t="shared" ca="1" si="80"/>
        <v>3925</v>
      </c>
      <c r="E1264">
        <f ca="1">IFERROR(INDEX(E$2:E1263,MATCH(D1264,D$2:D1263,0)),E1263+1)</f>
        <v>146</v>
      </c>
      <c r="F1264">
        <f t="shared" ca="1" si="79"/>
        <v>2</v>
      </c>
      <c r="G1264">
        <f ca="1">IF(OFFSET(map!$B$2,$B1264+OFFSET($N$2,F1264,0),$A1264+OFFSET($M$2,F1264,0)) = "W",MOD(F1264-1,4),F1264)</f>
        <v>2</v>
      </c>
      <c r="H1264">
        <f ca="1">IF(OFFSET(map!$B$2,$B1264+OFFSET($N$2,G1264,0),$A1264+OFFSET($M$2,G1264,0)) = "W",MOD(G1264-1,4),G1264)</f>
        <v>2</v>
      </c>
      <c r="I1264">
        <f ca="1">IF(OFFSET(map!$B$2,$B1264+OFFSET($N$2,H1264,0),$A1264+OFFSET($M$2,H1264,0)) = "W",MOD(H1264-1,4),H1264)</f>
        <v>2</v>
      </c>
    </row>
    <row r="1265" spans="1:9" x14ac:dyDescent="0.2">
      <c r="A1265">
        <f t="shared" ca="1" si="77"/>
        <v>38</v>
      </c>
      <c r="B1265">
        <f t="shared" ca="1" si="78"/>
        <v>25</v>
      </c>
      <c r="C1265" t="str">
        <f ca="1">OFFSET(map!$B$2,$B1265,$A1265)</f>
        <v/>
      </c>
      <c r="D1265">
        <f t="shared" ca="1" si="80"/>
        <v>3825</v>
      </c>
      <c r="E1265">
        <f ca="1">IFERROR(INDEX(E$2:E1264,MATCH(D1265,D$2:D1264,0)),E1264+1)</f>
        <v>147</v>
      </c>
      <c r="F1265">
        <f t="shared" ca="1" si="79"/>
        <v>3</v>
      </c>
      <c r="G1265">
        <f ca="1">IF(OFFSET(map!$B$2,$B1265+OFFSET($N$2,F1265,0),$A1265+OFFSET($M$2,F1265,0)) = "W",MOD(F1265-1,4),F1265)</f>
        <v>2</v>
      </c>
      <c r="H1265">
        <f ca="1">IF(OFFSET(map!$B$2,$B1265+OFFSET($N$2,G1265,0),$A1265+OFFSET($M$2,G1265,0)) = "W",MOD(G1265-1,4),G1265)</f>
        <v>2</v>
      </c>
      <c r="I1265">
        <f ca="1">IF(OFFSET(map!$B$2,$B1265+OFFSET($N$2,H1265,0),$A1265+OFFSET($M$2,H1265,0)) = "W",MOD(H1265-1,4),H1265)</f>
        <v>2</v>
      </c>
    </row>
    <row r="1266" spans="1:9" x14ac:dyDescent="0.2">
      <c r="A1266">
        <f t="shared" ca="1" si="77"/>
        <v>37</v>
      </c>
      <c r="B1266">
        <f t="shared" ca="1" si="78"/>
        <v>25</v>
      </c>
      <c r="C1266" t="str">
        <f ca="1">OFFSET(map!$B$2,$B1266,$A1266)</f>
        <v/>
      </c>
      <c r="D1266">
        <f t="shared" ca="1" si="80"/>
        <v>3725</v>
      </c>
      <c r="E1266">
        <f ca="1">IFERROR(INDEX(E$2:E1265,MATCH(D1266,D$2:D1265,0)),E1265+1)</f>
        <v>148</v>
      </c>
      <c r="F1266">
        <f t="shared" ca="1" si="79"/>
        <v>3</v>
      </c>
      <c r="G1266">
        <f ca="1">IF(OFFSET(map!$B$2,$B1266+OFFSET($N$2,F1266,0),$A1266+OFFSET($M$2,F1266,0)) = "W",MOD(F1266-1,4),F1266)</f>
        <v>2</v>
      </c>
      <c r="H1266">
        <f ca="1">IF(OFFSET(map!$B$2,$B1266+OFFSET($N$2,G1266,0),$A1266+OFFSET($M$2,G1266,0)) = "W",MOD(G1266-1,4),G1266)</f>
        <v>2</v>
      </c>
      <c r="I1266">
        <f ca="1">IF(OFFSET(map!$B$2,$B1266+OFFSET($N$2,H1266,0),$A1266+OFFSET($M$2,H1266,0)) = "W",MOD(H1266-1,4),H1266)</f>
        <v>2</v>
      </c>
    </row>
    <row r="1267" spans="1:9" x14ac:dyDescent="0.2">
      <c r="A1267">
        <f t="shared" ca="1" si="77"/>
        <v>36</v>
      </c>
      <c r="B1267">
        <f t="shared" ca="1" si="78"/>
        <v>25</v>
      </c>
      <c r="C1267" t="str">
        <f ca="1">OFFSET(map!$B$2,$B1267,$A1267)</f>
        <v/>
      </c>
      <c r="D1267">
        <f t="shared" ca="1" si="80"/>
        <v>3625</v>
      </c>
      <c r="E1267">
        <f ca="1">IFERROR(INDEX(E$2:E1266,MATCH(D1267,D$2:D1266,0)),E1266+1)</f>
        <v>149</v>
      </c>
      <c r="F1267">
        <f t="shared" ca="1" si="79"/>
        <v>3</v>
      </c>
      <c r="G1267">
        <f ca="1">IF(OFFSET(map!$B$2,$B1267+OFFSET($N$2,F1267,0),$A1267+OFFSET($M$2,F1267,0)) = "W",MOD(F1267-1,4),F1267)</f>
        <v>2</v>
      </c>
      <c r="H1267">
        <f ca="1">IF(OFFSET(map!$B$2,$B1267+OFFSET($N$2,G1267,0),$A1267+OFFSET($M$2,G1267,0)) = "W",MOD(G1267-1,4),G1267)</f>
        <v>2</v>
      </c>
      <c r="I1267">
        <f ca="1">IF(OFFSET(map!$B$2,$B1267+OFFSET($N$2,H1267,0),$A1267+OFFSET($M$2,H1267,0)) = "W",MOD(H1267-1,4),H1267)</f>
        <v>2</v>
      </c>
    </row>
    <row r="1268" spans="1:9" x14ac:dyDescent="0.2">
      <c r="A1268">
        <f t="shared" ca="1" si="77"/>
        <v>35</v>
      </c>
      <c r="B1268">
        <f t="shared" ca="1" si="78"/>
        <v>25</v>
      </c>
      <c r="C1268" t="str">
        <f ca="1">OFFSET(map!$B$2,$B1268,$A1268)</f>
        <v/>
      </c>
      <c r="D1268">
        <f t="shared" ca="1" si="80"/>
        <v>3525</v>
      </c>
      <c r="E1268">
        <f ca="1">IFERROR(INDEX(E$2:E1267,MATCH(D1268,D$2:D1267,0)),E1267+1)</f>
        <v>150</v>
      </c>
      <c r="F1268">
        <f t="shared" ca="1" si="79"/>
        <v>3</v>
      </c>
      <c r="G1268">
        <f ca="1">IF(OFFSET(map!$B$2,$B1268+OFFSET($N$2,F1268,0),$A1268+OFFSET($M$2,F1268,0)) = "W",MOD(F1268-1,4),F1268)</f>
        <v>2</v>
      </c>
      <c r="H1268">
        <f ca="1">IF(OFFSET(map!$B$2,$B1268+OFFSET($N$2,G1268,0),$A1268+OFFSET($M$2,G1268,0)) = "W",MOD(G1268-1,4),G1268)</f>
        <v>1</v>
      </c>
      <c r="I1268">
        <f ca="1">IF(OFFSET(map!$B$2,$B1268+OFFSET($N$2,H1268,0),$A1268+OFFSET($M$2,H1268,0)) = "W",MOD(H1268-1,4),H1268)</f>
        <v>1</v>
      </c>
    </row>
    <row r="1269" spans="1:9" x14ac:dyDescent="0.2">
      <c r="A1269">
        <f t="shared" ca="1" si="77"/>
        <v>35</v>
      </c>
      <c r="B1269">
        <f t="shared" ca="1" si="78"/>
        <v>24</v>
      </c>
      <c r="C1269" t="str">
        <f ca="1">OFFSET(map!$B$2,$B1269,$A1269)</f>
        <v/>
      </c>
      <c r="D1269">
        <f t="shared" ca="1" si="80"/>
        <v>3524</v>
      </c>
      <c r="E1269">
        <f ca="1">IFERROR(INDEX(E$2:E1268,MATCH(D1269,D$2:D1268,0)),E1268+1)</f>
        <v>151</v>
      </c>
      <c r="F1269">
        <f t="shared" ca="1" si="79"/>
        <v>2</v>
      </c>
      <c r="G1269">
        <f ca="1">IF(OFFSET(map!$B$2,$B1269+OFFSET($N$2,F1269,0),$A1269+OFFSET($M$2,F1269,0)) = "W",MOD(F1269-1,4),F1269)</f>
        <v>1</v>
      </c>
      <c r="H1269">
        <f ca="1">IF(OFFSET(map!$B$2,$B1269+OFFSET($N$2,G1269,0),$A1269+OFFSET($M$2,G1269,0)) = "W",MOD(G1269-1,4),G1269)</f>
        <v>1</v>
      </c>
      <c r="I1269">
        <f ca="1">IF(OFFSET(map!$B$2,$B1269+OFFSET($N$2,H1269,0),$A1269+OFFSET($M$2,H1269,0)) = "W",MOD(H1269-1,4),H1269)</f>
        <v>1</v>
      </c>
    </row>
    <row r="1270" spans="1:9" x14ac:dyDescent="0.2">
      <c r="A1270">
        <f t="shared" ca="1" si="77"/>
        <v>35</v>
      </c>
      <c r="B1270">
        <f t="shared" ca="1" si="78"/>
        <v>23</v>
      </c>
      <c r="C1270" t="str">
        <f ca="1">OFFSET(map!$B$2,$B1270,$A1270)</f>
        <v/>
      </c>
      <c r="D1270">
        <f t="shared" ca="1" si="80"/>
        <v>3523</v>
      </c>
      <c r="E1270">
        <f ca="1">IFERROR(INDEX(E$2:E1269,MATCH(D1270,D$2:D1269,0)),E1269+1)</f>
        <v>152</v>
      </c>
      <c r="F1270">
        <f t="shared" ca="1" si="79"/>
        <v>2</v>
      </c>
      <c r="G1270">
        <f ca="1">IF(OFFSET(map!$B$2,$B1270+OFFSET($N$2,F1270,0),$A1270+OFFSET($M$2,F1270,0)) = "W",MOD(F1270-1,4),F1270)</f>
        <v>1</v>
      </c>
      <c r="H1270">
        <f ca="1">IF(OFFSET(map!$B$2,$B1270+OFFSET($N$2,G1270,0),$A1270+OFFSET($M$2,G1270,0)) = "W",MOD(G1270-1,4),G1270)</f>
        <v>0</v>
      </c>
      <c r="I1270">
        <f ca="1">IF(OFFSET(map!$B$2,$B1270+OFFSET($N$2,H1270,0),$A1270+OFFSET($M$2,H1270,0)) = "W",MOD(H1270-1,4),H1270)</f>
        <v>0</v>
      </c>
    </row>
    <row r="1271" spans="1:9" x14ac:dyDescent="0.2">
      <c r="A1271">
        <f t="shared" ca="1" si="77"/>
        <v>36</v>
      </c>
      <c r="B1271">
        <f t="shared" ca="1" si="78"/>
        <v>23</v>
      </c>
      <c r="C1271" t="str">
        <f ca="1">OFFSET(map!$B$2,$B1271,$A1271)</f>
        <v/>
      </c>
      <c r="D1271">
        <f t="shared" ca="1" si="80"/>
        <v>3623</v>
      </c>
      <c r="E1271">
        <f ca="1">IFERROR(INDEX(E$2:E1270,MATCH(D1271,D$2:D1270,0)),E1270+1)</f>
        <v>153</v>
      </c>
      <c r="F1271">
        <f t="shared" ca="1" si="79"/>
        <v>1</v>
      </c>
      <c r="G1271">
        <f ca="1">IF(OFFSET(map!$B$2,$B1271+OFFSET($N$2,F1271,0),$A1271+OFFSET($M$2,F1271,0)) = "W",MOD(F1271-1,4),F1271)</f>
        <v>0</v>
      </c>
      <c r="H1271">
        <f ca="1">IF(OFFSET(map!$B$2,$B1271+OFFSET($N$2,G1271,0),$A1271+OFFSET($M$2,G1271,0)) = "W",MOD(G1271-1,4),G1271)</f>
        <v>0</v>
      </c>
      <c r="I1271">
        <f ca="1">IF(OFFSET(map!$B$2,$B1271+OFFSET($N$2,H1271,0),$A1271+OFFSET($M$2,H1271,0)) = "W",MOD(H1271-1,4),H1271)</f>
        <v>0</v>
      </c>
    </row>
    <row r="1272" spans="1:9" x14ac:dyDescent="0.2">
      <c r="A1272">
        <f t="shared" ca="1" si="77"/>
        <v>37</v>
      </c>
      <c r="B1272">
        <f t="shared" ca="1" si="78"/>
        <v>23</v>
      </c>
      <c r="C1272" t="str">
        <f ca="1">OFFSET(map!$B$2,$B1272,$A1272)</f>
        <v/>
      </c>
      <c r="D1272">
        <f t="shared" ca="1" si="80"/>
        <v>3723</v>
      </c>
      <c r="E1272">
        <f ca="1">IFERROR(INDEX(E$2:E1271,MATCH(D1272,D$2:D1271,0)),E1271+1)</f>
        <v>154</v>
      </c>
      <c r="F1272">
        <f t="shared" ca="1" si="79"/>
        <v>1</v>
      </c>
      <c r="G1272">
        <f ca="1">IF(OFFSET(map!$B$2,$B1272+OFFSET($N$2,F1272,0),$A1272+OFFSET($M$2,F1272,0)) = "W",MOD(F1272-1,4),F1272)</f>
        <v>1</v>
      </c>
      <c r="H1272">
        <f ca="1">IF(OFFSET(map!$B$2,$B1272+OFFSET($N$2,G1272,0),$A1272+OFFSET($M$2,G1272,0)) = "W",MOD(G1272-1,4),G1272)</f>
        <v>1</v>
      </c>
      <c r="I1272">
        <f ca="1">IF(OFFSET(map!$B$2,$B1272+OFFSET($N$2,H1272,0),$A1272+OFFSET($M$2,H1272,0)) = "W",MOD(H1272-1,4),H1272)</f>
        <v>1</v>
      </c>
    </row>
    <row r="1273" spans="1:9" x14ac:dyDescent="0.2">
      <c r="A1273">
        <f t="shared" ca="1" si="77"/>
        <v>37</v>
      </c>
      <c r="B1273">
        <f t="shared" ca="1" si="78"/>
        <v>22</v>
      </c>
      <c r="C1273" t="str">
        <f ca="1">OFFSET(map!$B$2,$B1273,$A1273)</f>
        <v/>
      </c>
      <c r="D1273">
        <f t="shared" ca="1" si="80"/>
        <v>3722</v>
      </c>
      <c r="E1273">
        <f ca="1">IFERROR(INDEX(E$2:E1272,MATCH(D1273,D$2:D1272,0)),E1272+1)</f>
        <v>155</v>
      </c>
      <c r="F1273">
        <f t="shared" ca="1" si="79"/>
        <v>2</v>
      </c>
      <c r="G1273">
        <f ca="1">IF(OFFSET(map!$B$2,$B1273+OFFSET($N$2,F1273,0),$A1273+OFFSET($M$2,F1273,0)) = "W",MOD(F1273-1,4),F1273)</f>
        <v>1</v>
      </c>
      <c r="H1273">
        <f ca="1">IF(OFFSET(map!$B$2,$B1273+OFFSET($N$2,G1273,0),$A1273+OFFSET($M$2,G1273,0)) = "W",MOD(G1273-1,4),G1273)</f>
        <v>1</v>
      </c>
      <c r="I1273">
        <f ca="1">IF(OFFSET(map!$B$2,$B1273+OFFSET($N$2,H1273,0),$A1273+OFFSET($M$2,H1273,0)) = "W",MOD(H1273-1,4),H1273)</f>
        <v>1</v>
      </c>
    </row>
    <row r="1274" spans="1:9" x14ac:dyDescent="0.2">
      <c r="A1274">
        <f t="shared" ca="1" si="77"/>
        <v>37</v>
      </c>
      <c r="B1274">
        <f t="shared" ca="1" si="78"/>
        <v>21</v>
      </c>
      <c r="C1274" t="str">
        <f ca="1">OFFSET(map!$B$2,$B1274,$A1274)</f>
        <v/>
      </c>
      <c r="D1274">
        <f t="shared" ca="1" si="80"/>
        <v>3721</v>
      </c>
      <c r="E1274">
        <f ca="1">IFERROR(INDEX(E$2:E1273,MATCH(D1274,D$2:D1273,0)),E1273+1)</f>
        <v>156</v>
      </c>
      <c r="F1274">
        <f t="shared" ca="1" si="79"/>
        <v>2</v>
      </c>
      <c r="G1274">
        <f ca="1">IF(OFFSET(map!$B$2,$B1274+OFFSET($N$2,F1274,0),$A1274+OFFSET($M$2,F1274,0)) = "W",MOD(F1274-1,4),F1274)</f>
        <v>1</v>
      </c>
      <c r="H1274">
        <f ca="1">IF(OFFSET(map!$B$2,$B1274+OFFSET($N$2,G1274,0),$A1274+OFFSET($M$2,G1274,0)) = "W",MOD(G1274-1,4),G1274)</f>
        <v>0</v>
      </c>
      <c r="I1274">
        <f ca="1">IF(OFFSET(map!$B$2,$B1274+OFFSET($N$2,H1274,0),$A1274+OFFSET($M$2,H1274,0)) = "W",MOD(H1274-1,4),H1274)</f>
        <v>3</v>
      </c>
    </row>
    <row r="1275" spans="1:9" x14ac:dyDescent="0.2">
      <c r="A1275">
        <f t="shared" ca="1" si="77"/>
        <v>37</v>
      </c>
      <c r="B1275">
        <f t="shared" ca="1" si="78"/>
        <v>22</v>
      </c>
      <c r="C1275" t="str">
        <f ca="1">OFFSET(map!$B$2,$B1275,$A1275)</f>
        <v/>
      </c>
      <c r="D1275">
        <f t="shared" ca="1" si="80"/>
        <v>3722</v>
      </c>
      <c r="E1275">
        <f ca="1">IFERROR(INDEX(E$2:E1274,MATCH(D1275,D$2:D1274,0)),E1274+1)</f>
        <v>155</v>
      </c>
      <c r="F1275">
        <f t="shared" ca="1" si="79"/>
        <v>0</v>
      </c>
      <c r="G1275">
        <f ca="1">IF(OFFSET(map!$B$2,$B1275+OFFSET($N$2,F1275,0),$A1275+OFFSET($M$2,F1275,0)) = "W",MOD(F1275-1,4),F1275)</f>
        <v>3</v>
      </c>
      <c r="H1275">
        <f ca="1">IF(OFFSET(map!$B$2,$B1275+OFFSET($N$2,G1275,0),$A1275+OFFSET($M$2,G1275,0)) = "W",MOD(G1275-1,4),G1275)</f>
        <v>3</v>
      </c>
      <c r="I1275">
        <f ca="1">IF(OFFSET(map!$B$2,$B1275+OFFSET($N$2,H1275,0),$A1275+OFFSET($M$2,H1275,0)) = "W",MOD(H1275-1,4),H1275)</f>
        <v>3</v>
      </c>
    </row>
    <row r="1276" spans="1:9" x14ac:dyDescent="0.2">
      <c r="A1276">
        <f t="shared" ca="1" si="77"/>
        <v>37</v>
      </c>
      <c r="B1276">
        <f t="shared" ca="1" si="78"/>
        <v>23</v>
      </c>
      <c r="C1276" t="str">
        <f ca="1">OFFSET(map!$B$2,$B1276,$A1276)</f>
        <v/>
      </c>
      <c r="D1276">
        <f t="shared" ca="1" si="80"/>
        <v>3723</v>
      </c>
      <c r="E1276">
        <f ca="1">IFERROR(INDEX(E$2:E1275,MATCH(D1276,D$2:D1275,0)),E1275+1)</f>
        <v>154</v>
      </c>
      <c r="F1276">
        <f t="shared" ca="1" si="79"/>
        <v>0</v>
      </c>
      <c r="G1276">
        <f ca="1">IF(OFFSET(map!$B$2,$B1276+OFFSET($N$2,F1276,0),$A1276+OFFSET($M$2,F1276,0)) = "W",MOD(F1276-1,4),F1276)</f>
        <v>0</v>
      </c>
      <c r="H1276">
        <f ca="1">IF(OFFSET(map!$B$2,$B1276+OFFSET($N$2,G1276,0),$A1276+OFFSET($M$2,G1276,0)) = "W",MOD(G1276-1,4),G1276)</f>
        <v>0</v>
      </c>
      <c r="I1276">
        <f ca="1">IF(OFFSET(map!$B$2,$B1276+OFFSET($N$2,H1276,0),$A1276+OFFSET($M$2,H1276,0)) = "W",MOD(H1276-1,4),H1276)</f>
        <v>0</v>
      </c>
    </row>
    <row r="1277" spans="1:9" x14ac:dyDescent="0.2">
      <c r="A1277">
        <f t="shared" ca="1" si="77"/>
        <v>38</v>
      </c>
      <c r="B1277">
        <f t="shared" ca="1" si="78"/>
        <v>23</v>
      </c>
      <c r="C1277" t="str">
        <f ca="1">OFFSET(map!$B$2,$B1277,$A1277)</f>
        <v/>
      </c>
      <c r="D1277">
        <f t="shared" ca="1" si="80"/>
        <v>3823</v>
      </c>
      <c r="E1277">
        <f ca="1">IFERROR(INDEX(E$2:E1276,MATCH(D1277,D$2:D1276,0)),E1276+1)</f>
        <v>155</v>
      </c>
      <c r="F1277">
        <f t="shared" ca="1" si="79"/>
        <v>1</v>
      </c>
      <c r="G1277">
        <f ca="1">IF(OFFSET(map!$B$2,$B1277+OFFSET($N$2,F1277,0),$A1277+OFFSET($M$2,F1277,0)) = "W",MOD(F1277-1,4),F1277)</f>
        <v>0</v>
      </c>
      <c r="H1277">
        <f ca="1">IF(OFFSET(map!$B$2,$B1277+OFFSET($N$2,G1277,0),$A1277+OFFSET($M$2,G1277,0)) = "W",MOD(G1277-1,4),G1277)</f>
        <v>0</v>
      </c>
      <c r="I1277">
        <f ca="1">IF(OFFSET(map!$B$2,$B1277+OFFSET($N$2,H1277,0),$A1277+OFFSET($M$2,H1277,0)) = "W",MOD(H1277-1,4),H1277)</f>
        <v>0</v>
      </c>
    </row>
    <row r="1278" spans="1:9" x14ac:dyDescent="0.2">
      <c r="A1278">
        <f t="shared" ca="1" si="77"/>
        <v>39</v>
      </c>
      <c r="B1278">
        <f t="shared" ca="1" si="78"/>
        <v>23</v>
      </c>
      <c r="C1278" t="str">
        <f ca="1">OFFSET(map!$B$2,$B1278,$A1278)</f>
        <v/>
      </c>
      <c r="D1278">
        <f t="shared" ca="1" si="80"/>
        <v>3923</v>
      </c>
      <c r="E1278">
        <f ca="1">IFERROR(INDEX(E$2:E1277,MATCH(D1278,D$2:D1277,0)),E1277+1)</f>
        <v>156</v>
      </c>
      <c r="F1278">
        <f t="shared" ca="1" si="79"/>
        <v>1</v>
      </c>
      <c r="G1278">
        <f ca="1">IF(OFFSET(map!$B$2,$B1278+OFFSET($N$2,F1278,0),$A1278+OFFSET($M$2,F1278,0)) = "W",MOD(F1278-1,4),F1278)</f>
        <v>1</v>
      </c>
      <c r="H1278">
        <f ca="1">IF(OFFSET(map!$B$2,$B1278+OFFSET($N$2,G1278,0),$A1278+OFFSET($M$2,G1278,0)) = "W",MOD(G1278-1,4),G1278)</f>
        <v>1</v>
      </c>
      <c r="I1278">
        <f ca="1">IF(OFFSET(map!$B$2,$B1278+OFFSET($N$2,H1278,0),$A1278+OFFSET($M$2,H1278,0)) = "W",MOD(H1278-1,4),H1278)</f>
        <v>1</v>
      </c>
    </row>
    <row r="1279" spans="1:9" x14ac:dyDescent="0.2">
      <c r="A1279">
        <f t="shared" ca="1" si="77"/>
        <v>39</v>
      </c>
      <c r="B1279">
        <f t="shared" ca="1" si="78"/>
        <v>22</v>
      </c>
      <c r="C1279" t="str">
        <f ca="1">OFFSET(map!$B$2,$B1279,$A1279)</f>
        <v/>
      </c>
      <c r="D1279">
        <f t="shared" ca="1" si="80"/>
        <v>3922</v>
      </c>
      <c r="E1279">
        <f ca="1">IFERROR(INDEX(E$2:E1278,MATCH(D1279,D$2:D1278,0)),E1278+1)</f>
        <v>157</v>
      </c>
      <c r="F1279">
        <f t="shared" ca="1" si="79"/>
        <v>2</v>
      </c>
      <c r="G1279">
        <f ca="1">IF(OFFSET(map!$B$2,$B1279+OFFSET($N$2,F1279,0),$A1279+OFFSET($M$2,F1279,0)) = "W",MOD(F1279-1,4),F1279)</f>
        <v>1</v>
      </c>
      <c r="H1279">
        <f ca="1">IF(OFFSET(map!$B$2,$B1279+OFFSET($N$2,G1279,0),$A1279+OFFSET($M$2,G1279,0)) = "W",MOD(G1279-1,4),G1279)</f>
        <v>1</v>
      </c>
      <c r="I1279">
        <f ca="1">IF(OFFSET(map!$B$2,$B1279+OFFSET($N$2,H1279,0),$A1279+OFFSET($M$2,H1279,0)) = "W",MOD(H1279-1,4),H1279)</f>
        <v>1</v>
      </c>
    </row>
    <row r="1280" spans="1:9" x14ac:dyDescent="0.2">
      <c r="A1280">
        <f t="shared" ca="1" si="77"/>
        <v>39</v>
      </c>
      <c r="B1280">
        <f t="shared" ca="1" si="78"/>
        <v>21</v>
      </c>
      <c r="C1280" t="str">
        <f ca="1">OFFSET(map!$B$2,$B1280,$A1280)</f>
        <v/>
      </c>
      <c r="D1280">
        <f t="shared" ca="1" si="80"/>
        <v>3921</v>
      </c>
      <c r="E1280">
        <f ca="1">IFERROR(INDEX(E$2:E1279,MATCH(D1280,D$2:D1279,0)),E1279+1)</f>
        <v>158</v>
      </c>
      <c r="F1280">
        <f t="shared" ca="1" si="79"/>
        <v>2</v>
      </c>
      <c r="G1280">
        <f ca="1">IF(OFFSET(map!$B$2,$B1280+OFFSET($N$2,F1280,0),$A1280+OFFSET($M$2,F1280,0)) = "W",MOD(F1280-1,4),F1280)</f>
        <v>1</v>
      </c>
      <c r="H1280">
        <f ca="1">IF(OFFSET(map!$B$2,$B1280+OFFSET($N$2,G1280,0),$A1280+OFFSET($M$2,G1280,0)) = "W",MOD(G1280-1,4),G1280)</f>
        <v>1</v>
      </c>
      <c r="I1280">
        <f ca="1">IF(OFFSET(map!$B$2,$B1280+OFFSET($N$2,H1280,0),$A1280+OFFSET($M$2,H1280,0)) = "W",MOD(H1280-1,4),H1280)</f>
        <v>1</v>
      </c>
    </row>
    <row r="1281" spans="1:9" x14ac:dyDescent="0.2">
      <c r="A1281">
        <f t="shared" ca="1" si="77"/>
        <v>39</v>
      </c>
      <c r="B1281">
        <f t="shared" ca="1" si="78"/>
        <v>20</v>
      </c>
      <c r="C1281" t="str">
        <f ca="1">OFFSET(map!$B$2,$B1281,$A1281)</f>
        <v/>
      </c>
      <c r="D1281">
        <f t="shared" ca="1" si="80"/>
        <v>3920</v>
      </c>
      <c r="E1281">
        <f ca="1">IFERROR(INDEX(E$2:E1280,MATCH(D1281,D$2:D1280,0)),E1280+1)</f>
        <v>159</v>
      </c>
      <c r="F1281">
        <f t="shared" ca="1" si="79"/>
        <v>2</v>
      </c>
      <c r="G1281">
        <f ca="1">IF(OFFSET(map!$B$2,$B1281+OFFSET($N$2,F1281,0),$A1281+OFFSET($M$2,F1281,0)) = "W",MOD(F1281-1,4),F1281)</f>
        <v>1</v>
      </c>
      <c r="H1281">
        <f ca="1">IF(OFFSET(map!$B$2,$B1281+OFFSET($N$2,G1281,0),$A1281+OFFSET($M$2,G1281,0)) = "W",MOD(G1281-1,4),G1281)</f>
        <v>1</v>
      </c>
      <c r="I1281">
        <f ca="1">IF(OFFSET(map!$B$2,$B1281+OFFSET($N$2,H1281,0),$A1281+OFFSET($M$2,H1281,0)) = "W",MOD(H1281-1,4),H1281)</f>
        <v>1</v>
      </c>
    </row>
    <row r="1282" spans="1:9" x14ac:dyDescent="0.2">
      <c r="A1282">
        <f t="shared" ca="1" si="77"/>
        <v>39</v>
      </c>
      <c r="B1282">
        <f t="shared" ca="1" si="78"/>
        <v>19</v>
      </c>
      <c r="C1282" t="str">
        <f ca="1">OFFSET(map!$B$2,$B1282,$A1282)</f>
        <v/>
      </c>
      <c r="D1282">
        <f t="shared" ca="1" si="80"/>
        <v>3919</v>
      </c>
      <c r="E1282">
        <f ca="1">IFERROR(INDEX(E$2:E1281,MATCH(D1282,D$2:D1281,0)),E1281+1)</f>
        <v>160</v>
      </c>
      <c r="F1282">
        <f t="shared" ca="1" si="79"/>
        <v>2</v>
      </c>
      <c r="G1282">
        <f ca="1">IF(OFFSET(map!$B$2,$B1282+OFFSET($N$2,F1282,0),$A1282+OFFSET($M$2,F1282,0)) = "W",MOD(F1282-1,4),F1282)</f>
        <v>2</v>
      </c>
      <c r="H1282">
        <f ca="1">IF(OFFSET(map!$B$2,$B1282+OFFSET($N$2,G1282,0),$A1282+OFFSET($M$2,G1282,0)) = "W",MOD(G1282-1,4),G1282)</f>
        <v>2</v>
      </c>
      <c r="I1282">
        <f ca="1">IF(OFFSET(map!$B$2,$B1282+OFFSET($N$2,H1282,0),$A1282+OFFSET($M$2,H1282,0)) = "W",MOD(H1282-1,4),H1282)</f>
        <v>2</v>
      </c>
    </row>
    <row r="1283" spans="1:9" x14ac:dyDescent="0.2">
      <c r="A1283">
        <f t="shared" ca="1" si="77"/>
        <v>38</v>
      </c>
      <c r="B1283">
        <f t="shared" ca="1" si="78"/>
        <v>19</v>
      </c>
      <c r="C1283" t="str">
        <f ca="1">OFFSET(map!$B$2,$B1283,$A1283)</f>
        <v/>
      </c>
      <c r="D1283">
        <f t="shared" ca="1" si="80"/>
        <v>3819</v>
      </c>
      <c r="E1283">
        <f ca="1">IFERROR(INDEX(E$2:E1282,MATCH(D1283,D$2:D1282,0)),E1282+1)</f>
        <v>161</v>
      </c>
      <c r="F1283">
        <f t="shared" ca="1" si="79"/>
        <v>3</v>
      </c>
      <c r="G1283">
        <f ca="1">IF(OFFSET(map!$B$2,$B1283+OFFSET($N$2,F1283,0),$A1283+OFFSET($M$2,F1283,0)) = "W",MOD(F1283-1,4),F1283)</f>
        <v>2</v>
      </c>
      <c r="H1283">
        <f ca="1">IF(OFFSET(map!$B$2,$B1283+OFFSET($N$2,G1283,0),$A1283+OFFSET($M$2,G1283,0)) = "W",MOD(G1283-1,4),G1283)</f>
        <v>2</v>
      </c>
      <c r="I1283">
        <f ca="1">IF(OFFSET(map!$B$2,$B1283+OFFSET($N$2,H1283,0),$A1283+OFFSET($M$2,H1283,0)) = "W",MOD(H1283-1,4),H1283)</f>
        <v>2</v>
      </c>
    </row>
    <row r="1284" spans="1:9" x14ac:dyDescent="0.2">
      <c r="A1284">
        <f t="shared" ref="A1284:A1347" ca="1" si="81">A1283+OFFSET(M$2,$I1283,0)</f>
        <v>37</v>
      </c>
      <c r="B1284">
        <f t="shared" ref="B1284:B1347" ca="1" si="82">B1283+OFFSET(N$2,$I1283,0)</f>
        <v>19</v>
      </c>
      <c r="C1284" t="str">
        <f ca="1">OFFSET(map!$B$2,$B1284,$A1284)</f>
        <v/>
      </c>
      <c r="D1284">
        <f t="shared" ca="1" si="80"/>
        <v>3719</v>
      </c>
      <c r="E1284">
        <f ca="1">IFERROR(INDEX(E$2:E1283,MATCH(D1284,D$2:D1283,0)),E1283+1)</f>
        <v>162</v>
      </c>
      <c r="F1284">
        <f t="shared" ref="F1284:F1347" ca="1" si="83">MOD(I1283+1,4)</f>
        <v>3</v>
      </c>
      <c r="G1284">
        <f ca="1">IF(OFFSET(map!$B$2,$B1284+OFFSET($N$2,F1284,0),$A1284+OFFSET($M$2,F1284,0)) = "W",MOD(F1284-1,4),F1284)</f>
        <v>2</v>
      </c>
      <c r="H1284">
        <f ca="1">IF(OFFSET(map!$B$2,$B1284+OFFSET($N$2,G1284,0),$A1284+OFFSET($M$2,G1284,0)) = "W",MOD(G1284-1,4),G1284)</f>
        <v>2</v>
      </c>
      <c r="I1284">
        <f ca="1">IF(OFFSET(map!$B$2,$B1284+OFFSET($N$2,H1284,0),$A1284+OFFSET($M$2,H1284,0)) = "W",MOD(H1284-1,4),H1284)</f>
        <v>2</v>
      </c>
    </row>
    <row r="1285" spans="1:9" x14ac:dyDescent="0.2">
      <c r="A1285">
        <f t="shared" ca="1" si="81"/>
        <v>36</v>
      </c>
      <c r="B1285">
        <f t="shared" ca="1" si="82"/>
        <v>19</v>
      </c>
      <c r="C1285" t="str">
        <f ca="1">OFFSET(map!$B$2,$B1285,$A1285)</f>
        <v/>
      </c>
      <c r="D1285">
        <f t="shared" ca="1" si="80"/>
        <v>3619</v>
      </c>
      <c r="E1285">
        <f ca="1">IFERROR(INDEX(E$2:E1284,MATCH(D1285,D$2:D1284,0)),E1284+1)</f>
        <v>163</v>
      </c>
      <c r="F1285">
        <f t="shared" ca="1" si="83"/>
        <v>3</v>
      </c>
      <c r="G1285">
        <f ca="1">IF(OFFSET(map!$B$2,$B1285+OFFSET($N$2,F1285,0),$A1285+OFFSET($M$2,F1285,0)) = "W",MOD(F1285-1,4),F1285)</f>
        <v>2</v>
      </c>
      <c r="H1285">
        <f ca="1">IF(OFFSET(map!$B$2,$B1285+OFFSET($N$2,G1285,0),$A1285+OFFSET($M$2,G1285,0)) = "W",MOD(G1285-1,4),G1285)</f>
        <v>2</v>
      </c>
      <c r="I1285">
        <f ca="1">IF(OFFSET(map!$B$2,$B1285+OFFSET($N$2,H1285,0),$A1285+OFFSET($M$2,H1285,0)) = "W",MOD(H1285-1,4),H1285)</f>
        <v>2</v>
      </c>
    </row>
    <row r="1286" spans="1:9" x14ac:dyDescent="0.2">
      <c r="A1286">
        <f t="shared" ca="1" si="81"/>
        <v>35</v>
      </c>
      <c r="B1286">
        <f t="shared" ca="1" si="82"/>
        <v>19</v>
      </c>
      <c r="C1286" t="str">
        <f ca="1">OFFSET(map!$B$2,$B1286,$A1286)</f>
        <v/>
      </c>
      <c r="D1286">
        <f t="shared" ca="1" si="80"/>
        <v>3519</v>
      </c>
      <c r="E1286">
        <f ca="1">IFERROR(INDEX(E$2:E1285,MATCH(D1286,D$2:D1285,0)),E1285+1)</f>
        <v>164</v>
      </c>
      <c r="F1286">
        <f t="shared" ca="1" si="83"/>
        <v>3</v>
      </c>
      <c r="G1286">
        <f ca="1">IF(OFFSET(map!$B$2,$B1286+OFFSET($N$2,F1286,0),$A1286+OFFSET($M$2,F1286,0)) = "W",MOD(F1286-1,4),F1286)</f>
        <v>3</v>
      </c>
      <c r="H1286">
        <f ca="1">IF(OFFSET(map!$B$2,$B1286+OFFSET($N$2,G1286,0),$A1286+OFFSET($M$2,G1286,0)) = "W",MOD(G1286-1,4),G1286)</f>
        <v>3</v>
      </c>
      <c r="I1286">
        <f ca="1">IF(OFFSET(map!$B$2,$B1286+OFFSET($N$2,H1286,0),$A1286+OFFSET($M$2,H1286,0)) = "W",MOD(H1286-1,4),H1286)</f>
        <v>3</v>
      </c>
    </row>
    <row r="1287" spans="1:9" x14ac:dyDescent="0.2">
      <c r="A1287">
        <f t="shared" ca="1" si="81"/>
        <v>35</v>
      </c>
      <c r="B1287">
        <f t="shared" ca="1" si="82"/>
        <v>20</v>
      </c>
      <c r="C1287" t="str">
        <f ca="1">OFFSET(map!$B$2,$B1287,$A1287)</f>
        <v/>
      </c>
      <c r="D1287">
        <f t="shared" ca="1" si="80"/>
        <v>3520</v>
      </c>
      <c r="E1287">
        <f ca="1">IFERROR(INDEX(E$2:E1286,MATCH(D1287,D$2:D1286,0)),E1286+1)</f>
        <v>165</v>
      </c>
      <c r="F1287">
        <f t="shared" ca="1" si="83"/>
        <v>0</v>
      </c>
      <c r="G1287">
        <f ca="1">IF(OFFSET(map!$B$2,$B1287+OFFSET($N$2,F1287,0),$A1287+OFFSET($M$2,F1287,0)) = "W",MOD(F1287-1,4),F1287)</f>
        <v>3</v>
      </c>
      <c r="H1287">
        <f ca="1">IF(OFFSET(map!$B$2,$B1287+OFFSET($N$2,G1287,0),$A1287+OFFSET($M$2,G1287,0)) = "W",MOD(G1287-1,4),G1287)</f>
        <v>3</v>
      </c>
      <c r="I1287">
        <f ca="1">IF(OFFSET(map!$B$2,$B1287+OFFSET($N$2,H1287,0),$A1287+OFFSET($M$2,H1287,0)) = "W",MOD(H1287-1,4),H1287)</f>
        <v>3</v>
      </c>
    </row>
    <row r="1288" spans="1:9" x14ac:dyDescent="0.2">
      <c r="A1288">
        <f t="shared" ca="1" si="81"/>
        <v>35</v>
      </c>
      <c r="B1288">
        <f t="shared" ca="1" si="82"/>
        <v>21</v>
      </c>
      <c r="C1288" t="str">
        <f ca="1">OFFSET(map!$B$2,$B1288,$A1288)</f>
        <v/>
      </c>
      <c r="D1288">
        <f t="shared" ca="1" si="80"/>
        <v>3521</v>
      </c>
      <c r="E1288">
        <f ca="1">IFERROR(INDEX(E$2:E1287,MATCH(D1288,D$2:D1287,0)),E1287+1)</f>
        <v>166</v>
      </c>
      <c r="F1288">
        <f t="shared" ca="1" si="83"/>
        <v>0</v>
      </c>
      <c r="G1288">
        <f ca="1">IF(OFFSET(map!$B$2,$B1288+OFFSET($N$2,F1288,0),$A1288+OFFSET($M$2,F1288,0)) = "W",MOD(F1288-1,4),F1288)</f>
        <v>3</v>
      </c>
      <c r="H1288">
        <f ca="1">IF(OFFSET(map!$B$2,$B1288+OFFSET($N$2,G1288,0),$A1288+OFFSET($M$2,G1288,0)) = "W",MOD(G1288-1,4),G1288)</f>
        <v>2</v>
      </c>
      <c r="I1288">
        <f ca="1">IF(OFFSET(map!$B$2,$B1288+OFFSET($N$2,H1288,0),$A1288+OFFSET($M$2,H1288,0)) = "W",MOD(H1288-1,4),H1288)</f>
        <v>2</v>
      </c>
    </row>
    <row r="1289" spans="1:9" x14ac:dyDescent="0.2">
      <c r="A1289">
        <f t="shared" ca="1" si="81"/>
        <v>34</v>
      </c>
      <c r="B1289">
        <f t="shared" ca="1" si="82"/>
        <v>21</v>
      </c>
      <c r="C1289" t="str">
        <f ca="1">OFFSET(map!$B$2,$B1289,$A1289)</f>
        <v/>
      </c>
      <c r="D1289">
        <f t="shared" ca="1" si="80"/>
        <v>3421</v>
      </c>
      <c r="E1289">
        <f ca="1">IFERROR(INDEX(E$2:E1288,MATCH(D1289,D$2:D1288,0)),E1288+1)</f>
        <v>167</v>
      </c>
      <c r="F1289">
        <f t="shared" ca="1" si="83"/>
        <v>3</v>
      </c>
      <c r="G1289">
        <f ca="1">IF(OFFSET(map!$B$2,$B1289+OFFSET($N$2,F1289,0),$A1289+OFFSET($M$2,F1289,0)) = "W",MOD(F1289-1,4),F1289)</f>
        <v>2</v>
      </c>
      <c r="H1289">
        <f ca="1">IF(OFFSET(map!$B$2,$B1289+OFFSET($N$2,G1289,0),$A1289+OFFSET($M$2,G1289,0)) = "W",MOD(G1289-1,4),G1289)</f>
        <v>2</v>
      </c>
      <c r="I1289">
        <f ca="1">IF(OFFSET(map!$B$2,$B1289+OFFSET($N$2,H1289,0),$A1289+OFFSET($M$2,H1289,0)) = "W",MOD(H1289-1,4),H1289)</f>
        <v>2</v>
      </c>
    </row>
    <row r="1290" spans="1:9" x14ac:dyDescent="0.2">
      <c r="A1290">
        <f t="shared" ca="1" si="81"/>
        <v>33</v>
      </c>
      <c r="B1290">
        <f t="shared" ca="1" si="82"/>
        <v>21</v>
      </c>
      <c r="C1290" t="str">
        <f ca="1">OFFSET(map!$B$2,$B1290,$A1290)</f>
        <v/>
      </c>
      <c r="D1290">
        <f t="shared" ca="1" si="80"/>
        <v>3321</v>
      </c>
      <c r="E1290">
        <f ca="1">IFERROR(INDEX(E$2:E1289,MATCH(D1290,D$2:D1289,0)),E1289+1)</f>
        <v>168</v>
      </c>
      <c r="F1290">
        <f t="shared" ca="1" si="83"/>
        <v>3</v>
      </c>
      <c r="G1290">
        <f ca="1">IF(OFFSET(map!$B$2,$B1290+OFFSET($N$2,F1290,0),$A1290+OFFSET($M$2,F1290,0)) = "W",MOD(F1290-1,4),F1290)</f>
        <v>2</v>
      </c>
      <c r="H1290">
        <f ca="1">IF(OFFSET(map!$B$2,$B1290+OFFSET($N$2,G1290,0),$A1290+OFFSET($M$2,G1290,0)) = "W",MOD(G1290-1,4),G1290)</f>
        <v>1</v>
      </c>
      <c r="I1290">
        <f ca="1">IF(OFFSET(map!$B$2,$B1290+OFFSET($N$2,H1290,0),$A1290+OFFSET($M$2,H1290,0)) = "W",MOD(H1290-1,4),H1290)</f>
        <v>1</v>
      </c>
    </row>
    <row r="1291" spans="1:9" x14ac:dyDescent="0.2">
      <c r="A1291">
        <f t="shared" ca="1" si="81"/>
        <v>33</v>
      </c>
      <c r="B1291">
        <f t="shared" ca="1" si="82"/>
        <v>20</v>
      </c>
      <c r="C1291" t="str">
        <f ca="1">OFFSET(map!$B$2,$B1291,$A1291)</f>
        <v/>
      </c>
      <c r="D1291">
        <f t="shared" ca="1" si="80"/>
        <v>3320</v>
      </c>
      <c r="E1291">
        <f ca="1">IFERROR(INDEX(E$2:E1290,MATCH(D1291,D$2:D1290,0)),E1290+1)</f>
        <v>169</v>
      </c>
      <c r="F1291">
        <f t="shared" ca="1" si="83"/>
        <v>2</v>
      </c>
      <c r="G1291">
        <f ca="1">IF(OFFSET(map!$B$2,$B1291+OFFSET($N$2,F1291,0),$A1291+OFFSET($M$2,F1291,0)) = "W",MOD(F1291-1,4),F1291)</f>
        <v>1</v>
      </c>
      <c r="H1291">
        <f ca="1">IF(OFFSET(map!$B$2,$B1291+OFFSET($N$2,G1291,0),$A1291+OFFSET($M$2,G1291,0)) = "W",MOD(G1291-1,4),G1291)</f>
        <v>1</v>
      </c>
      <c r="I1291">
        <f ca="1">IF(OFFSET(map!$B$2,$B1291+OFFSET($N$2,H1291,0),$A1291+OFFSET($M$2,H1291,0)) = "W",MOD(H1291-1,4),H1291)</f>
        <v>1</v>
      </c>
    </row>
    <row r="1292" spans="1:9" x14ac:dyDescent="0.2">
      <c r="A1292">
        <f t="shared" ca="1" si="81"/>
        <v>33</v>
      </c>
      <c r="B1292">
        <f t="shared" ca="1" si="82"/>
        <v>19</v>
      </c>
      <c r="C1292" t="str">
        <f ca="1">OFFSET(map!$B$2,$B1292,$A1292)</f>
        <v/>
      </c>
      <c r="D1292">
        <f t="shared" ca="1" si="80"/>
        <v>3319</v>
      </c>
      <c r="E1292">
        <f ca="1">IFERROR(INDEX(E$2:E1291,MATCH(D1292,D$2:D1291,0)),E1291+1)</f>
        <v>170</v>
      </c>
      <c r="F1292">
        <f t="shared" ca="1" si="83"/>
        <v>2</v>
      </c>
      <c r="G1292">
        <f ca="1">IF(OFFSET(map!$B$2,$B1292+OFFSET($N$2,F1292,0),$A1292+OFFSET($M$2,F1292,0)) = "W",MOD(F1292-1,4),F1292)</f>
        <v>1</v>
      </c>
      <c r="H1292">
        <f ca="1">IF(OFFSET(map!$B$2,$B1292+OFFSET($N$2,G1292,0),$A1292+OFFSET($M$2,G1292,0)) = "W",MOD(G1292-1,4),G1292)</f>
        <v>1</v>
      </c>
      <c r="I1292">
        <f ca="1">IF(OFFSET(map!$B$2,$B1292+OFFSET($N$2,H1292,0),$A1292+OFFSET($M$2,H1292,0)) = "W",MOD(H1292-1,4),H1292)</f>
        <v>1</v>
      </c>
    </row>
    <row r="1293" spans="1:9" x14ac:dyDescent="0.2">
      <c r="A1293">
        <f t="shared" ca="1" si="81"/>
        <v>33</v>
      </c>
      <c r="B1293">
        <f t="shared" ca="1" si="82"/>
        <v>18</v>
      </c>
      <c r="C1293" t="str">
        <f ca="1">OFFSET(map!$B$2,$B1293,$A1293)</f>
        <v/>
      </c>
      <c r="D1293">
        <f t="shared" ca="1" si="80"/>
        <v>3318</v>
      </c>
      <c r="E1293">
        <f ca="1">IFERROR(INDEX(E$2:E1292,MATCH(D1293,D$2:D1292,0)),E1292+1)</f>
        <v>171</v>
      </c>
      <c r="F1293">
        <f t="shared" ca="1" si="83"/>
        <v>2</v>
      </c>
      <c r="G1293">
        <f ca="1">IF(OFFSET(map!$B$2,$B1293+OFFSET($N$2,F1293,0),$A1293+OFFSET($M$2,F1293,0)) = "W",MOD(F1293-1,4),F1293)</f>
        <v>1</v>
      </c>
      <c r="H1293">
        <f ca="1">IF(OFFSET(map!$B$2,$B1293+OFFSET($N$2,G1293,0),$A1293+OFFSET($M$2,G1293,0)) = "W",MOD(G1293-1,4),G1293)</f>
        <v>1</v>
      </c>
      <c r="I1293">
        <f ca="1">IF(OFFSET(map!$B$2,$B1293+OFFSET($N$2,H1293,0),$A1293+OFFSET($M$2,H1293,0)) = "W",MOD(H1293-1,4),H1293)</f>
        <v>1</v>
      </c>
    </row>
    <row r="1294" spans="1:9" x14ac:dyDescent="0.2">
      <c r="A1294">
        <f t="shared" ca="1" si="81"/>
        <v>33</v>
      </c>
      <c r="B1294">
        <f t="shared" ca="1" si="82"/>
        <v>17</v>
      </c>
      <c r="C1294" t="str">
        <f ca="1">OFFSET(map!$B$2,$B1294,$A1294)</f>
        <v/>
      </c>
      <c r="D1294">
        <f t="shared" ca="1" si="80"/>
        <v>3317</v>
      </c>
      <c r="E1294">
        <f ca="1">IFERROR(INDEX(E$2:E1293,MATCH(D1294,D$2:D1293,0)),E1293+1)</f>
        <v>172</v>
      </c>
      <c r="F1294">
        <f t="shared" ca="1" si="83"/>
        <v>2</v>
      </c>
      <c r="G1294">
        <f ca="1">IF(OFFSET(map!$B$2,$B1294+OFFSET($N$2,F1294,0),$A1294+OFFSET($M$2,F1294,0)) = "W",MOD(F1294-1,4),F1294)</f>
        <v>1</v>
      </c>
      <c r="H1294">
        <f ca="1">IF(OFFSET(map!$B$2,$B1294+OFFSET($N$2,G1294,0),$A1294+OFFSET($M$2,G1294,0)) = "W",MOD(G1294-1,4),G1294)</f>
        <v>1</v>
      </c>
      <c r="I1294">
        <f ca="1">IF(OFFSET(map!$B$2,$B1294+OFFSET($N$2,H1294,0),$A1294+OFFSET($M$2,H1294,0)) = "W",MOD(H1294-1,4),H1294)</f>
        <v>1</v>
      </c>
    </row>
    <row r="1295" spans="1:9" x14ac:dyDescent="0.2">
      <c r="A1295">
        <f t="shared" ca="1" si="81"/>
        <v>33</v>
      </c>
      <c r="B1295">
        <f t="shared" ca="1" si="82"/>
        <v>16</v>
      </c>
      <c r="C1295" t="str">
        <f ca="1">OFFSET(map!$B$2,$B1295,$A1295)</f>
        <v/>
      </c>
      <c r="D1295">
        <f t="shared" ca="1" si="80"/>
        <v>3316</v>
      </c>
      <c r="E1295">
        <f ca="1">IFERROR(INDEX(E$2:E1294,MATCH(D1295,D$2:D1294,0)),E1294+1)</f>
        <v>173</v>
      </c>
      <c r="F1295">
        <f t="shared" ca="1" si="83"/>
        <v>2</v>
      </c>
      <c r="G1295">
        <f ca="1">IF(OFFSET(map!$B$2,$B1295+OFFSET($N$2,F1295,0),$A1295+OFFSET($M$2,F1295,0)) = "W",MOD(F1295-1,4),F1295)</f>
        <v>1</v>
      </c>
      <c r="H1295">
        <f ca="1">IF(OFFSET(map!$B$2,$B1295+OFFSET($N$2,G1295,0),$A1295+OFFSET($M$2,G1295,0)) = "W",MOD(G1295-1,4),G1295)</f>
        <v>1</v>
      </c>
      <c r="I1295">
        <f ca="1">IF(OFFSET(map!$B$2,$B1295+OFFSET($N$2,H1295,0),$A1295+OFFSET($M$2,H1295,0)) = "W",MOD(H1295-1,4),H1295)</f>
        <v>1</v>
      </c>
    </row>
    <row r="1296" spans="1:9" x14ac:dyDescent="0.2">
      <c r="A1296">
        <f t="shared" ca="1" si="81"/>
        <v>33</v>
      </c>
      <c r="B1296">
        <f t="shared" ca="1" si="82"/>
        <v>15</v>
      </c>
      <c r="C1296" t="str">
        <f ca="1">OFFSET(map!$B$2,$B1296,$A1296)</f>
        <v/>
      </c>
      <c r="D1296">
        <f t="shared" ca="1" si="80"/>
        <v>3315</v>
      </c>
      <c r="E1296">
        <f ca="1">IFERROR(INDEX(E$2:E1295,MATCH(D1296,D$2:D1295,0)),E1295+1)</f>
        <v>174</v>
      </c>
      <c r="F1296">
        <f t="shared" ca="1" si="83"/>
        <v>2</v>
      </c>
      <c r="G1296">
        <f ca="1">IF(OFFSET(map!$B$2,$B1296+OFFSET($N$2,F1296,0),$A1296+OFFSET($M$2,F1296,0)) = "W",MOD(F1296-1,4),F1296)</f>
        <v>1</v>
      </c>
      <c r="H1296">
        <f ca="1">IF(OFFSET(map!$B$2,$B1296+OFFSET($N$2,G1296,0),$A1296+OFFSET($M$2,G1296,0)) = "W",MOD(G1296-1,4),G1296)</f>
        <v>1</v>
      </c>
      <c r="I1296">
        <f ca="1">IF(OFFSET(map!$B$2,$B1296+OFFSET($N$2,H1296,0),$A1296+OFFSET($M$2,H1296,0)) = "W",MOD(H1296-1,4),H1296)</f>
        <v>1</v>
      </c>
    </row>
    <row r="1297" spans="1:9" x14ac:dyDescent="0.2">
      <c r="A1297">
        <f t="shared" ca="1" si="81"/>
        <v>33</v>
      </c>
      <c r="B1297">
        <f t="shared" ca="1" si="82"/>
        <v>14</v>
      </c>
      <c r="C1297" t="str">
        <f ca="1">OFFSET(map!$B$2,$B1297,$A1297)</f>
        <v/>
      </c>
      <c r="D1297">
        <f t="shared" ca="1" si="80"/>
        <v>3314</v>
      </c>
      <c r="E1297">
        <f ca="1">IFERROR(INDEX(E$2:E1296,MATCH(D1297,D$2:D1296,0)),E1296+1)</f>
        <v>175</v>
      </c>
      <c r="F1297">
        <f t="shared" ca="1" si="83"/>
        <v>2</v>
      </c>
      <c r="G1297">
        <f ca="1">IF(OFFSET(map!$B$2,$B1297+OFFSET($N$2,F1297,0),$A1297+OFFSET($M$2,F1297,0)) = "W",MOD(F1297-1,4),F1297)</f>
        <v>1</v>
      </c>
      <c r="H1297">
        <f ca="1">IF(OFFSET(map!$B$2,$B1297+OFFSET($N$2,G1297,0),$A1297+OFFSET($M$2,G1297,0)) = "W",MOD(G1297-1,4),G1297)</f>
        <v>1</v>
      </c>
      <c r="I1297">
        <f ca="1">IF(OFFSET(map!$B$2,$B1297+OFFSET($N$2,H1297,0),$A1297+OFFSET($M$2,H1297,0)) = "W",MOD(H1297-1,4),H1297)</f>
        <v>1</v>
      </c>
    </row>
    <row r="1298" spans="1:9" x14ac:dyDescent="0.2">
      <c r="A1298">
        <f t="shared" ca="1" si="81"/>
        <v>33</v>
      </c>
      <c r="B1298">
        <f t="shared" ca="1" si="82"/>
        <v>13</v>
      </c>
      <c r="C1298" t="str">
        <f ca="1">OFFSET(map!$B$2,$B1298,$A1298)</f>
        <v/>
      </c>
      <c r="D1298">
        <f t="shared" ca="1" si="80"/>
        <v>3313</v>
      </c>
      <c r="E1298">
        <f ca="1">IFERROR(INDEX(E$2:E1297,MATCH(D1298,D$2:D1297,0)),E1297+1)</f>
        <v>176</v>
      </c>
      <c r="F1298">
        <f t="shared" ca="1" si="83"/>
        <v>2</v>
      </c>
      <c r="G1298">
        <f ca="1">IF(OFFSET(map!$B$2,$B1298+OFFSET($N$2,F1298,0),$A1298+OFFSET($M$2,F1298,0)) = "W",MOD(F1298-1,4),F1298)</f>
        <v>1</v>
      </c>
      <c r="H1298">
        <f ca="1">IF(OFFSET(map!$B$2,$B1298+OFFSET($N$2,G1298,0),$A1298+OFFSET($M$2,G1298,0)) = "W",MOD(G1298-1,4),G1298)</f>
        <v>0</v>
      </c>
      <c r="I1298">
        <f ca="1">IF(OFFSET(map!$B$2,$B1298+OFFSET($N$2,H1298,0),$A1298+OFFSET($M$2,H1298,0)) = "W",MOD(H1298-1,4),H1298)</f>
        <v>0</v>
      </c>
    </row>
    <row r="1299" spans="1:9" x14ac:dyDescent="0.2">
      <c r="A1299">
        <f t="shared" ca="1" si="81"/>
        <v>34</v>
      </c>
      <c r="B1299">
        <f t="shared" ca="1" si="82"/>
        <v>13</v>
      </c>
      <c r="C1299" t="str">
        <f ca="1">OFFSET(map!$B$2,$B1299,$A1299)</f>
        <v/>
      </c>
      <c r="D1299">
        <f t="shared" ca="1" si="80"/>
        <v>3413</v>
      </c>
      <c r="E1299">
        <f ca="1">IFERROR(INDEX(E$2:E1298,MATCH(D1299,D$2:D1298,0)),E1298+1)</f>
        <v>177</v>
      </c>
      <c r="F1299">
        <f t="shared" ca="1" si="83"/>
        <v>1</v>
      </c>
      <c r="G1299">
        <f ca="1">IF(OFFSET(map!$B$2,$B1299+OFFSET($N$2,F1299,0),$A1299+OFFSET($M$2,F1299,0)) = "W",MOD(F1299-1,4),F1299)</f>
        <v>0</v>
      </c>
      <c r="H1299">
        <f ca="1">IF(OFFSET(map!$B$2,$B1299+OFFSET($N$2,G1299,0),$A1299+OFFSET($M$2,G1299,0)) = "W",MOD(G1299-1,4),G1299)</f>
        <v>0</v>
      </c>
      <c r="I1299">
        <f ca="1">IF(OFFSET(map!$B$2,$B1299+OFFSET($N$2,H1299,0),$A1299+OFFSET($M$2,H1299,0)) = "W",MOD(H1299-1,4),H1299)</f>
        <v>0</v>
      </c>
    </row>
    <row r="1300" spans="1:9" x14ac:dyDescent="0.2">
      <c r="A1300">
        <f t="shared" ca="1" si="81"/>
        <v>35</v>
      </c>
      <c r="B1300">
        <f t="shared" ca="1" si="82"/>
        <v>13</v>
      </c>
      <c r="C1300" t="str">
        <f ca="1">OFFSET(map!$B$2,$B1300,$A1300)</f>
        <v/>
      </c>
      <c r="D1300">
        <f t="shared" ca="1" si="80"/>
        <v>3513</v>
      </c>
      <c r="E1300">
        <f ca="1">IFERROR(INDEX(E$2:E1299,MATCH(D1300,D$2:D1299,0)),E1299+1)</f>
        <v>178</v>
      </c>
      <c r="F1300">
        <f t="shared" ca="1" si="83"/>
        <v>1</v>
      </c>
      <c r="G1300">
        <f ca="1">IF(OFFSET(map!$B$2,$B1300+OFFSET($N$2,F1300,0),$A1300+OFFSET($M$2,F1300,0)) = "W",MOD(F1300-1,4),F1300)</f>
        <v>0</v>
      </c>
      <c r="H1300">
        <f ca="1">IF(OFFSET(map!$B$2,$B1300+OFFSET($N$2,G1300,0),$A1300+OFFSET($M$2,G1300,0)) = "W",MOD(G1300-1,4),G1300)</f>
        <v>3</v>
      </c>
      <c r="I1300">
        <f ca="1">IF(OFFSET(map!$B$2,$B1300+OFFSET($N$2,H1300,0),$A1300+OFFSET($M$2,H1300,0)) = "W",MOD(H1300-1,4),H1300)</f>
        <v>3</v>
      </c>
    </row>
    <row r="1301" spans="1:9" x14ac:dyDescent="0.2">
      <c r="A1301">
        <f t="shared" ca="1" si="81"/>
        <v>35</v>
      </c>
      <c r="B1301">
        <f t="shared" ca="1" si="82"/>
        <v>14</v>
      </c>
      <c r="C1301" t="str">
        <f ca="1">OFFSET(map!$B$2,$B1301,$A1301)</f>
        <v/>
      </c>
      <c r="D1301">
        <f t="shared" ca="1" si="80"/>
        <v>3514</v>
      </c>
      <c r="E1301">
        <f ca="1">IFERROR(INDEX(E$2:E1300,MATCH(D1301,D$2:D1300,0)),E1300+1)</f>
        <v>179</v>
      </c>
      <c r="F1301">
        <f t="shared" ca="1" si="83"/>
        <v>0</v>
      </c>
      <c r="G1301">
        <f ca="1">IF(OFFSET(map!$B$2,$B1301+OFFSET($N$2,F1301,0),$A1301+OFFSET($M$2,F1301,0)) = "W",MOD(F1301-1,4),F1301)</f>
        <v>3</v>
      </c>
      <c r="H1301">
        <f ca="1">IF(OFFSET(map!$B$2,$B1301+OFFSET($N$2,G1301,0),$A1301+OFFSET($M$2,G1301,0)) = "W",MOD(G1301-1,4),G1301)</f>
        <v>3</v>
      </c>
      <c r="I1301">
        <f ca="1">IF(OFFSET(map!$B$2,$B1301+OFFSET($N$2,H1301,0),$A1301+OFFSET($M$2,H1301,0)) = "W",MOD(H1301-1,4),H1301)</f>
        <v>3</v>
      </c>
    </row>
    <row r="1302" spans="1:9" x14ac:dyDescent="0.2">
      <c r="A1302">
        <f t="shared" ca="1" si="81"/>
        <v>35</v>
      </c>
      <c r="B1302">
        <f t="shared" ca="1" si="82"/>
        <v>15</v>
      </c>
      <c r="C1302" t="str">
        <f ca="1">OFFSET(map!$B$2,$B1302,$A1302)</f>
        <v/>
      </c>
      <c r="D1302">
        <f t="shared" ca="1" si="80"/>
        <v>3515</v>
      </c>
      <c r="E1302">
        <f ca="1">IFERROR(INDEX(E$2:E1301,MATCH(D1302,D$2:D1301,0)),E1301+1)</f>
        <v>180</v>
      </c>
      <c r="F1302">
        <f t="shared" ca="1" si="83"/>
        <v>0</v>
      </c>
      <c r="G1302">
        <f ca="1">IF(OFFSET(map!$B$2,$B1302+OFFSET($N$2,F1302,0),$A1302+OFFSET($M$2,F1302,0)) = "W",MOD(F1302-1,4),F1302)</f>
        <v>3</v>
      </c>
      <c r="H1302">
        <f ca="1">IF(OFFSET(map!$B$2,$B1302+OFFSET($N$2,G1302,0),$A1302+OFFSET($M$2,G1302,0)) = "W",MOD(G1302-1,4),G1302)</f>
        <v>2</v>
      </c>
      <c r="I1302">
        <f ca="1">IF(OFFSET(map!$B$2,$B1302+OFFSET($N$2,H1302,0),$A1302+OFFSET($M$2,H1302,0)) = "W",MOD(H1302-1,4),H1302)</f>
        <v>1</v>
      </c>
    </row>
    <row r="1303" spans="1:9" x14ac:dyDescent="0.2">
      <c r="A1303">
        <f t="shared" ca="1" si="81"/>
        <v>35</v>
      </c>
      <c r="B1303">
        <f t="shared" ca="1" si="82"/>
        <v>14</v>
      </c>
      <c r="C1303" t="str">
        <f ca="1">OFFSET(map!$B$2,$B1303,$A1303)</f>
        <v/>
      </c>
      <c r="D1303">
        <f t="shared" ca="1" si="80"/>
        <v>3514</v>
      </c>
      <c r="E1303">
        <f ca="1">IFERROR(INDEX(E$2:E1302,MATCH(D1303,D$2:D1302,0)),E1302+1)</f>
        <v>179</v>
      </c>
      <c r="F1303">
        <f t="shared" ca="1" si="83"/>
        <v>2</v>
      </c>
      <c r="G1303">
        <f ca="1">IF(OFFSET(map!$B$2,$B1303+OFFSET($N$2,F1303,0),$A1303+OFFSET($M$2,F1303,0)) = "W",MOD(F1303-1,4),F1303)</f>
        <v>1</v>
      </c>
      <c r="H1303">
        <f ca="1">IF(OFFSET(map!$B$2,$B1303+OFFSET($N$2,G1303,0),$A1303+OFFSET($M$2,G1303,0)) = "W",MOD(G1303-1,4),G1303)</f>
        <v>1</v>
      </c>
      <c r="I1303">
        <f ca="1">IF(OFFSET(map!$B$2,$B1303+OFFSET($N$2,H1303,0),$A1303+OFFSET($M$2,H1303,0)) = "W",MOD(H1303-1,4),H1303)</f>
        <v>1</v>
      </c>
    </row>
    <row r="1304" spans="1:9" x14ac:dyDescent="0.2">
      <c r="A1304">
        <f t="shared" ca="1" si="81"/>
        <v>35</v>
      </c>
      <c r="B1304">
        <f t="shared" ca="1" si="82"/>
        <v>13</v>
      </c>
      <c r="C1304" t="str">
        <f ca="1">OFFSET(map!$B$2,$B1304,$A1304)</f>
        <v/>
      </c>
      <c r="D1304">
        <f t="shared" ca="1" si="80"/>
        <v>3513</v>
      </c>
      <c r="E1304">
        <f ca="1">IFERROR(INDEX(E$2:E1303,MATCH(D1304,D$2:D1303,0)),E1303+1)</f>
        <v>178</v>
      </c>
      <c r="F1304">
        <f t="shared" ca="1" si="83"/>
        <v>2</v>
      </c>
      <c r="G1304">
        <f ca="1">IF(OFFSET(map!$B$2,$B1304+OFFSET($N$2,F1304,0),$A1304+OFFSET($M$2,F1304,0)) = "W",MOD(F1304-1,4),F1304)</f>
        <v>2</v>
      </c>
      <c r="H1304">
        <f ca="1">IF(OFFSET(map!$B$2,$B1304+OFFSET($N$2,G1304,0),$A1304+OFFSET($M$2,G1304,0)) = "W",MOD(G1304-1,4),G1304)</f>
        <v>2</v>
      </c>
      <c r="I1304">
        <f ca="1">IF(OFFSET(map!$B$2,$B1304+OFFSET($N$2,H1304,0),$A1304+OFFSET($M$2,H1304,0)) = "W",MOD(H1304-1,4),H1304)</f>
        <v>2</v>
      </c>
    </row>
    <row r="1305" spans="1:9" x14ac:dyDescent="0.2">
      <c r="A1305">
        <f t="shared" ca="1" si="81"/>
        <v>34</v>
      </c>
      <c r="B1305">
        <f t="shared" ca="1" si="82"/>
        <v>13</v>
      </c>
      <c r="C1305" t="str">
        <f ca="1">OFFSET(map!$B$2,$B1305,$A1305)</f>
        <v/>
      </c>
      <c r="D1305">
        <f t="shared" ca="1" si="80"/>
        <v>3413</v>
      </c>
      <c r="E1305">
        <f ca="1">IFERROR(INDEX(E$2:E1304,MATCH(D1305,D$2:D1304,0)),E1304+1)</f>
        <v>177</v>
      </c>
      <c r="F1305">
        <f t="shared" ca="1" si="83"/>
        <v>3</v>
      </c>
      <c r="G1305">
        <f ca="1">IF(OFFSET(map!$B$2,$B1305+OFFSET($N$2,F1305,0),$A1305+OFFSET($M$2,F1305,0)) = "W",MOD(F1305-1,4),F1305)</f>
        <v>2</v>
      </c>
      <c r="H1305">
        <f ca="1">IF(OFFSET(map!$B$2,$B1305+OFFSET($N$2,G1305,0),$A1305+OFFSET($M$2,G1305,0)) = "W",MOD(G1305-1,4),G1305)</f>
        <v>2</v>
      </c>
      <c r="I1305">
        <f ca="1">IF(OFFSET(map!$B$2,$B1305+OFFSET($N$2,H1305,0),$A1305+OFFSET($M$2,H1305,0)) = "W",MOD(H1305-1,4),H1305)</f>
        <v>2</v>
      </c>
    </row>
    <row r="1306" spans="1:9" x14ac:dyDescent="0.2">
      <c r="A1306">
        <f t="shared" ca="1" si="81"/>
        <v>33</v>
      </c>
      <c r="B1306">
        <f t="shared" ca="1" si="82"/>
        <v>13</v>
      </c>
      <c r="C1306" t="str">
        <f ca="1">OFFSET(map!$B$2,$B1306,$A1306)</f>
        <v/>
      </c>
      <c r="D1306">
        <f t="shared" ca="1" si="80"/>
        <v>3313</v>
      </c>
      <c r="E1306">
        <f ca="1">IFERROR(INDEX(E$2:E1305,MATCH(D1306,D$2:D1305,0)),E1305+1)</f>
        <v>176</v>
      </c>
      <c r="F1306">
        <f t="shared" ca="1" si="83"/>
        <v>3</v>
      </c>
      <c r="G1306">
        <f ca="1">IF(OFFSET(map!$B$2,$B1306+OFFSET($N$2,F1306,0),$A1306+OFFSET($M$2,F1306,0)) = "W",MOD(F1306-1,4),F1306)</f>
        <v>3</v>
      </c>
      <c r="H1306">
        <f ca="1">IF(OFFSET(map!$B$2,$B1306+OFFSET($N$2,G1306,0),$A1306+OFFSET($M$2,G1306,0)) = "W",MOD(G1306-1,4),G1306)</f>
        <v>3</v>
      </c>
      <c r="I1306">
        <f ca="1">IF(OFFSET(map!$B$2,$B1306+OFFSET($N$2,H1306,0),$A1306+OFFSET($M$2,H1306,0)) = "W",MOD(H1306-1,4),H1306)</f>
        <v>3</v>
      </c>
    </row>
    <row r="1307" spans="1:9" x14ac:dyDescent="0.2">
      <c r="A1307">
        <f t="shared" ca="1" si="81"/>
        <v>33</v>
      </c>
      <c r="B1307">
        <f t="shared" ca="1" si="82"/>
        <v>14</v>
      </c>
      <c r="C1307" t="str">
        <f ca="1">OFFSET(map!$B$2,$B1307,$A1307)</f>
        <v/>
      </c>
      <c r="D1307">
        <f t="shared" ca="1" si="80"/>
        <v>3314</v>
      </c>
      <c r="E1307">
        <f ca="1">IFERROR(INDEX(E$2:E1306,MATCH(D1307,D$2:D1306,0)),E1306+1)</f>
        <v>175</v>
      </c>
      <c r="F1307">
        <f t="shared" ca="1" si="83"/>
        <v>0</v>
      </c>
      <c r="G1307">
        <f ca="1">IF(OFFSET(map!$B$2,$B1307+OFFSET($N$2,F1307,0),$A1307+OFFSET($M$2,F1307,0)) = "W",MOD(F1307-1,4),F1307)</f>
        <v>3</v>
      </c>
      <c r="H1307">
        <f ca="1">IF(OFFSET(map!$B$2,$B1307+OFFSET($N$2,G1307,0),$A1307+OFFSET($M$2,G1307,0)) = "W",MOD(G1307-1,4),G1307)</f>
        <v>3</v>
      </c>
      <c r="I1307">
        <f ca="1">IF(OFFSET(map!$B$2,$B1307+OFFSET($N$2,H1307,0),$A1307+OFFSET($M$2,H1307,0)) = "W",MOD(H1307-1,4),H1307)</f>
        <v>3</v>
      </c>
    </row>
    <row r="1308" spans="1:9" x14ac:dyDescent="0.2">
      <c r="A1308">
        <f t="shared" ca="1" si="81"/>
        <v>33</v>
      </c>
      <c r="B1308">
        <f t="shared" ca="1" si="82"/>
        <v>15</v>
      </c>
      <c r="C1308" t="str">
        <f ca="1">OFFSET(map!$B$2,$B1308,$A1308)</f>
        <v/>
      </c>
      <c r="D1308">
        <f t="shared" ca="1" si="80"/>
        <v>3315</v>
      </c>
      <c r="E1308">
        <f ca="1">IFERROR(INDEX(E$2:E1307,MATCH(D1308,D$2:D1307,0)),E1307+1)</f>
        <v>174</v>
      </c>
      <c r="F1308">
        <f t="shared" ca="1" si="83"/>
        <v>0</v>
      </c>
      <c r="G1308">
        <f ca="1">IF(OFFSET(map!$B$2,$B1308+OFFSET($N$2,F1308,0),$A1308+OFFSET($M$2,F1308,0)) = "W",MOD(F1308-1,4),F1308)</f>
        <v>3</v>
      </c>
      <c r="H1308">
        <f ca="1">IF(OFFSET(map!$B$2,$B1308+OFFSET($N$2,G1308,0),$A1308+OFFSET($M$2,G1308,0)) = "W",MOD(G1308-1,4),G1308)</f>
        <v>3</v>
      </c>
      <c r="I1308">
        <f ca="1">IF(OFFSET(map!$B$2,$B1308+OFFSET($N$2,H1308,0),$A1308+OFFSET($M$2,H1308,0)) = "W",MOD(H1308-1,4),H1308)</f>
        <v>3</v>
      </c>
    </row>
    <row r="1309" spans="1:9" x14ac:dyDescent="0.2">
      <c r="A1309">
        <f t="shared" ca="1" si="81"/>
        <v>33</v>
      </c>
      <c r="B1309">
        <f t="shared" ca="1" si="82"/>
        <v>16</v>
      </c>
      <c r="C1309" t="str">
        <f ca="1">OFFSET(map!$B$2,$B1309,$A1309)</f>
        <v/>
      </c>
      <c r="D1309">
        <f t="shared" ca="1" si="80"/>
        <v>3316</v>
      </c>
      <c r="E1309">
        <f ca="1">IFERROR(INDEX(E$2:E1308,MATCH(D1309,D$2:D1308,0)),E1308+1)</f>
        <v>173</v>
      </c>
      <c r="F1309">
        <f t="shared" ca="1" si="83"/>
        <v>0</v>
      </c>
      <c r="G1309">
        <f ca="1">IF(OFFSET(map!$B$2,$B1309+OFFSET($N$2,F1309,0),$A1309+OFFSET($M$2,F1309,0)) = "W",MOD(F1309-1,4),F1309)</f>
        <v>3</v>
      </c>
      <c r="H1309">
        <f ca="1">IF(OFFSET(map!$B$2,$B1309+OFFSET($N$2,G1309,0),$A1309+OFFSET($M$2,G1309,0)) = "W",MOD(G1309-1,4),G1309)</f>
        <v>3</v>
      </c>
      <c r="I1309">
        <f ca="1">IF(OFFSET(map!$B$2,$B1309+OFFSET($N$2,H1309,0),$A1309+OFFSET($M$2,H1309,0)) = "W",MOD(H1309-1,4),H1309)</f>
        <v>3</v>
      </c>
    </row>
    <row r="1310" spans="1:9" x14ac:dyDescent="0.2">
      <c r="A1310">
        <f t="shared" ca="1" si="81"/>
        <v>33</v>
      </c>
      <c r="B1310">
        <f t="shared" ca="1" si="82"/>
        <v>17</v>
      </c>
      <c r="C1310" t="str">
        <f ca="1">OFFSET(map!$B$2,$B1310,$A1310)</f>
        <v/>
      </c>
      <c r="D1310">
        <f t="shared" ca="1" si="80"/>
        <v>3317</v>
      </c>
      <c r="E1310">
        <f ca="1">IFERROR(INDEX(E$2:E1309,MATCH(D1310,D$2:D1309,0)),E1309+1)</f>
        <v>172</v>
      </c>
      <c r="F1310">
        <f t="shared" ca="1" si="83"/>
        <v>0</v>
      </c>
      <c r="G1310">
        <f ca="1">IF(OFFSET(map!$B$2,$B1310+OFFSET($N$2,F1310,0),$A1310+OFFSET($M$2,F1310,0)) = "W",MOD(F1310-1,4),F1310)</f>
        <v>0</v>
      </c>
      <c r="H1310">
        <f ca="1">IF(OFFSET(map!$B$2,$B1310+OFFSET($N$2,G1310,0),$A1310+OFFSET($M$2,G1310,0)) = "W",MOD(G1310-1,4),G1310)</f>
        <v>0</v>
      </c>
      <c r="I1310">
        <f ca="1">IF(OFFSET(map!$B$2,$B1310+OFFSET($N$2,H1310,0),$A1310+OFFSET($M$2,H1310,0)) = "W",MOD(H1310-1,4),H1310)</f>
        <v>0</v>
      </c>
    </row>
    <row r="1311" spans="1:9" x14ac:dyDescent="0.2">
      <c r="A1311">
        <f t="shared" ca="1" si="81"/>
        <v>34</v>
      </c>
      <c r="B1311">
        <f t="shared" ca="1" si="82"/>
        <v>17</v>
      </c>
      <c r="C1311" t="str">
        <f ca="1">OFFSET(map!$B$2,$B1311,$A1311)</f>
        <v/>
      </c>
      <c r="D1311">
        <f t="shared" ca="1" si="80"/>
        <v>3417</v>
      </c>
      <c r="E1311">
        <f ca="1">IFERROR(INDEX(E$2:E1310,MATCH(D1311,D$2:D1310,0)),E1310+1)</f>
        <v>173</v>
      </c>
      <c r="F1311">
        <f t="shared" ca="1" si="83"/>
        <v>1</v>
      </c>
      <c r="G1311">
        <f ca="1">IF(OFFSET(map!$B$2,$B1311+OFFSET($N$2,F1311,0),$A1311+OFFSET($M$2,F1311,0)) = "W",MOD(F1311-1,4),F1311)</f>
        <v>0</v>
      </c>
      <c r="H1311">
        <f ca="1">IF(OFFSET(map!$B$2,$B1311+OFFSET($N$2,G1311,0),$A1311+OFFSET($M$2,G1311,0)) = "W",MOD(G1311-1,4),G1311)</f>
        <v>0</v>
      </c>
      <c r="I1311">
        <f ca="1">IF(OFFSET(map!$B$2,$B1311+OFFSET($N$2,H1311,0),$A1311+OFFSET($M$2,H1311,0)) = "W",MOD(H1311-1,4),H1311)</f>
        <v>0</v>
      </c>
    </row>
    <row r="1312" spans="1:9" x14ac:dyDescent="0.2">
      <c r="A1312">
        <f t="shared" ca="1" si="81"/>
        <v>35</v>
      </c>
      <c r="B1312">
        <f t="shared" ca="1" si="82"/>
        <v>17</v>
      </c>
      <c r="C1312" t="str">
        <f ca="1">OFFSET(map!$B$2,$B1312,$A1312)</f>
        <v/>
      </c>
      <c r="D1312">
        <f t="shared" ca="1" si="80"/>
        <v>3517</v>
      </c>
      <c r="E1312">
        <f ca="1">IFERROR(INDEX(E$2:E1311,MATCH(D1312,D$2:D1311,0)),E1311+1)</f>
        <v>174</v>
      </c>
      <c r="F1312">
        <f t="shared" ca="1" si="83"/>
        <v>1</v>
      </c>
      <c r="G1312">
        <f ca="1">IF(OFFSET(map!$B$2,$B1312+OFFSET($N$2,F1312,0),$A1312+OFFSET($M$2,F1312,0)) = "W",MOD(F1312-1,4),F1312)</f>
        <v>0</v>
      </c>
      <c r="H1312">
        <f ca="1">IF(OFFSET(map!$B$2,$B1312+OFFSET($N$2,G1312,0),$A1312+OFFSET($M$2,G1312,0)) = "W",MOD(G1312-1,4),G1312)</f>
        <v>0</v>
      </c>
      <c r="I1312">
        <f ca="1">IF(OFFSET(map!$B$2,$B1312+OFFSET($N$2,H1312,0),$A1312+OFFSET($M$2,H1312,0)) = "W",MOD(H1312-1,4),H1312)</f>
        <v>0</v>
      </c>
    </row>
    <row r="1313" spans="1:9" x14ac:dyDescent="0.2">
      <c r="A1313">
        <f t="shared" ca="1" si="81"/>
        <v>36</v>
      </c>
      <c r="B1313">
        <f t="shared" ca="1" si="82"/>
        <v>17</v>
      </c>
      <c r="C1313" t="str">
        <f ca="1">OFFSET(map!$B$2,$B1313,$A1313)</f>
        <v/>
      </c>
      <c r="D1313">
        <f t="shared" ca="1" si="80"/>
        <v>3617</v>
      </c>
      <c r="E1313">
        <f ca="1">IFERROR(INDEX(E$2:E1312,MATCH(D1313,D$2:D1312,0)),E1312+1)</f>
        <v>175</v>
      </c>
      <c r="F1313">
        <f t="shared" ca="1" si="83"/>
        <v>1</v>
      </c>
      <c r="G1313">
        <f ca="1">IF(OFFSET(map!$B$2,$B1313+OFFSET($N$2,F1313,0),$A1313+OFFSET($M$2,F1313,0)) = "W",MOD(F1313-1,4),F1313)</f>
        <v>0</v>
      </c>
      <c r="H1313">
        <f ca="1">IF(OFFSET(map!$B$2,$B1313+OFFSET($N$2,G1313,0),$A1313+OFFSET($M$2,G1313,0)) = "W",MOD(G1313-1,4),G1313)</f>
        <v>0</v>
      </c>
      <c r="I1313">
        <f ca="1">IF(OFFSET(map!$B$2,$B1313+OFFSET($N$2,H1313,0),$A1313+OFFSET($M$2,H1313,0)) = "W",MOD(H1313-1,4),H1313)</f>
        <v>0</v>
      </c>
    </row>
    <row r="1314" spans="1:9" x14ac:dyDescent="0.2">
      <c r="A1314">
        <f t="shared" ca="1" si="81"/>
        <v>37</v>
      </c>
      <c r="B1314">
        <f t="shared" ca="1" si="82"/>
        <v>17</v>
      </c>
      <c r="C1314" t="str">
        <f ca="1">OFFSET(map!$B$2,$B1314,$A1314)</f>
        <v/>
      </c>
      <c r="D1314">
        <f t="shared" ca="1" si="80"/>
        <v>3717</v>
      </c>
      <c r="E1314">
        <f ca="1">IFERROR(INDEX(E$2:E1313,MATCH(D1314,D$2:D1313,0)),E1313+1)</f>
        <v>176</v>
      </c>
      <c r="F1314">
        <f t="shared" ca="1" si="83"/>
        <v>1</v>
      </c>
      <c r="G1314">
        <f ca="1">IF(OFFSET(map!$B$2,$B1314+OFFSET($N$2,F1314,0),$A1314+OFFSET($M$2,F1314,0)) = "W",MOD(F1314-1,4),F1314)</f>
        <v>1</v>
      </c>
      <c r="H1314">
        <f ca="1">IF(OFFSET(map!$B$2,$B1314+OFFSET($N$2,G1314,0),$A1314+OFFSET($M$2,G1314,0)) = "W",MOD(G1314-1,4),G1314)</f>
        <v>1</v>
      </c>
      <c r="I1314">
        <f ca="1">IF(OFFSET(map!$B$2,$B1314+OFFSET($N$2,H1314,0),$A1314+OFFSET($M$2,H1314,0)) = "W",MOD(H1314-1,4),H1314)</f>
        <v>1</v>
      </c>
    </row>
    <row r="1315" spans="1:9" x14ac:dyDescent="0.2">
      <c r="A1315">
        <f t="shared" ca="1" si="81"/>
        <v>37</v>
      </c>
      <c r="B1315">
        <f t="shared" ca="1" si="82"/>
        <v>16</v>
      </c>
      <c r="C1315" t="str">
        <f ca="1">OFFSET(map!$B$2,$B1315,$A1315)</f>
        <v/>
      </c>
      <c r="D1315">
        <f t="shared" ca="1" si="80"/>
        <v>3716</v>
      </c>
      <c r="E1315">
        <f ca="1">IFERROR(INDEX(E$2:E1314,MATCH(D1315,D$2:D1314,0)),E1314+1)</f>
        <v>177</v>
      </c>
      <c r="F1315">
        <f t="shared" ca="1" si="83"/>
        <v>2</v>
      </c>
      <c r="G1315">
        <f ca="1">IF(OFFSET(map!$B$2,$B1315+OFFSET($N$2,F1315,0),$A1315+OFFSET($M$2,F1315,0)) = "W",MOD(F1315-1,4),F1315)</f>
        <v>1</v>
      </c>
      <c r="H1315">
        <f ca="1">IF(OFFSET(map!$B$2,$B1315+OFFSET($N$2,G1315,0),$A1315+OFFSET($M$2,G1315,0)) = "W",MOD(G1315-1,4),G1315)</f>
        <v>1</v>
      </c>
      <c r="I1315">
        <f ca="1">IF(OFFSET(map!$B$2,$B1315+OFFSET($N$2,H1315,0),$A1315+OFFSET($M$2,H1315,0)) = "W",MOD(H1315-1,4),H1315)</f>
        <v>1</v>
      </c>
    </row>
    <row r="1316" spans="1:9" x14ac:dyDescent="0.2">
      <c r="A1316">
        <f t="shared" ca="1" si="81"/>
        <v>37</v>
      </c>
      <c r="B1316">
        <f t="shared" ca="1" si="82"/>
        <v>15</v>
      </c>
      <c r="C1316" t="str">
        <f ca="1">OFFSET(map!$B$2,$B1316,$A1316)</f>
        <v/>
      </c>
      <c r="D1316">
        <f t="shared" ca="1" si="80"/>
        <v>3715</v>
      </c>
      <c r="E1316">
        <f ca="1">IFERROR(INDEX(E$2:E1315,MATCH(D1316,D$2:D1315,0)),E1315+1)</f>
        <v>178</v>
      </c>
      <c r="F1316">
        <f t="shared" ca="1" si="83"/>
        <v>2</v>
      </c>
      <c r="G1316">
        <f ca="1">IF(OFFSET(map!$B$2,$B1316+OFFSET($N$2,F1316,0),$A1316+OFFSET($M$2,F1316,0)) = "W",MOD(F1316-1,4),F1316)</f>
        <v>1</v>
      </c>
      <c r="H1316">
        <f ca="1">IF(OFFSET(map!$B$2,$B1316+OFFSET($N$2,G1316,0),$A1316+OFFSET($M$2,G1316,0)) = "W",MOD(G1316-1,4),G1316)</f>
        <v>1</v>
      </c>
      <c r="I1316">
        <f ca="1">IF(OFFSET(map!$B$2,$B1316+OFFSET($N$2,H1316,0),$A1316+OFFSET($M$2,H1316,0)) = "W",MOD(H1316-1,4),H1316)</f>
        <v>1</v>
      </c>
    </row>
    <row r="1317" spans="1:9" x14ac:dyDescent="0.2">
      <c r="A1317">
        <f t="shared" ca="1" si="81"/>
        <v>37</v>
      </c>
      <c r="B1317">
        <f t="shared" ca="1" si="82"/>
        <v>14</v>
      </c>
      <c r="C1317" t="str">
        <f ca="1">OFFSET(map!$B$2,$B1317,$A1317)</f>
        <v/>
      </c>
      <c r="D1317">
        <f t="shared" ca="1" si="80"/>
        <v>3714</v>
      </c>
      <c r="E1317">
        <f ca="1">IFERROR(INDEX(E$2:E1316,MATCH(D1317,D$2:D1316,0)),E1316+1)</f>
        <v>179</v>
      </c>
      <c r="F1317">
        <f t="shared" ca="1" si="83"/>
        <v>2</v>
      </c>
      <c r="G1317">
        <f ca="1">IF(OFFSET(map!$B$2,$B1317+OFFSET($N$2,F1317,0),$A1317+OFFSET($M$2,F1317,0)) = "W",MOD(F1317-1,4),F1317)</f>
        <v>1</v>
      </c>
      <c r="H1317">
        <f ca="1">IF(OFFSET(map!$B$2,$B1317+OFFSET($N$2,G1317,0),$A1317+OFFSET($M$2,G1317,0)) = "W",MOD(G1317-1,4),G1317)</f>
        <v>1</v>
      </c>
      <c r="I1317">
        <f ca="1">IF(OFFSET(map!$B$2,$B1317+OFFSET($N$2,H1317,0),$A1317+OFFSET($M$2,H1317,0)) = "W",MOD(H1317-1,4),H1317)</f>
        <v>1</v>
      </c>
    </row>
    <row r="1318" spans="1:9" x14ac:dyDescent="0.2">
      <c r="A1318">
        <f t="shared" ca="1" si="81"/>
        <v>37</v>
      </c>
      <c r="B1318">
        <f t="shared" ca="1" si="82"/>
        <v>13</v>
      </c>
      <c r="C1318" t="str">
        <f ca="1">OFFSET(map!$B$2,$B1318,$A1318)</f>
        <v/>
      </c>
      <c r="D1318">
        <f t="shared" ca="1" si="80"/>
        <v>3713</v>
      </c>
      <c r="E1318">
        <f ca="1">IFERROR(INDEX(E$2:E1317,MATCH(D1318,D$2:D1317,0)),E1317+1)</f>
        <v>180</v>
      </c>
      <c r="F1318">
        <f t="shared" ca="1" si="83"/>
        <v>2</v>
      </c>
      <c r="G1318">
        <f ca="1">IF(OFFSET(map!$B$2,$B1318+OFFSET($N$2,F1318,0),$A1318+OFFSET($M$2,F1318,0)) = "W",MOD(F1318-1,4),F1318)</f>
        <v>1</v>
      </c>
      <c r="H1318">
        <f ca="1">IF(OFFSET(map!$B$2,$B1318+OFFSET($N$2,G1318,0),$A1318+OFFSET($M$2,G1318,0)) = "W",MOD(G1318-1,4),G1318)</f>
        <v>1</v>
      </c>
      <c r="I1318">
        <f ca="1">IF(OFFSET(map!$B$2,$B1318+OFFSET($N$2,H1318,0),$A1318+OFFSET($M$2,H1318,0)) = "W",MOD(H1318-1,4),H1318)</f>
        <v>1</v>
      </c>
    </row>
    <row r="1319" spans="1:9" x14ac:dyDescent="0.2">
      <c r="A1319">
        <f t="shared" ca="1" si="81"/>
        <v>37</v>
      </c>
      <c r="B1319">
        <f t="shared" ca="1" si="82"/>
        <v>12</v>
      </c>
      <c r="C1319" t="str">
        <f ca="1">OFFSET(map!$B$2,$B1319,$A1319)</f>
        <v/>
      </c>
      <c r="D1319">
        <f t="shared" ca="1" si="80"/>
        <v>3712</v>
      </c>
      <c r="E1319">
        <f ca="1">IFERROR(INDEX(E$2:E1318,MATCH(D1319,D$2:D1318,0)),E1318+1)</f>
        <v>181</v>
      </c>
      <c r="F1319">
        <f t="shared" ca="1" si="83"/>
        <v>2</v>
      </c>
      <c r="G1319">
        <f ca="1">IF(OFFSET(map!$B$2,$B1319+OFFSET($N$2,F1319,0),$A1319+OFFSET($M$2,F1319,0)) = "W",MOD(F1319-1,4),F1319)</f>
        <v>1</v>
      </c>
      <c r="H1319">
        <f ca="1">IF(OFFSET(map!$B$2,$B1319+OFFSET($N$2,G1319,0),$A1319+OFFSET($M$2,G1319,0)) = "W",MOD(G1319-1,4),G1319)</f>
        <v>1</v>
      </c>
      <c r="I1319">
        <f ca="1">IF(OFFSET(map!$B$2,$B1319+OFFSET($N$2,H1319,0),$A1319+OFFSET($M$2,H1319,0)) = "W",MOD(H1319-1,4),H1319)</f>
        <v>1</v>
      </c>
    </row>
    <row r="1320" spans="1:9" x14ac:dyDescent="0.2">
      <c r="A1320">
        <f t="shared" ca="1" si="81"/>
        <v>37</v>
      </c>
      <c r="B1320">
        <f t="shared" ca="1" si="82"/>
        <v>11</v>
      </c>
      <c r="C1320" t="str">
        <f ca="1">OFFSET(map!$B$2,$B1320,$A1320)</f>
        <v/>
      </c>
      <c r="D1320">
        <f t="shared" ca="1" si="80"/>
        <v>3711</v>
      </c>
      <c r="E1320">
        <f ca="1">IFERROR(INDEX(E$2:E1319,MATCH(D1320,D$2:D1319,0)),E1319+1)</f>
        <v>182</v>
      </c>
      <c r="F1320">
        <f t="shared" ca="1" si="83"/>
        <v>2</v>
      </c>
      <c r="G1320">
        <f ca="1">IF(OFFSET(map!$B$2,$B1320+OFFSET($N$2,F1320,0),$A1320+OFFSET($M$2,F1320,0)) = "W",MOD(F1320-1,4),F1320)</f>
        <v>2</v>
      </c>
      <c r="H1320">
        <f ca="1">IF(OFFSET(map!$B$2,$B1320+OFFSET($N$2,G1320,0),$A1320+OFFSET($M$2,G1320,0)) = "W",MOD(G1320-1,4),G1320)</f>
        <v>2</v>
      </c>
      <c r="I1320">
        <f ca="1">IF(OFFSET(map!$B$2,$B1320+OFFSET($N$2,H1320,0),$A1320+OFFSET($M$2,H1320,0)) = "W",MOD(H1320-1,4),H1320)</f>
        <v>2</v>
      </c>
    </row>
    <row r="1321" spans="1:9" x14ac:dyDescent="0.2">
      <c r="A1321">
        <f t="shared" ca="1" si="81"/>
        <v>36</v>
      </c>
      <c r="B1321">
        <f t="shared" ca="1" si="82"/>
        <v>11</v>
      </c>
      <c r="C1321" t="str">
        <f ca="1">OFFSET(map!$B$2,$B1321,$A1321)</f>
        <v/>
      </c>
      <c r="D1321">
        <f t="shared" ca="1" si="80"/>
        <v>3611</v>
      </c>
      <c r="E1321">
        <f ca="1">IFERROR(INDEX(E$2:E1320,MATCH(D1321,D$2:D1320,0)),E1320+1)</f>
        <v>183</v>
      </c>
      <c r="F1321">
        <f t="shared" ca="1" si="83"/>
        <v>3</v>
      </c>
      <c r="G1321">
        <f ca="1">IF(OFFSET(map!$B$2,$B1321+OFFSET($N$2,F1321,0),$A1321+OFFSET($M$2,F1321,0)) = "W",MOD(F1321-1,4),F1321)</f>
        <v>2</v>
      </c>
      <c r="H1321">
        <f ca="1">IF(OFFSET(map!$B$2,$B1321+OFFSET($N$2,G1321,0),$A1321+OFFSET($M$2,G1321,0)) = "W",MOD(G1321-1,4),G1321)</f>
        <v>2</v>
      </c>
      <c r="I1321">
        <f ca="1">IF(OFFSET(map!$B$2,$B1321+OFFSET($N$2,H1321,0),$A1321+OFFSET($M$2,H1321,0)) = "W",MOD(H1321-1,4),H1321)</f>
        <v>2</v>
      </c>
    </row>
    <row r="1322" spans="1:9" x14ac:dyDescent="0.2">
      <c r="A1322">
        <f t="shared" ca="1" si="81"/>
        <v>35</v>
      </c>
      <c r="B1322">
        <f t="shared" ca="1" si="82"/>
        <v>11</v>
      </c>
      <c r="C1322" t="str">
        <f ca="1">OFFSET(map!$B$2,$B1322,$A1322)</f>
        <v/>
      </c>
      <c r="D1322">
        <f t="shared" ca="1" si="80"/>
        <v>3511</v>
      </c>
      <c r="E1322">
        <f ca="1">IFERROR(INDEX(E$2:E1321,MATCH(D1322,D$2:D1321,0)),E1321+1)</f>
        <v>184</v>
      </c>
      <c r="F1322">
        <f t="shared" ca="1" si="83"/>
        <v>3</v>
      </c>
      <c r="G1322">
        <f ca="1">IF(OFFSET(map!$B$2,$B1322+OFFSET($N$2,F1322,0),$A1322+OFFSET($M$2,F1322,0)) = "W",MOD(F1322-1,4),F1322)</f>
        <v>2</v>
      </c>
      <c r="H1322">
        <f ca="1">IF(OFFSET(map!$B$2,$B1322+OFFSET($N$2,G1322,0),$A1322+OFFSET($M$2,G1322,0)) = "W",MOD(G1322-1,4),G1322)</f>
        <v>2</v>
      </c>
      <c r="I1322">
        <f ca="1">IF(OFFSET(map!$B$2,$B1322+OFFSET($N$2,H1322,0),$A1322+OFFSET($M$2,H1322,0)) = "W",MOD(H1322-1,4),H1322)</f>
        <v>2</v>
      </c>
    </row>
    <row r="1323" spans="1:9" x14ac:dyDescent="0.2">
      <c r="A1323">
        <f t="shared" ca="1" si="81"/>
        <v>34</v>
      </c>
      <c r="B1323">
        <f t="shared" ca="1" si="82"/>
        <v>11</v>
      </c>
      <c r="C1323" t="str">
        <f ca="1">OFFSET(map!$B$2,$B1323,$A1323)</f>
        <v/>
      </c>
      <c r="D1323">
        <f t="shared" ref="D1323:D1386" ca="1" si="84">A1323*100+B1323</f>
        <v>3411</v>
      </c>
      <c r="E1323">
        <f ca="1">IFERROR(INDEX(E$2:E1322,MATCH(D1323,D$2:D1322,0)),E1322+1)</f>
        <v>185</v>
      </c>
      <c r="F1323">
        <f t="shared" ca="1" si="83"/>
        <v>3</v>
      </c>
      <c r="G1323">
        <f ca="1">IF(OFFSET(map!$B$2,$B1323+OFFSET($N$2,F1323,0),$A1323+OFFSET($M$2,F1323,0)) = "W",MOD(F1323-1,4),F1323)</f>
        <v>2</v>
      </c>
      <c r="H1323">
        <f ca="1">IF(OFFSET(map!$B$2,$B1323+OFFSET($N$2,G1323,0),$A1323+OFFSET($M$2,G1323,0)) = "W",MOD(G1323-1,4),G1323)</f>
        <v>2</v>
      </c>
      <c r="I1323">
        <f ca="1">IF(OFFSET(map!$B$2,$B1323+OFFSET($N$2,H1323,0),$A1323+OFFSET($M$2,H1323,0)) = "W",MOD(H1323-1,4),H1323)</f>
        <v>2</v>
      </c>
    </row>
    <row r="1324" spans="1:9" x14ac:dyDescent="0.2">
      <c r="A1324">
        <f t="shared" ca="1" si="81"/>
        <v>33</v>
      </c>
      <c r="B1324">
        <f t="shared" ca="1" si="82"/>
        <v>11</v>
      </c>
      <c r="C1324" t="str">
        <f ca="1">OFFSET(map!$B$2,$B1324,$A1324)</f>
        <v/>
      </c>
      <c r="D1324">
        <f t="shared" ca="1" si="84"/>
        <v>3311</v>
      </c>
      <c r="E1324">
        <f ca="1">IFERROR(INDEX(E$2:E1323,MATCH(D1324,D$2:D1323,0)),E1323+1)</f>
        <v>186</v>
      </c>
      <c r="F1324">
        <f t="shared" ca="1" si="83"/>
        <v>3</v>
      </c>
      <c r="G1324">
        <f ca="1">IF(OFFSET(map!$B$2,$B1324+OFFSET($N$2,F1324,0),$A1324+OFFSET($M$2,F1324,0)) = "W",MOD(F1324-1,4),F1324)</f>
        <v>2</v>
      </c>
      <c r="H1324">
        <f ca="1">IF(OFFSET(map!$B$2,$B1324+OFFSET($N$2,G1324,0),$A1324+OFFSET($M$2,G1324,0)) = "W",MOD(G1324-1,4),G1324)</f>
        <v>2</v>
      </c>
      <c r="I1324">
        <f ca="1">IF(OFFSET(map!$B$2,$B1324+OFFSET($N$2,H1324,0),$A1324+OFFSET($M$2,H1324,0)) = "W",MOD(H1324-1,4),H1324)</f>
        <v>2</v>
      </c>
    </row>
    <row r="1325" spans="1:9" x14ac:dyDescent="0.2">
      <c r="A1325">
        <f t="shared" ca="1" si="81"/>
        <v>32</v>
      </c>
      <c r="B1325">
        <f t="shared" ca="1" si="82"/>
        <v>11</v>
      </c>
      <c r="C1325" t="str">
        <f ca="1">OFFSET(map!$B$2,$B1325,$A1325)</f>
        <v/>
      </c>
      <c r="D1325">
        <f t="shared" ca="1" si="84"/>
        <v>3211</v>
      </c>
      <c r="E1325">
        <f ca="1">IFERROR(INDEX(E$2:E1324,MATCH(D1325,D$2:D1324,0)),E1324+1)</f>
        <v>187</v>
      </c>
      <c r="F1325">
        <f t="shared" ca="1" si="83"/>
        <v>3</v>
      </c>
      <c r="G1325">
        <f ca="1">IF(OFFSET(map!$B$2,$B1325+OFFSET($N$2,F1325,0),$A1325+OFFSET($M$2,F1325,0)) = "W",MOD(F1325-1,4),F1325)</f>
        <v>2</v>
      </c>
      <c r="H1325">
        <f ca="1">IF(OFFSET(map!$B$2,$B1325+OFFSET($N$2,G1325,0),$A1325+OFFSET($M$2,G1325,0)) = "W",MOD(G1325-1,4),G1325)</f>
        <v>2</v>
      </c>
      <c r="I1325">
        <f ca="1">IF(OFFSET(map!$B$2,$B1325+OFFSET($N$2,H1325,0),$A1325+OFFSET($M$2,H1325,0)) = "W",MOD(H1325-1,4),H1325)</f>
        <v>2</v>
      </c>
    </row>
    <row r="1326" spans="1:9" x14ac:dyDescent="0.2">
      <c r="A1326">
        <f t="shared" ca="1" si="81"/>
        <v>31</v>
      </c>
      <c r="B1326">
        <f t="shared" ca="1" si="82"/>
        <v>11</v>
      </c>
      <c r="C1326" t="str">
        <f ca="1">OFFSET(map!$B$2,$B1326,$A1326)</f>
        <v/>
      </c>
      <c r="D1326">
        <f t="shared" ca="1" si="84"/>
        <v>3111</v>
      </c>
      <c r="E1326">
        <f ca="1">IFERROR(INDEX(E$2:E1325,MATCH(D1326,D$2:D1325,0)),E1325+1)</f>
        <v>188</v>
      </c>
      <c r="F1326">
        <f t="shared" ca="1" si="83"/>
        <v>3</v>
      </c>
      <c r="G1326">
        <f ca="1">IF(OFFSET(map!$B$2,$B1326+OFFSET($N$2,F1326,0),$A1326+OFFSET($M$2,F1326,0)) = "W",MOD(F1326-1,4),F1326)</f>
        <v>3</v>
      </c>
      <c r="H1326">
        <f ca="1">IF(OFFSET(map!$B$2,$B1326+OFFSET($N$2,G1326,0),$A1326+OFFSET($M$2,G1326,0)) = "W",MOD(G1326-1,4),G1326)</f>
        <v>3</v>
      </c>
      <c r="I1326">
        <f ca="1">IF(OFFSET(map!$B$2,$B1326+OFFSET($N$2,H1326,0),$A1326+OFFSET($M$2,H1326,0)) = "W",MOD(H1326-1,4),H1326)</f>
        <v>3</v>
      </c>
    </row>
    <row r="1327" spans="1:9" x14ac:dyDescent="0.2">
      <c r="A1327">
        <f t="shared" ca="1" si="81"/>
        <v>31</v>
      </c>
      <c r="B1327">
        <f t="shared" ca="1" si="82"/>
        <v>12</v>
      </c>
      <c r="C1327" t="str">
        <f ca="1">OFFSET(map!$B$2,$B1327,$A1327)</f>
        <v/>
      </c>
      <c r="D1327">
        <f t="shared" ca="1" si="84"/>
        <v>3112</v>
      </c>
      <c r="E1327">
        <f ca="1">IFERROR(INDEX(E$2:E1326,MATCH(D1327,D$2:D1326,0)),E1326+1)</f>
        <v>189</v>
      </c>
      <c r="F1327">
        <f t="shared" ca="1" si="83"/>
        <v>0</v>
      </c>
      <c r="G1327">
        <f ca="1">IF(OFFSET(map!$B$2,$B1327+OFFSET($N$2,F1327,0),$A1327+OFFSET($M$2,F1327,0)) = "W",MOD(F1327-1,4),F1327)</f>
        <v>3</v>
      </c>
      <c r="H1327">
        <f ca="1">IF(OFFSET(map!$B$2,$B1327+OFFSET($N$2,G1327,0),$A1327+OFFSET($M$2,G1327,0)) = "W",MOD(G1327-1,4),G1327)</f>
        <v>3</v>
      </c>
      <c r="I1327">
        <f ca="1">IF(OFFSET(map!$B$2,$B1327+OFFSET($N$2,H1327,0),$A1327+OFFSET($M$2,H1327,0)) = "W",MOD(H1327-1,4),H1327)</f>
        <v>3</v>
      </c>
    </row>
    <row r="1328" spans="1:9" x14ac:dyDescent="0.2">
      <c r="A1328">
        <f t="shared" ca="1" si="81"/>
        <v>31</v>
      </c>
      <c r="B1328">
        <f t="shared" ca="1" si="82"/>
        <v>13</v>
      </c>
      <c r="C1328" t="str">
        <f ca="1">OFFSET(map!$B$2,$B1328,$A1328)</f>
        <v/>
      </c>
      <c r="D1328">
        <f t="shared" ca="1" si="84"/>
        <v>3113</v>
      </c>
      <c r="E1328">
        <f ca="1">IFERROR(INDEX(E$2:E1327,MATCH(D1328,D$2:D1327,0)),E1327+1)</f>
        <v>190</v>
      </c>
      <c r="F1328">
        <f t="shared" ca="1" si="83"/>
        <v>0</v>
      </c>
      <c r="G1328">
        <f ca="1">IF(OFFSET(map!$B$2,$B1328+OFFSET($N$2,F1328,0),$A1328+OFFSET($M$2,F1328,0)) = "W",MOD(F1328-1,4),F1328)</f>
        <v>3</v>
      </c>
      <c r="H1328">
        <f ca="1">IF(OFFSET(map!$B$2,$B1328+OFFSET($N$2,G1328,0),$A1328+OFFSET($M$2,G1328,0)) = "W",MOD(G1328-1,4),G1328)</f>
        <v>3</v>
      </c>
      <c r="I1328">
        <f ca="1">IF(OFFSET(map!$B$2,$B1328+OFFSET($N$2,H1328,0),$A1328+OFFSET($M$2,H1328,0)) = "W",MOD(H1328-1,4),H1328)</f>
        <v>3</v>
      </c>
    </row>
    <row r="1329" spans="1:9" x14ac:dyDescent="0.2">
      <c r="A1329">
        <f t="shared" ca="1" si="81"/>
        <v>31</v>
      </c>
      <c r="B1329">
        <f t="shared" ca="1" si="82"/>
        <v>14</v>
      </c>
      <c r="C1329" t="str">
        <f ca="1">OFFSET(map!$B$2,$B1329,$A1329)</f>
        <v/>
      </c>
      <c r="D1329">
        <f t="shared" ca="1" si="84"/>
        <v>3114</v>
      </c>
      <c r="E1329">
        <f ca="1">IFERROR(INDEX(E$2:E1328,MATCH(D1329,D$2:D1328,0)),E1328+1)</f>
        <v>191</v>
      </c>
      <c r="F1329">
        <f t="shared" ca="1" si="83"/>
        <v>0</v>
      </c>
      <c r="G1329">
        <f ca="1">IF(OFFSET(map!$B$2,$B1329+OFFSET($N$2,F1329,0),$A1329+OFFSET($M$2,F1329,0)) = "W",MOD(F1329-1,4),F1329)</f>
        <v>3</v>
      </c>
      <c r="H1329">
        <f ca="1">IF(OFFSET(map!$B$2,$B1329+OFFSET($N$2,G1329,0),$A1329+OFFSET($M$2,G1329,0)) = "W",MOD(G1329-1,4),G1329)</f>
        <v>3</v>
      </c>
      <c r="I1329">
        <f ca="1">IF(OFFSET(map!$B$2,$B1329+OFFSET($N$2,H1329,0),$A1329+OFFSET($M$2,H1329,0)) = "W",MOD(H1329-1,4),H1329)</f>
        <v>3</v>
      </c>
    </row>
    <row r="1330" spans="1:9" x14ac:dyDescent="0.2">
      <c r="A1330">
        <f t="shared" ca="1" si="81"/>
        <v>31</v>
      </c>
      <c r="B1330">
        <f t="shared" ca="1" si="82"/>
        <v>15</v>
      </c>
      <c r="C1330" t="str">
        <f ca="1">OFFSET(map!$B$2,$B1330,$A1330)</f>
        <v/>
      </c>
      <c r="D1330">
        <f t="shared" ca="1" si="84"/>
        <v>3115</v>
      </c>
      <c r="E1330">
        <f ca="1">IFERROR(INDEX(E$2:E1329,MATCH(D1330,D$2:D1329,0)),E1329+1)</f>
        <v>192</v>
      </c>
      <c r="F1330">
        <f t="shared" ca="1" si="83"/>
        <v>0</v>
      </c>
      <c r="G1330">
        <f ca="1">IF(OFFSET(map!$B$2,$B1330+OFFSET($N$2,F1330,0),$A1330+OFFSET($M$2,F1330,0)) = "W",MOD(F1330-1,4),F1330)</f>
        <v>3</v>
      </c>
      <c r="H1330">
        <f ca="1">IF(OFFSET(map!$B$2,$B1330+OFFSET($N$2,G1330,0),$A1330+OFFSET($M$2,G1330,0)) = "W",MOD(G1330-1,4),G1330)</f>
        <v>2</v>
      </c>
      <c r="I1330">
        <f ca="1">IF(OFFSET(map!$B$2,$B1330+OFFSET($N$2,H1330,0),$A1330+OFFSET($M$2,H1330,0)) = "W",MOD(H1330-1,4),H1330)</f>
        <v>2</v>
      </c>
    </row>
    <row r="1331" spans="1:9" x14ac:dyDescent="0.2">
      <c r="A1331">
        <f t="shared" ca="1" si="81"/>
        <v>30</v>
      </c>
      <c r="B1331">
        <f t="shared" ca="1" si="82"/>
        <v>15</v>
      </c>
      <c r="C1331" t="str">
        <f ca="1">OFFSET(map!$B$2,$B1331,$A1331)</f>
        <v/>
      </c>
      <c r="D1331">
        <f t="shared" ca="1" si="84"/>
        <v>3015</v>
      </c>
      <c r="E1331">
        <f ca="1">IFERROR(INDEX(E$2:E1330,MATCH(D1331,D$2:D1330,0)),E1330+1)</f>
        <v>193</v>
      </c>
      <c r="F1331">
        <f t="shared" ca="1" si="83"/>
        <v>3</v>
      </c>
      <c r="G1331">
        <f ca="1">IF(OFFSET(map!$B$2,$B1331+OFFSET($N$2,F1331,0),$A1331+OFFSET($M$2,F1331,0)) = "W",MOD(F1331-1,4),F1331)</f>
        <v>2</v>
      </c>
      <c r="H1331">
        <f ca="1">IF(OFFSET(map!$B$2,$B1331+OFFSET($N$2,G1331,0),$A1331+OFFSET($M$2,G1331,0)) = "W",MOD(G1331-1,4),G1331)</f>
        <v>2</v>
      </c>
      <c r="I1331">
        <f ca="1">IF(OFFSET(map!$B$2,$B1331+OFFSET($N$2,H1331,0),$A1331+OFFSET($M$2,H1331,0)) = "W",MOD(H1331-1,4),H1331)</f>
        <v>2</v>
      </c>
    </row>
    <row r="1332" spans="1:9" x14ac:dyDescent="0.2">
      <c r="A1332">
        <f t="shared" ca="1" si="81"/>
        <v>29</v>
      </c>
      <c r="B1332">
        <f t="shared" ca="1" si="82"/>
        <v>15</v>
      </c>
      <c r="C1332" t="str">
        <f ca="1">OFFSET(map!$B$2,$B1332,$A1332)</f>
        <v/>
      </c>
      <c r="D1332">
        <f t="shared" ca="1" si="84"/>
        <v>2915</v>
      </c>
      <c r="E1332">
        <f ca="1">IFERROR(INDEX(E$2:E1331,MATCH(D1332,D$2:D1331,0)),E1331+1)</f>
        <v>194</v>
      </c>
      <c r="F1332">
        <f t="shared" ca="1" si="83"/>
        <v>3</v>
      </c>
      <c r="G1332">
        <f ca="1">IF(OFFSET(map!$B$2,$B1332+OFFSET($N$2,F1332,0),$A1332+OFFSET($M$2,F1332,0)) = "W",MOD(F1332-1,4),F1332)</f>
        <v>3</v>
      </c>
      <c r="H1332">
        <f ca="1">IF(OFFSET(map!$B$2,$B1332+OFFSET($N$2,G1332,0),$A1332+OFFSET($M$2,G1332,0)) = "W",MOD(G1332-1,4),G1332)</f>
        <v>3</v>
      </c>
      <c r="I1332">
        <f ca="1">IF(OFFSET(map!$B$2,$B1332+OFFSET($N$2,H1332,0),$A1332+OFFSET($M$2,H1332,0)) = "W",MOD(H1332-1,4),H1332)</f>
        <v>3</v>
      </c>
    </row>
    <row r="1333" spans="1:9" x14ac:dyDescent="0.2">
      <c r="A1333">
        <f t="shared" ca="1" si="81"/>
        <v>29</v>
      </c>
      <c r="B1333">
        <f t="shared" ca="1" si="82"/>
        <v>16</v>
      </c>
      <c r="C1333" t="str">
        <f ca="1">OFFSET(map!$B$2,$B1333,$A1333)</f>
        <v/>
      </c>
      <c r="D1333">
        <f t="shared" ca="1" si="84"/>
        <v>2916</v>
      </c>
      <c r="E1333">
        <f ca="1">IFERROR(INDEX(E$2:E1332,MATCH(D1333,D$2:D1332,0)),E1332+1)</f>
        <v>195</v>
      </c>
      <c r="F1333">
        <f t="shared" ca="1" si="83"/>
        <v>0</v>
      </c>
      <c r="G1333">
        <f ca="1">IF(OFFSET(map!$B$2,$B1333+OFFSET($N$2,F1333,0),$A1333+OFFSET($M$2,F1333,0)) = "W",MOD(F1333-1,4),F1333)</f>
        <v>3</v>
      </c>
      <c r="H1333">
        <f ca="1">IF(OFFSET(map!$B$2,$B1333+OFFSET($N$2,G1333,0),$A1333+OFFSET($M$2,G1333,0)) = "W",MOD(G1333-1,4),G1333)</f>
        <v>3</v>
      </c>
      <c r="I1333">
        <f ca="1">IF(OFFSET(map!$B$2,$B1333+OFFSET($N$2,H1333,0),$A1333+OFFSET($M$2,H1333,0)) = "W",MOD(H1333-1,4),H1333)</f>
        <v>3</v>
      </c>
    </row>
    <row r="1334" spans="1:9" x14ac:dyDescent="0.2">
      <c r="A1334">
        <f t="shared" ca="1" si="81"/>
        <v>29</v>
      </c>
      <c r="B1334">
        <f t="shared" ca="1" si="82"/>
        <v>17</v>
      </c>
      <c r="C1334" t="str">
        <f ca="1">OFFSET(map!$B$2,$B1334,$A1334)</f>
        <v/>
      </c>
      <c r="D1334">
        <f t="shared" ca="1" si="84"/>
        <v>2917</v>
      </c>
      <c r="E1334">
        <f ca="1">IFERROR(INDEX(E$2:E1333,MATCH(D1334,D$2:D1333,0)),E1333+1)</f>
        <v>196</v>
      </c>
      <c r="F1334">
        <f t="shared" ca="1" si="83"/>
        <v>0</v>
      </c>
      <c r="G1334">
        <f ca="1">IF(OFFSET(map!$B$2,$B1334+OFFSET($N$2,F1334,0),$A1334+OFFSET($M$2,F1334,0)) = "W",MOD(F1334-1,4),F1334)</f>
        <v>3</v>
      </c>
      <c r="H1334">
        <f ca="1">IF(OFFSET(map!$B$2,$B1334+OFFSET($N$2,G1334,0),$A1334+OFFSET($M$2,G1334,0)) = "W",MOD(G1334-1,4),G1334)</f>
        <v>2</v>
      </c>
      <c r="I1334">
        <f ca="1">IF(OFFSET(map!$B$2,$B1334+OFFSET($N$2,H1334,0),$A1334+OFFSET($M$2,H1334,0)) = "W",MOD(H1334-1,4),H1334)</f>
        <v>2</v>
      </c>
    </row>
    <row r="1335" spans="1:9" x14ac:dyDescent="0.2">
      <c r="A1335">
        <f t="shared" ca="1" si="81"/>
        <v>28</v>
      </c>
      <c r="B1335">
        <f t="shared" ca="1" si="82"/>
        <v>17</v>
      </c>
      <c r="C1335" t="str">
        <f ca="1">OFFSET(map!$B$2,$B1335,$A1335)</f>
        <v/>
      </c>
      <c r="D1335">
        <f t="shared" ca="1" si="84"/>
        <v>2817</v>
      </c>
      <c r="E1335">
        <f ca="1">IFERROR(INDEX(E$2:E1334,MATCH(D1335,D$2:D1334,0)),E1334+1)</f>
        <v>197</v>
      </c>
      <c r="F1335">
        <f t="shared" ca="1" si="83"/>
        <v>3</v>
      </c>
      <c r="G1335">
        <f ca="1">IF(OFFSET(map!$B$2,$B1335+OFFSET($N$2,F1335,0),$A1335+OFFSET($M$2,F1335,0)) = "W",MOD(F1335-1,4),F1335)</f>
        <v>2</v>
      </c>
      <c r="H1335">
        <f ca="1">IF(OFFSET(map!$B$2,$B1335+OFFSET($N$2,G1335,0),$A1335+OFFSET($M$2,G1335,0)) = "W",MOD(G1335-1,4),G1335)</f>
        <v>2</v>
      </c>
      <c r="I1335">
        <f ca="1">IF(OFFSET(map!$B$2,$B1335+OFFSET($N$2,H1335,0),$A1335+OFFSET($M$2,H1335,0)) = "W",MOD(H1335-1,4),H1335)</f>
        <v>2</v>
      </c>
    </row>
    <row r="1336" spans="1:9" x14ac:dyDescent="0.2">
      <c r="A1336">
        <f t="shared" ca="1" si="81"/>
        <v>27</v>
      </c>
      <c r="B1336">
        <f t="shared" ca="1" si="82"/>
        <v>17</v>
      </c>
      <c r="C1336" t="str">
        <f ca="1">OFFSET(map!$B$2,$B1336,$A1336)</f>
        <v/>
      </c>
      <c r="D1336">
        <f t="shared" ca="1" si="84"/>
        <v>2717</v>
      </c>
      <c r="E1336">
        <f ca="1">IFERROR(INDEX(E$2:E1335,MATCH(D1336,D$2:D1335,0)),E1335+1)</f>
        <v>198</v>
      </c>
      <c r="F1336">
        <f t="shared" ca="1" si="83"/>
        <v>3</v>
      </c>
      <c r="G1336">
        <f ca="1">IF(OFFSET(map!$B$2,$B1336+OFFSET($N$2,F1336,0),$A1336+OFFSET($M$2,F1336,0)) = "W",MOD(F1336-1,4),F1336)</f>
        <v>2</v>
      </c>
      <c r="H1336">
        <f ca="1">IF(OFFSET(map!$B$2,$B1336+OFFSET($N$2,G1336,0),$A1336+OFFSET($M$2,G1336,0)) = "W",MOD(G1336-1,4),G1336)</f>
        <v>1</v>
      </c>
      <c r="I1336">
        <f ca="1">IF(OFFSET(map!$B$2,$B1336+OFFSET($N$2,H1336,0),$A1336+OFFSET($M$2,H1336,0)) = "W",MOD(H1336-1,4),H1336)</f>
        <v>1</v>
      </c>
    </row>
    <row r="1337" spans="1:9" x14ac:dyDescent="0.2">
      <c r="A1337">
        <f t="shared" ca="1" si="81"/>
        <v>27</v>
      </c>
      <c r="B1337">
        <f t="shared" ca="1" si="82"/>
        <v>16</v>
      </c>
      <c r="C1337" t="str">
        <f ca="1">OFFSET(map!$B$2,$B1337,$A1337)</f>
        <v/>
      </c>
      <c r="D1337">
        <f t="shared" ca="1" si="84"/>
        <v>2716</v>
      </c>
      <c r="E1337">
        <f ca="1">IFERROR(INDEX(E$2:E1336,MATCH(D1337,D$2:D1336,0)),E1336+1)</f>
        <v>199</v>
      </c>
      <c r="F1337">
        <f t="shared" ca="1" si="83"/>
        <v>2</v>
      </c>
      <c r="G1337">
        <f ca="1">IF(OFFSET(map!$B$2,$B1337+OFFSET($N$2,F1337,0),$A1337+OFFSET($M$2,F1337,0)) = "W",MOD(F1337-1,4),F1337)</f>
        <v>1</v>
      </c>
      <c r="H1337">
        <f ca="1">IF(OFFSET(map!$B$2,$B1337+OFFSET($N$2,G1337,0),$A1337+OFFSET($M$2,G1337,0)) = "W",MOD(G1337-1,4),G1337)</f>
        <v>1</v>
      </c>
      <c r="I1337">
        <f ca="1">IF(OFFSET(map!$B$2,$B1337+OFFSET($N$2,H1337,0),$A1337+OFFSET($M$2,H1337,0)) = "W",MOD(H1337-1,4),H1337)</f>
        <v>1</v>
      </c>
    </row>
    <row r="1338" spans="1:9" x14ac:dyDescent="0.2">
      <c r="A1338">
        <f t="shared" ca="1" si="81"/>
        <v>27</v>
      </c>
      <c r="B1338">
        <f t="shared" ca="1" si="82"/>
        <v>15</v>
      </c>
      <c r="C1338" t="str">
        <f ca="1">OFFSET(map!$B$2,$B1338,$A1338)</f>
        <v/>
      </c>
      <c r="D1338">
        <f t="shared" ca="1" si="84"/>
        <v>2715</v>
      </c>
      <c r="E1338">
        <f ca="1">IFERROR(INDEX(E$2:E1337,MATCH(D1338,D$2:D1337,0)),E1337+1)</f>
        <v>200</v>
      </c>
      <c r="F1338">
        <f t="shared" ca="1" si="83"/>
        <v>2</v>
      </c>
      <c r="G1338">
        <f ca="1">IF(OFFSET(map!$B$2,$B1338+OFFSET($N$2,F1338,0),$A1338+OFFSET($M$2,F1338,0)) = "W",MOD(F1338-1,4),F1338)</f>
        <v>2</v>
      </c>
      <c r="H1338">
        <f ca="1">IF(OFFSET(map!$B$2,$B1338+OFFSET($N$2,G1338,0),$A1338+OFFSET($M$2,G1338,0)) = "W",MOD(G1338-1,4),G1338)</f>
        <v>2</v>
      </c>
      <c r="I1338">
        <f ca="1">IF(OFFSET(map!$B$2,$B1338+OFFSET($N$2,H1338,0),$A1338+OFFSET($M$2,H1338,0)) = "W",MOD(H1338-1,4),H1338)</f>
        <v>2</v>
      </c>
    </row>
    <row r="1339" spans="1:9" x14ac:dyDescent="0.2">
      <c r="A1339">
        <f t="shared" ca="1" si="81"/>
        <v>26</v>
      </c>
      <c r="B1339">
        <f t="shared" ca="1" si="82"/>
        <v>15</v>
      </c>
      <c r="C1339" t="str">
        <f ca="1">OFFSET(map!$B$2,$B1339,$A1339)</f>
        <v/>
      </c>
      <c r="D1339">
        <f t="shared" ca="1" si="84"/>
        <v>2615</v>
      </c>
      <c r="E1339">
        <f ca="1">IFERROR(INDEX(E$2:E1338,MATCH(D1339,D$2:D1338,0)),E1338+1)</f>
        <v>201</v>
      </c>
      <c r="F1339">
        <f t="shared" ca="1" si="83"/>
        <v>3</v>
      </c>
      <c r="G1339">
        <f ca="1">IF(OFFSET(map!$B$2,$B1339+OFFSET($N$2,F1339,0),$A1339+OFFSET($M$2,F1339,0)) = "W",MOD(F1339-1,4),F1339)</f>
        <v>2</v>
      </c>
      <c r="H1339">
        <f ca="1">IF(OFFSET(map!$B$2,$B1339+OFFSET($N$2,G1339,0),$A1339+OFFSET($M$2,G1339,0)) = "W",MOD(G1339-1,4),G1339)</f>
        <v>2</v>
      </c>
      <c r="I1339">
        <f ca="1">IF(OFFSET(map!$B$2,$B1339+OFFSET($N$2,H1339,0),$A1339+OFFSET($M$2,H1339,0)) = "W",MOD(H1339-1,4),H1339)</f>
        <v>2</v>
      </c>
    </row>
    <row r="1340" spans="1:9" x14ac:dyDescent="0.2">
      <c r="A1340">
        <f t="shared" ca="1" si="81"/>
        <v>25</v>
      </c>
      <c r="B1340">
        <f t="shared" ca="1" si="82"/>
        <v>15</v>
      </c>
      <c r="C1340" t="str">
        <f ca="1">OFFSET(map!$B$2,$B1340,$A1340)</f>
        <v/>
      </c>
      <c r="D1340">
        <f t="shared" ca="1" si="84"/>
        <v>2515</v>
      </c>
      <c r="E1340">
        <f ca="1">IFERROR(INDEX(E$2:E1339,MATCH(D1340,D$2:D1339,0)),E1339+1)</f>
        <v>202</v>
      </c>
      <c r="F1340">
        <f t="shared" ca="1" si="83"/>
        <v>3</v>
      </c>
      <c r="G1340">
        <f ca="1">IF(OFFSET(map!$B$2,$B1340+OFFSET($N$2,F1340,0),$A1340+OFFSET($M$2,F1340,0)) = "W",MOD(F1340-1,4),F1340)</f>
        <v>3</v>
      </c>
      <c r="H1340">
        <f ca="1">IF(OFFSET(map!$B$2,$B1340+OFFSET($N$2,G1340,0),$A1340+OFFSET($M$2,G1340,0)) = "W",MOD(G1340-1,4),G1340)</f>
        <v>3</v>
      </c>
      <c r="I1340">
        <f ca="1">IF(OFFSET(map!$B$2,$B1340+OFFSET($N$2,H1340,0),$A1340+OFFSET($M$2,H1340,0)) = "W",MOD(H1340-1,4),H1340)</f>
        <v>3</v>
      </c>
    </row>
    <row r="1341" spans="1:9" x14ac:dyDescent="0.2">
      <c r="A1341">
        <f t="shared" ca="1" si="81"/>
        <v>25</v>
      </c>
      <c r="B1341">
        <f t="shared" ca="1" si="82"/>
        <v>16</v>
      </c>
      <c r="C1341" t="str">
        <f ca="1">OFFSET(map!$B$2,$B1341,$A1341)</f>
        <v/>
      </c>
      <c r="D1341">
        <f t="shared" ca="1" si="84"/>
        <v>2516</v>
      </c>
      <c r="E1341">
        <f ca="1">IFERROR(INDEX(E$2:E1340,MATCH(D1341,D$2:D1340,0)),E1340+1)</f>
        <v>203</v>
      </c>
      <c r="F1341">
        <f t="shared" ca="1" si="83"/>
        <v>0</v>
      </c>
      <c r="G1341">
        <f ca="1">IF(OFFSET(map!$B$2,$B1341+OFFSET($N$2,F1341,0),$A1341+OFFSET($M$2,F1341,0)) = "W",MOD(F1341-1,4),F1341)</f>
        <v>3</v>
      </c>
      <c r="H1341">
        <f ca="1">IF(OFFSET(map!$B$2,$B1341+OFFSET($N$2,G1341,0),$A1341+OFFSET($M$2,G1341,0)) = "W",MOD(G1341-1,4),G1341)</f>
        <v>3</v>
      </c>
      <c r="I1341">
        <f ca="1">IF(OFFSET(map!$B$2,$B1341+OFFSET($N$2,H1341,0),$A1341+OFFSET($M$2,H1341,0)) = "W",MOD(H1341-1,4),H1341)</f>
        <v>3</v>
      </c>
    </row>
    <row r="1342" spans="1:9" x14ac:dyDescent="0.2">
      <c r="A1342">
        <f t="shared" ca="1" si="81"/>
        <v>25</v>
      </c>
      <c r="B1342">
        <f t="shared" ca="1" si="82"/>
        <v>17</v>
      </c>
      <c r="C1342" t="str">
        <f ca="1">OFFSET(map!$B$2,$B1342,$A1342)</f>
        <v/>
      </c>
      <c r="D1342">
        <f t="shared" ca="1" si="84"/>
        <v>2517</v>
      </c>
      <c r="E1342">
        <f ca="1">IFERROR(INDEX(E$2:E1341,MATCH(D1342,D$2:D1341,0)),E1341+1)</f>
        <v>204</v>
      </c>
      <c r="F1342">
        <f t="shared" ca="1" si="83"/>
        <v>0</v>
      </c>
      <c r="G1342">
        <f ca="1">IF(OFFSET(map!$B$2,$B1342+OFFSET($N$2,F1342,0),$A1342+OFFSET($M$2,F1342,0)) = "W",MOD(F1342-1,4),F1342)</f>
        <v>3</v>
      </c>
      <c r="H1342">
        <f ca="1">IF(OFFSET(map!$B$2,$B1342+OFFSET($N$2,G1342,0),$A1342+OFFSET($M$2,G1342,0)) = "W",MOD(G1342-1,4),G1342)</f>
        <v>2</v>
      </c>
      <c r="I1342">
        <f ca="1">IF(OFFSET(map!$B$2,$B1342+OFFSET($N$2,H1342,0),$A1342+OFFSET($M$2,H1342,0)) = "W",MOD(H1342-1,4),H1342)</f>
        <v>2</v>
      </c>
    </row>
    <row r="1343" spans="1:9" x14ac:dyDescent="0.2">
      <c r="A1343">
        <f t="shared" ca="1" si="81"/>
        <v>24</v>
      </c>
      <c r="B1343">
        <f t="shared" ca="1" si="82"/>
        <v>17</v>
      </c>
      <c r="C1343" t="str">
        <f ca="1">OFFSET(map!$B$2,$B1343,$A1343)</f>
        <v/>
      </c>
      <c r="D1343">
        <f t="shared" ca="1" si="84"/>
        <v>2417</v>
      </c>
      <c r="E1343">
        <f ca="1">IFERROR(INDEX(E$2:E1342,MATCH(D1343,D$2:D1342,0)),E1342+1)</f>
        <v>205</v>
      </c>
      <c r="F1343">
        <f t="shared" ca="1" si="83"/>
        <v>3</v>
      </c>
      <c r="G1343">
        <f ca="1">IF(OFFSET(map!$B$2,$B1343+OFFSET($N$2,F1343,0),$A1343+OFFSET($M$2,F1343,0)) = "W",MOD(F1343-1,4),F1343)</f>
        <v>2</v>
      </c>
      <c r="H1343">
        <f ca="1">IF(OFFSET(map!$B$2,$B1343+OFFSET($N$2,G1343,0),$A1343+OFFSET($M$2,G1343,0)) = "W",MOD(G1343-1,4),G1343)</f>
        <v>2</v>
      </c>
      <c r="I1343">
        <f ca="1">IF(OFFSET(map!$B$2,$B1343+OFFSET($N$2,H1343,0),$A1343+OFFSET($M$2,H1343,0)) = "W",MOD(H1343-1,4),H1343)</f>
        <v>2</v>
      </c>
    </row>
    <row r="1344" spans="1:9" x14ac:dyDescent="0.2">
      <c r="A1344">
        <f t="shared" ca="1" si="81"/>
        <v>23</v>
      </c>
      <c r="B1344">
        <f t="shared" ca="1" si="82"/>
        <v>17</v>
      </c>
      <c r="C1344" t="str">
        <f ca="1">OFFSET(map!$B$2,$B1344,$A1344)</f>
        <v/>
      </c>
      <c r="D1344">
        <f t="shared" ca="1" si="84"/>
        <v>2317</v>
      </c>
      <c r="E1344">
        <f ca="1">IFERROR(INDEX(E$2:E1343,MATCH(D1344,D$2:D1343,0)),E1343+1)</f>
        <v>206</v>
      </c>
      <c r="F1344">
        <f t="shared" ca="1" si="83"/>
        <v>3</v>
      </c>
      <c r="G1344">
        <f ca="1">IF(OFFSET(map!$B$2,$B1344+OFFSET($N$2,F1344,0),$A1344+OFFSET($M$2,F1344,0)) = "W",MOD(F1344-1,4),F1344)</f>
        <v>3</v>
      </c>
      <c r="H1344">
        <f ca="1">IF(OFFSET(map!$B$2,$B1344+OFFSET($N$2,G1344,0),$A1344+OFFSET($M$2,G1344,0)) = "W",MOD(G1344-1,4),G1344)</f>
        <v>3</v>
      </c>
      <c r="I1344">
        <f ca="1">IF(OFFSET(map!$B$2,$B1344+OFFSET($N$2,H1344,0),$A1344+OFFSET($M$2,H1344,0)) = "W",MOD(H1344-1,4),H1344)</f>
        <v>3</v>
      </c>
    </row>
    <row r="1345" spans="1:9" x14ac:dyDescent="0.2">
      <c r="A1345">
        <f t="shared" ca="1" si="81"/>
        <v>23</v>
      </c>
      <c r="B1345">
        <f t="shared" ca="1" si="82"/>
        <v>18</v>
      </c>
      <c r="C1345" t="str">
        <f ca="1">OFFSET(map!$B$2,$B1345,$A1345)</f>
        <v/>
      </c>
      <c r="D1345">
        <f t="shared" ca="1" si="84"/>
        <v>2318</v>
      </c>
      <c r="E1345">
        <f ca="1">IFERROR(INDEX(E$2:E1344,MATCH(D1345,D$2:D1344,0)),E1344+1)</f>
        <v>207</v>
      </c>
      <c r="F1345">
        <f t="shared" ca="1" si="83"/>
        <v>0</v>
      </c>
      <c r="G1345">
        <f ca="1">IF(OFFSET(map!$B$2,$B1345+OFFSET($N$2,F1345,0),$A1345+OFFSET($M$2,F1345,0)) = "W",MOD(F1345-1,4),F1345)</f>
        <v>3</v>
      </c>
      <c r="H1345">
        <f ca="1">IF(OFFSET(map!$B$2,$B1345+OFFSET($N$2,G1345,0),$A1345+OFFSET($M$2,G1345,0)) = "W",MOD(G1345-1,4),G1345)</f>
        <v>3</v>
      </c>
      <c r="I1345">
        <f ca="1">IF(OFFSET(map!$B$2,$B1345+OFFSET($N$2,H1345,0),$A1345+OFFSET($M$2,H1345,0)) = "W",MOD(H1345-1,4),H1345)</f>
        <v>3</v>
      </c>
    </row>
    <row r="1346" spans="1:9" x14ac:dyDescent="0.2">
      <c r="A1346">
        <f t="shared" ca="1" si="81"/>
        <v>23</v>
      </c>
      <c r="B1346">
        <f t="shared" ca="1" si="82"/>
        <v>19</v>
      </c>
      <c r="C1346" t="str">
        <f ca="1">OFFSET(map!$B$2,$B1346,$A1346)</f>
        <v/>
      </c>
      <c r="D1346">
        <f t="shared" ca="1" si="84"/>
        <v>2319</v>
      </c>
      <c r="E1346">
        <f ca="1">IFERROR(INDEX(E$2:E1345,MATCH(D1346,D$2:D1345,0)),E1345+1)</f>
        <v>208</v>
      </c>
      <c r="F1346">
        <f t="shared" ca="1" si="83"/>
        <v>0</v>
      </c>
      <c r="G1346">
        <f ca="1">IF(OFFSET(map!$B$2,$B1346+OFFSET($N$2,F1346,0),$A1346+OFFSET($M$2,F1346,0)) = "W",MOD(F1346-1,4),F1346)</f>
        <v>3</v>
      </c>
      <c r="H1346">
        <f ca="1">IF(OFFSET(map!$B$2,$B1346+OFFSET($N$2,G1346,0),$A1346+OFFSET($M$2,G1346,0)) = "W",MOD(G1346-1,4),G1346)</f>
        <v>2</v>
      </c>
      <c r="I1346">
        <f ca="1">IF(OFFSET(map!$B$2,$B1346+OFFSET($N$2,H1346,0),$A1346+OFFSET($M$2,H1346,0)) = "W",MOD(H1346-1,4),H1346)</f>
        <v>2</v>
      </c>
    </row>
    <row r="1347" spans="1:9" x14ac:dyDescent="0.2">
      <c r="A1347">
        <f t="shared" ca="1" si="81"/>
        <v>22</v>
      </c>
      <c r="B1347">
        <f t="shared" ca="1" si="82"/>
        <v>19</v>
      </c>
      <c r="C1347" t="str">
        <f ca="1">OFFSET(map!$B$2,$B1347,$A1347)</f>
        <v/>
      </c>
      <c r="D1347">
        <f t="shared" ca="1" si="84"/>
        <v>2219</v>
      </c>
      <c r="E1347">
        <f ca="1">IFERROR(INDEX(E$2:E1346,MATCH(D1347,D$2:D1346,0)),E1346+1)</f>
        <v>209</v>
      </c>
      <c r="F1347">
        <f t="shared" ca="1" si="83"/>
        <v>3</v>
      </c>
      <c r="G1347">
        <f ca="1">IF(OFFSET(map!$B$2,$B1347+OFFSET($N$2,F1347,0),$A1347+OFFSET($M$2,F1347,0)) = "W",MOD(F1347-1,4),F1347)</f>
        <v>2</v>
      </c>
      <c r="H1347">
        <f ca="1">IF(OFFSET(map!$B$2,$B1347+OFFSET($N$2,G1347,0),$A1347+OFFSET($M$2,G1347,0)) = "W",MOD(G1347-1,4),G1347)</f>
        <v>2</v>
      </c>
      <c r="I1347">
        <f ca="1">IF(OFFSET(map!$B$2,$B1347+OFFSET($N$2,H1347,0),$A1347+OFFSET($M$2,H1347,0)) = "W",MOD(H1347-1,4),H1347)</f>
        <v>2</v>
      </c>
    </row>
    <row r="1348" spans="1:9" x14ac:dyDescent="0.2">
      <c r="A1348">
        <f t="shared" ref="A1348:A1411" ca="1" si="85">A1347+OFFSET(M$2,$I1347,0)</f>
        <v>21</v>
      </c>
      <c r="B1348">
        <f t="shared" ref="B1348:B1411" ca="1" si="86">B1347+OFFSET(N$2,$I1347,0)</f>
        <v>19</v>
      </c>
      <c r="C1348" t="str">
        <f ca="1">OFFSET(map!$B$2,$B1348,$A1348)</f>
        <v/>
      </c>
      <c r="D1348">
        <f t="shared" ca="1" si="84"/>
        <v>2119</v>
      </c>
      <c r="E1348">
        <f ca="1">IFERROR(INDEX(E$2:E1347,MATCH(D1348,D$2:D1347,0)),E1347+1)</f>
        <v>210</v>
      </c>
      <c r="F1348">
        <f t="shared" ref="F1348:F1411" ca="1" si="87">MOD(I1347+1,4)</f>
        <v>3</v>
      </c>
      <c r="G1348">
        <f ca="1">IF(OFFSET(map!$B$2,$B1348+OFFSET($N$2,F1348,0),$A1348+OFFSET($M$2,F1348,0)) = "W",MOD(F1348-1,4),F1348)</f>
        <v>2</v>
      </c>
      <c r="H1348">
        <f ca="1">IF(OFFSET(map!$B$2,$B1348+OFFSET($N$2,G1348,0),$A1348+OFFSET($M$2,G1348,0)) = "W",MOD(G1348-1,4),G1348)</f>
        <v>1</v>
      </c>
      <c r="I1348">
        <f ca="1">IF(OFFSET(map!$B$2,$B1348+OFFSET($N$2,H1348,0),$A1348+OFFSET($M$2,H1348,0)) = "W",MOD(H1348-1,4),H1348)</f>
        <v>1</v>
      </c>
    </row>
    <row r="1349" spans="1:9" x14ac:dyDescent="0.2">
      <c r="A1349">
        <f t="shared" ca="1" si="85"/>
        <v>21</v>
      </c>
      <c r="B1349">
        <f t="shared" ca="1" si="86"/>
        <v>18</v>
      </c>
      <c r="C1349" t="str">
        <f ca="1">OFFSET(map!$B$2,$B1349,$A1349)</f>
        <v/>
      </c>
      <c r="D1349">
        <f t="shared" ca="1" si="84"/>
        <v>2118</v>
      </c>
      <c r="E1349">
        <f ca="1">IFERROR(INDEX(E$2:E1348,MATCH(D1349,D$2:D1348,0)),E1348+1)</f>
        <v>211</v>
      </c>
      <c r="F1349">
        <f t="shared" ca="1" si="87"/>
        <v>2</v>
      </c>
      <c r="G1349">
        <f ca="1">IF(OFFSET(map!$B$2,$B1349+OFFSET($N$2,F1349,0),$A1349+OFFSET($M$2,F1349,0)) = "W",MOD(F1349-1,4),F1349)</f>
        <v>1</v>
      </c>
      <c r="H1349">
        <f ca="1">IF(OFFSET(map!$B$2,$B1349+OFFSET($N$2,G1349,0),$A1349+OFFSET($M$2,G1349,0)) = "W",MOD(G1349-1,4),G1349)</f>
        <v>1</v>
      </c>
      <c r="I1349">
        <f ca="1">IF(OFFSET(map!$B$2,$B1349+OFFSET($N$2,H1349,0),$A1349+OFFSET($M$2,H1349,0)) = "W",MOD(H1349-1,4),H1349)</f>
        <v>1</v>
      </c>
    </row>
    <row r="1350" spans="1:9" x14ac:dyDescent="0.2">
      <c r="A1350">
        <f t="shared" ca="1" si="85"/>
        <v>21</v>
      </c>
      <c r="B1350">
        <f t="shared" ca="1" si="86"/>
        <v>17</v>
      </c>
      <c r="C1350" t="str">
        <f ca="1">OFFSET(map!$B$2,$B1350,$A1350)</f>
        <v/>
      </c>
      <c r="D1350">
        <f t="shared" ca="1" si="84"/>
        <v>2117</v>
      </c>
      <c r="E1350">
        <f ca="1">IFERROR(INDEX(E$2:E1349,MATCH(D1350,D$2:D1349,0)),E1349+1)</f>
        <v>212</v>
      </c>
      <c r="F1350">
        <f t="shared" ca="1" si="87"/>
        <v>2</v>
      </c>
      <c r="G1350">
        <f ca="1">IF(OFFSET(map!$B$2,$B1350+OFFSET($N$2,F1350,0),$A1350+OFFSET($M$2,F1350,0)) = "W",MOD(F1350-1,4),F1350)</f>
        <v>2</v>
      </c>
      <c r="H1350">
        <f ca="1">IF(OFFSET(map!$B$2,$B1350+OFFSET($N$2,G1350,0),$A1350+OFFSET($M$2,G1350,0)) = "W",MOD(G1350-1,4),G1350)</f>
        <v>2</v>
      </c>
      <c r="I1350">
        <f ca="1">IF(OFFSET(map!$B$2,$B1350+OFFSET($N$2,H1350,0),$A1350+OFFSET($M$2,H1350,0)) = "W",MOD(H1350-1,4),H1350)</f>
        <v>2</v>
      </c>
    </row>
    <row r="1351" spans="1:9" x14ac:dyDescent="0.2">
      <c r="A1351">
        <f t="shared" ca="1" si="85"/>
        <v>20</v>
      </c>
      <c r="B1351">
        <f t="shared" ca="1" si="86"/>
        <v>17</v>
      </c>
      <c r="C1351" t="str">
        <f ca="1">OFFSET(map!$B$2,$B1351,$A1351)</f>
        <v/>
      </c>
      <c r="D1351">
        <f t="shared" ca="1" si="84"/>
        <v>2017</v>
      </c>
      <c r="E1351">
        <f ca="1">IFERROR(INDEX(E$2:E1350,MATCH(D1351,D$2:D1350,0)),E1350+1)</f>
        <v>213</v>
      </c>
      <c r="F1351">
        <f t="shared" ca="1" si="87"/>
        <v>3</v>
      </c>
      <c r="G1351">
        <f ca="1">IF(OFFSET(map!$B$2,$B1351+OFFSET($N$2,F1351,0),$A1351+OFFSET($M$2,F1351,0)) = "W",MOD(F1351-1,4),F1351)</f>
        <v>2</v>
      </c>
      <c r="H1351">
        <f ca="1">IF(OFFSET(map!$B$2,$B1351+OFFSET($N$2,G1351,0),$A1351+OFFSET($M$2,G1351,0)) = "W",MOD(G1351-1,4),G1351)</f>
        <v>2</v>
      </c>
      <c r="I1351">
        <f ca="1">IF(OFFSET(map!$B$2,$B1351+OFFSET($N$2,H1351,0),$A1351+OFFSET($M$2,H1351,0)) = "W",MOD(H1351-1,4),H1351)</f>
        <v>2</v>
      </c>
    </row>
    <row r="1352" spans="1:9" x14ac:dyDescent="0.2">
      <c r="A1352">
        <f t="shared" ca="1" si="85"/>
        <v>19</v>
      </c>
      <c r="B1352">
        <f t="shared" ca="1" si="86"/>
        <v>17</v>
      </c>
      <c r="C1352" t="str">
        <f ca="1">OFFSET(map!$B$2,$B1352,$A1352)</f>
        <v/>
      </c>
      <c r="D1352">
        <f t="shared" ca="1" si="84"/>
        <v>1917</v>
      </c>
      <c r="E1352">
        <f ca="1">IFERROR(INDEX(E$2:E1351,MATCH(D1352,D$2:D1351,0)),E1351+1)</f>
        <v>214</v>
      </c>
      <c r="F1352">
        <f t="shared" ca="1" si="87"/>
        <v>3</v>
      </c>
      <c r="G1352">
        <f ca="1">IF(OFFSET(map!$B$2,$B1352+OFFSET($N$2,F1352,0),$A1352+OFFSET($M$2,F1352,0)) = "W",MOD(F1352-1,4),F1352)</f>
        <v>3</v>
      </c>
      <c r="H1352">
        <f ca="1">IF(OFFSET(map!$B$2,$B1352+OFFSET($N$2,G1352,0),$A1352+OFFSET($M$2,G1352,0)) = "W",MOD(G1352-1,4),G1352)</f>
        <v>3</v>
      </c>
      <c r="I1352">
        <f ca="1">IF(OFFSET(map!$B$2,$B1352+OFFSET($N$2,H1352,0),$A1352+OFFSET($M$2,H1352,0)) = "W",MOD(H1352-1,4),H1352)</f>
        <v>3</v>
      </c>
    </row>
    <row r="1353" spans="1:9" x14ac:dyDescent="0.2">
      <c r="A1353">
        <f t="shared" ca="1" si="85"/>
        <v>19</v>
      </c>
      <c r="B1353">
        <f t="shared" ca="1" si="86"/>
        <v>18</v>
      </c>
      <c r="C1353" t="str">
        <f ca="1">OFFSET(map!$B$2,$B1353,$A1353)</f>
        <v/>
      </c>
      <c r="D1353">
        <f t="shared" ca="1" si="84"/>
        <v>1918</v>
      </c>
      <c r="E1353">
        <f ca="1">IFERROR(INDEX(E$2:E1352,MATCH(D1353,D$2:D1352,0)),E1352+1)</f>
        <v>215</v>
      </c>
      <c r="F1353">
        <f t="shared" ca="1" si="87"/>
        <v>0</v>
      </c>
      <c r="G1353">
        <f ca="1">IF(OFFSET(map!$B$2,$B1353+OFFSET($N$2,F1353,0),$A1353+OFFSET($M$2,F1353,0)) = "W",MOD(F1353-1,4),F1353)</f>
        <v>3</v>
      </c>
      <c r="H1353">
        <f ca="1">IF(OFFSET(map!$B$2,$B1353+OFFSET($N$2,G1353,0),$A1353+OFFSET($M$2,G1353,0)) = "W",MOD(G1353-1,4),G1353)</f>
        <v>3</v>
      </c>
      <c r="I1353">
        <f ca="1">IF(OFFSET(map!$B$2,$B1353+OFFSET($N$2,H1353,0),$A1353+OFFSET($M$2,H1353,0)) = "W",MOD(H1353-1,4),H1353)</f>
        <v>3</v>
      </c>
    </row>
    <row r="1354" spans="1:9" x14ac:dyDescent="0.2">
      <c r="A1354">
        <f t="shared" ca="1" si="85"/>
        <v>19</v>
      </c>
      <c r="B1354">
        <f t="shared" ca="1" si="86"/>
        <v>19</v>
      </c>
      <c r="C1354" t="str">
        <f ca="1">OFFSET(map!$B$2,$B1354,$A1354)</f>
        <v/>
      </c>
      <c r="D1354">
        <f t="shared" ca="1" si="84"/>
        <v>1919</v>
      </c>
      <c r="E1354">
        <f ca="1">IFERROR(INDEX(E$2:E1353,MATCH(D1354,D$2:D1353,0)),E1353+1)</f>
        <v>216</v>
      </c>
      <c r="F1354">
        <f t="shared" ca="1" si="87"/>
        <v>0</v>
      </c>
      <c r="G1354">
        <f ca="1">IF(OFFSET(map!$B$2,$B1354+OFFSET($N$2,F1354,0),$A1354+OFFSET($M$2,F1354,0)) = "W",MOD(F1354-1,4),F1354)</f>
        <v>3</v>
      </c>
      <c r="H1354">
        <f ca="1">IF(OFFSET(map!$B$2,$B1354+OFFSET($N$2,G1354,0),$A1354+OFFSET($M$2,G1354,0)) = "W",MOD(G1354-1,4),G1354)</f>
        <v>3</v>
      </c>
      <c r="I1354">
        <f ca="1">IF(OFFSET(map!$B$2,$B1354+OFFSET($N$2,H1354,0),$A1354+OFFSET($M$2,H1354,0)) = "W",MOD(H1354-1,4),H1354)</f>
        <v>3</v>
      </c>
    </row>
    <row r="1355" spans="1:9" x14ac:dyDescent="0.2">
      <c r="A1355">
        <f t="shared" ca="1" si="85"/>
        <v>19</v>
      </c>
      <c r="B1355">
        <f t="shared" ca="1" si="86"/>
        <v>20</v>
      </c>
      <c r="C1355" t="str">
        <f ca="1">OFFSET(map!$B$2,$B1355,$A1355)</f>
        <v/>
      </c>
      <c r="D1355">
        <f t="shared" ca="1" si="84"/>
        <v>1920</v>
      </c>
      <c r="E1355">
        <f ca="1">IFERROR(INDEX(E$2:E1354,MATCH(D1355,D$2:D1354,0)),E1354+1)</f>
        <v>217</v>
      </c>
      <c r="F1355">
        <f t="shared" ca="1" si="87"/>
        <v>0</v>
      </c>
      <c r="G1355">
        <f ca="1">IF(OFFSET(map!$B$2,$B1355+OFFSET($N$2,F1355,0),$A1355+OFFSET($M$2,F1355,0)) = "W",MOD(F1355-1,4),F1355)</f>
        <v>3</v>
      </c>
      <c r="H1355">
        <f ca="1">IF(OFFSET(map!$B$2,$B1355+OFFSET($N$2,G1355,0),$A1355+OFFSET($M$2,G1355,0)) = "W",MOD(G1355-1,4),G1355)</f>
        <v>3</v>
      </c>
      <c r="I1355">
        <f ca="1">IF(OFFSET(map!$B$2,$B1355+OFFSET($N$2,H1355,0),$A1355+OFFSET($M$2,H1355,0)) = "W",MOD(H1355-1,4),H1355)</f>
        <v>3</v>
      </c>
    </row>
    <row r="1356" spans="1:9" x14ac:dyDescent="0.2">
      <c r="A1356">
        <f t="shared" ca="1" si="85"/>
        <v>19</v>
      </c>
      <c r="B1356">
        <f t="shared" ca="1" si="86"/>
        <v>21</v>
      </c>
      <c r="C1356" t="str">
        <f ca="1">OFFSET(map!$B$2,$B1356,$A1356)</f>
        <v/>
      </c>
      <c r="D1356">
        <f t="shared" ca="1" si="84"/>
        <v>1921</v>
      </c>
      <c r="E1356">
        <f ca="1">IFERROR(INDEX(E$2:E1355,MATCH(D1356,D$2:D1355,0)),E1355+1)</f>
        <v>218</v>
      </c>
      <c r="F1356">
        <f t="shared" ca="1" si="87"/>
        <v>0</v>
      </c>
      <c r="G1356">
        <f ca="1">IF(OFFSET(map!$B$2,$B1356+OFFSET($N$2,F1356,0),$A1356+OFFSET($M$2,F1356,0)) = "W",MOD(F1356-1,4),F1356)</f>
        <v>3</v>
      </c>
      <c r="H1356">
        <f ca="1">IF(OFFSET(map!$B$2,$B1356+OFFSET($N$2,G1356,0),$A1356+OFFSET($M$2,G1356,0)) = "W",MOD(G1356-1,4),G1356)</f>
        <v>3</v>
      </c>
      <c r="I1356">
        <f ca="1">IF(OFFSET(map!$B$2,$B1356+OFFSET($N$2,H1356,0),$A1356+OFFSET($M$2,H1356,0)) = "W",MOD(H1356-1,4),H1356)</f>
        <v>3</v>
      </c>
    </row>
    <row r="1357" spans="1:9" x14ac:dyDescent="0.2">
      <c r="A1357">
        <f t="shared" ca="1" si="85"/>
        <v>19</v>
      </c>
      <c r="B1357">
        <f t="shared" ca="1" si="86"/>
        <v>22</v>
      </c>
      <c r="C1357" t="str">
        <f ca="1">OFFSET(map!$B$2,$B1357,$A1357)</f>
        <v/>
      </c>
      <c r="D1357">
        <f t="shared" ca="1" si="84"/>
        <v>1922</v>
      </c>
      <c r="E1357">
        <f ca="1">IFERROR(INDEX(E$2:E1356,MATCH(D1357,D$2:D1356,0)),E1356+1)</f>
        <v>219</v>
      </c>
      <c r="F1357">
        <f t="shared" ca="1" si="87"/>
        <v>0</v>
      </c>
      <c r="G1357">
        <f ca="1">IF(OFFSET(map!$B$2,$B1357+OFFSET($N$2,F1357,0),$A1357+OFFSET($M$2,F1357,0)) = "W",MOD(F1357-1,4),F1357)</f>
        <v>3</v>
      </c>
      <c r="H1357">
        <f ca="1">IF(OFFSET(map!$B$2,$B1357+OFFSET($N$2,G1357,0),$A1357+OFFSET($M$2,G1357,0)) = "W",MOD(G1357-1,4),G1357)</f>
        <v>3</v>
      </c>
      <c r="I1357">
        <f ca="1">IF(OFFSET(map!$B$2,$B1357+OFFSET($N$2,H1357,0),$A1357+OFFSET($M$2,H1357,0)) = "W",MOD(H1357-1,4),H1357)</f>
        <v>3</v>
      </c>
    </row>
    <row r="1358" spans="1:9" x14ac:dyDescent="0.2">
      <c r="A1358">
        <f t="shared" ca="1" si="85"/>
        <v>19</v>
      </c>
      <c r="B1358">
        <f t="shared" ca="1" si="86"/>
        <v>23</v>
      </c>
      <c r="C1358" t="str">
        <f ca="1">OFFSET(map!$B$2,$B1358,$A1358)</f>
        <v/>
      </c>
      <c r="D1358">
        <f t="shared" ca="1" si="84"/>
        <v>1923</v>
      </c>
      <c r="E1358">
        <f ca="1">IFERROR(INDEX(E$2:E1357,MATCH(D1358,D$2:D1357,0)),E1357+1)</f>
        <v>220</v>
      </c>
      <c r="F1358">
        <f t="shared" ca="1" si="87"/>
        <v>0</v>
      </c>
      <c r="G1358">
        <f ca="1">IF(OFFSET(map!$B$2,$B1358+OFFSET($N$2,F1358,0),$A1358+OFFSET($M$2,F1358,0)) = "W",MOD(F1358-1,4),F1358)</f>
        <v>0</v>
      </c>
      <c r="H1358">
        <f ca="1">IF(OFFSET(map!$B$2,$B1358+OFFSET($N$2,G1358,0),$A1358+OFFSET($M$2,G1358,0)) = "W",MOD(G1358-1,4),G1358)</f>
        <v>0</v>
      </c>
      <c r="I1358">
        <f ca="1">IF(OFFSET(map!$B$2,$B1358+OFFSET($N$2,H1358,0),$A1358+OFFSET($M$2,H1358,0)) = "W",MOD(H1358-1,4),H1358)</f>
        <v>0</v>
      </c>
    </row>
    <row r="1359" spans="1:9" x14ac:dyDescent="0.2">
      <c r="A1359">
        <f t="shared" ca="1" si="85"/>
        <v>20</v>
      </c>
      <c r="B1359">
        <f t="shared" ca="1" si="86"/>
        <v>23</v>
      </c>
      <c r="C1359" t="str">
        <f ca="1">OFFSET(map!$B$2,$B1359,$A1359)</f>
        <v/>
      </c>
      <c r="D1359">
        <f t="shared" ca="1" si="84"/>
        <v>2023</v>
      </c>
      <c r="E1359">
        <f ca="1">IFERROR(INDEX(E$2:E1358,MATCH(D1359,D$2:D1358,0)),E1358+1)</f>
        <v>221</v>
      </c>
      <c r="F1359">
        <f t="shared" ca="1" si="87"/>
        <v>1</v>
      </c>
      <c r="G1359">
        <f ca="1">IF(OFFSET(map!$B$2,$B1359+OFFSET($N$2,F1359,0),$A1359+OFFSET($M$2,F1359,0)) = "W",MOD(F1359-1,4),F1359)</f>
        <v>0</v>
      </c>
      <c r="H1359">
        <f ca="1">IF(OFFSET(map!$B$2,$B1359+OFFSET($N$2,G1359,0),$A1359+OFFSET($M$2,G1359,0)) = "W",MOD(G1359-1,4),G1359)</f>
        <v>0</v>
      </c>
      <c r="I1359">
        <f ca="1">IF(OFFSET(map!$B$2,$B1359+OFFSET($N$2,H1359,0),$A1359+OFFSET($M$2,H1359,0)) = "W",MOD(H1359-1,4),H1359)</f>
        <v>0</v>
      </c>
    </row>
    <row r="1360" spans="1:9" x14ac:dyDescent="0.2">
      <c r="A1360">
        <f t="shared" ca="1" si="85"/>
        <v>21</v>
      </c>
      <c r="B1360">
        <f t="shared" ca="1" si="86"/>
        <v>23</v>
      </c>
      <c r="C1360" t="str">
        <f ca="1">OFFSET(map!$B$2,$B1360,$A1360)</f>
        <v/>
      </c>
      <c r="D1360">
        <f t="shared" ca="1" si="84"/>
        <v>2123</v>
      </c>
      <c r="E1360">
        <f ca="1">IFERROR(INDEX(E$2:E1359,MATCH(D1360,D$2:D1359,0)),E1359+1)</f>
        <v>222</v>
      </c>
      <c r="F1360">
        <f t="shared" ca="1" si="87"/>
        <v>1</v>
      </c>
      <c r="G1360">
        <f ca="1">IF(OFFSET(map!$B$2,$B1360+OFFSET($N$2,F1360,0),$A1360+OFFSET($M$2,F1360,0)) = "W",MOD(F1360-1,4),F1360)</f>
        <v>0</v>
      </c>
      <c r="H1360">
        <f ca="1">IF(OFFSET(map!$B$2,$B1360+OFFSET($N$2,G1360,0),$A1360+OFFSET($M$2,G1360,0)) = "W",MOD(G1360-1,4),G1360)</f>
        <v>0</v>
      </c>
      <c r="I1360">
        <f ca="1">IF(OFFSET(map!$B$2,$B1360+OFFSET($N$2,H1360,0),$A1360+OFFSET($M$2,H1360,0)) = "W",MOD(H1360-1,4),H1360)</f>
        <v>0</v>
      </c>
    </row>
    <row r="1361" spans="1:9" x14ac:dyDescent="0.2">
      <c r="A1361">
        <f t="shared" ca="1" si="85"/>
        <v>22</v>
      </c>
      <c r="B1361">
        <f t="shared" ca="1" si="86"/>
        <v>23</v>
      </c>
      <c r="C1361" t="str">
        <f ca="1">OFFSET(map!$B$2,$B1361,$A1361)</f>
        <v/>
      </c>
      <c r="D1361">
        <f t="shared" ca="1" si="84"/>
        <v>2223</v>
      </c>
      <c r="E1361">
        <f ca="1">IFERROR(INDEX(E$2:E1360,MATCH(D1361,D$2:D1360,0)),E1360+1)</f>
        <v>223</v>
      </c>
      <c r="F1361">
        <f t="shared" ca="1" si="87"/>
        <v>1</v>
      </c>
      <c r="G1361">
        <f ca="1">IF(OFFSET(map!$B$2,$B1361+OFFSET($N$2,F1361,0),$A1361+OFFSET($M$2,F1361,0)) = "W",MOD(F1361-1,4),F1361)</f>
        <v>0</v>
      </c>
      <c r="H1361">
        <f ca="1">IF(OFFSET(map!$B$2,$B1361+OFFSET($N$2,G1361,0),$A1361+OFFSET($M$2,G1361,0)) = "W",MOD(G1361-1,4),G1361)</f>
        <v>0</v>
      </c>
      <c r="I1361">
        <f ca="1">IF(OFFSET(map!$B$2,$B1361+OFFSET($N$2,H1361,0),$A1361+OFFSET($M$2,H1361,0)) = "W",MOD(H1361-1,4),H1361)</f>
        <v>0</v>
      </c>
    </row>
    <row r="1362" spans="1:9" x14ac:dyDescent="0.2">
      <c r="A1362">
        <f t="shared" ca="1" si="85"/>
        <v>23</v>
      </c>
      <c r="B1362">
        <f t="shared" ca="1" si="86"/>
        <v>23</v>
      </c>
      <c r="C1362" t="str">
        <f ca="1">OFFSET(map!$B$2,$B1362,$A1362)</f>
        <v/>
      </c>
      <c r="D1362">
        <f t="shared" ca="1" si="84"/>
        <v>2323</v>
      </c>
      <c r="E1362">
        <f ca="1">IFERROR(INDEX(E$2:E1361,MATCH(D1362,D$2:D1361,0)),E1361+1)</f>
        <v>224</v>
      </c>
      <c r="F1362">
        <f t="shared" ca="1" si="87"/>
        <v>1</v>
      </c>
      <c r="G1362">
        <f ca="1">IF(OFFSET(map!$B$2,$B1362+OFFSET($N$2,F1362,0),$A1362+OFFSET($M$2,F1362,0)) = "W",MOD(F1362-1,4),F1362)</f>
        <v>1</v>
      </c>
      <c r="H1362">
        <f ca="1">IF(OFFSET(map!$B$2,$B1362+OFFSET($N$2,G1362,0),$A1362+OFFSET($M$2,G1362,0)) = "W",MOD(G1362-1,4),G1362)</f>
        <v>1</v>
      </c>
      <c r="I1362">
        <f ca="1">IF(OFFSET(map!$B$2,$B1362+OFFSET($N$2,H1362,0),$A1362+OFFSET($M$2,H1362,0)) = "W",MOD(H1362-1,4),H1362)</f>
        <v>1</v>
      </c>
    </row>
    <row r="1363" spans="1:9" x14ac:dyDescent="0.2">
      <c r="A1363">
        <f t="shared" ca="1" si="85"/>
        <v>23</v>
      </c>
      <c r="B1363">
        <f t="shared" ca="1" si="86"/>
        <v>22</v>
      </c>
      <c r="C1363" t="str">
        <f ca="1">OFFSET(map!$B$2,$B1363,$A1363)</f>
        <v/>
      </c>
      <c r="D1363">
        <f t="shared" ca="1" si="84"/>
        <v>2322</v>
      </c>
      <c r="E1363">
        <f ca="1">IFERROR(INDEX(E$2:E1362,MATCH(D1363,D$2:D1362,0)),E1362+1)</f>
        <v>225</v>
      </c>
      <c r="F1363">
        <f t="shared" ca="1" si="87"/>
        <v>2</v>
      </c>
      <c r="G1363">
        <f ca="1">IF(OFFSET(map!$B$2,$B1363+OFFSET($N$2,F1363,0),$A1363+OFFSET($M$2,F1363,0)) = "W",MOD(F1363-1,4),F1363)</f>
        <v>1</v>
      </c>
      <c r="H1363">
        <f ca="1">IF(OFFSET(map!$B$2,$B1363+OFFSET($N$2,G1363,0),$A1363+OFFSET($M$2,G1363,0)) = "W",MOD(G1363-1,4),G1363)</f>
        <v>1</v>
      </c>
      <c r="I1363">
        <f ca="1">IF(OFFSET(map!$B$2,$B1363+OFFSET($N$2,H1363,0),$A1363+OFFSET($M$2,H1363,0)) = "W",MOD(H1363-1,4),H1363)</f>
        <v>1</v>
      </c>
    </row>
    <row r="1364" spans="1:9" x14ac:dyDescent="0.2">
      <c r="A1364">
        <f t="shared" ca="1" si="85"/>
        <v>23</v>
      </c>
      <c r="B1364">
        <f t="shared" ca="1" si="86"/>
        <v>21</v>
      </c>
      <c r="C1364" t="str">
        <f ca="1">OFFSET(map!$B$2,$B1364,$A1364)</f>
        <v/>
      </c>
      <c r="D1364">
        <f t="shared" ca="1" si="84"/>
        <v>2321</v>
      </c>
      <c r="E1364">
        <f ca="1">IFERROR(INDEX(E$2:E1363,MATCH(D1364,D$2:D1363,0)),E1363+1)</f>
        <v>226</v>
      </c>
      <c r="F1364">
        <f t="shared" ca="1" si="87"/>
        <v>2</v>
      </c>
      <c r="G1364">
        <f ca="1">IF(OFFSET(map!$B$2,$B1364+OFFSET($N$2,F1364,0),$A1364+OFFSET($M$2,F1364,0)) = "W",MOD(F1364-1,4),F1364)</f>
        <v>2</v>
      </c>
      <c r="H1364">
        <f ca="1">IF(OFFSET(map!$B$2,$B1364+OFFSET($N$2,G1364,0),$A1364+OFFSET($M$2,G1364,0)) = "W",MOD(G1364-1,4),G1364)</f>
        <v>2</v>
      </c>
      <c r="I1364">
        <f ca="1">IF(OFFSET(map!$B$2,$B1364+OFFSET($N$2,H1364,0),$A1364+OFFSET($M$2,H1364,0)) = "W",MOD(H1364-1,4),H1364)</f>
        <v>2</v>
      </c>
    </row>
    <row r="1365" spans="1:9" x14ac:dyDescent="0.2">
      <c r="A1365">
        <f t="shared" ca="1" si="85"/>
        <v>22</v>
      </c>
      <c r="B1365">
        <f t="shared" ca="1" si="86"/>
        <v>21</v>
      </c>
      <c r="C1365" t="str">
        <f ca="1">OFFSET(map!$B$2,$B1365,$A1365)</f>
        <v/>
      </c>
      <c r="D1365">
        <f t="shared" ca="1" si="84"/>
        <v>2221</v>
      </c>
      <c r="E1365">
        <f ca="1">IFERROR(INDEX(E$2:E1364,MATCH(D1365,D$2:D1364,0)),E1364+1)</f>
        <v>227</v>
      </c>
      <c r="F1365">
        <f t="shared" ca="1" si="87"/>
        <v>3</v>
      </c>
      <c r="G1365">
        <f ca="1">IF(OFFSET(map!$B$2,$B1365+OFFSET($N$2,F1365,0),$A1365+OFFSET($M$2,F1365,0)) = "W",MOD(F1365-1,4),F1365)</f>
        <v>2</v>
      </c>
      <c r="H1365">
        <f ca="1">IF(OFFSET(map!$B$2,$B1365+OFFSET($N$2,G1365,0),$A1365+OFFSET($M$2,G1365,0)) = "W",MOD(G1365-1,4),G1365)</f>
        <v>2</v>
      </c>
      <c r="I1365">
        <f ca="1">IF(OFFSET(map!$B$2,$B1365+OFFSET($N$2,H1365,0),$A1365+OFFSET($M$2,H1365,0)) = "W",MOD(H1365-1,4),H1365)</f>
        <v>2</v>
      </c>
    </row>
    <row r="1366" spans="1:9" x14ac:dyDescent="0.2">
      <c r="A1366">
        <f t="shared" ca="1" si="85"/>
        <v>21</v>
      </c>
      <c r="B1366">
        <f t="shared" ca="1" si="86"/>
        <v>21</v>
      </c>
      <c r="C1366" t="str">
        <f ca="1">OFFSET(map!$B$2,$B1366,$A1366)</f>
        <v>S</v>
      </c>
      <c r="D1366">
        <f t="shared" ca="1" si="84"/>
        <v>2121</v>
      </c>
      <c r="E1366">
        <f ca="1">IFERROR(INDEX(E$2:E1365,MATCH(D1366,D$2:D1365,0)),E1365+1)</f>
        <v>228</v>
      </c>
      <c r="F1366">
        <f t="shared" ca="1" si="87"/>
        <v>3</v>
      </c>
      <c r="G1366">
        <f ca="1">IF(OFFSET(map!$B$2,$B1366+OFFSET($N$2,F1366,0),$A1366+OFFSET($M$2,F1366,0)) = "W",MOD(F1366-1,4),F1366)</f>
        <v>2</v>
      </c>
      <c r="H1366">
        <f ca="1">IF(OFFSET(map!$B$2,$B1366+OFFSET($N$2,G1366,0),$A1366+OFFSET($M$2,G1366,0)) = "W",MOD(G1366-1,4),G1366)</f>
        <v>1</v>
      </c>
      <c r="I1366">
        <f ca="1">IF(OFFSET(map!$B$2,$B1366+OFFSET($N$2,H1366,0),$A1366+OFFSET($M$2,H1366,0)) = "W",MOD(H1366-1,4),H1366)</f>
        <v>0</v>
      </c>
    </row>
    <row r="1367" spans="1:9" x14ac:dyDescent="0.2">
      <c r="A1367">
        <f t="shared" ca="1" si="85"/>
        <v>22</v>
      </c>
      <c r="B1367">
        <f t="shared" ca="1" si="86"/>
        <v>21</v>
      </c>
      <c r="C1367" t="str">
        <f ca="1">OFFSET(map!$B$2,$B1367,$A1367)</f>
        <v/>
      </c>
      <c r="D1367">
        <f t="shared" ca="1" si="84"/>
        <v>2221</v>
      </c>
      <c r="E1367">
        <f ca="1">IFERROR(INDEX(E$2:E1366,MATCH(D1367,D$2:D1366,0)),E1366+1)</f>
        <v>227</v>
      </c>
      <c r="F1367">
        <f t="shared" ca="1" si="87"/>
        <v>1</v>
      </c>
      <c r="G1367">
        <f ca="1">IF(OFFSET(map!$B$2,$B1367+OFFSET($N$2,F1367,0),$A1367+OFFSET($M$2,F1367,0)) = "W",MOD(F1367-1,4),F1367)</f>
        <v>0</v>
      </c>
      <c r="H1367">
        <f ca="1">IF(OFFSET(map!$B$2,$B1367+OFFSET($N$2,G1367,0),$A1367+OFFSET($M$2,G1367,0)) = "W",MOD(G1367-1,4),G1367)</f>
        <v>0</v>
      </c>
      <c r="I1367">
        <f ca="1">IF(OFFSET(map!$B$2,$B1367+OFFSET($N$2,H1367,0),$A1367+OFFSET($M$2,H1367,0)) = "W",MOD(H1367-1,4),H1367)</f>
        <v>0</v>
      </c>
    </row>
    <row r="1368" spans="1:9" x14ac:dyDescent="0.2">
      <c r="A1368">
        <f t="shared" ca="1" si="85"/>
        <v>23</v>
      </c>
      <c r="B1368">
        <f t="shared" ca="1" si="86"/>
        <v>21</v>
      </c>
      <c r="C1368" t="str">
        <f ca="1">OFFSET(map!$B$2,$B1368,$A1368)</f>
        <v/>
      </c>
      <c r="D1368">
        <f t="shared" ca="1" si="84"/>
        <v>2321</v>
      </c>
      <c r="E1368">
        <f ca="1">IFERROR(INDEX(E$2:E1367,MATCH(D1368,D$2:D1367,0)),E1367+1)</f>
        <v>226</v>
      </c>
      <c r="F1368">
        <f t="shared" ca="1" si="87"/>
        <v>1</v>
      </c>
      <c r="G1368">
        <f ca="1">IF(OFFSET(map!$B$2,$B1368+OFFSET($N$2,F1368,0),$A1368+OFFSET($M$2,F1368,0)) = "W",MOD(F1368-1,4),F1368)</f>
        <v>0</v>
      </c>
      <c r="H1368">
        <f ca="1">IF(OFFSET(map!$B$2,$B1368+OFFSET($N$2,G1368,0),$A1368+OFFSET($M$2,G1368,0)) = "W",MOD(G1368-1,4),G1368)</f>
        <v>3</v>
      </c>
      <c r="I1368">
        <f ca="1">IF(OFFSET(map!$B$2,$B1368+OFFSET($N$2,H1368,0),$A1368+OFFSET($M$2,H1368,0)) = "W",MOD(H1368-1,4),H1368)</f>
        <v>3</v>
      </c>
    </row>
    <row r="1369" spans="1:9" x14ac:dyDescent="0.2">
      <c r="A1369">
        <f t="shared" ca="1" si="85"/>
        <v>23</v>
      </c>
      <c r="B1369">
        <f t="shared" ca="1" si="86"/>
        <v>22</v>
      </c>
      <c r="C1369" t="str">
        <f ca="1">OFFSET(map!$B$2,$B1369,$A1369)</f>
        <v/>
      </c>
      <c r="D1369">
        <f t="shared" ca="1" si="84"/>
        <v>2322</v>
      </c>
      <c r="E1369">
        <f ca="1">IFERROR(INDEX(E$2:E1368,MATCH(D1369,D$2:D1368,0)),E1368+1)</f>
        <v>225</v>
      </c>
      <c r="F1369">
        <f t="shared" ca="1" si="87"/>
        <v>0</v>
      </c>
      <c r="G1369">
        <f ca="1">IF(OFFSET(map!$B$2,$B1369+OFFSET($N$2,F1369,0),$A1369+OFFSET($M$2,F1369,0)) = "W",MOD(F1369-1,4),F1369)</f>
        <v>3</v>
      </c>
      <c r="H1369">
        <f ca="1">IF(OFFSET(map!$B$2,$B1369+OFFSET($N$2,G1369,0),$A1369+OFFSET($M$2,G1369,0)) = "W",MOD(G1369-1,4),G1369)</f>
        <v>3</v>
      </c>
      <c r="I1369">
        <f ca="1">IF(OFFSET(map!$B$2,$B1369+OFFSET($N$2,H1369,0),$A1369+OFFSET($M$2,H1369,0)) = "W",MOD(H1369-1,4),H1369)</f>
        <v>3</v>
      </c>
    </row>
    <row r="1370" spans="1:9" x14ac:dyDescent="0.2">
      <c r="A1370">
        <f t="shared" ca="1" si="85"/>
        <v>23</v>
      </c>
      <c r="B1370">
        <f t="shared" ca="1" si="86"/>
        <v>23</v>
      </c>
      <c r="C1370" t="str">
        <f ca="1">OFFSET(map!$B$2,$B1370,$A1370)</f>
        <v/>
      </c>
      <c r="D1370">
        <f t="shared" ca="1" si="84"/>
        <v>2323</v>
      </c>
      <c r="E1370">
        <f ca="1">IFERROR(INDEX(E$2:E1369,MATCH(D1370,D$2:D1369,0)),E1369+1)</f>
        <v>224</v>
      </c>
      <c r="F1370">
        <f t="shared" ca="1" si="87"/>
        <v>0</v>
      </c>
      <c r="G1370">
        <f ca="1">IF(OFFSET(map!$B$2,$B1370+OFFSET($N$2,F1370,0),$A1370+OFFSET($M$2,F1370,0)) = "W",MOD(F1370-1,4),F1370)</f>
        <v>3</v>
      </c>
      <c r="H1370">
        <f ca="1">IF(OFFSET(map!$B$2,$B1370+OFFSET($N$2,G1370,0),$A1370+OFFSET($M$2,G1370,0)) = "W",MOD(G1370-1,4),G1370)</f>
        <v>2</v>
      </c>
      <c r="I1370">
        <f ca="1">IF(OFFSET(map!$B$2,$B1370+OFFSET($N$2,H1370,0),$A1370+OFFSET($M$2,H1370,0)) = "W",MOD(H1370-1,4),H1370)</f>
        <v>2</v>
      </c>
    </row>
    <row r="1371" spans="1:9" x14ac:dyDescent="0.2">
      <c r="A1371">
        <f t="shared" ca="1" si="85"/>
        <v>22</v>
      </c>
      <c r="B1371">
        <f t="shared" ca="1" si="86"/>
        <v>23</v>
      </c>
      <c r="C1371" t="str">
        <f ca="1">OFFSET(map!$B$2,$B1371,$A1371)</f>
        <v/>
      </c>
      <c r="D1371">
        <f t="shared" ca="1" si="84"/>
        <v>2223</v>
      </c>
      <c r="E1371">
        <f ca="1">IFERROR(INDEX(E$2:E1370,MATCH(D1371,D$2:D1370,0)),E1370+1)</f>
        <v>223</v>
      </c>
      <c r="F1371">
        <f t="shared" ca="1" si="87"/>
        <v>3</v>
      </c>
      <c r="G1371">
        <f ca="1">IF(OFFSET(map!$B$2,$B1371+OFFSET($N$2,F1371,0),$A1371+OFFSET($M$2,F1371,0)) = "W",MOD(F1371-1,4),F1371)</f>
        <v>2</v>
      </c>
      <c r="H1371">
        <f ca="1">IF(OFFSET(map!$B$2,$B1371+OFFSET($N$2,G1371,0),$A1371+OFFSET($M$2,G1371,0)) = "W",MOD(G1371-1,4),G1371)</f>
        <v>2</v>
      </c>
      <c r="I1371">
        <f ca="1">IF(OFFSET(map!$B$2,$B1371+OFFSET($N$2,H1371,0),$A1371+OFFSET($M$2,H1371,0)) = "W",MOD(H1371-1,4),H1371)</f>
        <v>2</v>
      </c>
    </row>
    <row r="1372" spans="1:9" x14ac:dyDescent="0.2">
      <c r="A1372">
        <f t="shared" ca="1" si="85"/>
        <v>21</v>
      </c>
      <c r="B1372">
        <f t="shared" ca="1" si="86"/>
        <v>23</v>
      </c>
      <c r="C1372" t="str">
        <f ca="1">OFFSET(map!$B$2,$B1372,$A1372)</f>
        <v/>
      </c>
      <c r="D1372">
        <f t="shared" ca="1" si="84"/>
        <v>2123</v>
      </c>
      <c r="E1372">
        <f ca="1">IFERROR(INDEX(E$2:E1371,MATCH(D1372,D$2:D1371,0)),E1371+1)</f>
        <v>222</v>
      </c>
      <c r="F1372">
        <f t="shared" ca="1" si="87"/>
        <v>3</v>
      </c>
      <c r="G1372">
        <f ca="1">IF(OFFSET(map!$B$2,$B1372+OFFSET($N$2,F1372,0),$A1372+OFFSET($M$2,F1372,0)) = "W",MOD(F1372-1,4),F1372)</f>
        <v>2</v>
      </c>
      <c r="H1372">
        <f ca="1">IF(OFFSET(map!$B$2,$B1372+OFFSET($N$2,G1372,0),$A1372+OFFSET($M$2,G1372,0)) = "W",MOD(G1372-1,4),G1372)</f>
        <v>2</v>
      </c>
      <c r="I1372">
        <f ca="1">IF(OFFSET(map!$B$2,$B1372+OFFSET($N$2,H1372,0),$A1372+OFFSET($M$2,H1372,0)) = "W",MOD(H1372-1,4),H1372)</f>
        <v>2</v>
      </c>
    </row>
    <row r="1373" spans="1:9" x14ac:dyDescent="0.2">
      <c r="A1373">
        <f t="shared" ca="1" si="85"/>
        <v>20</v>
      </c>
      <c r="B1373">
        <f t="shared" ca="1" si="86"/>
        <v>23</v>
      </c>
      <c r="C1373" t="str">
        <f ca="1">OFFSET(map!$B$2,$B1373,$A1373)</f>
        <v/>
      </c>
      <c r="D1373">
        <f t="shared" ca="1" si="84"/>
        <v>2023</v>
      </c>
      <c r="E1373">
        <f ca="1">IFERROR(INDEX(E$2:E1372,MATCH(D1373,D$2:D1372,0)),E1372+1)</f>
        <v>221</v>
      </c>
      <c r="F1373">
        <f t="shared" ca="1" si="87"/>
        <v>3</v>
      </c>
      <c r="G1373">
        <f ca="1">IF(OFFSET(map!$B$2,$B1373+OFFSET($N$2,F1373,0),$A1373+OFFSET($M$2,F1373,0)) = "W",MOD(F1373-1,4),F1373)</f>
        <v>2</v>
      </c>
      <c r="H1373">
        <f ca="1">IF(OFFSET(map!$B$2,$B1373+OFFSET($N$2,G1373,0),$A1373+OFFSET($M$2,G1373,0)) = "W",MOD(G1373-1,4),G1373)</f>
        <v>2</v>
      </c>
      <c r="I1373">
        <f ca="1">IF(OFFSET(map!$B$2,$B1373+OFFSET($N$2,H1373,0),$A1373+OFFSET($M$2,H1373,0)) = "W",MOD(H1373-1,4),H1373)</f>
        <v>2</v>
      </c>
    </row>
    <row r="1374" spans="1:9" x14ac:dyDescent="0.2">
      <c r="A1374">
        <f t="shared" ca="1" si="85"/>
        <v>19</v>
      </c>
      <c r="B1374">
        <f t="shared" ca="1" si="86"/>
        <v>23</v>
      </c>
      <c r="C1374" t="str">
        <f ca="1">OFFSET(map!$B$2,$B1374,$A1374)</f>
        <v/>
      </c>
      <c r="D1374">
        <f t="shared" ca="1" si="84"/>
        <v>1923</v>
      </c>
      <c r="E1374">
        <f ca="1">IFERROR(INDEX(E$2:E1373,MATCH(D1374,D$2:D1373,0)),E1373+1)</f>
        <v>220</v>
      </c>
      <c r="F1374">
        <f t="shared" ca="1" si="87"/>
        <v>3</v>
      </c>
      <c r="G1374">
        <f ca="1">IF(OFFSET(map!$B$2,$B1374+OFFSET($N$2,F1374,0),$A1374+OFFSET($M$2,F1374,0)) = "W",MOD(F1374-1,4),F1374)</f>
        <v>2</v>
      </c>
      <c r="H1374">
        <f ca="1">IF(OFFSET(map!$B$2,$B1374+OFFSET($N$2,G1374,0),$A1374+OFFSET($M$2,G1374,0)) = "W",MOD(G1374-1,4),G1374)</f>
        <v>1</v>
      </c>
      <c r="I1374">
        <f ca="1">IF(OFFSET(map!$B$2,$B1374+OFFSET($N$2,H1374,0),$A1374+OFFSET($M$2,H1374,0)) = "W",MOD(H1374-1,4),H1374)</f>
        <v>1</v>
      </c>
    </row>
    <row r="1375" spans="1:9" x14ac:dyDescent="0.2">
      <c r="A1375">
        <f t="shared" ca="1" si="85"/>
        <v>19</v>
      </c>
      <c r="B1375">
        <f t="shared" ca="1" si="86"/>
        <v>22</v>
      </c>
      <c r="C1375" t="str">
        <f ca="1">OFFSET(map!$B$2,$B1375,$A1375)</f>
        <v/>
      </c>
      <c r="D1375">
        <f t="shared" ca="1" si="84"/>
        <v>1922</v>
      </c>
      <c r="E1375">
        <f ca="1">IFERROR(INDEX(E$2:E1374,MATCH(D1375,D$2:D1374,0)),E1374+1)</f>
        <v>219</v>
      </c>
      <c r="F1375">
        <f t="shared" ca="1" si="87"/>
        <v>2</v>
      </c>
      <c r="G1375">
        <f ca="1">IF(OFFSET(map!$B$2,$B1375+OFFSET($N$2,F1375,0),$A1375+OFFSET($M$2,F1375,0)) = "W",MOD(F1375-1,4),F1375)</f>
        <v>1</v>
      </c>
      <c r="H1375">
        <f ca="1">IF(OFFSET(map!$B$2,$B1375+OFFSET($N$2,G1375,0),$A1375+OFFSET($M$2,G1375,0)) = "W",MOD(G1375-1,4),G1375)</f>
        <v>1</v>
      </c>
      <c r="I1375">
        <f ca="1">IF(OFFSET(map!$B$2,$B1375+OFFSET($N$2,H1375,0),$A1375+OFFSET($M$2,H1375,0)) = "W",MOD(H1375-1,4),H1375)</f>
        <v>1</v>
      </c>
    </row>
    <row r="1376" spans="1:9" x14ac:dyDescent="0.2">
      <c r="A1376">
        <f t="shared" ca="1" si="85"/>
        <v>19</v>
      </c>
      <c r="B1376">
        <f t="shared" ca="1" si="86"/>
        <v>21</v>
      </c>
      <c r="C1376" t="str">
        <f ca="1">OFFSET(map!$B$2,$B1376,$A1376)</f>
        <v/>
      </c>
      <c r="D1376">
        <f t="shared" ca="1" si="84"/>
        <v>1921</v>
      </c>
      <c r="E1376">
        <f ca="1">IFERROR(INDEX(E$2:E1375,MATCH(D1376,D$2:D1375,0)),E1375+1)</f>
        <v>218</v>
      </c>
      <c r="F1376">
        <f t="shared" ca="1" si="87"/>
        <v>2</v>
      </c>
      <c r="G1376">
        <f ca="1">IF(OFFSET(map!$B$2,$B1376+OFFSET($N$2,F1376,0),$A1376+OFFSET($M$2,F1376,0)) = "W",MOD(F1376-1,4),F1376)</f>
        <v>1</v>
      </c>
      <c r="H1376">
        <f ca="1">IF(OFFSET(map!$B$2,$B1376+OFFSET($N$2,G1376,0),$A1376+OFFSET($M$2,G1376,0)) = "W",MOD(G1376-1,4),G1376)</f>
        <v>1</v>
      </c>
      <c r="I1376">
        <f ca="1">IF(OFFSET(map!$B$2,$B1376+OFFSET($N$2,H1376,0),$A1376+OFFSET($M$2,H1376,0)) = "W",MOD(H1376-1,4),H1376)</f>
        <v>1</v>
      </c>
    </row>
    <row r="1377" spans="1:9" x14ac:dyDescent="0.2">
      <c r="A1377">
        <f t="shared" ca="1" si="85"/>
        <v>19</v>
      </c>
      <c r="B1377">
        <f t="shared" ca="1" si="86"/>
        <v>20</v>
      </c>
      <c r="C1377" t="str">
        <f ca="1">OFFSET(map!$B$2,$B1377,$A1377)</f>
        <v/>
      </c>
      <c r="D1377">
        <f t="shared" ca="1" si="84"/>
        <v>1920</v>
      </c>
      <c r="E1377">
        <f ca="1">IFERROR(INDEX(E$2:E1376,MATCH(D1377,D$2:D1376,0)),E1376+1)</f>
        <v>217</v>
      </c>
      <c r="F1377">
        <f t="shared" ca="1" si="87"/>
        <v>2</v>
      </c>
      <c r="G1377">
        <f ca="1">IF(OFFSET(map!$B$2,$B1377+OFFSET($N$2,F1377,0),$A1377+OFFSET($M$2,F1377,0)) = "W",MOD(F1377-1,4),F1377)</f>
        <v>1</v>
      </c>
      <c r="H1377">
        <f ca="1">IF(OFFSET(map!$B$2,$B1377+OFFSET($N$2,G1377,0),$A1377+OFFSET($M$2,G1377,0)) = "W",MOD(G1377-1,4),G1377)</f>
        <v>1</v>
      </c>
      <c r="I1377">
        <f ca="1">IF(OFFSET(map!$B$2,$B1377+OFFSET($N$2,H1377,0),$A1377+OFFSET($M$2,H1377,0)) = "W",MOD(H1377-1,4),H1377)</f>
        <v>1</v>
      </c>
    </row>
    <row r="1378" spans="1:9" x14ac:dyDescent="0.2">
      <c r="A1378">
        <f t="shared" ca="1" si="85"/>
        <v>19</v>
      </c>
      <c r="B1378">
        <f t="shared" ca="1" si="86"/>
        <v>19</v>
      </c>
      <c r="C1378" t="str">
        <f ca="1">OFFSET(map!$B$2,$B1378,$A1378)</f>
        <v/>
      </c>
      <c r="D1378">
        <f t="shared" ca="1" si="84"/>
        <v>1919</v>
      </c>
      <c r="E1378">
        <f ca="1">IFERROR(INDEX(E$2:E1377,MATCH(D1378,D$2:D1377,0)),E1377+1)</f>
        <v>216</v>
      </c>
      <c r="F1378">
        <f t="shared" ca="1" si="87"/>
        <v>2</v>
      </c>
      <c r="G1378">
        <f ca="1">IF(OFFSET(map!$B$2,$B1378+OFFSET($N$2,F1378,0),$A1378+OFFSET($M$2,F1378,0)) = "W",MOD(F1378-1,4),F1378)</f>
        <v>1</v>
      </c>
      <c r="H1378">
        <f ca="1">IF(OFFSET(map!$B$2,$B1378+OFFSET($N$2,G1378,0),$A1378+OFFSET($M$2,G1378,0)) = "W",MOD(G1378-1,4),G1378)</f>
        <v>1</v>
      </c>
      <c r="I1378">
        <f ca="1">IF(OFFSET(map!$B$2,$B1378+OFFSET($N$2,H1378,0),$A1378+OFFSET($M$2,H1378,0)) = "W",MOD(H1378-1,4),H1378)</f>
        <v>1</v>
      </c>
    </row>
    <row r="1379" spans="1:9" x14ac:dyDescent="0.2">
      <c r="A1379">
        <f t="shared" ca="1" si="85"/>
        <v>19</v>
      </c>
      <c r="B1379">
        <f t="shared" ca="1" si="86"/>
        <v>18</v>
      </c>
      <c r="C1379" t="str">
        <f ca="1">OFFSET(map!$B$2,$B1379,$A1379)</f>
        <v/>
      </c>
      <c r="D1379">
        <f t="shared" ca="1" si="84"/>
        <v>1918</v>
      </c>
      <c r="E1379">
        <f ca="1">IFERROR(INDEX(E$2:E1378,MATCH(D1379,D$2:D1378,0)),E1378+1)</f>
        <v>215</v>
      </c>
      <c r="F1379">
        <f t="shared" ca="1" si="87"/>
        <v>2</v>
      </c>
      <c r="G1379">
        <f ca="1">IF(OFFSET(map!$B$2,$B1379+OFFSET($N$2,F1379,0),$A1379+OFFSET($M$2,F1379,0)) = "W",MOD(F1379-1,4),F1379)</f>
        <v>1</v>
      </c>
      <c r="H1379">
        <f ca="1">IF(OFFSET(map!$B$2,$B1379+OFFSET($N$2,G1379,0),$A1379+OFFSET($M$2,G1379,0)) = "W",MOD(G1379-1,4),G1379)</f>
        <v>1</v>
      </c>
      <c r="I1379">
        <f ca="1">IF(OFFSET(map!$B$2,$B1379+OFFSET($N$2,H1379,0),$A1379+OFFSET($M$2,H1379,0)) = "W",MOD(H1379-1,4),H1379)</f>
        <v>1</v>
      </c>
    </row>
    <row r="1380" spans="1:9" x14ac:dyDescent="0.2">
      <c r="A1380">
        <f t="shared" ca="1" si="85"/>
        <v>19</v>
      </c>
      <c r="B1380">
        <f t="shared" ca="1" si="86"/>
        <v>17</v>
      </c>
      <c r="C1380" t="str">
        <f ca="1">OFFSET(map!$B$2,$B1380,$A1380)</f>
        <v/>
      </c>
      <c r="D1380">
        <f t="shared" ca="1" si="84"/>
        <v>1917</v>
      </c>
      <c r="E1380">
        <f ca="1">IFERROR(INDEX(E$2:E1379,MATCH(D1380,D$2:D1379,0)),E1379+1)</f>
        <v>214</v>
      </c>
      <c r="F1380">
        <f t="shared" ca="1" si="87"/>
        <v>2</v>
      </c>
      <c r="G1380">
        <f ca="1">IF(OFFSET(map!$B$2,$B1380+OFFSET($N$2,F1380,0),$A1380+OFFSET($M$2,F1380,0)) = "W",MOD(F1380-1,4),F1380)</f>
        <v>1</v>
      </c>
      <c r="H1380">
        <f ca="1">IF(OFFSET(map!$B$2,$B1380+OFFSET($N$2,G1380,0),$A1380+OFFSET($M$2,G1380,0)) = "W",MOD(G1380-1,4),G1380)</f>
        <v>0</v>
      </c>
      <c r="I1380">
        <f ca="1">IF(OFFSET(map!$B$2,$B1380+OFFSET($N$2,H1380,0),$A1380+OFFSET($M$2,H1380,0)) = "W",MOD(H1380-1,4),H1380)</f>
        <v>0</v>
      </c>
    </row>
    <row r="1381" spans="1:9" x14ac:dyDescent="0.2">
      <c r="A1381">
        <f t="shared" ca="1" si="85"/>
        <v>20</v>
      </c>
      <c r="B1381">
        <f t="shared" ca="1" si="86"/>
        <v>17</v>
      </c>
      <c r="C1381" t="str">
        <f ca="1">OFFSET(map!$B$2,$B1381,$A1381)</f>
        <v/>
      </c>
      <c r="D1381">
        <f t="shared" ca="1" si="84"/>
        <v>2017</v>
      </c>
      <c r="E1381">
        <f ca="1">IFERROR(INDEX(E$2:E1380,MATCH(D1381,D$2:D1380,0)),E1380+1)</f>
        <v>213</v>
      </c>
      <c r="F1381">
        <f t="shared" ca="1" si="87"/>
        <v>1</v>
      </c>
      <c r="G1381">
        <f ca="1">IF(OFFSET(map!$B$2,$B1381+OFFSET($N$2,F1381,0),$A1381+OFFSET($M$2,F1381,0)) = "W",MOD(F1381-1,4),F1381)</f>
        <v>0</v>
      </c>
      <c r="H1381">
        <f ca="1">IF(OFFSET(map!$B$2,$B1381+OFFSET($N$2,G1381,0),$A1381+OFFSET($M$2,G1381,0)) = "W",MOD(G1381-1,4),G1381)</f>
        <v>0</v>
      </c>
      <c r="I1381">
        <f ca="1">IF(OFFSET(map!$B$2,$B1381+OFFSET($N$2,H1381,0),$A1381+OFFSET($M$2,H1381,0)) = "W",MOD(H1381-1,4),H1381)</f>
        <v>0</v>
      </c>
    </row>
    <row r="1382" spans="1:9" x14ac:dyDescent="0.2">
      <c r="A1382">
        <f t="shared" ca="1" si="85"/>
        <v>21</v>
      </c>
      <c r="B1382">
        <f t="shared" ca="1" si="86"/>
        <v>17</v>
      </c>
      <c r="C1382" t="str">
        <f ca="1">OFFSET(map!$B$2,$B1382,$A1382)</f>
        <v/>
      </c>
      <c r="D1382">
        <f t="shared" ca="1" si="84"/>
        <v>2117</v>
      </c>
      <c r="E1382">
        <f ca="1">IFERROR(INDEX(E$2:E1381,MATCH(D1382,D$2:D1381,0)),E1381+1)</f>
        <v>212</v>
      </c>
      <c r="F1382">
        <f t="shared" ca="1" si="87"/>
        <v>1</v>
      </c>
      <c r="G1382">
        <f ca="1">IF(OFFSET(map!$B$2,$B1382+OFFSET($N$2,F1382,0),$A1382+OFFSET($M$2,F1382,0)) = "W",MOD(F1382-1,4),F1382)</f>
        <v>0</v>
      </c>
      <c r="H1382">
        <f ca="1">IF(OFFSET(map!$B$2,$B1382+OFFSET($N$2,G1382,0),$A1382+OFFSET($M$2,G1382,0)) = "W",MOD(G1382-1,4),G1382)</f>
        <v>3</v>
      </c>
      <c r="I1382">
        <f ca="1">IF(OFFSET(map!$B$2,$B1382+OFFSET($N$2,H1382,0),$A1382+OFFSET($M$2,H1382,0)) = "W",MOD(H1382-1,4),H1382)</f>
        <v>3</v>
      </c>
    </row>
    <row r="1383" spans="1:9" x14ac:dyDescent="0.2">
      <c r="A1383">
        <f t="shared" ca="1" si="85"/>
        <v>21</v>
      </c>
      <c r="B1383">
        <f t="shared" ca="1" si="86"/>
        <v>18</v>
      </c>
      <c r="C1383" t="str">
        <f ca="1">OFFSET(map!$B$2,$B1383,$A1383)</f>
        <v/>
      </c>
      <c r="D1383">
        <f t="shared" ca="1" si="84"/>
        <v>2118</v>
      </c>
      <c r="E1383">
        <f ca="1">IFERROR(INDEX(E$2:E1382,MATCH(D1383,D$2:D1382,0)),E1382+1)</f>
        <v>211</v>
      </c>
      <c r="F1383">
        <f t="shared" ca="1" si="87"/>
        <v>0</v>
      </c>
      <c r="G1383">
        <f ca="1">IF(OFFSET(map!$B$2,$B1383+OFFSET($N$2,F1383,0),$A1383+OFFSET($M$2,F1383,0)) = "W",MOD(F1383-1,4),F1383)</f>
        <v>3</v>
      </c>
      <c r="H1383">
        <f ca="1">IF(OFFSET(map!$B$2,$B1383+OFFSET($N$2,G1383,0),$A1383+OFFSET($M$2,G1383,0)) = "W",MOD(G1383-1,4),G1383)</f>
        <v>3</v>
      </c>
      <c r="I1383">
        <f ca="1">IF(OFFSET(map!$B$2,$B1383+OFFSET($N$2,H1383,0),$A1383+OFFSET($M$2,H1383,0)) = "W",MOD(H1383-1,4),H1383)</f>
        <v>3</v>
      </c>
    </row>
    <row r="1384" spans="1:9" x14ac:dyDescent="0.2">
      <c r="A1384">
        <f t="shared" ca="1" si="85"/>
        <v>21</v>
      </c>
      <c r="B1384">
        <f t="shared" ca="1" si="86"/>
        <v>19</v>
      </c>
      <c r="C1384" t="str">
        <f ca="1">OFFSET(map!$B$2,$B1384,$A1384)</f>
        <v/>
      </c>
      <c r="D1384">
        <f t="shared" ca="1" si="84"/>
        <v>2119</v>
      </c>
      <c r="E1384">
        <f ca="1">IFERROR(INDEX(E$2:E1383,MATCH(D1384,D$2:D1383,0)),E1383+1)</f>
        <v>210</v>
      </c>
      <c r="F1384">
        <f t="shared" ca="1" si="87"/>
        <v>0</v>
      </c>
      <c r="G1384">
        <f ca="1">IF(OFFSET(map!$B$2,$B1384+OFFSET($N$2,F1384,0),$A1384+OFFSET($M$2,F1384,0)) = "W",MOD(F1384-1,4),F1384)</f>
        <v>0</v>
      </c>
      <c r="H1384">
        <f ca="1">IF(OFFSET(map!$B$2,$B1384+OFFSET($N$2,G1384,0),$A1384+OFFSET($M$2,G1384,0)) = "W",MOD(G1384-1,4),G1384)</f>
        <v>0</v>
      </c>
      <c r="I1384">
        <f ca="1">IF(OFFSET(map!$B$2,$B1384+OFFSET($N$2,H1384,0),$A1384+OFFSET($M$2,H1384,0)) = "W",MOD(H1384-1,4),H1384)</f>
        <v>0</v>
      </c>
    </row>
    <row r="1385" spans="1:9" x14ac:dyDescent="0.2">
      <c r="A1385">
        <f t="shared" ca="1" si="85"/>
        <v>22</v>
      </c>
      <c r="B1385">
        <f t="shared" ca="1" si="86"/>
        <v>19</v>
      </c>
      <c r="C1385" t="str">
        <f ca="1">OFFSET(map!$B$2,$B1385,$A1385)</f>
        <v/>
      </c>
      <c r="D1385">
        <f t="shared" ca="1" si="84"/>
        <v>2219</v>
      </c>
      <c r="E1385">
        <f ca="1">IFERROR(INDEX(E$2:E1384,MATCH(D1385,D$2:D1384,0)),E1384+1)</f>
        <v>209</v>
      </c>
      <c r="F1385">
        <f t="shared" ca="1" si="87"/>
        <v>1</v>
      </c>
      <c r="G1385">
        <f ca="1">IF(OFFSET(map!$B$2,$B1385+OFFSET($N$2,F1385,0),$A1385+OFFSET($M$2,F1385,0)) = "W",MOD(F1385-1,4),F1385)</f>
        <v>0</v>
      </c>
      <c r="H1385">
        <f ca="1">IF(OFFSET(map!$B$2,$B1385+OFFSET($N$2,G1385,0),$A1385+OFFSET($M$2,G1385,0)) = "W",MOD(G1385-1,4),G1385)</f>
        <v>0</v>
      </c>
      <c r="I1385">
        <f ca="1">IF(OFFSET(map!$B$2,$B1385+OFFSET($N$2,H1385,0),$A1385+OFFSET($M$2,H1385,0)) = "W",MOD(H1385-1,4),H1385)</f>
        <v>0</v>
      </c>
    </row>
    <row r="1386" spans="1:9" x14ac:dyDescent="0.2">
      <c r="A1386">
        <f t="shared" ca="1" si="85"/>
        <v>23</v>
      </c>
      <c r="B1386">
        <f t="shared" ca="1" si="86"/>
        <v>19</v>
      </c>
      <c r="C1386" t="str">
        <f ca="1">OFFSET(map!$B$2,$B1386,$A1386)</f>
        <v/>
      </c>
      <c r="D1386">
        <f t="shared" ca="1" si="84"/>
        <v>2319</v>
      </c>
      <c r="E1386">
        <f ca="1">IFERROR(INDEX(E$2:E1385,MATCH(D1386,D$2:D1385,0)),E1385+1)</f>
        <v>208</v>
      </c>
      <c r="F1386">
        <f t="shared" ca="1" si="87"/>
        <v>1</v>
      </c>
      <c r="G1386">
        <f ca="1">IF(OFFSET(map!$B$2,$B1386+OFFSET($N$2,F1386,0),$A1386+OFFSET($M$2,F1386,0)) = "W",MOD(F1386-1,4),F1386)</f>
        <v>1</v>
      </c>
      <c r="H1386">
        <f ca="1">IF(OFFSET(map!$B$2,$B1386+OFFSET($N$2,G1386,0),$A1386+OFFSET($M$2,G1386,0)) = "W",MOD(G1386-1,4),G1386)</f>
        <v>1</v>
      </c>
      <c r="I1386">
        <f ca="1">IF(OFFSET(map!$B$2,$B1386+OFFSET($N$2,H1386,0),$A1386+OFFSET($M$2,H1386,0)) = "W",MOD(H1386-1,4),H1386)</f>
        <v>1</v>
      </c>
    </row>
    <row r="1387" spans="1:9" x14ac:dyDescent="0.2">
      <c r="A1387">
        <f t="shared" ca="1" si="85"/>
        <v>23</v>
      </c>
      <c r="B1387">
        <f t="shared" ca="1" si="86"/>
        <v>18</v>
      </c>
      <c r="C1387" t="str">
        <f ca="1">OFFSET(map!$B$2,$B1387,$A1387)</f>
        <v/>
      </c>
      <c r="D1387">
        <f t="shared" ref="D1387:D1450" ca="1" si="88">A1387*100+B1387</f>
        <v>2318</v>
      </c>
      <c r="E1387">
        <f ca="1">IFERROR(INDEX(E$2:E1386,MATCH(D1387,D$2:D1386,0)),E1386+1)</f>
        <v>207</v>
      </c>
      <c r="F1387">
        <f t="shared" ca="1" si="87"/>
        <v>2</v>
      </c>
      <c r="G1387">
        <f ca="1">IF(OFFSET(map!$B$2,$B1387+OFFSET($N$2,F1387,0),$A1387+OFFSET($M$2,F1387,0)) = "W",MOD(F1387-1,4),F1387)</f>
        <v>1</v>
      </c>
      <c r="H1387">
        <f ca="1">IF(OFFSET(map!$B$2,$B1387+OFFSET($N$2,G1387,0),$A1387+OFFSET($M$2,G1387,0)) = "W",MOD(G1387-1,4),G1387)</f>
        <v>1</v>
      </c>
      <c r="I1387">
        <f ca="1">IF(OFFSET(map!$B$2,$B1387+OFFSET($N$2,H1387,0),$A1387+OFFSET($M$2,H1387,0)) = "W",MOD(H1387-1,4),H1387)</f>
        <v>1</v>
      </c>
    </row>
    <row r="1388" spans="1:9" x14ac:dyDescent="0.2">
      <c r="A1388">
        <f t="shared" ca="1" si="85"/>
        <v>23</v>
      </c>
      <c r="B1388">
        <f t="shared" ca="1" si="86"/>
        <v>17</v>
      </c>
      <c r="C1388" t="str">
        <f ca="1">OFFSET(map!$B$2,$B1388,$A1388)</f>
        <v/>
      </c>
      <c r="D1388">
        <f t="shared" ca="1" si="88"/>
        <v>2317</v>
      </c>
      <c r="E1388">
        <f ca="1">IFERROR(INDEX(E$2:E1387,MATCH(D1388,D$2:D1387,0)),E1387+1)</f>
        <v>206</v>
      </c>
      <c r="F1388">
        <f t="shared" ca="1" si="87"/>
        <v>2</v>
      </c>
      <c r="G1388">
        <f ca="1">IF(OFFSET(map!$B$2,$B1388+OFFSET($N$2,F1388,0),$A1388+OFFSET($M$2,F1388,0)) = "W",MOD(F1388-1,4),F1388)</f>
        <v>1</v>
      </c>
      <c r="H1388">
        <f ca="1">IF(OFFSET(map!$B$2,$B1388+OFFSET($N$2,G1388,0),$A1388+OFFSET($M$2,G1388,0)) = "W",MOD(G1388-1,4),G1388)</f>
        <v>0</v>
      </c>
      <c r="I1388">
        <f ca="1">IF(OFFSET(map!$B$2,$B1388+OFFSET($N$2,H1388,0),$A1388+OFFSET($M$2,H1388,0)) = "W",MOD(H1388-1,4),H1388)</f>
        <v>0</v>
      </c>
    </row>
    <row r="1389" spans="1:9" x14ac:dyDescent="0.2">
      <c r="A1389">
        <f t="shared" ca="1" si="85"/>
        <v>24</v>
      </c>
      <c r="B1389">
        <f t="shared" ca="1" si="86"/>
        <v>17</v>
      </c>
      <c r="C1389" t="str">
        <f ca="1">OFFSET(map!$B$2,$B1389,$A1389)</f>
        <v/>
      </c>
      <c r="D1389">
        <f t="shared" ca="1" si="88"/>
        <v>2417</v>
      </c>
      <c r="E1389">
        <f ca="1">IFERROR(INDEX(E$2:E1388,MATCH(D1389,D$2:D1388,0)),E1388+1)</f>
        <v>205</v>
      </c>
      <c r="F1389">
        <f t="shared" ca="1" si="87"/>
        <v>1</v>
      </c>
      <c r="G1389">
        <f ca="1">IF(OFFSET(map!$B$2,$B1389+OFFSET($N$2,F1389,0),$A1389+OFFSET($M$2,F1389,0)) = "W",MOD(F1389-1,4),F1389)</f>
        <v>0</v>
      </c>
      <c r="H1389">
        <f ca="1">IF(OFFSET(map!$B$2,$B1389+OFFSET($N$2,G1389,0),$A1389+OFFSET($M$2,G1389,0)) = "W",MOD(G1389-1,4),G1389)</f>
        <v>0</v>
      </c>
      <c r="I1389">
        <f ca="1">IF(OFFSET(map!$B$2,$B1389+OFFSET($N$2,H1389,0),$A1389+OFFSET($M$2,H1389,0)) = "W",MOD(H1389-1,4),H1389)</f>
        <v>0</v>
      </c>
    </row>
    <row r="1390" spans="1:9" x14ac:dyDescent="0.2">
      <c r="A1390">
        <f t="shared" ca="1" si="85"/>
        <v>25</v>
      </c>
      <c r="B1390">
        <f t="shared" ca="1" si="86"/>
        <v>17</v>
      </c>
      <c r="C1390" t="str">
        <f ca="1">OFFSET(map!$B$2,$B1390,$A1390)</f>
        <v/>
      </c>
      <c r="D1390">
        <f t="shared" ca="1" si="88"/>
        <v>2517</v>
      </c>
      <c r="E1390">
        <f ca="1">IFERROR(INDEX(E$2:E1389,MATCH(D1390,D$2:D1389,0)),E1389+1)</f>
        <v>204</v>
      </c>
      <c r="F1390">
        <f t="shared" ca="1" si="87"/>
        <v>1</v>
      </c>
      <c r="G1390">
        <f ca="1">IF(OFFSET(map!$B$2,$B1390+OFFSET($N$2,F1390,0),$A1390+OFFSET($M$2,F1390,0)) = "W",MOD(F1390-1,4),F1390)</f>
        <v>1</v>
      </c>
      <c r="H1390">
        <f ca="1">IF(OFFSET(map!$B$2,$B1390+OFFSET($N$2,G1390,0),$A1390+OFFSET($M$2,G1390,0)) = "W",MOD(G1390-1,4),G1390)</f>
        <v>1</v>
      </c>
      <c r="I1390">
        <f ca="1">IF(OFFSET(map!$B$2,$B1390+OFFSET($N$2,H1390,0),$A1390+OFFSET($M$2,H1390,0)) = "W",MOD(H1390-1,4),H1390)</f>
        <v>1</v>
      </c>
    </row>
    <row r="1391" spans="1:9" x14ac:dyDescent="0.2">
      <c r="A1391">
        <f t="shared" ca="1" si="85"/>
        <v>25</v>
      </c>
      <c r="B1391">
        <f t="shared" ca="1" si="86"/>
        <v>16</v>
      </c>
      <c r="C1391" t="str">
        <f ca="1">OFFSET(map!$B$2,$B1391,$A1391)</f>
        <v/>
      </c>
      <c r="D1391">
        <f t="shared" ca="1" si="88"/>
        <v>2516</v>
      </c>
      <c r="E1391">
        <f ca="1">IFERROR(INDEX(E$2:E1390,MATCH(D1391,D$2:D1390,0)),E1390+1)</f>
        <v>203</v>
      </c>
      <c r="F1391">
        <f t="shared" ca="1" si="87"/>
        <v>2</v>
      </c>
      <c r="G1391">
        <f ca="1">IF(OFFSET(map!$B$2,$B1391+OFFSET($N$2,F1391,0),$A1391+OFFSET($M$2,F1391,0)) = "W",MOD(F1391-1,4),F1391)</f>
        <v>1</v>
      </c>
      <c r="H1391">
        <f ca="1">IF(OFFSET(map!$B$2,$B1391+OFFSET($N$2,G1391,0),$A1391+OFFSET($M$2,G1391,0)) = "W",MOD(G1391-1,4),G1391)</f>
        <v>1</v>
      </c>
      <c r="I1391">
        <f ca="1">IF(OFFSET(map!$B$2,$B1391+OFFSET($N$2,H1391,0),$A1391+OFFSET($M$2,H1391,0)) = "W",MOD(H1391-1,4),H1391)</f>
        <v>1</v>
      </c>
    </row>
    <row r="1392" spans="1:9" x14ac:dyDescent="0.2">
      <c r="A1392">
        <f t="shared" ca="1" si="85"/>
        <v>25</v>
      </c>
      <c r="B1392">
        <f t="shared" ca="1" si="86"/>
        <v>15</v>
      </c>
      <c r="C1392" t="str">
        <f ca="1">OFFSET(map!$B$2,$B1392,$A1392)</f>
        <v/>
      </c>
      <c r="D1392">
        <f t="shared" ca="1" si="88"/>
        <v>2515</v>
      </c>
      <c r="E1392">
        <f ca="1">IFERROR(INDEX(E$2:E1391,MATCH(D1392,D$2:D1391,0)),E1391+1)</f>
        <v>202</v>
      </c>
      <c r="F1392">
        <f t="shared" ca="1" si="87"/>
        <v>2</v>
      </c>
      <c r="G1392">
        <f ca="1">IF(OFFSET(map!$B$2,$B1392+OFFSET($N$2,F1392,0),$A1392+OFFSET($M$2,F1392,0)) = "W",MOD(F1392-1,4),F1392)</f>
        <v>1</v>
      </c>
      <c r="H1392">
        <f ca="1">IF(OFFSET(map!$B$2,$B1392+OFFSET($N$2,G1392,0),$A1392+OFFSET($M$2,G1392,0)) = "W",MOD(G1392-1,4),G1392)</f>
        <v>0</v>
      </c>
      <c r="I1392">
        <f ca="1">IF(OFFSET(map!$B$2,$B1392+OFFSET($N$2,H1392,0),$A1392+OFFSET($M$2,H1392,0)) = "W",MOD(H1392-1,4),H1392)</f>
        <v>0</v>
      </c>
    </row>
    <row r="1393" spans="1:9" x14ac:dyDescent="0.2">
      <c r="A1393">
        <f t="shared" ca="1" si="85"/>
        <v>26</v>
      </c>
      <c r="B1393">
        <f t="shared" ca="1" si="86"/>
        <v>15</v>
      </c>
      <c r="C1393" t="str">
        <f ca="1">OFFSET(map!$B$2,$B1393,$A1393)</f>
        <v/>
      </c>
      <c r="D1393">
        <f t="shared" ca="1" si="88"/>
        <v>2615</v>
      </c>
      <c r="E1393">
        <f ca="1">IFERROR(INDEX(E$2:E1392,MATCH(D1393,D$2:D1392,0)),E1392+1)</f>
        <v>201</v>
      </c>
      <c r="F1393">
        <f t="shared" ca="1" si="87"/>
        <v>1</v>
      </c>
      <c r="G1393">
        <f ca="1">IF(OFFSET(map!$B$2,$B1393+OFFSET($N$2,F1393,0),$A1393+OFFSET($M$2,F1393,0)) = "W",MOD(F1393-1,4),F1393)</f>
        <v>0</v>
      </c>
      <c r="H1393">
        <f ca="1">IF(OFFSET(map!$B$2,$B1393+OFFSET($N$2,G1393,0),$A1393+OFFSET($M$2,G1393,0)) = "W",MOD(G1393-1,4),G1393)</f>
        <v>0</v>
      </c>
      <c r="I1393">
        <f ca="1">IF(OFFSET(map!$B$2,$B1393+OFFSET($N$2,H1393,0),$A1393+OFFSET($M$2,H1393,0)) = "W",MOD(H1393-1,4),H1393)</f>
        <v>0</v>
      </c>
    </row>
    <row r="1394" spans="1:9" x14ac:dyDescent="0.2">
      <c r="A1394">
        <f t="shared" ca="1" si="85"/>
        <v>27</v>
      </c>
      <c r="B1394">
        <f t="shared" ca="1" si="86"/>
        <v>15</v>
      </c>
      <c r="C1394" t="str">
        <f ca="1">OFFSET(map!$B$2,$B1394,$A1394)</f>
        <v/>
      </c>
      <c r="D1394">
        <f t="shared" ca="1" si="88"/>
        <v>2715</v>
      </c>
      <c r="E1394">
        <f ca="1">IFERROR(INDEX(E$2:E1393,MATCH(D1394,D$2:D1393,0)),E1393+1)</f>
        <v>200</v>
      </c>
      <c r="F1394">
        <f t="shared" ca="1" si="87"/>
        <v>1</v>
      </c>
      <c r="G1394">
        <f ca="1">IF(OFFSET(map!$B$2,$B1394+OFFSET($N$2,F1394,0),$A1394+OFFSET($M$2,F1394,0)) = "W",MOD(F1394-1,4),F1394)</f>
        <v>0</v>
      </c>
      <c r="H1394">
        <f ca="1">IF(OFFSET(map!$B$2,$B1394+OFFSET($N$2,G1394,0),$A1394+OFFSET($M$2,G1394,0)) = "W",MOD(G1394-1,4),G1394)</f>
        <v>3</v>
      </c>
      <c r="I1394">
        <f ca="1">IF(OFFSET(map!$B$2,$B1394+OFFSET($N$2,H1394,0),$A1394+OFFSET($M$2,H1394,0)) = "W",MOD(H1394-1,4),H1394)</f>
        <v>3</v>
      </c>
    </row>
    <row r="1395" spans="1:9" x14ac:dyDescent="0.2">
      <c r="A1395">
        <f t="shared" ca="1" si="85"/>
        <v>27</v>
      </c>
      <c r="B1395">
        <f t="shared" ca="1" si="86"/>
        <v>16</v>
      </c>
      <c r="C1395" t="str">
        <f ca="1">OFFSET(map!$B$2,$B1395,$A1395)</f>
        <v/>
      </c>
      <c r="D1395">
        <f t="shared" ca="1" si="88"/>
        <v>2716</v>
      </c>
      <c r="E1395">
        <f ca="1">IFERROR(INDEX(E$2:E1394,MATCH(D1395,D$2:D1394,0)),E1394+1)</f>
        <v>199</v>
      </c>
      <c r="F1395">
        <f t="shared" ca="1" si="87"/>
        <v>0</v>
      </c>
      <c r="G1395">
        <f ca="1">IF(OFFSET(map!$B$2,$B1395+OFFSET($N$2,F1395,0),$A1395+OFFSET($M$2,F1395,0)) = "W",MOD(F1395-1,4),F1395)</f>
        <v>3</v>
      </c>
      <c r="H1395">
        <f ca="1">IF(OFFSET(map!$B$2,$B1395+OFFSET($N$2,G1395,0),$A1395+OFFSET($M$2,G1395,0)) = "W",MOD(G1395-1,4),G1395)</f>
        <v>3</v>
      </c>
      <c r="I1395">
        <f ca="1">IF(OFFSET(map!$B$2,$B1395+OFFSET($N$2,H1395,0),$A1395+OFFSET($M$2,H1395,0)) = "W",MOD(H1395-1,4),H1395)</f>
        <v>3</v>
      </c>
    </row>
    <row r="1396" spans="1:9" x14ac:dyDescent="0.2">
      <c r="A1396">
        <f t="shared" ca="1" si="85"/>
        <v>27</v>
      </c>
      <c r="B1396">
        <f t="shared" ca="1" si="86"/>
        <v>17</v>
      </c>
      <c r="C1396" t="str">
        <f ca="1">OFFSET(map!$B$2,$B1396,$A1396)</f>
        <v/>
      </c>
      <c r="D1396">
        <f t="shared" ca="1" si="88"/>
        <v>2717</v>
      </c>
      <c r="E1396">
        <f ca="1">IFERROR(INDEX(E$2:E1395,MATCH(D1396,D$2:D1395,0)),E1395+1)</f>
        <v>198</v>
      </c>
      <c r="F1396">
        <f t="shared" ca="1" si="87"/>
        <v>0</v>
      </c>
      <c r="G1396">
        <f ca="1">IF(OFFSET(map!$B$2,$B1396+OFFSET($N$2,F1396,0),$A1396+OFFSET($M$2,F1396,0)) = "W",MOD(F1396-1,4),F1396)</f>
        <v>0</v>
      </c>
      <c r="H1396">
        <f ca="1">IF(OFFSET(map!$B$2,$B1396+OFFSET($N$2,G1396,0),$A1396+OFFSET($M$2,G1396,0)) = "W",MOD(G1396-1,4),G1396)</f>
        <v>0</v>
      </c>
      <c r="I1396">
        <f ca="1">IF(OFFSET(map!$B$2,$B1396+OFFSET($N$2,H1396,0),$A1396+OFFSET($M$2,H1396,0)) = "W",MOD(H1396-1,4),H1396)</f>
        <v>0</v>
      </c>
    </row>
    <row r="1397" spans="1:9" x14ac:dyDescent="0.2">
      <c r="A1397">
        <f t="shared" ca="1" si="85"/>
        <v>28</v>
      </c>
      <c r="B1397">
        <f t="shared" ca="1" si="86"/>
        <v>17</v>
      </c>
      <c r="C1397" t="str">
        <f ca="1">OFFSET(map!$B$2,$B1397,$A1397)</f>
        <v/>
      </c>
      <c r="D1397">
        <f t="shared" ca="1" si="88"/>
        <v>2817</v>
      </c>
      <c r="E1397">
        <f ca="1">IFERROR(INDEX(E$2:E1396,MATCH(D1397,D$2:D1396,0)),E1396+1)</f>
        <v>197</v>
      </c>
      <c r="F1397">
        <f t="shared" ca="1" si="87"/>
        <v>1</v>
      </c>
      <c r="G1397">
        <f ca="1">IF(OFFSET(map!$B$2,$B1397+OFFSET($N$2,F1397,0),$A1397+OFFSET($M$2,F1397,0)) = "W",MOD(F1397-1,4),F1397)</f>
        <v>0</v>
      </c>
      <c r="H1397">
        <f ca="1">IF(OFFSET(map!$B$2,$B1397+OFFSET($N$2,G1397,0),$A1397+OFFSET($M$2,G1397,0)) = "W",MOD(G1397-1,4),G1397)</f>
        <v>0</v>
      </c>
      <c r="I1397">
        <f ca="1">IF(OFFSET(map!$B$2,$B1397+OFFSET($N$2,H1397,0),$A1397+OFFSET($M$2,H1397,0)) = "W",MOD(H1397-1,4),H1397)</f>
        <v>0</v>
      </c>
    </row>
    <row r="1398" spans="1:9" x14ac:dyDescent="0.2">
      <c r="A1398">
        <f t="shared" ca="1" si="85"/>
        <v>29</v>
      </c>
      <c r="B1398">
        <f t="shared" ca="1" si="86"/>
        <v>17</v>
      </c>
      <c r="C1398" t="str">
        <f ca="1">OFFSET(map!$B$2,$B1398,$A1398)</f>
        <v/>
      </c>
      <c r="D1398">
        <f t="shared" ca="1" si="88"/>
        <v>2917</v>
      </c>
      <c r="E1398">
        <f ca="1">IFERROR(INDEX(E$2:E1397,MATCH(D1398,D$2:D1397,0)),E1397+1)</f>
        <v>196</v>
      </c>
      <c r="F1398">
        <f t="shared" ca="1" si="87"/>
        <v>1</v>
      </c>
      <c r="G1398">
        <f ca="1">IF(OFFSET(map!$B$2,$B1398+OFFSET($N$2,F1398,0),$A1398+OFFSET($M$2,F1398,0)) = "W",MOD(F1398-1,4),F1398)</f>
        <v>1</v>
      </c>
      <c r="H1398">
        <f ca="1">IF(OFFSET(map!$B$2,$B1398+OFFSET($N$2,G1398,0),$A1398+OFFSET($M$2,G1398,0)) = "W",MOD(G1398-1,4),G1398)</f>
        <v>1</v>
      </c>
      <c r="I1398">
        <f ca="1">IF(OFFSET(map!$B$2,$B1398+OFFSET($N$2,H1398,0),$A1398+OFFSET($M$2,H1398,0)) = "W",MOD(H1398-1,4),H1398)</f>
        <v>1</v>
      </c>
    </row>
    <row r="1399" spans="1:9" x14ac:dyDescent="0.2">
      <c r="A1399">
        <f t="shared" ca="1" si="85"/>
        <v>29</v>
      </c>
      <c r="B1399">
        <f t="shared" ca="1" si="86"/>
        <v>16</v>
      </c>
      <c r="C1399" t="str">
        <f ca="1">OFFSET(map!$B$2,$B1399,$A1399)</f>
        <v/>
      </c>
      <c r="D1399">
        <f t="shared" ca="1" si="88"/>
        <v>2916</v>
      </c>
      <c r="E1399">
        <f ca="1">IFERROR(INDEX(E$2:E1398,MATCH(D1399,D$2:D1398,0)),E1398+1)</f>
        <v>195</v>
      </c>
      <c r="F1399">
        <f t="shared" ca="1" si="87"/>
        <v>2</v>
      </c>
      <c r="G1399">
        <f ca="1">IF(OFFSET(map!$B$2,$B1399+OFFSET($N$2,F1399,0),$A1399+OFFSET($M$2,F1399,0)) = "W",MOD(F1399-1,4),F1399)</f>
        <v>1</v>
      </c>
      <c r="H1399">
        <f ca="1">IF(OFFSET(map!$B$2,$B1399+OFFSET($N$2,G1399,0),$A1399+OFFSET($M$2,G1399,0)) = "W",MOD(G1399-1,4),G1399)</f>
        <v>1</v>
      </c>
      <c r="I1399">
        <f ca="1">IF(OFFSET(map!$B$2,$B1399+OFFSET($N$2,H1399,0),$A1399+OFFSET($M$2,H1399,0)) = "W",MOD(H1399-1,4),H1399)</f>
        <v>1</v>
      </c>
    </row>
    <row r="1400" spans="1:9" x14ac:dyDescent="0.2">
      <c r="A1400">
        <f t="shared" ca="1" si="85"/>
        <v>29</v>
      </c>
      <c r="B1400">
        <f t="shared" ca="1" si="86"/>
        <v>15</v>
      </c>
      <c r="C1400" t="str">
        <f ca="1">OFFSET(map!$B$2,$B1400,$A1400)</f>
        <v/>
      </c>
      <c r="D1400">
        <f t="shared" ca="1" si="88"/>
        <v>2915</v>
      </c>
      <c r="E1400">
        <f ca="1">IFERROR(INDEX(E$2:E1399,MATCH(D1400,D$2:D1399,0)),E1399+1)</f>
        <v>194</v>
      </c>
      <c r="F1400">
        <f t="shared" ca="1" si="87"/>
        <v>2</v>
      </c>
      <c r="G1400">
        <f ca="1">IF(OFFSET(map!$B$2,$B1400+OFFSET($N$2,F1400,0),$A1400+OFFSET($M$2,F1400,0)) = "W",MOD(F1400-1,4),F1400)</f>
        <v>1</v>
      </c>
      <c r="H1400">
        <f ca="1">IF(OFFSET(map!$B$2,$B1400+OFFSET($N$2,G1400,0),$A1400+OFFSET($M$2,G1400,0)) = "W",MOD(G1400-1,4),G1400)</f>
        <v>0</v>
      </c>
      <c r="I1400">
        <f ca="1">IF(OFFSET(map!$B$2,$B1400+OFFSET($N$2,H1400,0),$A1400+OFFSET($M$2,H1400,0)) = "W",MOD(H1400-1,4),H1400)</f>
        <v>0</v>
      </c>
    </row>
    <row r="1401" spans="1:9" x14ac:dyDescent="0.2">
      <c r="A1401">
        <f t="shared" ca="1" si="85"/>
        <v>30</v>
      </c>
      <c r="B1401">
        <f t="shared" ca="1" si="86"/>
        <v>15</v>
      </c>
      <c r="C1401" t="str">
        <f ca="1">OFFSET(map!$B$2,$B1401,$A1401)</f>
        <v/>
      </c>
      <c r="D1401">
        <f t="shared" ca="1" si="88"/>
        <v>3015</v>
      </c>
      <c r="E1401">
        <f ca="1">IFERROR(INDEX(E$2:E1400,MATCH(D1401,D$2:D1400,0)),E1400+1)</f>
        <v>193</v>
      </c>
      <c r="F1401">
        <f t="shared" ca="1" si="87"/>
        <v>1</v>
      </c>
      <c r="G1401">
        <f ca="1">IF(OFFSET(map!$B$2,$B1401+OFFSET($N$2,F1401,0),$A1401+OFFSET($M$2,F1401,0)) = "W",MOD(F1401-1,4),F1401)</f>
        <v>0</v>
      </c>
      <c r="H1401">
        <f ca="1">IF(OFFSET(map!$B$2,$B1401+OFFSET($N$2,G1401,0),$A1401+OFFSET($M$2,G1401,0)) = "W",MOD(G1401-1,4),G1401)</f>
        <v>0</v>
      </c>
      <c r="I1401">
        <f ca="1">IF(OFFSET(map!$B$2,$B1401+OFFSET($N$2,H1401,0),$A1401+OFFSET($M$2,H1401,0)) = "W",MOD(H1401-1,4),H1401)</f>
        <v>0</v>
      </c>
    </row>
    <row r="1402" spans="1:9" x14ac:dyDescent="0.2">
      <c r="A1402">
        <f t="shared" ca="1" si="85"/>
        <v>31</v>
      </c>
      <c r="B1402">
        <f t="shared" ca="1" si="86"/>
        <v>15</v>
      </c>
      <c r="C1402" t="str">
        <f ca="1">OFFSET(map!$B$2,$B1402,$A1402)</f>
        <v/>
      </c>
      <c r="D1402">
        <f t="shared" ca="1" si="88"/>
        <v>3115</v>
      </c>
      <c r="E1402">
        <f ca="1">IFERROR(INDEX(E$2:E1401,MATCH(D1402,D$2:D1401,0)),E1401+1)</f>
        <v>192</v>
      </c>
      <c r="F1402">
        <f t="shared" ca="1" si="87"/>
        <v>1</v>
      </c>
      <c r="G1402">
        <f ca="1">IF(OFFSET(map!$B$2,$B1402+OFFSET($N$2,F1402,0),$A1402+OFFSET($M$2,F1402,0)) = "W",MOD(F1402-1,4),F1402)</f>
        <v>1</v>
      </c>
      <c r="H1402">
        <f ca="1">IF(OFFSET(map!$B$2,$B1402+OFFSET($N$2,G1402,0),$A1402+OFFSET($M$2,G1402,0)) = "W",MOD(G1402-1,4),G1402)</f>
        <v>1</v>
      </c>
      <c r="I1402">
        <f ca="1">IF(OFFSET(map!$B$2,$B1402+OFFSET($N$2,H1402,0),$A1402+OFFSET($M$2,H1402,0)) = "W",MOD(H1402-1,4),H1402)</f>
        <v>1</v>
      </c>
    </row>
    <row r="1403" spans="1:9" x14ac:dyDescent="0.2">
      <c r="A1403">
        <f t="shared" ca="1" si="85"/>
        <v>31</v>
      </c>
      <c r="B1403">
        <f t="shared" ca="1" si="86"/>
        <v>14</v>
      </c>
      <c r="C1403" t="str">
        <f ca="1">OFFSET(map!$B$2,$B1403,$A1403)</f>
        <v/>
      </c>
      <c r="D1403">
        <f t="shared" ca="1" si="88"/>
        <v>3114</v>
      </c>
      <c r="E1403">
        <f ca="1">IFERROR(INDEX(E$2:E1402,MATCH(D1403,D$2:D1402,0)),E1402+1)</f>
        <v>191</v>
      </c>
      <c r="F1403">
        <f t="shared" ca="1" si="87"/>
        <v>2</v>
      </c>
      <c r="G1403">
        <f ca="1">IF(OFFSET(map!$B$2,$B1403+OFFSET($N$2,F1403,0),$A1403+OFFSET($M$2,F1403,0)) = "W",MOD(F1403-1,4),F1403)</f>
        <v>1</v>
      </c>
      <c r="H1403">
        <f ca="1">IF(OFFSET(map!$B$2,$B1403+OFFSET($N$2,G1403,0),$A1403+OFFSET($M$2,G1403,0)) = "W",MOD(G1403-1,4),G1403)</f>
        <v>1</v>
      </c>
      <c r="I1403">
        <f ca="1">IF(OFFSET(map!$B$2,$B1403+OFFSET($N$2,H1403,0),$A1403+OFFSET($M$2,H1403,0)) = "W",MOD(H1403-1,4),H1403)</f>
        <v>1</v>
      </c>
    </row>
    <row r="1404" spans="1:9" x14ac:dyDescent="0.2">
      <c r="A1404">
        <f t="shared" ca="1" si="85"/>
        <v>31</v>
      </c>
      <c r="B1404">
        <f t="shared" ca="1" si="86"/>
        <v>13</v>
      </c>
      <c r="C1404" t="str">
        <f ca="1">OFFSET(map!$B$2,$B1404,$A1404)</f>
        <v/>
      </c>
      <c r="D1404">
        <f t="shared" ca="1" si="88"/>
        <v>3113</v>
      </c>
      <c r="E1404">
        <f ca="1">IFERROR(INDEX(E$2:E1403,MATCH(D1404,D$2:D1403,0)),E1403+1)</f>
        <v>190</v>
      </c>
      <c r="F1404">
        <f t="shared" ca="1" si="87"/>
        <v>2</v>
      </c>
      <c r="G1404">
        <f ca="1">IF(OFFSET(map!$B$2,$B1404+OFFSET($N$2,F1404,0),$A1404+OFFSET($M$2,F1404,0)) = "W",MOD(F1404-1,4),F1404)</f>
        <v>1</v>
      </c>
      <c r="H1404">
        <f ca="1">IF(OFFSET(map!$B$2,$B1404+OFFSET($N$2,G1404,0),$A1404+OFFSET($M$2,G1404,0)) = "W",MOD(G1404-1,4),G1404)</f>
        <v>1</v>
      </c>
      <c r="I1404">
        <f ca="1">IF(OFFSET(map!$B$2,$B1404+OFFSET($N$2,H1404,0),$A1404+OFFSET($M$2,H1404,0)) = "W",MOD(H1404-1,4),H1404)</f>
        <v>1</v>
      </c>
    </row>
    <row r="1405" spans="1:9" x14ac:dyDescent="0.2">
      <c r="A1405">
        <f t="shared" ca="1" si="85"/>
        <v>31</v>
      </c>
      <c r="B1405">
        <f t="shared" ca="1" si="86"/>
        <v>12</v>
      </c>
      <c r="C1405" t="str">
        <f ca="1">OFFSET(map!$B$2,$B1405,$A1405)</f>
        <v/>
      </c>
      <c r="D1405">
        <f t="shared" ca="1" si="88"/>
        <v>3112</v>
      </c>
      <c r="E1405">
        <f ca="1">IFERROR(INDEX(E$2:E1404,MATCH(D1405,D$2:D1404,0)),E1404+1)</f>
        <v>189</v>
      </c>
      <c r="F1405">
        <f t="shared" ca="1" si="87"/>
        <v>2</v>
      </c>
      <c r="G1405">
        <f ca="1">IF(OFFSET(map!$B$2,$B1405+OFFSET($N$2,F1405,0),$A1405+OFFSET($M$2,F1405,0)) = "W",MOD(F1405-1,4),F1405)</f>
        <v>1</v>
      </c>
      <c r="H1405">
        <f ca="1">IF(OFFSET(map!$B$2,$B1405+OFFSET($N$2,G1405,0),$A1405+OFFSET($M$2,G1405,0)) = "W",MOD(G1405-1,4),G1405)</f>
        <v>1</v>
      </c>
      <c r="I1405">
        <f ca="1">IF(OFFSET(map!$B$2,$B1405+OFFSET($N$2,H1405,0),$A1405+OFFSET($M$2,H1405,0)) = "W",MOD(H1405-1,4),H1405)</f>
        <v>1</v>
      </c>
    </row>
    <row r="1406" spans="1:9" x14ac:dyDescent="0.2">
      <c r="A1406">
        <f t="shared" ca="1" si="85"/>
        <v>31</v>
      </c>
      <c r="B1406">
        <f t="shared" ca="1" si="86"/>
        <v>11</v>
      </c>
      <c r="C1406" t="str">
        <f ca="1">OFFSET(map!$B$2,$B1406,$A1406)</f>
        <v/>
      </c>
      <c r="D1406">
        <f t="shared" ca="1" si="88"/>
        <v>3111</v>
      </c>
      <c r="E1406">
        <f ca="1">IFERROR(INDEX(E$2:E1405,MATCH(D1406,D$2:D1405,0)),E1405+1)</f>
        <v>188</v>
      </c>
      <c r="F1406">
        <f t="shared" ca="1" si="87"/>
        <v>2</v>
      </c>
      <c r="G1406">
        <f ca="1">IF(OFFSET(map!$B$2,$B1406+OFFSET($N$2,F1406,0),$A1406+OFFSET($M$2,F1406,0)) = "W",MOD(F1406-1,4),F1406)</f>
        <v>1</v>
      </c>
      <c r="H1406">
        <f ca="1">IF(OFFSET(map!$B$2,$B1406+OFFSET($N$2,G1406,0),$A1406+OFFSET($M$2,G1406,0)) = "W",MOD(G1406-1,4),G1406)</f>
        <v>0</v>
      </c>
      <c r="I1406">
        <f ca="1">IF(OFFSET(map!$B$2,$B1406+OFFSET($N$2,H1406,0),$A1406+OFFSET($M$2,H1406,0)) = "W",MOD(H1406-1,4),H1406)</f>
        <v>0</v>
      </c>
    </row>
    <row r="1407" spans="1:9" x14ac:dyDescent="0.2">
      <c r="A1407">
        <f t="shared" ca="1" si="85"/>
        <v>32</v>
      </c>
      <c r="B1407">
        <f t="shared" ca="1" si="86"/>
        <v>11</v>
      </c>
      <c r="C1407" t="str">
        <f ca="1">OFFSET(map!$B$2,$B1407,$A1407)</f>
        <v/>
      </c>
      <c r="D1407">
        <f t="shared" ca="1" si="88"/>
        <v>3211</v>
      </c>
      <c r="E1407">
        <f ca="1">IFERROR(INDEX(E$2:E1406,MATCH(D1407,D$2:D1406,0)),E1406+1)</f>
        <v>187</v>
      </c>
      <c r="F1407">
        <f t="shared" ca="1" si="87"/>
        <v>1</v>
      </c>
      <c r="G1407">
        <f ca="1">IF(OFFSET(map!$B$2,$B1407+OFFSET($N$2,F1407,0),$A1407+OFFSET($M$2,F1407,0)) = "W",MOD(F1407-1,4),F1407)</f>
        <v>0</v>
      </c>
      <c r="H1407">
        <f ca="1">IF(OFFSET(map!$B$2,$B1407+OFFSET($N$2,G1407,0),$A1407+OFFSET($M$2,G1407,0)) = "W",MOD(G1407-1,4),G1407)</f>
        <v>0</v>
      </c>
      <c r="I1407">
        <f ca="1">IF(OFFSET(map!$B$2,$B1407+OFFSET($N$2,H1407,0),$A1407+OFFSET($M$2,H1407,0)) = "W",MOD(H1407-1,4),H1407)</f>
        <v>0</v>
      </c>
    </row>
    <row r="1408" spans="1:9" x14ac:dyDescent="0.2">
      <c r="A1408">
        <f t="shared" ca="1" si="85"/>
        <v>33</v>
      </c>
      <c r="B1408">
        <f t="shared" ca="1" si="86"/>
        <v>11</v>
      </c>
      <c r="C1408" t="str">
        <f ca="1">OFFSET(map!$B$2,$B1408,$A1408)</f>
        <v/>
      </c>
      <c r="D1408">
        <f t="shared" ca="1" si="88"/>
        <v>3311</v>
      </c>
      <c r="E1408">
        <f ca="1">IFERROR(INDEX(E$2:E1407,MATCH(D1408,D$2:D1407,0)),E1407+1)</f>
        <v>186</v>
      </c>
      <c r="F1408">
        <f t="shared" ca="1" si="87"/>
        <v>1</v>
      </c>
      <c r="G1408">
        <f ca="1">IF(OFFSET(map!$B$2,$B1408+OFFSET($N$2,F1408,0),$A1408+OFFSET($M$2,F1408,0)) = "W",MOD(F1408-1,4),F1408)</f>
        <v>0</v>
      </c>
      <c r="H1408">
        <f ca="1">IF(OFFSET(map!$B$2,$B1408+OFFSET($N$2,G1408,0),$A1408+OFFSET($M$2,G1408,0)) = "W",MOD(G1408-1,4),G1408)</f>
        <v>0</v>
      </c>
      <c r="I1408">
        <f ca="1">IF(OFFSET(map!$B$2,$B1408+OFFSET($N$2,H1408,0),$A1408+OFFSET($M$2,H1408,0)) = "W",MOD(H1408-1,4),H1408)</f>
        <v>0</v>
      </c>
    </row>
    <row r="1409" spans="1:9" x14ac:dyDescent="0.2">
      <c r="A1409">
        <f t="shared" ca="1" si="85"/>
        <v>34</v>
      </c>
      <c r="B1409">
        <f t="shared" ca="1" si="86"/>
        <v>11</v>
      </c>
      <c r="C1409" t="str">
        <f ca="1">OFFSET(map!$B$2,$B1409,$A1409)</f>
        <v/>
      </c>
      <c r="D1409">
        <f t="shared" ca="1" si="88"/>
        <v>3411</v>
      </c>
      <c r="E1409">
        <f ca="1">IFERROR(INDEX(E$2:E1408,MATCH(D1409,D$2:D1408,0)),E1408+1)</f>
        <v>185</v>
      </c>
      <c r="F1409">
        <f t="shared" ca="1" si="87"/>
        <v>1</v>
      </c>
      <c r="G1409">
        <f ca="1">IF(OFFSET(map!$B$2,$B1409+OFFSET($N$2,F1409,0),$A1409+OFFSET($M$2,F1409,0)) = "W",MOD(F1409-1,4),F1409)</f>
        <v>0</v>
      </c>
      <c r="H1409">
        <f ca="1">IF(OFFSET(map!$B$2,$B1409+OFFSET($N$2,G1409,0),$A1409+OFFSET($M$2,G1409,0)) = "W",MOD(G1409-1,4),G1409)</f>
        <v>0</v>
      </c>
      <c r="I1409">
        <f ca="1">IF(OFFSET(map!$B$2,$B1409+OFFSET($N$2,H1409,0),$A1409+OFFSET($M$2,H1409,0)) = "W",MOD(H1409-1,4),H1409)</f>
        <v>0</v>
      </c>
    </row>
    <row r="1410" spans="1:9" x14ac:dyDescent="0.2">
      <c r="A1410">
        <f t="shared" ca="1" si="85"/>
        <v>35</v>
      </c>
      <c r="B1410">
        <f t="shared" ca="1" si="86"/>
        <v>11</v>
      </c>
      <c r="C1410" t="str">
        <f ca="1">OFFSET(map!$B$2,$B1410,$A1410)</f>
        <v/>
      </c>
      <c r="D1410">
        <f t="shared" ca="1" si="88"/>
        <v>3511</v>
      </c>
      <c r="E1410">
        <f ca="1">IFERROR(INDEX(E$2:E1409,MATCH(D1410,D$2:D1409,0)),E1409+1)</f>
        <v>184</v>
      </c>
      <c r="F1410">
        <f t="shared" ca="1" si="87"/>
        <v>1</v>
      </c>
      <c r="G1410">
        <f ca="1">IF(OFFSET(map!$B$2,$B1410+OFFSET($N$2,F1410,0),$A1410+OFFSET($M$2,F1410,0)) = "W",MOD(F1410-1,4),F1410)</f>
        <v>0</v>
      </c>
      <c r="H1410">
        <f ca="1">IF(OFFSET(map!$B$2,$B1410+OFFSET($N$2,G1410,0),$A1410+OFFSET($M$2,G1410,0)) = "W",MOD(G1410-1,4),G1410)</f>
        <v>0</v>
      </c>
      <c r="I1410">
        <f ca="1">IF(OFFSET(map!$B$2,$B1410+OFFSET($N$2,H1410,0),$A1410+OFFSET($M$2,H1410,0)) = "W",MOD(H1410-1,4),H1410)</f>
        <v>0</v>
      </c>
    </row>
    <row r="1411" spans="1:9" x14ac:dyDescent="0.2">
      <c r="A1411">
        <f t="shared" ca="1" si="85"/>
        <v>36</v>
      </c>
      <c r="B1411">
        <f t="shared" ca="1" si="86"/>
        <v>11</v>
      </c>
      <c r="C1411" t="str">
        <f ca="1">OFFSET(map!$B$2,$B1411,$A1411)</f>
        <v/>
      </c>
      <c r="D1411">
        <f t="shared" ca="1" si="88"/>
        <v>3611</v>
      </c>
      <c r="E1411">
        <f ca="1">IFERROR(INDEX(E$2:E1410,MATCH(D1411,D$2:D1410,0)),E1410+1)</f>
        <v>183</v>
      </c>
      <c r="F1411">
        <f t="shared" ca="1" si="87"/>
        <v>1</v>
      </c>
      <c r="G1411">
        <f ca="1">IF(OFFSET(map!$B$2,$B1411+OFFSET($N$2,F1411,0),$A1411+OFFSET($M$2,F1411,0)) = "W",MOD(F1411-1,4),F1411)</f>
        <v>0</v>
      </c>
      <c r="H1411">
        <f ca="1">IF(OFFSET(map!$B$2,$B1411+OFFSET($N$2,G1411,0),$A1411+OFFSET($M$2,G1411,0)) = "W",MOD(G1411-1,4),G1411)</f>
        <v>0</v>
      </c>
      <c r="I1411">
        <f ca="1">IF(OFFSET(map!$B$2,$B1411+OFFSET($N$2,H1411,0),$A1411+OFFSET($M$2,H1411,0)) = "W",MOD(H1411-1,4),H1411)</f>
        <v>0</v>
      </c>
    </row>
    <row r="1412" spans="1:9" x14ac:dyDescent="0.2">
      <c r="A1412">
        <f t="shared" ref="A1412:A1475" ca="1" si="89">A1411+OFFSET(M$2,$I1411,0)</f>
        <v>37</v>
      </c>
      <c r="B1412">
        <f t="shared" ref="B1412:B1475" ca="1" si="90">B1411+OFFSET(N$2,$I1411,0)</f>
        <v>11</v>
      </c>
      <c r="C1412" t="str">
        <f ca="1">OFFSET(map!$B$2,$B1412,$A1412)</f>
        <v/>
      </c>
      <c r="D1412">
        <f t="shared" ca="1" si="88"/>
        <v>3711</v>
      </c>
      <c r="E1412">
        <f ca="1">IFERROR(INDEX(E$2:E1411,MATCH(D1412,D$2:D1411,0)),E1411+1)</f>
        <v>182</v>
      </c>
      <c r="F1412">
        <f t="shared" ref="F1412:F1475" ca="1" si="91">MOD(I1411+1,4)</f>
        <v>1</v>
      </c>
      <c r="G1412">
        <f ca="1">IF(OFFSET(map!$B$2,$B1412+OFFSET($N$2,F1412,0),$A1412+OFFSET($M$2,F1412,0)) = "W",MOD(F1412-1,4),F1412)</f>
        <v>0</v>
      </c>
      <c r="H1412">
        <f ca="1">IF(OFFSET(map!$B$2,$B1412+OFFSET($N$2,G1412,0),$A1412+OFFSET($M$2,G1412,0)) = "W",MOD(G1412-1,4),G1412)</f>
        <v>3</v>
      </c>
      <c r="I1412">
        <f ca="1">IF(OFFSET(map!$B$2,$B1412+OFFSET($N$2,H1412,0),$A1412+OFFSET($M$2,H1412,0)) = "W",MOD(H1412-1,4),H1412)</f>
        <v>3</v>
      </c>
    </row>
    <row r="1413" spans="1:9" x14ac:dyDescent="0.2">
      <c r="A1413">
        <f t="shared" ca="1" si="89"/>
        <v>37</v>
      </c>
      <c r="B1413">
        <f t="shared" ca="1" si="90"/>
        <v>12</v>
      </c>
      <c r="C1413" t="str">
        <f ca="1">OFFSET(map!$B$2,$B1413,$A1413)</f>
        <v/>
      </c>
      <c r="D1413">
        <f t="shared" ca="1" si="88"/>
        <v>3712</v>
      </c>
      <c r="E1413">
        <f ca="1">IFERROR(INDEX(E$2:E1412,MATCH(D1413,D$2:D1412,0)),E1412+1)</f>
        <v>181</v>
      </c>
      <c r="F1413">
        <f t="shared" ca="1" si="91"/>
        <v>0</v>
      </c>
      <c r="G1413">
        <f ca="1">IF(OFFSET(map!$B$2,$B1413+OFFSET($N$2,F1413,0),$A1413+OFFSET($M$2,F1413,0)) = "W",MOD(F1413-1,4),F1413)</f>
        <v>3</v>
      </c>
      <c r="H1413">
        <f ca="1">IF(OFFSET(map!$B$2,$B1413+OFFSET($N$2,G1413,0),$A1413+OFFSET($M$2,G1413,0)) = "W",MOD(G1413-1,4),G1413)</f>
        <v>3</v>
      </c>
      <c r="I1413">
        <f ca="1">IF(OFFSET(map!$B$2,$B1413+OFFSET($N$2,H1413,0),$A1413+OFFSET($M$2,H1413,0)) = "W",MOD(H1413-1,4),H1413)</f>
        <v>3</v>
      </c>
    </row>
    <row r="1414" spans="1:9" x14ac:dyDescent="0.2">
      <c r="A1414">
        <f t="shared" ca="1" si="89"/>
        <v>37</v>
      </c>
      <c r="B1414">
        <f t="shared" ca="1" si="90"/>
        <v>13</v>
      </c>
      <c r="C1414" t="str">
        <f ca="1">OFFSET(map!$B$2,$B1414,$A1414)</f>
        <v/>
      </c>
      <c r="D1414">
        <f t="shared" ca="1" si="88"/>
        <v>3713</v>
      </c>
      <c r="E1414">
        <f ca="1">IFERROR(INDEX(E$2:E1413,MATCH(D1414,D$2:D1413,0)),E1413+1)</f>
        <v>180</v>
      </c>
      <c r="F1414">
        <f t="shared" ca="1" si="91"/>
        <v>0</v>
      </c>
      <c r="G1414">
        <f ca="1">IF(OFFSET(map!$B$2,$B1414+OFFSET($N$2,F1414,0),$A1414+OFFSET($M$2,F1414,0)) = "W",MOD(F1414-1,4),F1414)</f>
        <v>3</v>
      </c>
      <c r="H1414">
        <f ca="1">IF(OFFSET(map!$B$2,$B1414+OFFSET($N$2,G1414,0),$A1414+OFFSET($M$2,G1414,0)) = "W",MOD(G1414-1,4),G1414)</f>
        <v>3</v>
      </c>
      <c r="I1414">
        <f ca="1">IF(OFFSET(map!$B$2,$B1414+OFFSET($N$2,H1414,0),$A1414+OFFSET($M$2,H1414,0)) = "W",MOD(H1414-1,4),H1414)</f>
        <v>3</v>
      </c>
    </row>
    <row r="1415" spans="1:9" x14ac:dyDescent="0.2">
      <c r="A1415">
        <f t="shared" ca="1" si="89"/>
        <v>37</v>
      </c>
      <c r="B1415">
        <f t="shared" ca="1" si="90"/>
        <v>14</v>
      </c>
      <c r="C1415" t="str">
        <f ca="1">OFFSET(map!$B$2,$B1415,$A1415)</f>
        <v/>
      </c>
      <c r="D1415">
        <f t="shared" ca="1" si="88"/>
        <v>3714</v>
      </c>
      <c r="E1415">
        <f ca="1">IFERROR(INDEX(E$2:E1414,MATCH(D1415,D$2:D1414,0)),E1414+1)</f>
        <v>179</v>
      </c>
      <c r="F1415">
        <f t="shared" ca="1" si="91"/>
        <v>0</v>
      </c>
      <c r="G1415">
        <f ca="1">IF(OFFSET(map!$B$2,$B1415+OFFSET($N$2,F1415,0),$A1415+OFFSET($M$2,F1415,0)) = "W",MOD(F1415-1,4),F1415)</f>
        <v>3</v>
      </c>
      <c r="H1415">
        <f ca="1">IF(OFFSET(map!$B$2,$B1415+OFFSET($N$2,G1415,0),$A1415+OFFSET($M$2,G1415,0)) = "W",MOD(G1415-1,4),G1415)</f>
        <v>3</v>
      </c>
      <c r="I1415">
        <f ca="1">IF(OFFSET(map!$B$2,$B1415+OFFSET($N$2,H1415,0),$A1415+OFFSET($M$2,H1415,0)) = "W",MOD(H1415-1,4),H1415)</f>
        <v>3</v>
      </c>
    </row>
    <row r="1416" spans="1:9" x14ac:dyDescent="0.2">
      <c r="A1416">
        <f t="shared" ca="1" si="89"/>
        <v>37</v>
      </c>
      <c r="B1416">
        <f t="shared" ca="1" si="90"/>
        <v>15</v>
      </c>
      <c r="C1416" t="str">
        <f ca="1">OFFSET(map!$B$2,$B1416,$A1416)</f>
        <v/>
      </c>
      <c r="D1416">
        <f t="shared" ca="1" si="88"/>
        <v>3715</v>
      </c>
      <c r="E1416">
        <f ca="1">IFERROR(INDEX(E$2:E1415,MATCH(D1416,D$2:D1415,0)),E1415+1)</f>
        <v>178</v>
      </c>
      <c r="F1416">
        <f t="shared" ca="1" si="91"/>
        <v>0</v>
      </c>
      <c r="G1416">
        <f ca="1">IF(OFFSET(map!$B$2,$B1416+OFFSET($N$2,F1416,0),$A1416+OFFSET($M$2,F1416,0)) = "W",MOD(F1416-1,4),F1416)</f>
        <v>3</v>
      </c>
      <c r="H1416">
        <f ca="1">IF(OFFSET(map!$B$2,$B1416+OFFSET($N$2,G1416,0),$A1416+OFFSET($M$2,G1416,0)) = "W",MOD(G1416-1,4),G1416)</f>
        <v>3</v>
      </c>
      <c r="I1416">
        <f ca="1">IF(OFFSET(map!$B$2,$B1416+OFFSET($N$2,H1416,0),$A1416+OFFSET($M$2,H1416,0)) = "W",MOD(H1416-1,4),H1416)</f>
        <v>3</v>
      </c>
    </row>
    <row r="1417" spans="1:9" x14ac:dyDescent="0.2">
      <c r="A1417">
        <f t="shared" ca="1" si="89"/>
        <v>37</v>
      </c>
      <c r="B1417">
        <f t="shared" ca="1" si="90"/>
        <v>16</v>
      </c>
      <c r="C1417" t="str">
        <f ca="1">OFFSET(map!$B$2,$B1417,$A1417)</f>
        <v/>
      </c>
      <c r="D1417">
        <f t="shared" ca="1" si="88"/>
        <v>3716</v>
      </c>
      <c r="E1417">
        <f ca="1">IFERROR(INDEX(E$2:E1416,MATCH(D1417,D$2:D1416,0)),E1416+1)</f>
        <v>177</v>
      </c>
      <c r="F1417">
        <f t="shared" ca="1" si="91"/>
        <v>0</v>
      </c>
      <c r="G1417">
        <f ca="1">IF(OFFSET(map!$B$2,$B1417+OFFSET($N$2,F1417,0),$A1417+OFFSET($M$2,F1417,0)) = "W",MOD(F1417-1,4),F1417)</f>
        <v>3</v>
      </c>
      <c r="H1417">
        <f ca="1">IF(OFFSET(map!$B$2,$B1417+OFFSET($N$2,G1417,0),$A1417+OFFSET($M$2,G1417,0)) = "W",MOD(G1417-1,4),G1417)</f>
        <v>3</v>
      </c>
      <c r="I1417">
        <f ca="1">IF(OFFSET(map!$B$2,$B1417+OFFSET($N$2,H1417,0),$A1417+OFFSET($M$2,H1417,0)) = "W",MOD(H1417-1,4),H1417)</f>
        <v>3</v>
      </c>
    </row>
    <row r="1418" spans="1:9" x14ac:dyDescent="0.2">
      <c r="A1418">
        <f t="shared" ca="1" si="89"/>
        <v>37</v>
      </c>
      <c r="B1418">
        <f t="shared" ca="1" si="90"/>
        <v>17</v>
      </c>
      <c r="C1418" t="str">
        <f ca="1">OFFSET(map!$B$2,$B1418,$A1418)</f>
        <v/>
      </c>
      <c r="D1418">
        <f t="shared" ca="1" si="88"/>
        <v>3717</v>
      </c>
      <c r="E1418">
        <f ca="1">IFERROR(INDEX(E$2:E1417,MATCH(D1418,D$2:D1417,0)),E1417+1)</f>
        <v>176</v>
      </c>
      <c r="F1418">
        <f t="shared" ca="1" si="91"/>
        <v>0</v>
      </c>
      <c r="G1418">
        <f ca="1">IF(OFFSET(map!$B$2,$B1418+OFFSET($N$2,F1418,0),$A1418+OFFSET($M$2,F1418,0)) = "W",MOD(F1418-1,4),F1418)</f>
        <v>3</v>
      </c>
      <c r="H1418">
        <f ca="1">IF(OFFSET(map!$B$2,$B1418+OFFSET($N$2,G1418,0),$A1418+OFFSET($M$2,G1418,0)) = "W",MOD(G1418-1,4),G1418)</f>
        <v>2</v>
      </c>
      <c r="I1418">
        <f ca="1">IF(OFFSET(map!$B$2,$B1418+OFFSET($N$2,H1418,0),$A1418+OFFSET($M$2,H1418,0)) = "W",MOD(H1418-1,4),H1418)</f>
        <v>2</v>
      </c>
    </row>
    <row r="1419" spans="1:9" x14ac:dyDescent="0.2">
      <c r="A1419">
        <f t="shared" ca="1" si="89"/>
        <v>36</v>
      </c>
      <c r="B1419">
        <f t="shared" ca="1" si="90"/>
        <v>17</v>
      </c>
      <c r="C1419" t="str">
        <f ca="1">OFFSET(map!$B$2,$B1419,$A1419)</f>
        <v/>
      </c>
      <c r="D1419">
        <f t="shared" ca="1" si="88"/>
        <v>3617</v>
      </c>
      <c r="E1419">
        <f ca="1">IFERROR(INDEX(E$2:E1418,MATCH(D1419,D$2:D1418,0)),E1418+1)</f>
        <v>175</v>
      </c>
      <c r="F1419">
        <f t="shared" ca="1" si="91"/>
        <v>3</v>
      </c>
      <c r="G1419">
        <f ca="1">IF(OFFSET(map!$B$2,$B1419+OFFSET($N$2,F1419,0),$A1419+OFFSET($M$2,F1419,0)) = "W",MOD(F1419-1,4),F1419)</f>
        <v>2</v>
      </c>
      <c r="H1419">
        <f ca="1">IF(OFFSET(map!$B$2,$B1419+OFFSET($N$2,G1419,0),$A1419+OFFSET($M$2,G1419,0)) = "W",MOD(G1419-1,4),G1419)</f>
        <v>2</v>
      </c>
      <c r="I1419">
        <f ca="1">IF(OFFSET(map!$B$2,$B1419+OFFSET($N$2,H1419,0),$A1419+OFFSET($M$2,H1419,0)) = "W",MOD(H1419-1,4),H1419)</f>
        <v>2</v>
      </c>
    </row>
    <row r="1420" spans="1:9" x14ac:dyDescent="0.2">
      <c r="A1420">
        <f t="shared" ca="1" si="89"/>
        <v>35</v>
      </c>
      <c r="B1420">
        <f t="shared" ca="1" si="90"/>
        <v>17</v>
      </c>
      <c r="C1420" t="str">
        <f ca="1">OFFSET(map!$B$2,$B1420,$A1420)</f>
        <v/>
      </c>
      <c r="D1420">
        <f t="shared" ca="1" si="88"/>
        <v>3517</v>
      </c>
      <c r="E1420">
        <f ca="1">IFERROR(INDEX(E$2:E1419,MATCH(D1420,D$2:D1419,0)),E1419+1)</f>
        <v>174</v>
      </c>
      <c r="F1420">
        <f t="shared" ca="1" si="91"/>
        <v>3</v>
      </c>
      <c r="G1420">
        <f ca="1">IF(OFFSET(map!$B$2,$B1420+OFFSET($N$2,F1420,0),$A1420+OFFSET($M$2,F1420,0)) = "W",MOD(F1420-1,4),F1420)</f>
        <v>2</v>
      </c>
      <c r="H1420">
        <f ca="1">IF(OFFSET(map!$B$2,$B1420+OFFSET($N$2,G1420,0),$A1420+OFFSET($M$2,G1420,0)) = "W",MOD(G1420-1,4),G1420)</f>
        <v>2</v>
      </c>
      <c r="I1420">
        <f ca="1">IF(OFFSET(map!$B$2,$B1420+OFFSET($N$2,H1420,0),$A1420+OFFSET($M$2,H1420,0)) = "W",MOD(H1420-1,4),H1420)</f>
        <v>2</v>
      </c>
    </row>
    <row r="1421" spans="1:9" x14ac:dyDescent="0.2">
      <c r="A1421">
        <f t="shared" ca="1" si="89"/>
        <v>34</v>
      </c>
      <c r="B1421">
        <f t="shared" ca="1" si="90"/>
        <v>17</v>
      </c>
      <c r="C1421" t="str">
        <f ca="1">OFFSET(map!$B$2,$B1421,$A1421)</f>
        <v/>
      </c>
      <c r="D1421">
        <f t="shared" ca="1" si="88"/>
        <v>3417</v>
      </c>
      <c r="E1421">
        <f ca="1">IFERROR(INDEX(E$2:E1420,MATCH(D1421,D$2:D1420,0)),E1420+1)</f>
        <v>173</v>
      </c>
      <c r="F1421">
        <f t="shared" ca="1" si="91"/>
        <v>3</v>
      </c>
      <c r="G1421">
        <f ca="1">IF(OFFSET(map!$B$2,$B1421+OFFSET($N$2,F1421,0),$A1421+OFFSET($M$2,F1421,0)) = "W",MOD(F1421-1,4),F1421)</f>
        <v>2</v>
      </c>
      <c r="H1421">
        <f ca="1">IF(OFFSET(map!$B$2,$B1421+OFFSET($N$2,G1421,0),$A1421+OFFSET($M$2,G1421,0)) = "W",MOD(G1421-1,4),G1421)</f>
        <v>2</v>
      </c>
      <c r="I1421">
        <f ca="1">IF(OFFSET(map!$B$2,$B1421+OFFSET($N$2,H1421,0),$A1421+OFFSET($M$2,H1421,0)) = "W",MOD(H1421-1,4),H1421)</f>
        <v>2</v>
      </c>
    </row>
    <row r="1422" spans="1:9" x14ac:dyDescent="0.2">
      <c r="A1422">
        <f t="shared" ca="1" si="89"/>
        <v>33</v>
      </c>
      <c r="B1422">
        <f t="shared" ca="1" si="90"/>
        <v>17</v>
      </c>
      <c r="C1422" t="str">
        <f ca="1">OFFSET(map!$B$2,$B1422,$A1422)</f>
        <v/>
      </c>
      <c r="D1422">
        <f t="shared" ca="1" si="88"/>
        <v>3317</v>
      </c>
      <c r="E1422">
        <f ca="1">IFERROR(INDEX(E$2:E1421,MATCH(D1422,D$2:D1421,0)),E1421+1)</f>
        <v>172</v>
      </c>
      <c r="F1422">
        <f t="shared" ca="1" si="91"/>
        <v>3</v>
      </c>
      <c r="G1422">
        <f ca="1">IF(OFFSET(map!$B$2,$B1422+OFFSET($N$2,F1422,0),$A1422+OFFSET($M$2,F1422,0)) = "W",MOD(F1422-1,4),F1422)</f>
        <v>3</v>
      </c>
      <c r="H1422">
        <f ca="1">IF(OFFSET(map!$B$2,$B1422+OFFSET($N$2,G1422,0),$A1422+OFFSET($M$2,G1422,0)) = "W",MOD(G1422-1,4),G1422)</f>
        <v>3</v>
      </c>
      <c r="I1422">
        <f ca="1">IF(OFFSET(map!$B$2,$B1422+OFFSET($N$2,H1422,0),$A1422+OFFSET($M$2,H1422,0)) = "W",MOD(H1422-1,4),H1422)</f>
        <v>3</v>
      </c>
    </row>
    <row r="1423" spans="1:9" x14ac:dyDescent="0.2">
      <c r="A1423">
        <f t="shared" ca="1" si="89"/>
        <v>33</v>
      </c>
      <c r="B1423">
        <f t="shared" ca="1" si="90"/>
        <v>18</v>
      </c>
      <c r="C1423" t="str">
        <f ca="1">OFFSET(map!$B$2,$B1423,$A1423)</f>
        <v/>
      </c>
      <c r="D1423">
        <f t="shared" ca="1" si="88"/>
        <v>3318</v>
      </c>
      <c r="E1423">
        <f ca="1">IFERROR(INDEX(E$2:E1422,MATCH(D1423,D$2:D1422,0)),E1422+1)</f>
        <v>171</v>
      </c>
      <c r="F1423">
        <f t="shared" ca="1" si="91"/>
        <v>0</v>
      </c>
      <c r="G1423">
        <f ca="1">IF(OFFSET(map!$B$2,$B1423+OFFSET($N$2,F1423,0),$A1423+OFFSET($M$2,F1423,0)) = "W",MOD(F1423-1,4),F1423)</f>
        <v>3</v>
      </c>
      <c r="H1423">
        <f ca="1">IF(OFFSET(map!$B$2,$B1423+OFFSET($N$2,G1423,0),$A1423+OFFSET($M$2,G1423,0)) = "W",MOD(G1423-1,4),G1423)</f>
        <v>3</v>
      </c>
      <c r="I1423">
        <f ca="1">IF(OFFSET(map!$B$2,$B1423+OFFSET($N$2,H1423,0),$A1423+OFFSET($M$2,H1423,0)) = "W",MOD(H1423-1,4),H1423)</f>
        <v>3</v>
      </c>
    </row>
    <row r="1424" spans="1:9" x14ac:dyDescent="0.2">
      <c r="A1424">
        <f t="shared" ca="1" si="89"/>
        <v>33</v>
      </c>
      <c r="B1424">
        <f t="shared" ca="1" si="90"/>
        <v>19</v>
      </c>
      <c r="C1424" t="str">
        <f ca="1">OFFSET(map!$B$2,$B1424,$A1424)</f>
        <v/>
      </c>
      <c r="D1424">
        <f t="shared" ca="1" si="88"/>
        <v>3319</v>
      </c>
      <c r="E1424">
        <f ca="1">IFERROR(INDEX(E$2:E1423,MATCH(D1424,D$2:D1423,0)),E1423+1)</f>
        <v>170</v>
      </c>
      <c r="F1424">
        <f t="shared" ca="1" si="91"/>
        <v>0</v>
      </c>
      <c r="G1424">
        <f ca="1">IF(OFFSET(map!$B$2,$B1424+OFFSET($N$2,F1424,0),$A1424+OFFSET($M$2,F1424,0)) = "W",MOD(F1424-1,4),F1424)</f>
        <v>3</v>
      </c>
      <c r="H1424">
        <f ca="1">IF(OFFSET(map!$B$2,$B1424+OFFSET($N$2,G1424,0),$A1424+OFFSET($M$2,G1424,0)) = "W",MOD(G1424-1,4),G1424)</f>
        <v>3</v>
      </c>
      <c r="I1424">
        <f ca="1">IF(OFFSET(map!$B$2,$B1424+OFFSET($N$2,H1424,0),$A1424+OFFSET($M$2,H1424,0)) = "W",MOD(H1424-1,4),H1424)</f>
        <v>3</v>
      </c>
    </row>
    <row r="1425" spans="1:9" x14ac:dyDescent="0.2">
      <c r="A1425">
        <f t="shared" ca="1" si="89"/>
        <v>33</v>
      </c>
      <c r="B1425">
        <f t="shared" ca="1" si="90"/>
        <v>20</v>
      </c>
      <c r="C1425" t="str">
        <f ca="1">OFFSET(map!$B$2,$B1425,$A1425)</f>
        <v/>
      </c>
      <c r="D1425">
        <f t="shared" ca="1" si="88"/>
        <v>3320</v>
      </c>
      <c r="E1425">
        <f ca="1">IFERROR(INDEX(E$2:E1424,MATCH(D1425,D$2:D1424,0)),E1424+1)</f>
        <v>169</v>
      </c>
      <c r="F1425">
        <f t="shared" ca="1" si="91"/>
        <v>0</v>
      </c>
      <c r="G1425">
        <f ca="1">IF(OFFSET(map!$B$2,$B1425+OFFSET($N$2,F1425,0),$A1425+OFFSET($M$2,F1425,0)) = "W",MOD(F1425-1,4),F1425)</f>
        <v>3</v>
      </c>
      <c r="H1425">
        <f ca="1">IF(OFFSET(map!$B$2,$B1425+OFFSET($N$2,G1425,0),$A1425+OFFSET($M$2,G1425,0)) = "W",MOD(G1425-1,4),G1425)</f>
        <v>3</v>
      </c>
      <c r="I1425">
        <f ca="1">IF(OFFSET(map!$B$2,$B1425+OFFSET($N$2,H1425,0),$A1425+OFFSET($M$2,H1425,0)) = "W",MOD(H1425-1,4),H1425)</f>
        <v>3</v>
      </c>
    </row>
    <row r="1426" spans="1:9" x14ac:dyDescent="0.2">
      <c r="A1426">
        <f t="shared" ca="1" si="89"/>
        <v>33</v>
      </c>
      <c r="B1426">
        <f t="shared" ca="1" si="90"/>
        <v>21</v>
      </c>
      <c r="C1426" t="str">
        <f ca="1">OFFSET(map!$B$2,$B1426,$A1426)</f>
        <v/>
      </c>
      <c r="D1426">
        <f t="shared" ca="1" si="88"/>
        <v>3321</v>
      </c>
      <c r="E1426">
        <f ca="1">IFERROR(INDEX(E$2:E1425,MATCH(D1426,D$2:D1425,0)),E1425+1)</f>
        <v>168</v>
      </c>
      <c r="F1426">
        <f t="shared" ca="1" si="91"/>
        <v>0</v>
      </c>
      <c r="G1426">
        <f ca="1">IF(OFFSET(map!$B$2,$B1426+OFFSET($N$2,F1426,0),$A1426+OFFSET($M$2,F1426,0)) = "W",MOD(F1426-1,4),F1426)</f>
        <v>0</v>
      </c>
      <c r="H1426">
        <f ca="1">IF(OFFSET(map!$B$2,$B1426+OFFSET($N$2,G1426,0),$A1426+OFFSET($M$2,G1426,0)) = "W",MOD(G1426-1,4),G1426)</f>
        <v>0</v>
      </c>
      <c r="I1426">
        <f ca="1">IF(OFFSET(map!$B$2,$B1426+OFFSET($N$2,H1426,0),$A1426+OFFSET($M$2,H1426,0)) = "W",MOD(H1426-1,4),H1426)</f>
        <v>0</v>
      </c>
    </row>
    <row r="1427" spans="1:9" x14ac:dyDescent="0.2">
      <c r="A1427">
        <f t="shared" ca="1" si="89"/>
        <v>34</v>
      </c>
      <c r="B1427">
        <f t="shared" ca="1" si="90"/>
        <v>21</v>
      </c>
      <c r="C1427" t="str">
        <f ca="1">OFFSET(map!$B$2,$B1427,$A1427)</f>
        <v/>
      </c>
      <c r="D1427">
        <f t="shared" ca="1" si="88"/>
        <v>3421</v>
      </c>
      <c r="E1427">
        <f ca="1">IFERROR(INDEX(E$2:E1426,MATCH(D1427,D$2:D1426,0)),E1426+1)</f>
        <v>167</v>
      </c>
      <c r="F1427">
        <f t="shared" ca="1" si="91"/>
        <v>1</v>
      </c>
      <c r="G1427">
        <f ca="1">IF(OFFSET(map!$B$2,$B1427+OFFSET($N$2,F1427,0),$A1427+OFFSET($M$2,F1427,0)) = "W",MOD(F1427-1,4),F1427)</f>
        <v>0</v>
      </c>
      <c r="H1427">
        <f ca="1">IF(OFFSET(map!$B$2,$B1427+OFFSET($N$2,G1427,0),$A1427+OFFSET($M$2,G1427,0)) = "W",MOD(G1427-1,4),G1427)</f>
        <v>0</v>
      </c>
      <c r="I1427">
        <f ca="1">IF(OFFSET(map!$B$2,$B1427+OFFSET($N$2,H1427,0),$A1427+OFFSET($M$2,H1427,0)) = "W",MOD(H1427-1,4),H1427)</f>
        <v>0</v>
      </c>
    </row>
    <row r="1428" spans="1:9" x14ac:dyDescent="0.2">
      <c r="A1428">
        <f t="shared" ca="1" si="89"/>
        <v>35</v>
      </c>
      <c r="B1428">
        <f t="shared" ca="1" si="90"/>
        <v>21</v>
      </c>
      <c r="C1428" t="str">
        <f ca="1">OFFSET(map!$B$2,$B1428,$A1428)</f>
        <v/>
      </c>
      <c r="D1428">
        <f t="shared" ca="1" si="88"/>
        <v>3521</v>
      </c>
      <c r="E1428">
        <f ca="1">IFERROR(INDEX(E$2:E1427,MATCH(D1428,D$2:D1427,0)),E1427+1)</f>
        <v>166</v>
      </c>
      <c r="F1428">
        <f t="shared" ca="1" si="91"/>
        <v>1</v>
      </c>
      <c r="G1428">
        <f ca="1">IF(OFFSET(map!$B$2,$B1428+OFFSET($N$2,F1428,0),$A1428+OFFSET($M$2,F1428,0)) = "W",MOD(F1428-1,4),F1428)</f>
        <v>1</v>
      </c>
      <c r="H1428">
        <f ca="1">IF(OFFSET(map!$B$2,$B1428+OFFSET($N$2,G1428,0),$A1428+OFFSET($M$2,G1428,0)) = "W",MOD(G1428-1,4),G1428)</f>
        <v>1</v>
      </c>
      <c r="I1428">
        <f ca="1">IF(OFFSET(map!$B$2,$B1428+OFFSET($N$2,H1428,0),$A1428+OFFSET($M$2,H1428,0)) = "W",MOD(H1428-1,4),H1428)</f>
        <v>1</v>
      </c>
    </row>
    <row r="1429" spans="1:9" x14ac:dyDescent="0.2">
      <c r="A1429">
        <f t="shared" ca="1" si="89"/>
        <v>35</v>
      </c>
      <c r="B1429">
        <f t="shared" ca="1" si="90"/>
        <v>20</v>
      </c>
      <c r="C1429" t="str">
        <f ca="1">OFFSET(map!$B$2,$B1429,$A1429)</f>
        <v/>
      </c>
      <c r="D1429">
        <f t="shared" ca="1" si="88"/>
        <v>3520</v>
      </c>
      <c r="E1429">
        <f ca="1">IFERROR(INDEX(E$2:E1428,MATCH(D1429,D$2:D1428,0)),E1428+1)</f>
        <v>165</v>
      </c>
      <c r="F1429">
        <f t="shared" ca="1" si="91"/>
        <v>2</v>
      </c>
      <c r="G1429">
        <f ca="1">IF(OFFSET(map!$B$2,$B1429+OFFSET($N$2,F1429,0),$A1429+OFFSET($M$2,F1429,0)) = "W",MOD(F1429-1,4),F1429)</f>
        <v>1</v>
      </c>
      <c r="H1429">
        <f ca="1">IF(OFFSET(map!$B$2,$B1429+OFFSET($N$2,G1429,0),$A1429+OFFSET($M$2,G1429,0)) = "W",MOD(G1429-1,4),G1429)</f>
        <v>1</v>
      </c>
      <c r="I1429">
        <f ca="1">IF(OFFSET(map!$B$2,$B1429+OFFSET($N$2,H1429,0),$A1429+OFFSET($M$2,H1429,0)) = "W",MOD(H1429-1,4),H1429)</f>
        <v>1</v>
      </c>
    </row>
    <row r="1430" spans="1:9" x14ac:dyDescent="0.2">
      <c r="A1430">
        <f t="shared" ca="1" si="89"/>
        <v>35</v>
      </c>
      <c r="B1430">
        <f t="shared" ca="1" si="90"/>
        <v>19</v>
      </c>
      <c r="C1430" t="str">
        <f ca="1">OFFSET(map!$B$2,$B1430,$A1430)</f>
        <v/>
      </c>
      <c r="D1430">
        <f t="shared" ca="1" si="88"/>
        <v>3519</v>
      </c>
      <c r="E1430">
        <f ca="1">IFERROR(INDEX(E$2:E1429,MATCH(D1430,D$2:D1429,0)),E1429+1)</f>
        <v>164</v>
      </c>
      <c r="F1430">
        <f t="shared" ca="1" si="91"/>
        <v>2</v>
      </c>
      <c r="G1430">
        <f ca="1">IF(OFFSET(map!$B$2,$B1430+OFFSET($N$2,F1430,0),$A1430+OFFSET($M$2,F1430,0)) = "W",MOD(F1430-1,4),F1430)</f>
        <v>1</v>
      </c>
      <c r="H1430">
        <f ca="1">IF(OFFSET(map!$B$2,$B1430+OFFSET($N$2,G1430,0),$A1430+OFFSET($M$2,G1430,0)) = "W",MOD(G1430-1,4),G1430)</f>
        <v>0</v>
      </c>
      <c r="I1430">
        <f ca="1">IF(OFFSET(map!$B$2,$B1430+OFFSET($N$2,H1430,0),$A1430+OFFSET($M$2,H1430,0)) = "W",MOD(H1430-1,4),H1430)</f>
        <v>0</v>
      </c>
    </row>
    <row r="1431" spans="1:9" x14ac:dyDescent="0.2">
      <c r="A1431">
        <f t="shared" ca="1" si="89"/>
        <v>36</v>
      </c>
      <c r="B1431">
        <f t="shared" ca="1" si="90"/>
        <v>19</v>
      </c>
      <c r="C1431" t="str">
        <f ca="1">OFFSET(map!$B$2,$B1431,$A1431)</f>
        <v/>
      </c>
      <c r="D1431">
        <f t="shared" ca="1" si="88"/>
        <v>3619</v>
      </c>
      <c r="E1431">
        <f ca="1">IFERROR(INDEX(E$2:E1430,MATCH(D1431,D$2:D1430,0)),E1430+1)</f>
        <v>163</v>
      </c>
      <c r="F1431">
        <f t="shared" ca="1" si="91"/>
        <v>1</v>
      </c>
      <c r="G1431">
        <f ca="1">IF(OFFSET(map!$B$2,$B1431+OFFSET($N$2,F1431,0),$A1431+OFFSET($M$2,F1431,0)) = "W",MOD(F1431-1,4),F1431)</f>
        <v>0</v>
      </c>
      <c r="H1431">
        <f ca="1">IF(OFFSET(map!$B$2,$B1431+OFFSET($N$2,G1431,0),$A1431+OFFSET($M$2,G1431,0)) = "W",MOD(G1431-1,4),G1431)</f>
        <v>0</v>
      </c>
      <c r="I1431">
        <f ca="1">IF(OFFSET(map!$B$2,$B1431+OFFSET($N$2,H1431,0),$A1431+OFFSET($M$2,H1431,0)) = "W",MOD(H1431-1,4),H1431)</f>
        <v>0</v>
      </c>
    </row>
    <row r="1432" spans="1:9" x14ac:dyDescent="0.2">
      <c r="A1432">
        <f t="shared" ca="1" si="89"/>
        <v>37</v>
      </c>
      <c r="B1432">
        <f t="shared" ca="1" si="90"/>
        <v>19</v>
      </c>
      <c r="C1432" t="str">
        <f ca="1">OFFSET(map!$B$2,$B1432,$A1432)</f>
        <v/>
      </c>
      <c r="D1432">
        <f t="shared" ca="1" si="88"/>
        <v>3719</v>
      </c>
      <c r="E1432">
        <f ca="1">IFERROR(INDEX(E$2:E1431,MATCH(D1432,D$2:D1431,0)),E1431+1)</f>
        <v>162</v>
      </c>
      <c r="F1432">
        <f t="shared" ca="1" si="91"/>
        <v>1</v>
      </c>
      <c r="G1432">
        <f ca="1">IF(OFFSET(map!$B$2,$B1432+OFFSET($N$2,F1432,0),$A1432+OFFSET($M$2,F1432,0)) = "W",MOD(F1432-1,4),F1432)</f>
        <v>0</v>
      </c>
      <c r="H1432">
        <f ca="1">IF(OFFSET(map!$B$2,$B1432+OFFSET($N$2,G1432,0),$A1432+OFFSET($M$2,G1432,0)) = "W",MOD(G1432-1,4),G1432)</f>
        <v>0</v>
      </c>
      <c r="I1432">
        <f ca="1">IF(OFFSET(map!$B$2,$B1432+OFFSET($N$2,H1432,0),$A1432+OFFSET($M$2,H1432,0)) = "W",MOD(H1432-1,4),H1432)</f>
        <v>0</v>
      </c>
    </row>
    <row r="1433" spans="1:9" x14ac:dyDescent="0.2">
      <c r="A1433">
        <f t="shared" ca="1" si="89"/>
        <v>38</v>
      </c>
      <c r="B1433">
        <f t="shared" ca="1" si="90"/>
        <v>19</v>
      </c>
      <c r="C1433" t="str">
        <f ca="1">OFFSET(map!$B$2,$B1433,$A1433)</f>
        <v/>
      </c>
      <c r="D1433">
        <f t="shared" ca="1" si="88"/>
        <v>3819</v>
      </c>
      <c r="E1433">
        <f ca="1">IFERROR(INDEX(E$2:E1432,MATCH(D1433,D$2:D1432,0)),E1432+1)</f>
        <v>161</v>
      </c>
      <c r="F1433">
        <f t="shared" ca="1" si="91"/>
        <v>1</v>
      </c>
      <c r="G1433">
        <f ca="1">IF(OFFSET(map!$B$2,$B1433+OFFSET($N$2,F1433,0),$A1433+OFFSET($M$2,F1433,0)) = "W",MOD(F1433-1,4),F1433)</f>
        <v>0</v>
      </c>
      <c r="H1433">
        <f ca="1">IF(OFFSET(map!$B$2,$B1433+OFFSET($N$2,G1433,0),$A1433+OFFSET($M$2,G1433,0)) = "W",MOD(G1433-1,4),G1433)</f>
        <v>0</v>
      </c>
      <c r="I1433">
        <f ca="1">IF(OFFSET(map!$B$2,$B1433+OFFSET($N$2,H1433,0),$A1433+OFFSET($M$2,H1433,0)) = "W",MOD(H1433-1,4),H1433)</f>
        <v>0</v>
      </c>
    </row>
    <row r="1434" spans="1:9" x14ac:dyDescent="0.2">
      <c r="A1434">
        <f t="shared" ca="1" si="89"/>
        <v>39</v>
      </c>
      <c r="B1434">
        <f t="shared" ca="1" si="90"/>
        <v>19</v>
      </c>
      <c r="C1434" t="str">
        <f ca="1">OFFSET(map!$B$2,$B1434,$A1434)</f>
        <v/>
      </c>
      <c r="D1434">
        <f t="shared" ca="1" si="88"/>
        <v>3919</v>
      </c>
      <c r="E1434">
        <f ca="1">IFERROR(INDEX(E$2:E1433,MATCH(D1434,D$2:D1433,0)),E1433+1)</f>
        <v>160</v>
      </c>
      <c r="F1434">
        <f t="shared" ca="1" si="91"/>
        <v>1</v>
      </c>
      <c r="G1434">
        <f ca="1">IF(OFFSET(map!$B$2,$B1434+OFFSET($N$2,F1434,0),$A1434+OFFSET($M$2,F1434,0)) = "W",MOD(F1434-1,4),F1434)</f>
        <v>0</v>
      </c>
      <c r="H1434">
        <f ca="1">IF(OFFSET(map!$B$2,$B1434+OFFSET($N$2,G1434,0),$A1434+OFFSET($M$2,G1434,0)) = "W",MOD(G1434-1,4),G1434)</f>
        <v>3</v>
      </c>
      <c r="I1434">
        <f ca="1">IF(OFFSET(map!$B$2,$B1434+OFFSET($N$2,H1434,0),$A1434+OFFSET($M$2,H1434,0)) = "W",MOD(H1434-1,4),H1434)</f>
        <v>3</v>
      </c>
    </row>
    <row r="1435" spans="1:9" x14ac:dyDescent="0.2">
      <c r="A1435">
        <f t="shared" ca="1" si="89"/>
        <v>39</v>
      </c>
      <c r="B1435">
        <f t="shared" ca="1" si="90"/>
        <v>20</v>
      </c>
      <c r="C1435" t="str">
        <f ca="1">OFFSET(map!$B$2,$B1435,$A1435)</f>
        <v/>
      </c>
      <c r="D1435">
        <f t="shared" ca="1" si="88"/>
        <v>3920</v>
      </c>
      <c r="E1435">
        <f ca="1">IFERROR(INDEX(E$2:E1434,MATCH(D1435,D$2:D1434,0)),E1434+1)</f>
        <v>159</v>
      </c>
      <c r="F1435">
        <f t="shared" ca="1" si="91"/>
        <v>0</v>
      </c>
      <c r="G1435">
        <f ca="1">IF(OFFSET(map!$B$2,$B1435+OFFSET($N$2,F1435,0),$A1435+OFFSET($M$2,F1435,0)) = "W",MOD(F1435-1,4),F1435)</f>
        <v>3</v>
      </c>
      <c r="H1435">
        <f ca="1">IF(OFFSET(map!$B$2,$B1435+OFFSET($N$2,G1435,0),$A1435+OFFSET($M$2,G1435,0)) = "W",MOD(G1435-1,4),G1435)</f>
        <v>3</v>
      </c>
      <c r="I1435">
        <f ca="1">IF(OFFSET(map!$B$2,$B1435+OFFSET($N$2,H1435,0),$A1435+OFFSET($M$2,H1435,0)) = "W",MOD(H1435-1,4),H1435)</f>
        <v>3</v>
      </c>
    </row>
    <row r="1436" spans="1:9" x14ac:dyDescent="0.2">
      <c r="A1436">
        <f t="shared" ca="1" si="89"/>
        <v>39</v>
      </c>
      <c r="B1436">
        <f t="shared" ca="1" si="90"/>
        <v>21</v>
      </c>
      <c r="C1436" t="str">
        <f ca="1">OFFSET(map!$B$2,$B1436,$A1436)</f>
        <v/>
      </c>
      <c r="D1436">
        <f t="shared" ca="1" si="88"/>
        <v>3921</v>
      </c>
      <c r="E1436">
        <f ca="1">IFERROR(INDEX(E$2:E1435,MATCH(D1436,D$2:D1435,0)),E1435+1)</f>
        <v>158</v>
      </c>
      <c r="F1436">
        <f t="shared" ca="1" si="91"/>
        <v>0</v>
      </c>
      <c r="G1436">
        <f ca="1">IF(OFFSET(map!$B$2,$B1436+OFFSET($N$2,F1436,0),$A1436+OFFSET($M$2,F1436,0)) = "W",MOD(F1436-1,4),F1436)</f>
        <v>3</v>
      </c>
      <c r="H1436">
        <f ca="1">IF(OFFSET(map!$B$2,$B1436+OFFSET($N$2,G1436,0),$A1436+OFFSET($M$2,G1436,0)) = "W",MOD(G1436-1,4),G1436)</f>
        <v>3</v>
      </c>
      <c r="I1436">
        <f ca="1">IF(OFFSET(map!$B$2,$B1436+OFFSET($N$2,H1436,0),$A1436+OFFSET($M$2,H1436,0)) = "W",MOD(H1436-1,4),H1436)</f>
        <v>3</v>
      </c>
    </row>
    <row r="1437" spans="1:9" x14ac:dyDescent="0.2">
      <c r="A1437">
        <f t="shared" ca="1" si="89"/>
        <v>39</v>
      </c>
      <c r="B1437">
        <f t="shared" ca="1" si="90"/>
        <v>22</v>
      </c>
      <c r="C1437" t="str">
        <f ca="1">OFFSET(map!$B$2,$B1437,$A1437)</f>
        <v/>
      </c>
      <c r="D1437">
        <f t="shared" ca="1" si="88"/>
        <v>3922</v>
      </c>
      <c r="E1437">
        <f ca="1">IFERROR(INDEX(E$2:E1436,MATCH(D1437,D$2:D1436,0)),E1436+1)</f>
        <v>157</v>
      </c>
      <c r="F1437">
        <f t="shared" ca="1" si="91"/>
        <v>0</v>
      </c>
      <c r="G1437">
        <f ca="1">IF(OFFSET(map!$B$2,$B1437+OFFSET($N$2,F1437,0),$A1437+OFFSET($M$2,F1437,0)) = "W",MOD(F1437-1,4),F1437)</f>
        <v>3</v>
      </c>
      <c r="H1437">
        <f ca="1">IF(OFFSET(map!$B$2,$B1437+OFFSET($N$2,G1437,0),$A1437+OFFSET($M$2,G1437,0)) = "W",MOD(G1437-1,4),G1437)</f>
        <v>3</v>
      </c>
      <c r="I1437">
        <f ca="1">IF(OFFSET(map!$B$2,$B1437+OFFSET($N$2,H1437,0),$A1437+OFFSET($M$2,H1437,0)) = "W",MOD(H1437-1,4),H1437)</f>
        <v>3</v>
      </c>
    </row>
    <row r="1438" spans="1:9" x14ac:dyDescent="0.2">
      <c r="A1438">
        <f t="shared" ca="1" si="89"/>
        <v>39</v>
      </c>
      <c r="B1438">
        <f t="shared" ca="1" si="90"/>
        <v>23</v>
      </c>
      <c r="C1438" t="str">
        <f ca="1">OFFSET(map!$B$2,$B1438,$A1438)</f>
        <v/>
      </c>
      <c r="D1438">
        <f t="shared" ca="1" si="88"/>
        <v>3923</v>
      </c>
      <c r="E1438">
        <f ca="1">IFERROR(INDEX(E$2:E1437,MATCH(D1438,D$2:D1437,0)),E1437+1)</f>
        <v>156</v>
      </c>
      <c r="F1438">
        <f t="shared" ca="1" si="91"/>
        <v>0</v>
      </c>
      <c r="G1438">
        <f ca="1">IF(OFFSET(map!$B$2,$B1438+OFFSET($N$2,F1438,0),$A1438+OFFSET($M$2,F1438,0)) = "W",MOD(F1438-1,4),F1438)</f>
        <v>3</v>
      </c>
      <c r="H1438">
        <f ca="1">IF(OFFSET(map!$B$2,$B1438+OFFSET($N$2,G1438,0),$A1438+OFFSET($M$2,G1438,0)) = "W",MOD(G1438-1,4),G1438)</f>
        <v>2</v>
      </c>
      <c r="I1438">
        <f ca="1">IF(OFFSET(map!$B$2,$B1438+OFFSET($N$2,H1438,0),$A1438+OFFSET($M$2,H1438,0)) = "W",MOD(H1438-1,4),H1438)</f>
        <v>2</v>
      </c>
    </row>
    <row r="1439" spans="1:9" x14ac:dyDescent="0.2">
      <c r="A1439">
        <f t="shared" ca="1" si="89"/>
        <v>38</v>
      </c>
      <c r="B1439">
        <f t="shared" ca="1" si="90"/>
        <v>23</v>
      </c>
      <c r="C1439" t="str">
        <f ca="1">OFFSET(map!$B$2,$B1439,$A1439)</f>
        <v/>
      </c>
      <c r="D1439">
        <f t="shared" ca="1" si="88"/>
        <v>3823</v>
      </c>
      <c r="E1439">
        <f ca="1">IFERROR(INDEX(E$2:E1438,MATCH(D1439,D$2:D1438,0)),E1438+1)</f>
        <v>155</v>
      </c>
      <c r="F1439">
        <f t="shared" ca="1" si="91"/>
        <v>3</v>
      </c>
      <c r="G1439">
        <f ca="1">IF(OFFSET(map!$B$2,$B1439+OFFSET($N$2,F1439,0),$A1439+OFFSET($M$2,F1439,0)) = "W",MOD(F1439-1,4),F1439)</f>
        <v>2</v>
      </c>
      <c r="H1439">
        <f ca="1">IF(OFFSET(map!$B$2,$B1439+OFFSET($N$2,G1439,0),$A1439+OFFSET($M$2,G1439,0)) = "W",MOD(G1439-1,4),G1439)</f>
        <v>2</v>
      </c>
      <c r="I1439">
        <f ca="1">IF(OFFSET(map!$B$2,$B1439+OFFSET($N$2,H1439,0),$A1439+OFFSET($M$2,H1439,0)) = "W",MOD(H1439-1,4),H1439)</f>
        <v>2</v>
      </c>
    </row>
    <row r="1440" spans="1:9" x14ac:dyDescent="0.2">
      <c r="A1440">
        <f t="shared" ca="1" si="89"/>
        <v>37</v>
      </c>
      <c r="B1440">
        <f t="shared" ca="1" si="90"/>
        <v>23</v>
      </c>
      <c r="C1440" t="str">
        <f ca="1">OFFSET(map!$B$2,$B1440,$A1440)</f>
        <v/>
      </c>
      <c r="D1440">
        <f t="shared" ca="1" si="88"/>
        <v>3723</v>
      </c>
      <c r="E1440">
        <f ca="1">IFERROR(INDEX(E$2:E1439,MATCH(D1440,D$2:D1439,0)),E1439+1)</f>
        <v>154</v>
      </c>
      <c r="F1440">
        <f t="shared" ca="1" si="91"/>
        <v>3</v>
      </c>
      <c r="G1440">
        <f ca="1">IF(OFFSET(map!$B$2,$B1440+OFFSET($N$2,F1440,0),$A1440+OFFSET($M$2,F1440,0)) = "W",MOD(F1440-1,4),F1440)</f>
        <v>2</v>
      </c>
      <c r="H1440">
        <f ca="1">IF(OFFSET(map!$B$2,$B1440+OFFSET($N$2,G1440,0),$A1440+OFFSET($M$2,G1440,0)) = "W",MOD(G1440-1,4),G1440)</f>
        <v>2</v>
      </c>
      <c r="I1440">
        <f ca="1">IF(OFFSET(map!$B$2,$B1440+OFFSET($N$2,H1440,0),$A1440+OFFSET($M$2,H1440,0)) = "W",MOD(H1440-1,4),H1440)</f>
        <v>2</v>
      </c>
    </row>
    <row r="1441" spans="1:9" x14ac:dyDescent="0.2">
      <c r="A1441">
        <f t="shared" ca="1" si="89"/>
        <v>36</v>
      </c>
      <c r="B1441">
        <f t="shared" ca="1" si="90"/>
        <v>23</v>
      </c>
      <c r="C1441" t="str">
        <f ca="1">OFFSET(map!$B$2,$B1441,$A1441)</f>
        <v/>
      </c>
      <c r="D1441">
        <f t="shared" ca="1" si="88"/>
        <v>3623</v>
      </c>
      <c r="E1441">
        <f ca="1">IFERROR(INDEX(E$2:E1440,MATCH(D1441,D$2:D1440,0)),E1440+1)</f>
        <v>153</v>
      </c>
      <c r="F1441">
        <f t="shared" ca="1" si="91"/>
        <v>3</v>
      </c>
      <c r="G1441">
        <f ca="1">IF(OFFSET(map!$B$2,$B1441+OFFSET($N$2,F1441,0),$A1441+OFFSET($M$2,F1441,0)) = "W",MOD(F1441-1,4),F1441)</f>
        <v>2</v>
      </c>
      <c r="H1441">
        <f ca="1">IF(OFFSET(map!$B$2,$B1441+OFFSET($N$2,G1441,0),$A1441+OFFSET($M$2,G1441,0)) = "W",MOD(G1441-1,4),G1441)</f>
        <v>2</v>
      </c>
      <c r="I1441">
        <f ca="1">IF(OFFSET(map!$B$2,$B1441+OFFSET($N$2,H1441,0),$A1441+OFFSET($M$2,H1441,0)) = "W",MOD(H1441-1,4),H1441)</f>
        <v>2</v>
      </c>
    </row>
    <row r="1442" spans="1:9" x14ac:dyDescent="0.2">
      <c r="A1442">
        <f t="shared" ca="1" si="89"/>
        <v>35</v>
      </c>
      <c r="B1442">
        <f t="shared" ca="1" si="90"/>
        <v>23</v>
      </c>
      <c r="C1442" t="str">
        <f ca="1">OFFSET(map!$B$2,$B1442,$A1442)</f>
        <v/>
      </c>
      <c r="D1442">
        <f t="shared" ca="1" si="88"/>
        <v>3523</v>
      </c>
      <c r="E1442">
        <f ca="1">IFERROR(INDEX(E$2:E1441,MATCH(D1442,D$2:D1441,0)),E1441+1)</f>
        <v>152</v>
      </c>
      <c r="F1442">
        <f t="shared" ca="1" si="91"/>
        <v>3</v>
      </c>
      <c r="G1442">
        <f ca="1">IF(OFFSET(map!$B$2,$B1442+OFFSET($N$2,F1442,0),$A1442+OFFSET($M$2,F1442,0)) = "W",MOD(F1442-1,4),F1442)</f>
        <v>3</v>
      </c>
      <c r="H1442">
        <f ca="1">IF(OFFSET(map!$B$2,$B1442+OFFSET($N$2,G1442,0),$A1442+OFFSET($M$2,G1442,0)) = "W",MOD(G1442-1,4),G1442)</f>
        <v>3</v>
      </c>
      <c r="I1442">
        <f ca="1">IF(OFFSET(map!$B$2,$B1442+OFFSET($N$2,H1442,0),$A1442+OFFSET($M$2,H1442,0)) = "W",MOD(H1442-1,4),H1442)</f>
        <v>3</v>
      </c>
    </row>
    <row r="1443" spans="1:9" x14ac:dyDescent="0.2">
      <c r="A1443">
        <f t="shared" ca="1" si="89"/>
        <v>35</v>
      </c>
      <c r="B1443">
        <f t="shared" ca="1" si="90"/>
        <v>24</v>
      </c>
      <c r="C1443" t="str">
        <f ca="1">OFFSET(map!$B$2,$B1443,$A1443)</f>
        <v/>
      </c>
      <c r="D1443">
        <f t="shared" ca="1" si="88"/>
        <v>3524</v>
      </c>
      <c r="E1443">
        <f ca="1">IFERROR(INDEX(E$2:E1442,MATCH(D1443,D$2:D1442,0)),E1442+1)</f>
        <v>151</v>
      </c>
      <c r="F1443">
        <f t="shared" ca="1" si="91"/>
        <v>0</v>
      </c>
      <c r="G1443">
        <f ca="1">IF(OFFSET(map!$B$2,$B1443+OFFSET($N$2,F1443,0),$A1443+OFFSET($M$2,F1443,0)) = "W",MOD(F1443-1,4),F1443)</f>
        <v>3</v>
      </c>
      <c r="H1443">
        <f ca="1">IF(OFFSET(map!$B$2,$B1443+OFFSET($N$2,G1443,0),$A1443+OFFSET($M$2,G1443,0)) = "W",MOD(G1443-1,4),G1443)</f>
        <v>3</v>
      </c>
      <c r="I1443">
        <f ca="1">IF(OFFSET(map!$B$2,$B1443+OFFSET($N$2,H1443,0),$A1443+OFFSET($M$2,H1443,0)) = "W",MOD(H1443-1,4),H1443)</f>
        <v>3</v>
      </c>
    </row>
    <row r="1444" spans="1:9" x14ac:dyDescent="0.2">
      <c r="A1444">
        <f t="shared" ca="1" si="89"/>
        <v>35</v>
      </c>
      <c r="B1444">
        <f t="shared" ca="1" si="90"/>
        <v>25</v>
      </c>
      <c r="C1444" t="str">
        <f ca="1">OFFSET(map!$B$2,$B1444,$A1444)</f>
        <v/>
      </c>
      <c r="D1444">
        <f t="shared" ca="1" si="88"/>
        <v>3525</v>
      </c>
      <c r="E1444">
        <f ca="1">IFERROR(INDEX(E$2:E1443,MATCH(D1444,D$2:D1443,0)),E1443+1)</f>
        <v>150</v>
      </c>
      <c r="F1444">
        <f t="shared" ca="1" si="91"/>
        <v>0</v>
      </c>
      <c r="G1444">
        <f ca="1">IF(OFFSET(map!$B$2,$B1444+OFFSET($N$2,F1444,0),$A1444+OFFSET($M$2,F1444,0)) = "W",MOD(F1444-1,4),F1444)</f>
        <v>0</v>
      </c>
      <c r="H1444">
        <f ca="1">IF(OFFSET(map!$B$2,$B1444+OFFSET($N$2,G1444,0),$A1444+OFFSET($M$2,G1444,0)) = "W",MOD(G1444-1,4),G1444)</f>
        <v>0</v>
      </c>
      <c r="I1444">
        <f ca="1">IF(OFFSET(map!$B$2,$B1444+OFFSET($N$2,H1444,0),$A1444+OFFSET($M$2,H1444,0)) = "W",MOD(H1444-1,4),H1444)</f>
        <v>0</v>
      </c>
    </row>
    <row r="1445" spans="1:9" x14ac:dyDescent="0.2">
      <c r="A1445">
        <f t="shared" ca="1" si="89"/>
        <v>36</v>
      </c>
      <c r="B1445">
        <f t="shared" ca="1" si="90"/>
        <v>25</v>
      </c>
      <c r="C1445" t="str">
        <f ca="1">OFFSET(map!$B$2,$B1445,$A1445)</f>
        <v/>
      </c>
      <c r="D1445">
        <f t="shared" ca="1" si="88"/>
        <v>3625</v>
      </c>
      <c r="E1445">
        <f ca="1">IFERROR(INDEX(E$2:E1444,MATCH(D1445,D$2:D1444,0)),E1444+1)</f>
        <v>149</v>
      </c>
      <c r="F1445">
        <f t="shared" ca="1" si="91"/>
        <v>1</v>
      </c>
      <c r="G1445">
        <f ca="1">IF(OFFSET(map!$B$2,$B1445+OFFSET($N$2,F1445,0),$A1445+OFFSET($M$2,F1445,0)) = "W",MOD(F1445-1,4),F1445)</f>
        <v>0</v>
      </c>
      <c r="H1445">
        <f ca="1">IF(OFFSET(map!$B$2,$B1445+OFFSET($N$2,G1445,0),$A1445+OFFSET($M$2,G1445,0)) = "W",MOD(G1445-1,4),G1445)</f>
        <v>0</v>
      </c>
      <c r="I1445">
        <f ca="1">IF(OFFSET(map!$B$2,$B1445+OFFSET($N$2,H1445,0),$A1445+OFFSET($M$2,H1445,0)) = "W",MOD(H1445-1,4),H1445)</f>
        <v>0</v>
      </c>
    </row>
    <row r="1446" spans="1:9" x14ac:dyDescent="0.2">
      <c r="A1446">
        <f t="shared" ca="1" si="89"/>
        <v>37</v>
      </c>
      <c r="B1446">
        <f t="shared" ca="1" si="90"/>
        <v>25</v>
      </c>
      <c r="C1446" t="str">
        <f ca="1">OFFSET(map!$B$2,$B1446,$A1446)</f>
        <v/>
      </c>
      <c r="D1446">
        <f t="shared" ca="1" si="88"/>
        <v>3725</v>
      </c>
      <c r="E1446">
        <f ca="1">IFERROR(INDEX(E$2:E1445,MATCH(D1446,D$2:D1445,0)),E1445+1)</f>
        <v>148</v>
      </c>
      <c r="F1446">
        <f t="shared" ca="1" si="91"/>
        <v>1</v>
      </c>
      <c r="G1446">
        <f ca="1">IF(OFFSET(map!$B$2,$B1446+OFFSET($N$2,F1446,0),$A1446+OFFSET($M$2,F1446,0)) = "W",MOD(F1446-1,4),F1446)</f>
        <v>0</v>
      </c>
      <c r="H1446">
        <f ca="1">IF(OFFSET(map!$B$2,$B1446+OFFSET($N$2,G1446,0),$A1446+OFFSET($M$2,G1446,0)) = "W",MOD(G1446-1,4),G1446)</f>
        <v>0</v>
      </c>
      <c r="I1446">
        <f ca="1">IF(OFFSET(map!$B$2,$B1446+OFFSET($N$2,H1446,0),$A1446+OFFSET($M$2,H1446,0)) = "W",MOD(H1446-1,4),H1446)</f>
        <v>0</v>
      </c>
    </row>
    <row r="1447" spans="1:9" x14ac:dyDescent="0.2">
      <c r="A1447">
        <f t="shared" ca="1" si="89"/>
        <v>38</v>
      </c>
      <c r="B1447">
        <f t="shared" ca="1" si="90"/>
        <v>25</v>
      </c>
      <c r="C1447" t="str">
        <f ca="1">OFFSET(map!$B$2,$B1447,$A1447)</f>
        <v/>
      </c>
      <c r="D1447">
        <f t="shared" ca="1" si="88"/>
        <v>3825</v>
      </c>
      <c r="E1447">
        <f ca="1">IFERROR(INDEX(E$2:E1446,MATCH(D1447,D$2:D1446,0)),E1446+1)</f>
        <v>147</v>
      </c>
      <c r="F1447">
        <f t="shared" ca="1" si="91"/>
        <v>1</v>
      </c>
      <c r="G1447">
        <f ca="1">IF(OFFSET(map!$B$2,$B1447+OFFSET($N$2,F1447,0),$A1447+OFFSET($M$2,F1447,0)) = "W",MOD(F1447-1,4),F1447)</f>
        <v>0</v>
      </c>
      <c r="H1447">
        <f ca="1">IF(OFFSET(map!$B$2,$B1447+OFFSET($N$2,G1447,0),$A1447+OFFSET($M$2,G1447,0)) = "W",MOD(G1447-1,4),G1447)</f>
        <v>0</v>
      </c>
      <c r="I1447">
        <f ca="1">IF(OFFSET(map!$B$2,$B1447+OFFSET($N$2,H1447,0),$A1447+OFFSET($M$2,H1447,0)) = "W",MOD(H1447-1,4),H1447)</f>
        <v>0</v>
      </c>
    </row>
    <row r="1448" spans="1:9" x14ac:dyDescent="0.2">
      <c r="A1448">
        <f t="shared" ca="1" si="89"/>
        <v>39</v>
      </c>
      <c r="B1448">
        <f t="shared" ca="1" si="90"/>
        <v>25</v>
      </c>
      <c r="C1448" t="str">
        <f ca="1">OFFSET(map!$B$2,$B1448,$A1448)</f>
        <v/>
      </c>
      <c r="D1448">
        <f t="shared" ca="1" si="88"/>
        <v>3925</v>
      </c>
      <c r="E1448">
        <f ca="1">IFERROR(INDEX(E$2:E1447,MATCH(D1448,D$2:D1447,0)),E1447+1)</f>
        <v>146</v>
      </c>
      <c r="F1448">
        <f t="shared" ca="1" si="91"/>
        <v>1</v>
      </c>
      <c r="G1448">
        <f ca="1">IF(OFFSET(map!$B$2,$B1448+OFFSET($N$2,F1448,0),$A1448+OFFSET($M$2,F1448,0)) = "W",MOD(F1448-1,4),F1448)</f>
        <v>0</v>
      </c>
      <c r="H1448">
        <f ca="1">IF(OFFSET(map!$B$2,$B1448+OFFSET($N$2,G1448,0),$A1448+OFFSET($M$2,G1448,0)) = "W",MOD(G1448-1,4),G1448)</f>
        <v>3</v>
      </c>
      <c r="I1448">
        <f ca="1">IF(OFFSET(map!$B$2,$B1448+OFFSET($N$2,H1448,0),$A1448+OFFSET($M$2,H1448,0)) = "W",MOD(H1448-1,4),H1448)</f>
        <v>3</v>
      </c>
    </row>
    <row r="1449" spans="1:9" x14ac:dyDescent="0.2">
      <c r="A1449">
        <f t="shared" ca="1" si="89"/>
        <v>39</v>
      </c>
      <c r="B1449">
        <f t="shared" ca="1" si="90"/>
        <v>26</v>
      </c>
      <c r="C1449" t="str">
        <f ca="1">OFFSET(map!$B$2,$B1449,$A1449)</f>
        <v/>
      </c>
      <c r="D1449">
        <f t="shared" ca="1" si="88"/>
        <v>3926</v>
      </c>
      <c r="E1449">
        <f ca="1">IFERROR(INDEX(E$2:E1448,MATCH(D1449,D$2:D1448,0)),E1448+1)</f>
        <v>145</v>
      </c>
      <c r="F1449">
        <f t="shared" ca="1" si="91"/>
        <v>0</v>
      </c>
      <c r="G1449">
        <f ca="1">IF(OFFSET(map!$B$2,$B1449+OFFSET($N$2,F1449,0),$A1449+OFFSET($M$2,F1449,0)) = "W",MOD(F1449-1,4),F1449)</f>
        <v>3</v>
      </c>
      <c r="H1449">
        <f ca="1">IF(OFFSET(map!$B$2,$B1449+OFFSET($N$2,G1449,0),$A1449+OFFSET($M$2,G1449,0)) = "W",MOD(G1449-1,4),G1449)</f>
        <v>3</v>
      </c>
      <c r="I1449">
        <f ca="1">IF(OFFSET(map!$B$2,$B1449+OFFSET($N$2,H1449,0),$A1449+OFFSET($M$2,H1449,0)) = "W",MOD(H1449-1,4),H1449)</f>
        <v>3</v>
      </c>
    </row>
    <row r="1450" spans="1:9" x14ac:dyDescent="0.2">
      <c r="A1450">
        <f t="shared" ca="1" si="89"/>
        <v>39</v>
      </c>
      <c r="B1450">
        <f t="shared" ca="1" si="90"/>
        <v>27</v>
      </c>
      <c r="C1450" t="str">
        <f ca="1">OFFSET(map!$B$2,$B1450,$A1450)</f>
        <v/>
      </c>
      <c r="D1450">
        <f t="shared" ca="1" si="88"/>
        <v>3927</v>
      </c>
      <c r="E1450">
        <f ca="1">IFERROR(INDEX(E$2:E1449,MATCH(D1450,D$2:D1449,0)),E1449+1)</f>
        <v>144</v>
      </c>
      <c r="F1450">
        <f t="shared" ca="1" si="91"/>
        <v>0</v>
      </c>
      <c r="G1450">
        <f ca="1">IF(OFFSET(map!$B$2,$B1450+OFFSET($N$2,F1450,0),$A1450+OFFSET($M$2,F1450,0)) = "W",MOD(F1450-1,4),F1450)</f>
        <v>3</v>
      </c>
      <c r="H1450">
        <f ca="1">IF(OFFSET(map!$B$2,$B1450+OFFSET($N$2,G1450,0),$A1450+OFFSET($M$2,G1450,0)) = "W",MOD(G1450-1,4),G1450)</f>
        <v>3</v>
      </c>
      <c r="I1450">
        <f ca="1">IF(OFFSET(map!$B$2,$B1450+OFFSET($N$2,H1450,0),$A1450+OFFSET($M$2,H1450,0)) = "W",MOD(H1450-1,4),H1450)</f>
        <v>3</v>
      </c>
    </row>
    <row r="1451" spans="1:9" x14ac:dyDescent="0.2">
      <c r="A1451">
        <f t="shared" ca="1" si="89"/>
        <v>39</v>
      </c>
      <c r="B1451">
        <f t="shared" ca="1" si="90"/>
        <v>28</v>
      </c>
      <c r="C1451" t="str">
        <f ca="1">OFFSET(map!$B$2,$B1451,$A1451)</f>
        <v/>
      </c>
      <c r="D1451">
        <f t="shared" ref="D1451:D1514" ca="1" si="92">A1451*100+B1451</f>
        <v>3928</v>
      </c>
      <c r="E1451">
        <f ca="1">IFERROR(INDEX(E$2:E1450,MATCH(D1451,D$2:D1450,0)),E1450+1)</f>
        <v>143</v>
      </c>
      <c r="F1451">
        <f t="shared" ca="1" si="91"/>
        <v>0</v>
      </c>
      <c r="G1451">
        <f ca="1">IF(OFFSET(map!$B$2,$B1451+OFFSET($N$2,F1451,0),$A1451+OFFSET($M$2,F1451,0)) = "W",MOD(F1451-1,4),F1451)</f>
        <v>3</v>
      </c>
      <c r="H1451">
        <f ca="1">IF(OFFSET(map!$B$2,$B1451+OFFSET($N$2,G1451,0),$A1451+OFFSET($M$2,G1451,0)) = "W",MOD(G1451-1,4),G1451)</f>
        <v>3</v>
      </c>
      <c r="I1451">
        <f ca="1">IF(OFFSET(map!$B$2,$B1451+OFFSET($N$2,H1451,0),$A1451+OFFSET($M$2,H1451,0)) = "W",MOD(H1451-1,4),H1451)</f>
        <v>3</v>
      </c>
    </row>
    <row r="1452" spans="1:9" x14ac:dyDescent="0.2">
      <c r="A1452">
        <f t="shared" ca="1" si="89"/>
        <v>39</v>
      </c>
      <c r="B1452">
        <f t="shared" ca="1" si="90"/>
        <v>29</v>
      </c>
      <c r="C1452" t="str">
        <f ca="1">OFFSET(map!$B$2,$B1452,$A1452)</f>
        <v/>
      </c>
      <c r="D1452">
        <f t="shared" ca="1" si="92"/>
        <v>3929</v>
      </c>
      <c r="E1452">
        <f ca="1">IFERROR(INDEX(E$2:E1451,MATCH(D1452,D$2:D1451,0)),E1451+1)</f>
        <v>142</v>
      </c>
      <c r="F1452">
        <f t="shared" ca="1" si="91"/>
        <v>0</v>
      </c>
      <c r="G1452">
        <f ca="1">IF(OFFSET(map!$B$2,$B1452+OFFSET($N$2,F1452,0),$A1452+OFFSET($M$2,F1452,0)) = "W",MOD(F1452-1,4),F1452)</f>
        <v>3</v>
      </c>
      <c r="H1452">
        <f ca="1">IF(OFFSET(map!$B$2,$B1452+OFFSET($N$2,G1452,0),$A1452+OFFSET($M$2,G1452,0)) = "W",MOD(G1452-1,4),G1452)</f>
        <v>2</v>
      </c>
      <c r="I1452">
        <f ca="1">IF(OFFSET(map!$B$2,$B1452+OFFSET($N$2,H1452,0),$A1452+OFFSET($M$2,H1452,0)) = "W",MOD(H1452-1,4),H1452)</f>
        <v>2</v>
      </c>
    </row>
    <row r="1453" spans="1:9" x14ac:dyDescent="0.2">
      <c r="A1453">
        <f t="shared" ca="1" si="89"/>
        <v>38</v>
      </c>
      <c r="B1453">
        <f t="shared" ca="1" si="90"/>
        <v>29</v>
      </c>
      <c r="C1453" t="str">
        <f ca="1">OFFSET(map!$B$2,$B1453,$A1453)</f>
        <v/>
      </c>
      <c r="D1453">
        <f t="shared" ca="1" si="92"/>
        <v>3829</v>
      </c>
      <c r="E1453">
        <f ca="1">IFERROR(INDEX(E$2:E1452,MATCH(D1453,D$2:D1452,0)),E1452+1)</f>
        <v>141</v>
      </c>
      <c r="F1453">
        <f t="shared" ca="1" si="91"/>
        <v>3</v>
      </c>
      <c r="G1453">
        <f ca="1">IF(OFFSET(map!$B$2,$B1453+OFFSET($N$2,F1453,0),$A1453+OFFSET($M$2,F1453,0)) = "W",MOD(F1453-1,4),F1453)</f>
        <v>2</v>
      </c>
      <c r="H1453">
        <f ca="1">IF(OFFSET(map!$B$2,$B1453+OFFSET($N$2,G1453,0),$A1453+OFFSET($M$2,G1453,0)) = "W",MOD(G1453-1,4),G1453)</f>
        <v>2</v>
      </c>
      <c r="I1453">
        <f ca="1">IF(OFFSET(map!$B$2,$B1453+OFFSET($N$2,H1453,0),$A1453+OFFSET($M$2,H1453,0)) = "W",MOD(H1453-1,4),H1453)</f>
        <v>2</v>
      </c>
    </row>
    <row r="1454" spans="1:9" x14ac:dyDescent="0.2">
      <c r="A1454">
        <f t="shared" ca="1" si="89"/>
        <v>37</v>
      </c>
      <c r="B1454">
        <f t="shared" ca="1" si="90"/>
        <v>29</v>
      </c>
      <c r="C1454" t="str">
        <f ca="1">OFFSET(map!$B$2,$B1454,$A1454)</f>
        <v/>
      </c>
      <c r="D1454">
        <f t="shared" ca="1" si="92"/>
        <v>3729</v>
      </c>
      <c r="E1454">
        <f ca="1">IFERROR(INDEX(E$2:E1453,MATCH(D1454,D$2:D1453,0)),E1453+1)</f>
        <v>140</v>
      </c>
      <c r="F1454">
        <f t="shared" ca="1" si="91"/>
        <v>3</v>
      </c>
      <c r="G1454">
        <f ca="1">IF(OFFSET(map!$B$2,$B1454+OFFSET($N$2,F1454,0),$A1454+OFFSET($M$2,F1454,0)) = "W",MOD(F1454-1,4),F1454)</f>
        <v>2</v>
      </c>
      <c r="H1454">
        <f ca="1">IF(OFFSET(map!$B$2,$B1454+OFFSET($N$2,G1454,0),$A1454+OFFSET($M$2,G1454,0)) = "W",MOD(G1454-1,4),G1454)</f>
        <v>2</v>
      </c>
      <c r="I1454">
        <f ca="1">IF(OFFSET(map!$B$2,$B1454+OFFSET($N$2,H1454,0),$A1454+OFFSET($M$2,H1454,0)) = "W",MOD(H1454-1,4),H1454)</f>
        <v>2</v>
      </c>
    </row>
    <row r="1455" spans="1:9" x14ac:dyDescent="0.2">
      <c r="A1455">
        <f t="shared" ca="1" si="89"/>
        <v>36</v>
      </c>
      <c r="B1455">
        <f t="shared" ca="1" si="90"/>
        <v>29</v>
      </c>
      <c r="C1455" t="str">
        <f ca="1">OFFSET(map!$B$2,$B1455,$A1455)</f>
        <v/>
      </c>
      <c r="D1455">
        <f t="shared" ca="1" si="92"/>
        <v>3629</v>
      </c>
      <c r="E1455">
        <f ca="1">IFERROR(INDEX(E$2:E1454,MATCH(D1455,D$2:D1454,0)),E1454+1)</f>
        <v>139</v>
      </c>
      <c r="F1455">
        <f t="shared" ca="1" si="91"/>
        <v>3</v>
      </c>
      <c r="G1455">
        <f ca="1">IF(OFFSET(map!$B$2,$B1455+OFFSET($N$2,F1455,0),$A1455+OFFSET($M$2,F1455,0)) = "W",MOD(F1455-1,4),F1455)</f>
        <v>2</v>
      </c>
      <c r="H1455">
        <f ca="1">IF(OFFSET(map!$B$2,$B1455+OFFSET($N$2,G1455,0),$A1455+OFFSET($M$2,G1455,0)) = "W",MOD(G1455-1,4),G1455)</f>
        <v>2</v>
      </c>
      <c r="I1455">
        <f ca="1">IF(OFFSET(map!$B$2,$B1455+OFFSET($N$2,H1455,0),$A1455+OFFSET($M$2,H1455,0)) = "W",MOD(H1455-1,4),H1455)</f>
        <v>2</v>
      </c>
    </row>
    <row r="1456" spans="1:9" x14ac:dyDescent="0.2">
      <c r="A1456">
        <f t="shared" ca="1" si="89"/>
        <v>35</v>
      </c>
      <c r="B1456">
        <f t="shared" ca="1" si="90"/>
        <v>29</v>
      </c>
      <c r="C1456" t="str">
        <f ca="1">OFFSET(map!$B$2,$B1456,$A1456)</f>
        <v/>
      </c>
      <c r="D1456">
        <f t="shared" ca="1" si="92"/>
        <v>3529</v>
      </c>
      <c r="E1456">
        <f ca="1">IFERROR(INDEX(E$2:E1455,MATCH(D1456,D$2:D1455,0)),E1455+1)</f>
        <v>138</v>
      </c>
      <c r="F1456">
        <f t="shared" ca="1" si="91"/>
        <v>3</v>
      </c>
      <c r="G1456">
        <f ca="1">IF(OFFSET(map!$B$2,$B1456+OFFSET($N$2,F1456,0),$A1456+OFFSET($M$2,F1456,0)) = "W",MOD(F1456-1,4),F1456)</f>
        <v>2</v>
      </c>
      <c r="H1456">
        <f ca="1">IF(OFFSET(map!$B$2,$B1456+OFFSET($N$2,G1456,0),$A1456+OFFSET($M$2,G1456,0)) = "W",MOD(G1456-1,4),G1456)</f>
        <v>2</v>
      </c>
      <c r="I1456">
        <f ca="1">IF(OFFSET(map!$B$2,$B1456+OFFSET($N$2,H1456,0),$A1456+OFFSET($M$2,H1456,0)) = "W",MOD(H1456-1,4),H1456)</f>
        <v>2</v>
      </c>
    </row>
    <row r="1457" spans="1:9" x14ac:dyDescent="0.2">
      <c r="A1457">
        <f t="shared" ca="1" si="89"/>
        <v>34</v>
      </c>
      <c r="B1457">
        <f t="shared" ca="1" si="90"/>
        <v>29</v>
      </c>
      <c r="C1457" t="str">
        <f ca="1">OFFSET(map!$B$2,$B1457,$A1457)</f>
        <v/>
      </c>
      <c r="D1457">
        <f t="shared" ca="1" si="92"/>
        <v>3429</v>
      </c>
      <c r="E1457">
        <f ca="1">IFERROR(INDEX(E$2:E1456,MATCH(D1457,D$2:D1456,0)),E1456+1)</f>
        <v>137</v>
      </c>
      <c r="F1457">
        <f t="shared" ca="1" si="91"/>
        <v>3</v>
      </c>
      <c r="G1457">
        <f ca="1">IF(OFFSET(map!$B$2,$B1457+OFFSET($N$2,F1457,0),$A1457+OFFSET($M$2,F1457,0)) = "W",MOD(F1457-1,4),F1457)</f>
        <v>2</v>
      </c>
      <c r="H1457">
        <f ca="1">IF(OFFSET(map!$B$2,$B1457+OFFSET($N$2,G1457,0),$A1457+OFFSET($M$2,G1457,0)) = "W",MOD(G1457-1,4),G1457)</f>
        <v>2</v>
      </c>
      <c r="I1457">
        <f ca="1">IF(OFFSET(map!$B$2,$B1457+OFFSET($N$2,H1457,0),$A1457+OFFSET($M$2,H1457,0)) = "W",MOD(H1457-1,4),H1457)</f>
        <v>2</v>
      </c>
    </row>
    <row r="1458" spans="1:9" x14ac:dyDescent="0.2">
      <c r="A1458">
        <f t="shared" ca="1" si="89"/>
        <v>33</v>
      </c>
      <c r="B1458">
        <f t="shared" ca="1" si="90"/>
        <v>29</v>
      </c>
      <c r="C1458" t="str">
        <f ca="1">OFFSET(map!$B$2,$B1458,$A1458)</f>
        <v/>
      </c>
      <c r="D1458">
        <f t="shared" ca="1" si="92"/>
        <v>3329</v>
      </c>
      <c r="E1458">
        <f ca="1">IFERROR(INDEX(E$2:E1457,MATCH(D1458,D$2:D1457,0)),E1457+1)</f>
        <v>136</v>
      </c>
      <c r="F1458">
        <f t="shared" ca="1" si="91"/>
        <v>3</v>
      </c>
      <c r="G1458">
        <f ca="1">IF(OFFSET(map!$B$2,$B1458+OFFSET($N$2,F1458,0),$A1458+OFFSET($M$2,F1458,0)) = "W",MOD(F1458-1,4),F1458)</f>
        <v>2</v>
      </c>
      <c r="H1458">
        <f ca="1">IF(OFFSET(map!$B$2,$B1458+OFFSET($N$2,G1458,0),$A1458+OFFSET($M$2,G1458,0)) = "W",MOD(G1458-1,4),G1458)</f>
        <v>1</v>
      </c>
      <c r="I1458">
        <f ca="1">IF(OFFSET(map!$B$2,$B1458+OFFSET($N$2,H1458,0),$A1458+OFFSET($M$2,H1458,0)) = "W",MOD(H1458-1,4),H1458)</f>
        <v>1</v>
      </c>
    </row>
    <row r="1459" spans="1:9" x14ac:dyDescent="0.2">
      <c r="A1459">
        <f t="shared" ca="1" si="89"/>
        <v>33</v>
      </c>
      <c r="B1459">
        <f t="shared" ca="1" si="90"/>
        <v>28</v>
      </c>
      <c r="C1459" t="str">
        <f ca="1">OFFSET(map!$B$2,$B1459,$A1459)</f>
        <v/>
      </c>
      <c r="D1459">
        <f t="shared" ca="1" si="92"/>
        <v>3328</v>
      </c>
      <c r="E1459">
        <f ca="1">IFERROR(INDEX(E$2:E1458,MATCH(D1459,D$2:D1458,0)),E1458+1)</f>
        <v>135</v>
      </c>
      <c r="F1459">
        <f t="shared" ca="1" si="91"/>
        <v>2</v>
      </c>
      <c r="G1459">
        <f ca="1">IF(OFFSET(map!$B$2,$B1459+OFFSET($N$2,F1459,0),$A1459+OFFSET($M$2,F1459,0)) = "W",MOD(F1459-1,4),F1459)</f>
        <v>1</v>
      </c>
      <c r="H1459">
        <f ca="1">IF(OFFSET(map!$B$2,$B1459+OFFSET($N$2,G1459,0),$A1459+OFFSET($M$2,G1459,0)) = "W",MOD(G1459-1,4),G1459)</f>
        <v>1</v>
      </c>
      <c r="I1459">
        <f ca="1">IF(OFFSET(map!$B$2,$B1459+OFFSET($N$2,H1459,0),$A1459+OFFSET($M$2,H1459,0)) = "W",MOD(H1459-1,4),H1459)</f>
        <v>1</v>
      </c>
    </row>
    <row r="1460" spans="1:9" x14ac:dyDescent="0.2">
      <c r="A1460">
        <f t="shared" ca="1" si="89"/>
        <v>33</v>
      </c>
      <c r="B1460">
        <f t="shared" ca="1" si="90"/>
        <v>27</v>
      </c>
      <c r="C1460" t="str">
        <f ca="1">OFFSET(map!$B$2,$B1460,$A1460)</f>
        <v/>
      </c>
      <c r="D1460">
        <f t="shared" ca="1" si="92"/>
        <v>3327</v>
      </c>
      <c r="E1460">
        <f ca="1">IFERROR(INDEX(E$2:E1459,MATCH(D1460,D$2:D1459,0)),E1459+1)</f>
        <v>134</v>
      </c>
      <c r="F1460">
        <f t="shared" ca="1" si="91"/>
        <v>2</v>
      </c>
      <c r="G1460">
        <f ca="1">IF(OFFSET(map!$B$2,$B1460+OFFSET($N$2,F1460,0),$A1460+OFFSET($M$2,F1460,0)) = "W",MOD(F1460-1,4),F1460)</f>
        <v>1</v>
      </c>
      <c r="H1460">
        <f ca="1">IF(OFFSET(map!$B$2,$B1460+OFFSET($N$2,G1460,0),$A1460+OFFSET($M$2,G1460,0)) = "W",MOD(G1460-1,4),G1460)</f>
        <v>1</v>
      </c>
      <c r="I1460">
        <f ca="1">IF(OFFSET(map!$B$2,$B1460+OFFSET($N$2,H1460,0),$A1460+OFFSET($M$2,H1460,0)) = "W",MOD(H1460-1,4),H1460)</f>
        <v>1</v>
      </c>
    </row>
    <row r="1461" spans="1:9" x14ac:dyDescent="0.2">
      <c r="A1461">
        <f t="shared" ca="1" si="89"/>
        <v>33</v>
      </c>
      <c r="B1461">
        <f t="shared" ca="1" si="90"/>
        <v>26</v>
      </c>
      <c r="C1461" t="str">
        <f ca="1">OFFSET(map!$B$2,$B1461,$A1461)</f>
        <v/>
      </c>
      <c r="D1461">
        <f t="shared" ca="1" si="92"/>
        <v>3326</v>
      </c>
      <c r="E1461">
        <f ca="1">IFERROR(INDEX(E$2:E1460,MATCH(D1461,D$2:D1460,0)),E1460+1)</f>
        <v>133</v>
      </c>
      <c r="F1461">
        <f t="shared" ca="1" si="91"/>
        <v>2</v>
      </c>
      <c r="G1461">
        <f ca="1">IF(OFFSET(map!$B$2,$B1461+OFFSET($N$2,F1461,0),$A1461+OFFSET($M$2,F1461,0)) = "W",MOD(F1461-1,4),F1461)</f>
        <v>1</v>
      </c>
      <c r="H1461">
        <f ca="1">IF(OFFSET(map!$B$2,$B1461+OFFSET($N$2,G1461,0),$A1461+OFFSET($M$2,G1461,0)) = "W",MOD(G1461-1,4),G1461)</f>
        <v>1</v>
      </c>
      <c r="I1461">
        <f ca="1">IF(OFFSET(map!$B$2,$B1461+OFFSET($N$2,H1461,0),$A1461+OFFSET($M$2,H1461,0)) = "W",MOD(H1461-1,4),H1461)</f>
        <v>1</v>
      </c>
    </row>
    <row r="1462" spans="1:9" x14ac:dyDescent="0.2">
      <c r="A1462">
        <f t="shared" ca="1" si="89"/>
        <v>33</v>
      </c>
      <c r="B1462">
        <f t="shared" ca="1" si="90"/>
        <v>25</v>
      </c>
      <c r="C1462" t="str">
        <f ca="1">OFFSET(map!$B$2,$B1462,$A1462)</f>
        <v/>
      </c>
      <c r="D1462">
        <f t="shared" ca="1" si="92"/>
        <v>3325</v>
      </c>
      <c r="E1462">
        <f ca="1">IFERROR(INDEX(E$2:E1461,MATCH(D1462,D$2:D1461,0)),E1461+1)</f>
        <v>132</v>
      </c>
      <c r="F1462">
        <f t="shared" ca="1" si="91"/>
        <v>2</v>
      </c>
      <c r="G1462">
        <f ca="1">IF(OFFSET(map!$B$2,$B1462+OFFSET($N$2,F1462,0),$A1462+OFFSET($M$2,F1462,0)) = "W",MOD(F1462-1,4),F1462)</f>
        <v>1</v>
      </c>
      <c r="H1462">
        <f ca="1">IF(OFFSET(map!$B$2,$B1462+OFFSET($N$2,G1462,0),$A1462+OFFSET($M$2,G1462,0)) = "W",MOD(G1462-1,4),G1462)</f>
        <v>1</v>
      </c>
      <c r="I1462">
        <f ca="1">IF(OFFSET(map!$B$2,$B1462+OFFSET($N$2,H1462,0),$A1462+OFFSET($M$2,H1462,0)) = "W",MOD(H1462-1,4),H1462)</f>
        <v>1</v>
      </c>
    </row>
    <row r="1463" spans="1:9" x14ac:dyDescent="0.2">
      <c r="A1463">
        <f t="shared" ca="1" si="89"/>
        <v>33</v>
      </c>
      <c r="B1463">
        <f t="shared" ca="1" si="90"/>
        <v>24</v>
      </c>
      <c r="C1463" t="str">
        <f ca="1">OFFSET(map!$B$2,$B1463,$A1463)</f>
        <v/>
      </c>
      <c r="D1463">
        <f t="shared" ca="1" si="92"/>
        <v>3324</v>
      </c>
      <c r="E1463">
        <f ca="1">IFERROR(INDEX(E$2:E1462,MATCH(D1463,D$2:D1462,0)),E1462+1)</f>
        <v>131</v>
      </c>
      <c r="F1463">
        <f t="shared" ca="1" si="91"/>
        <v>2</v>
      </c>
      <c r="G1463">
        <f ca="1">IF(OFFSET(map!$B$2,$B1463+OFFSET($N$2,F1463,0),$A1463+OFFSET($M$2,F1463,0)) = "W",MOD(F1463-1,4),F1463)</f>
        <v>1</v>
      </c>
      <c r="H1463">
        <f ca="1">IF(OFFSET(map!$B$2,$B1463+OFFSET($N$2,G1463,0),$A1463+OFFSET($M$2,G1463,0)) = "W",MOD(G1463-1,4),G1463)</f>
        <v>1</v>
      </c>
      <c r="I1463">
        <f ca="1">IF(OFFSET(map!$B$2,$B1463+OFFSET($N$2,H1463,0),$A1463+OFFSET($M$2,H1463,0)) = "W",MOD(H1463-1,4),H1463)</f>
        <v>1</v>
      </c>
    </row>
    <row r="1464" spans="1:9" x14ac:dyDescent="0.2">
      <c r="A1464">
        <f t="shared" ca="1" si="89"/>
        <v>33</v>
      </c>
      <c r="B1464">
        <f t="shared" ca="1" si="90"/>
        <v>23</v>
      </c>
      <c r="C1464" t="str">
        <f ca="1">OFFSET(map!$B$2,$B1464,$A1464)</f>
        <v/>
      </c>
      <c r="D1464">
        <f t="shared" ca="1" si="92"/>
        <v>3323</v>
      </c>
      <c r="E1464">
        <f ca="1">IFERROR(INDEX(E$2:E1463,MATCH(D1464,D$2:D1463,0)),E1463+1)</f>
        <v>130</v>
      </c>
      <c r="F1464">
        <f t="shared" ca="1" si="91"/>
        <v>2</v>
      </c>
      <c r="G1464">
        <f ca="1">IF(OFFSET(map!$B$2,$B1464+OFFSET($N$2,F1464,0),$A1464+OFFSET($M$2,F1464,0)) = "W",MOD(F1464-1,4),F1464)</f>
        <v>2</v>
      </c>
      <c r="H1464">
        <f ca="1">IF(OFFSET(map!$B$2,$B1464+OFFSET($N$2,G1464,0),$A1464+OFFSET($M$2,G1464,0)) = "W",MOD(G1464-1,4),G1464)</f>
        <v>2</v>
      </c>
      <c r="I1464">
        <f ca="1">IF(OFFSET(map!$B$2,$B1464+OFFSET($N$2,H1464,0),$A1464+OFFSET($M$2,H1464,0)) = "W",MOD(H1464-1,4),H1464)</f>
        <v>2</v>
      </c>
    </row>
    <row r="1465" spans="1:9" x14ac:dyDescent="0.2">
      <c r="A1465">
        <f t="shared" ca="1" si="89"/>
        <v>32</v>
      </c>
      <c r="B1465">
        <f t="shared" ca="1" si="90"/>
        <v>23</v>
      </c>
      <c r="C1465" t="str">
        <f ca="1">OFFSET(map!$B$2,$B1465,$A1465)</f>
        <v/>
      </c>
      <c r="D1465">
        <f t="shared" ca="1" si="92"/>
        <v>3223</v>
      </c>
      <c r="E1465">
        <f ca="1">IFERROR(INDEX(E$2:E1464,MATCH(D1465,D$2:D1464,0)),E1464+1)</f>
        <v>129</v>
      </c>
      <c r="F1465">
        <f t="shared" ca="1" si="91"/>
        <v>3</v>
      </c>
      <c r="G1465">
        <f ca="1">IF(OFFSET(map!$B$2,$B1465+OFFSET($N$2,F1465,0),$A1465+OFFSET($M$2,F1465,0)) = "W",MOD(F1465-1,4),F1465)</f>
        <v>2</v>
      </c>
      <c r="H1465">
        <f ca="1">IF(OFFSET(map!$B$2,$B1465+OFFSET($N$2,G1465,0),$A1465+OFFSET($M$2,G1465,0)) = "W",MOD(G1465-1,4),G1465)</f>
        <v>2</v>
      </c>
      <c r="I1465">
        <f ca="1">IF(OFFSET(map!$B$2,$B1465+OFFSET($N$2,H1465,0),$A1465+OFFSET($M$2,H1465,0)) = "W",MOD(H1465-1,4),H1465)</f>
        <v>2</v>
      </c>
    </row>
    <row r="1466" spans="1:9" x14ac:dyDescent="0.2">
      <c r="A1466">
        <f t="shared" ca="1" si="89"/>
        <v>31</v>
      </c>
      <c r="B1466">
        <f t="shared" ca="1" si="90"/>
        <v>23</v>
      </c>
      <c r="C1466" t="str">
        <f ca="1">OFFSET(map!$B$2,$B1466,$A1466)</f>
        <v/>
      </c>
      <c r="D1466">
        <f t="shared" ca="1" si="92"/>
        <v>3123</v>
      </c>
      <c r="E1466">
        <f ca="1">IFERROR(INDEX(E$2:E1465,MATCH(D1466,D$2:D1465,0)),E1465+1)</f>
        <v>128</v>
      </c>
      <c r="F1466">
        <f t="shared" ca="1" si="91"/>
        <v>3</v>
      </c>
      <c r="G1466">
        <f ca="1">IF(OFFSET(map!$B$2,$B1466+OFFSET($N$2,F1466,0),$A1466+OFFSET($M$2,F1466,0)) = "W",MOD(F1466-1,4),F1466)</f>
        <v>2</v>
      </c>
      <c r="H1466">
        <f ca="1">IF(OFFSET(map!$B$2,$B1466+OFFSET($N$2,G1466,0),$A1466+OFFSET($M$2,G1466,0)) = "W",MOD(G1466-1,4),G1466)</f>
        <v>1</v>
      </c>
      <c r="I1466">
        <f ca="1">IF(OFFSET(map!$B$2,$B1466+OFFSET($N$2,H1466,0),$A1466+OFFSET($M$2,H1466,0)) = "W",MOD(H1466-1,4),H1466)</f>
        <v>1</v>
      </c>
    </row>
    <row r="1467" spans="1:9" x14ac:dyDescent="0.2">
      <c r="A1467">
        <f t="shared" ca="1" si="89"/>
        <v>31</v>
      </c>
      <c r="B1467">
        <f t="shared" ca="1" si="90"/>
        <v>22</v>
      </c>
      <c r="C1467" t="str">
        <f ca="1">OFFSET(map!$B$2,$B1467,$A1467)</f>
        <v/>
      </c>
      <c r="D1467">
        <f t="shared" ca="1" si="92"/>
        <v>3122</v>
      </c>
      <c r="E1467">
        <f ca="1">IFERROR(INDEX(E$2:E1466,MATCH(D1467,D$2:D1466,0)),E1466+1)</f>
        <v>127</v>
      </c>
      <c r="F1467">
        <f t="shared" ca="1" si="91"/>
        <v>2</v>
      </c>
      <c r="G1467">
        <f ca="1">IF(OFFSET(map!$B$2,$B1467+OFFSET($N$2,F1467,0),$A1467+OFFSET($M$2,F1467,0)) = "W",MOD(F1467-1,4),F1467)</f>
        <v>1</v>
      </c>
      <c r="H1467">
        <f ca="1">IF(OFFSET(map!$B$2,$B1467+OFFSET($N$2,G1467,0),$A1467+OFFSET($M$2,G1467,0)) = "W",MOD(G1467-1,4),G1467)</f>
        <v>1</v>
      </c>
      <c r="I1467">
        <f ca="1">IF(OFFSET(map!$B$2,$B1467+OFFSET($N$2,H1467,0),$A1467+OFFSET($M$2,H1467,0)) = "W",MOD(H1467-1,4),H1467)</f>
        <v>1</v>
      </c>
    </row>
    <row r="1468" spans="1:9" x14ac:dyDescent="0.2">
      <c r="A1468">
        <f t="shared" ca="1" si="89"/>
        <v>31</v>
      </c>
      <c r="B1468">
        <f t="shared" ca="1" si="90"/>
        <v>21</v>
      </c>
      <c r="C1468" t="str">
        <f ca="1">OFFSET(map!$B$2,$B1468,$A1468)</f>
        <v/>
      </c>
      <c r="D1468">
        <f t="shared" ca="1" si="92"/>
        <v>3121</v>
      </c>
      <c r="E1468">
        <f ca="1">IFERROR(INDEX(E$2:E1467,MATCH(D1468,D$2:D1467,0)),E1467+1)</f>
        <v>126</v>
      </c>
      <c r="F1468">
        <f t="shared" ca="1" si="91"/>
        <v>2</v>
      </c>
      <c r="G1468">
        <f ca="1">IF(OFFSET(map!$B$2,$B1468+OFFSET($N$2,F1468,0),$A1468+OFFSET($M$2,F1468,0)) = "W",MOD(F1468-1,4),F1468)</f>
        <v>1</v>
      </c>
      <c r="H1468">
        <f ca="1">IF(OFFSET(map!$B$2,$B1468+OFFSET($N$2,G1468,0),$A1468+OFFSET($M$2,G1468,0)) = "W",MOD(G1468-1,4),G1468)</f>
        <v>1</v>
      </c>
      <c r="I1468">
        <f ca="1">IF(OFFSET(map!$B$2,$B1468+OFFSET($N$2,H1468,0),$A1468+OFFSET($M$2,H1468,0)) = "W",MOD(H1468-1,4),H1468)</f>
        <v>1</v>
      </c>
    </row>
    <row r="1469" spans="1:9" x14ac:dyDescent="0.2">
      <c r="A1469">
        <f t="shared" ca="1" si="89"/>
        <v>31</v>
      </c>
      <c r="B1469">
        <f t="shared" ca="1" si="90"/>
        <v>20</v>
      </c>
      <c r="C1469" t="str">
        <f ca="1">OFFSET(map!$B$2,$B1469,$A1469)</f>
        <v/>
      </c>
      <c r="D1469">
        <f t="shared" ca="1" si="92"/>
        <v>3120</v>
      </c>
      <c r="E1469">
        <f ca="1">IFERROR(INDEX(E$2:E1468,MATCH(D1469,D$2:D1468,0)),E1468+1)</f>
        <v>125</v>
      </c>
      <c r="F1469">
        <f t="shared" ca="1" si="91"/>
        <v>2</v>
      </c>
      <c r="G1469">
        <f ca="1">IF(OFFSET(map!$B$2,$B1469+OFFSET($N$2,F1469,0),$A1469+OFFSET($M$2,F1469,0)) = "W",MOD(F1469-1,4),F1469)</f>
        <v>1</v>
      </c>
      <c r="H1469">
        <f ca="1">IF(OFFSET(map!$B$2,$B1469+OFFSET($N$2,G1469,0),$A1469+OFFSET($M$2,G1469,0)) = "W",MOD(G1469-1,4),G1469)</f>
        <v>1</v>
      </c>
      <c r="I1469">
        <f ca="1">IF(OFFSET(map!$B$2,$B1469+OFFSET($N$2,H1469,0),$A1469+OFFSET($M$2,H1469,0)) = "W",MOD(H1469-1,4),H1469)</f>
        <v>1</v>
      </c>
    </row>
    <row r="1470" spans="1:9" x14ac:dyDescent="0.2">
      <c r="A1470">
        <f t="shared" ca="1" si="89"/>
        <v>31</v>
      </c>
      <c r="B1470">
        <f t="shared" ca="1" si="90"/>
        <v>19</v>
      </c>
      <c r="C1470" t="str">
        <f ca="1">OFFSET(map!$B$2,$B1470,$A1470)</f>
        <v/>
      </c>
      <c r="D1470">
        <f t="shared" ca="1" si="92"/>
        <v>3119</v>
      </c>
      <c r="E1470">
        <f ca="1">IFERROR(INDEX(E$2:E1469,MATCH(D1470,D$2:D1469,0)),E1469+1)</f>
        <v>124</v>
      </c>
      <c r="F1470">
        <f t="shared" ca="1" si="91"/>
        <v>2</v>
      </c>
      <c r="G1470">
        <f ca="1">IF(OFFSET(map!$B$2,$B1470+OFFSET($N$2,F1470,0),$A1470+OFFSET($M$2,F1470,0)) = "W",MOD(F1470-1,4),F1470)</f>
        <v>2</v>
      </c>
      <c r="H1470">
        <f ca="1">IF(OFFSET(map!$B$2,$B1470+OFFSET($N$2,G1470,0),$A1470+OFFSET($M$2,G1470,0)) = "W",MOD(G1470-1,4),G1470)</f>
        <v>2</v>
      </c>
      <c r="I1470">
        <f ca="1">IF(OFFSET(map!$B$2,$B1470+OFFSET($N$2,H1470,0),$A1470+OFFSET($M$2,H1470,0)) = "W",MOD(H1470-1,4),H1470)</f>
        <v>2</v>
      </c>
    </row>
    <row r="1471" spans="1:9" x14ac:dyDescent="0.2">
      <c r="A1471">
        <f t="shared" ca="1" si="89"/>
        <v>30</v>
      </c>
      <c r="B1471">
        <f t="shared" ca="1" si="90"/>
        <v>19</v>
      </c>
      <c r="C1471" t="str">
        <f ca="1">OFFSET(map!$B$2,$B1471,$A1471)</f>
        <v/>
      </c>
      <c r="D1471">
        <f t="shared" ca="1" si="92"/>
        <v>3019</v>
      </c>
      <c r="E1471">
        <f ca="1">IFERROR(INDEX(E$2:E1470,MATCH(D1471,D$2:D1470,0)),E1470+1)</f>
        <v>123</v>
      </c>
      <c r="F1471">
        <f t="shared" ca="1" si="91"/>
        <v>3</v>
      </c>
      <c r="G1471">
        <f ca="1">IF(OFFSET(map!$B$2,$B1471+OFFSET($N$2,F1471,0),$A1471+OFFSET($M$2,F1471,0)) = "W",MOD(F1471-1,4),F1471)</f>
        <v>2</v>
      </c>
      <c r="H1471">
        <f ca="1">IF(OFFSET(map!$B$2,$B1471+OFFSET($N$2,G1471,0),$A1471+OFFSET($M$2,G1471,0)) = "W",MOD(G1471-1,4),G1471)</f>
        <v>2</v>
      </c>
      <c r="I1471">
        <f ca="1">IF(OFFSET(map!$B$2,$B1471+OFFSET($N$2,H1471,0),$A1471+OFFSET($M$2,H1471,0)) = "W",MOD(H1471-1,4),H1471)</f>
        <v>2</v>
      </c>
    </row>
    <row r="1472" spans="1:9" x14ac:dyDescent="0.2">
      <c r="A1472">
        <f t="shared" ca="1" si="89"/>
        <v>29</v>
      </c>
      <c r="B1472">
        <f t="shared" ca="1" si="90"/>
        <v>19</v>
      </c>
      <c r="C1472" t="str">
        <f ca="1">OFFSET(map!$B$2,$B1472,$A1472)</f>
        <v/>
      </c>
      <c r="D1472">
        <f t="shared" ca="1" si="92"/>
        <v>2919</v>
      </c>
      <c r="E1472">
        <f ca="1">IFERROR(INDEX(E$2:E1471,MATCH(D1472,D$2:D1471,0)),E1471+1)</f>
        <v>122</v>
      </c>
      <c r="F1472">
        <f t="shared" ca="1" si="91"/>
        <v>3</v>
      </c>
      <c r="G1472">
        <f ca="1">IF(OFFSET(map!$B$2,$B1472+OFFSET($N$2,F1472,0),$A1472+OFFSET($M$2,F1472,0)) = "W",MOD(F1472-1,4),F1472)</f>
        <v>2</v>
      </c>
      <c r="H1472">
        <f ca="1">IF(OFFSET(map!$B$2,$B1472+OFFSET($N$2,G1472,0),$A1472+OFFSET($M$2,G1472,0)) = "W",MOD(G1472-1,4),G1472)</f>
        <v>2</v>
      </c>
      <c r="I1472">
        <f ca="1">IF(OFFSET(map!$B$2,$B1472+OFFSET($N$2,H1472,0),$A1472+OFFSET($M$2,H1472,0)) = "W",MOD(H1472-1,4),H1472)</f>
        <v>2</v>
      </c>
    </row>
    <row r="1473" spans="1:9" x14ac:dyDescent="0.2">
      <c r="A1473">
        <f t="shared" ca="1" si="89"/>
        <v>28</v>
      </c>
      <c r="B1473">
        <f t="shared" ca="1" si="90"/>
        <v>19</v>
      </c>
      <c r="C1473" t="str">
        <f ca="1">OFFSET(map!$B$2,$B1473,$A1473)</f>
        <v/>
      </c>
      <c r="D1473">
        <f t="shared" ca="1" si="92"/>
        <v>2819</v>
      </c>
      <c r="E1473">
        <f ca="1">IFERROR(INDEX(E$2:E1472,MATCH(D1473,D$2:D1472,0)),E1472+1)</f>
        <v>121</v>
      </c>
      <c r="F1473">
        <f t="shared" ca="1" si="91"/>
        <v>3</v>
      </c>
      <c r="G1473">
        <f ca="1">IF(OFFSET(map!$B$2,$B1473+OFFSET($N$2,F1473,0),$A1473+OFFSET($M$2,F1473,0)) = "W",MOD(F1473-1,4),F1473)</f>
        <v>2</v>
      </c>
      <c r="H1473">
        <f ca="1">IF(OFFSET(map!$B$2,$B1473+OFFSET($N$2,G1473,0),$A1473+OFFSET($M$2,G1473,0)) = "W",MOD(G1473-1,4),G1473)</f>
        <v>2</v>
      </c>
      <c r="I1473">
        <f ca="1">IF(OFFSET(map!$B$2,$B1473+OFFSET($N$2,H1473,0),$A1473+OFFSET($M$2,H1473,0)) = "W",MOD(H1473-1,4),H1473)</f>
        <v>2</v>
      </c>
    </row>
    <row r="1474" spans="1:9" x14ac:dyDescent="0.2">
      <c r="A1474">
        <f t="shared" ca="1" si="89"/>
        <v>27</v>
      </c>
      <c r="B1474">
        <f t="shared" ca="1" si="90"/>
        <v>19</v>
      </c>
      <c r="C1474" t="str">
        <f ca="1">OFFSET(map!$B$2,$B1474,$A1474)</f>
        <v/>
      </c>
      <c r="D1474">
        <f t="shared" ca="1" si="92"/>
        <v>2719</v>
      </c>
      <c r="E1474">
        <f ca="1">IFERROR(INDEX(E$2:E1473,MATCH(D1474,D$2:D1473,0)),E1473+1)</f>
        <v>120</v>
      </c>
      <c r="F1474">
        <f t="shared" ca="1" si="91"/>
        <v>3</v>
      </c>
      <c r="G1474">
        <f ca="1">IF(OFFSET(map!$B$2,$B1474+OFFSET($N$2,F1474,0),$A1474+OFFSET($M$2,F1474,0)) = "W",MOD(F1474-1,4),F1474)</f>
        <v>3</v>
      </c>
      <c r="H1474">
        <f ca="1">IF(OFFSET(map!$B$2,$B1474+OFFSET($N$2,G1474,0),$A1474+OFFSET($M$2,G1474,0)) = "W",MOD(G1474-1,4),G1474)</f>
        <v>3</v>
      </c>
      <c r="I1474">
        <f ca="1">IF(OFFSET(map!$B$2,$B1474+OFFSET($N$2,H1474,0),$A1474+OFFSET($M$2,H1474,0)) = "W",MOD(H1474-1,4),H1474)</f>
        <v>3</v>
      </c>
    </row>
    <row r="1475" spans="1:9" x14ac:dyDescent="0.2">
      <c r="A1475">
        <f t="shared" ca="1" si="89"/>
        <v>27</v>
      </c>
      <c r="B1475">
        <f t="shared" ca="1" si="90"/>
        <v>20</v>
      </c>
      <c r="C1475" t="str">
        <f ca="1">OFFSET(map!$B$2,$B1475,$A1475)</f>
        <v/>
      </c>
      <c r="D1475">
        <f t="shared" ca="1" si="92"/>
        <v>2720</v>
      </c>
      <c r="E1475">
        <f ca="1">IFERROR(INDEX(E$2:E1474,MATCH(D1475,D$2:D1474,0)),E1474+1)</f>
        <v>119</v>
      </c>
      <c r="F1475">
        <f t="shared" ca="1" si="91"/>
        <v>0</v>
      </c>
      <c r="G1475">
        <f ca="1">IF(OFFSET(map!$B$2,$B1475+OFFSET($N$2,F1475,0),$A1475+OFFSET($M$2,F1475,0)) = "W",MOD(F1475-1,4),F1475)</f>
        <v>3</v>
      </c>
      <c r="H1475">
        <f ca="1">IF(OFFSET(map!$B$2,$B1475+OFFSET($N$2,G1475,0),$A1475+OFFSET($M$2,G1475,0)) = "W",MOD(G1475-1,4),G1475)</f>
        <v>3</v>
      </c>
      <c r="I1475">
        <f ca="1">IF(OFFSET(map!$B$2,$B1475+OFFSET($N$2,H1475,0),$A1475+OFFSET($M$2,H1475,0)) = "W",MOD(H1475-1,4),H1475)</f>
        <v>3</v>
      </c>
    </row>
    <row r="1476" spans="1:9" x14ac:dyDescent="0.2">
      <c r="A1476">
        <f t="shared" ref="A1476:A1539" ca="1" si="93">A1475+OFFSET(M$2,$I1475,0)</f>
        <v>27</v>
      </c>
      <c r="B1476">
        <f t="shared" ref="B1476:B1539" ca="1" si="94">B1475+OFFSET(N$2,$I1475,0)</f>
        <v>21</v>
      </c>
      <c r="C1476" t="str">
        <f ca="1">OFFSET(map!$B$2,$B1476,$A1476)</f>
        <v/>
      </c>
      <c r="D1476">
        <f t="shared" ca="1" si="92"/>
        <v>2721</v>
      </c>
      <c r="E1476">
        <f ca="1">IFERROR(INDEX(E$2:E1475,MATCH(D1476,D$2:D1475,0)),E1475+1)</f>
        <v>118</v>
      </c>
      <c r="F1476">
        <f t="shared" ref="F1476:F1539" ca="1" si="95">MOD(I1475+1,4)</f>
        <v>0</v>
      </c>
      <c r="G1476">
        <f ca="1">IF(OFFSET(map!$B$2,$B1476+OFFSET($N$2,F1476,0),$A1476+OFFSET($M$2,F1476,0)) = "W",MOD(F1476-1,4),F1476)</f>
        <v>3</v>
      </c>
      <c r="H1476">
        <f ca="1">IF(OFFSET(map!$B$2,$B1476+OFFSET($N$2,G1476,0),$A1476+OFFSET($M$2,G1476,0)) = "W",MOD(G1476-1,4),G1476)</f>
        <v>3</v>
      </c>
      <c r="I1476">
        <f ca="1">IF(OFFSET(map!$B$2,$B1476+OFFSET($N$2,H1476,0),$A1476+OFFSET($M$2,H1476,0)) = "W",MOD(H1476-1,4),H1476)</f>
        <v>3</v>
      </c>
    </row>
    <row r="1477" spans="1:9" x14ac:dyDescent="0.2">
      <c r="A1477">
        <f t="shared" ca="1" si="93"/>
        <v>27</v>
      </c>
      <c r="B1477">
        <f t="shared" ca="1" si="94"/>
        <v>22</v>
      </c>
      <c r="C1477" t="str">
        <f ca="1">OFFSET(map!$B$2,$B1477,$A1477)</f>
        <v/>
      </c>
      <c r="D1477">
        <f t="shared" ca="1" si="92"/>
        <v>2722</v>
      </c>
      <c r="E1477">
        <f ca="1">IFERROR(INDEX(E$2:E1476,MATCH(D1477,D$2:D1476,0)),E1476+1)</f>
        <v>117</v>
      </c>
      <c r="F1477">
        <f t="shared" ca="1" si="95"/>
        <v>0</v>
      </c>
      <c r="G1477">
        <f ca="1">IF(OFFSET(map!$B$2,$B1477+OFFSET($N$2,F1477,0),$A1477+OFFSET($M$2,F1477,0)) = "W",MOD(F1477-1,4),F1477)</f>
        <v>3</v>
      </c>
      <c r="H1477">
        <f ca="1">IF(OFFSET(map!$B$2,$B1477+OFFSET($N$2,G1477,0),$A1477+OFFSET($M$2,G1477,0)) = "W",MOD(G1477-1,4),G1477)</f>
        <v>3</v>
      </c>
      <c r="I1477">
        <f ca="1">IF(OFFSET(map!$B$2,$B1477+OFFSET($N$2,H1477,0),$A1477+OFFSET($M$2,H1477,0)) = "W",MOD(H1477-1,4),H1477)</f>
        <v>3</v>
      </c>
    </row>
    <row r="1478" spans="1:9" x14ac:dyDescent="0.2">
      <c r="A1478">
        <f t="shared" ca="1" si="93"/>
        <v>27</v>
      </c>
      <c r="B1478">
        <f t="shared" ca="1" si="94"/>
        <v>23</v>
      </c>
      <c r="C1478" t="str">
        <f ca="1">OFFSET(map!$B$2,$B1478,$A1478)</f>
        <v/>
      </c>
      <c r="D1478">
        <f t="shared" ca="1" si="92"/>
        <v>2723</v>
      </c>
      <c r="E1478">
        <f ca="1">IFERROR(INDEX(E$2:E1477,MATCH(D1478,D$2:D1477,0)),E1477+1)</f>
        <v>116</v>
      </c>
      <c r="F1478">
        <f t="shared" ca="1" si="95"/>
        <v>0</v>
      </c>
      <c r="G1478">
        <f ca="1">IF(OFFSET(map!$B$2,$B1478+OFFSET($N$2,F1478,0),$A1478+OFFSET($M$2,F1478,0)) = "W",MOD(F1478-1,4),F1478)</f>
        <v>3</v>
      </c>
      <c r="H1478">
        <f ca="1">IF(OFFSET(map!$B$2,$B1478+OFFSET($N$2,G1478,0),$A1478+OFFSET($M$2,G1478,0)) = "W",MOD(G1478-1,4),G1478)</f>
        <v>2</v>
      </c>
      <c r="I1478">
        <f ca="1">IF(OFFSET(map!$B$2,$B1478+OFFSET($N$2,H1478,0),$A1478+OFFSET($M$2,H1478,0)) = "W",MOD(H1478-1,4),H1478)</f>
        <v>2</v>
      </c>
    </row>
    <row r="1479" spans="1:9" x14ac:dyDescent="0.2">
      <c r="A1479">
        <f t="shared" ca="1" si="93"/>
        <v>26</v>
      </c>
      <c r="B1479">
        <f t="shared" ca="1" si="94"/>
        <v>23</v>
      </c>
      <c r="C1479" t="str">
        <f ca="1">OFFSET(map!$B$2,$B1479,$A1479)</f>
        <v/>
      </c>
      <c r="D1479">
        <f t="shared" ca="1" si="92"/>
        <v>2623</v>
      </c>
      <c r="E1479">
        <f ca="1">IFERROR(INDEX(E$2:E1478,MATCH(D1479,D$2:D1478,0)),E1478+1)</f>
        <v>115</v>
      </c>
      <c r="F1479">
        <f t="shared" ca="1" si="95"/>
        <v>3</v>
      </c>
      <c r="G1479">
        <f ca="1">IF(OFFSET(map!$B$2,$B1479+OFFSET($N$2,F1479,0),$A1479+OFFSET($M$2,F1479,0)) = "W",MOD(F1479-1,4),F1479)</f>
        <v>2</v>
      </c>
      <c r="H1479">
        <f ca="1">IF(OFFSET(map!$B$2,$B1479+OFFSET($N$2,G1479,0),$A1479+OFFSET($M$2,G1479,0)) = "W",MOD(G1479-1,4),G1479)</f>
        <v>2</v>
      </c>
      <c r="I1479">
        <f ca="1">IF(OFFSET(map!$B$2,$B1479+OFFSET($N$2,H1479,0),$A1479+OFFSET($M$2,H1479,0)) = "W",MOD(H1479-1,4),H1479)</f>
        <v>2</v>
      </c>
    </row>
    <row r="1480" spans="1:9" x14ac:dyDescent="0.2">
      <c r="A1480">
        <f t="shared" ca="1" si="93"/>
        <v>25</v>
      </c>
      <c r="B1480">
        <f t="shared" ca="1" si="94"/>
        <v>23</v>
      </c>
      <c r="C1480" t="str">
        <f ca="1">OFFSET(map!$B$2,$B1480,$A1480)</f>
        <v/>
      </c>
      <c r="D1480">
        <f t="shared" ca="1" si="92"/>
        <v>2523</v>
      </c>
      <c r="E1480">
        <f ca="1">IFERROR(INDEX(E$2:E1479,MATCH(D1480,D$2:D1479,0)),E1479+1)</f>
        <v>114</v>
      </c>
      <c r="F1480">
        <f t="shared" ca="1" si="95"/>
        <v>3</v>
      </c>
      <c r="G1480">
        <f ca="1">IF(OFFSET(map!$B$2,$B1480+OFFSET($N$2,F1480,0),$A1480+OFFSET($M$2,F1480,0)) = "W",MOD(F1480-1,4),F1480)</f>
        <v>3</v>
      </c>
      <c r="H1480">
        <f ca="1">IF(OFFSET(map!$B$2,$B1480+OFFSET($N$2,G1480,0),$A1480+OFFSET($M$2,G1480,0)) = "W",MOD(G1480-1,4),G1480)</f>
        <v>3</v>
      </c>
      <c r="I1480">
        <f ca="1">IF(OFFSET(map!$B$2,$B1480+OFFSET($N$2,H1480,0),$A1480+OFFSET($M$2,H1480,0)) = "W",MOD(H1480-1,4),H1480)</f>
        <v>3</v>
      </c>
    </row>
    <row r="1481" spans="1:9" x14ac:dyDescent="0.2">
      <c r="A1481">
        <f t="shared" ca="1" si="93"/>
        <v>25</v>
      </c>
      <c r="B1481">
        <f t="shared" ca="1" si="94"/>
        <v>24</v>
      </c>
      <c r="C1481" t="str">
        <f ca="1">OFFSET(map!$B$2,$B1481,$A1481)</f>
        <v/>
      </c>
      <c r="D1481">
        <f t="shared" ca="1" si="92"/>
        <v>2524</v>
      </c>
      <c r="E1481">
        <f ca="1">IFERROR(INDEX(E$2:E1480,MATCH(D1481,D$2:D1480,0)),E1480+1)</f>
        <v>113</v>
      </c>
      <c r="F1481">
        <f t="shared" ca="1" si="95"/>
        <v>0</v>
      </c>
      <c r="G1481">
        <f ca="1">IF(OFFSET(map!$B$2,$B1481+OFFSET($N$2,F1481,0),$A1481+OFFSET($M$2,F1481,0)) = "W",MOD(F1481-1,4),F1481)</f>
        <v>3</v>
      </c>
      <c r="H1481">
        <f ca="1">IF(OFFSET(map!$B$2,$B1481+OFFSET($N$2,G1481,0),$A1481+OFFSET($M$2,G1481,0)) = "W",MOD(G1481-1,4),G1481)</f>
        <v>3</v>
      </c>
      <c r="I1481">
        <f ca="1">IF(OFFSET(map!$B$2,$B1481+OFFSET($N$2,H1481,0),$A1481+OFFSET($M$2,H1481,0)) = "W",MOD(H1481-1,4),H1481)</f>
        <v>3</v>
      </c>
    </row>
    <row r="1482" spans="1:9" x14ac:dyDescent="0.2">
      <c r="A1482">
        <f t="shared" ca="1" si="93"/>
        <v>25</v>
      </c>
      <c r="B1482">
        <f t="shared" ca="1" si="94"/>
        <v>25</v>
      </c>
      <c r="C1482" t="str">
        <f ca="1">OFFSET(map!$B$2,$B1482,$A1482)</f>
        <v/>
      </c>
      <c r="D1482">
        <f t="shared" ca="1" si="92"/>
        <v>2525</v>
      </c>
      <c r="E1482">
        <f ca="1">IFERROR(INDEX(E$2:E1481,MATCH(D1482,D$2:D1481,0)),E1481+1)</f>
        <v>112</v>
      </c>
      <c r="F1482">
        <f t="shared" ca="1" si="95"/>
        <v>0</v>
      </c>
      <c r="G1482">
        <f ca="1">IF(OFFSET(map!$B$2,$B1482+OFFSET($N$2,F1482,0),$A1482+OFFSET($M$2,F1482,0)) = "W",MOD(F1482-1,4),F1482)</f>
        <v>3</v>
      </c>
      <c r="H1482">
        <f ca="1">IF(OFFSET(map!$B$2,$B1482+OFFSET($N$2,G1482,0),$A1482+OFFSET($M$2,G1482,0)) = "W",MOD(G1482-1,4),G1482)</f>
        <v>2</v>
      </c>
      <c r="I1482">
        <f ca="1">IF(OFFSET(map!$B$2,$B1482+OFFSET($N$2,H1482,0),$A1482+OFFSET($M$2,H1482,0)) = "W",MOD(H1482-1,4),H1482)</f>
        <v>2</v>
      </c>
    </row>
    <row r="1483" spans="1:9" x14ac:dyDescent="0.2">
      <c r="A1483">
        <f t="shared" ca="1" si="93"/>
        <v>24</v>
      </c>
      <c r="B1483">
        <f t="shared" ca="1" si="94"/>
        <v>25</v>
      </c>
      <c r="C1483" t="str">
        <f ca="1">OFFSET(map!$B$2,$B1483,$A1483)</f>
        <v/>
      </c>
      <c r="D1483">
        <f t="shared" ca="1" si="92"/>
        <v>2425</v>
      </c>
      <c r="E1483">
        <f ca="1">IFERROR(INDEX(E$2:E1482,MATCH(D1483,D$2:D1482,0)),E1482+1)</f>
        <v>111</v>
      </c>
      <c r="F1483">
        <f t="shared" ca="1" si="95"/>
        <v>3</v>
      </c>
      <c r="G1483">
        <f ca="1">IF(OFFSET(map!$B$2,$B1483+OFFSET($N$2,F1483,0),$A1483+OFFSET($M$2,F1483,0)) = "W",MOD(F1483-1,4),F1483)</f>
        <v>2</v>
      </c>
      <c r="H1483">
        <f ca="1">IF(OFFSET(map!$B$2,$B1483+OFFSET($N$2,G1483,0),$A1483+OFFSET($M$2,G1483,0)) = "W",MOD(G1483-1,4),G1483)</f>
        <v>2</v>
      </c>
      <c r="I1483">
        <f ca="1">IF(OFFSET(map!$B$2,$B1483+OFFSET($N$2,H1483,0),$A1483+OFFSET($M$2,H1483,0)) = "W",MOD(H1483-1,4),H1483)</f>
        <v>2</v>
      </c>
    </row>
    <row r="1484" spans="1:9" x14ac:dyDescent="0.2">
      <c r="A1484">
        <f t="shared" ca="1" si="93"/>
        <v>23</v>
      </c>
      <c r="B1484">
        <f t="shared" ca="1" si="94"/>
        <v>25</v>
      </c>
      <c r="C1484" t="str">
        <f ca="1">OFFSET(map!$B$2,$B1484,$A1484)</f>
        <v/>
      </c>
      <c r="D1484">
        <f t="shared" ca="1" si="92"/>
        <v>2325</v>
      </c>
      <c r="E1484">
        <f ca="1">IFERROR(INDEX(E$2:E1483,MATCH(D1484,D$2:D1483,0)),E1483+1)</f>
        <v>110</v>
      </c>
      <c r="F1484">
        <f t="shared" ca="1" si="95"/>
        <v>3</v>
      </c>
      <c r="G1484">
        <f ca="1">IF(OFFSET(map!$B$2,$B1484+OFFSET($N$2,F1484,0),$A1484+OFFSET($M$2,F1484,0)) = "W",MOD(F1484-1,4),F1484)</f>
        <v>2</v>
      </c>
      <c r="H1484">
        <f ca="1">IF(OFFSET(map!$B$2,$B1484+OFFSET($N$2,G1484,0),$A1484+OFFSET($M$2,G1484,0)) = "W",MOD(G1484-1,4),G1484)</f>
        <v>2</v>
      </c>
      <c r="I1484">
        <f ca="1">IF(OFFSET(map!$B$2,$B1484+OFFSET($N$2,H1484,0),$A1484+OFFSET($M$2,H1484,0)) = "W",MOD(H1484-1,4),H1484)</f>
        <v>2</v>
      </c>
    </row>
    <row r="1485" spans="1:9" x14ac:dyDescent="0.2">
      <c r="A1485">
        <f t="shared" ca="1" si="93"/>
        <v>22</v>
      </c>
      <c r="B1485">
        <f t="shared" ca="1" si="94"/>
        <v>25</v>
      </c>
      <c r="C1485" t="str">
        <f ca="1">OFFSET(map!$B$2,$B1485,$A1485)</f>
        <v/>
      </c>
      <c r="D1485">
        <f t="shared" ca="1" si="92"/>
        <v>2225</v>
      </c>
      <c r="E1485">
        <f ca="1">IFERROR(INDEX(E$2:E1484,MATCH(D1485,D$2:D1484,0)),E1484+1)</f>
        <v>109</v>
      </c>
      <c r="F1485">
        <f t="shared" ca="1" si="95"/>
        <v>3</v>
      </c>
      <c r="G1485">
        <f ca="1">IF(OFFSET(map!$B$2,$B1485+OFFSET($N$2,F1485,0),$A1485+OFFSET($M$2,F1485,0)) = "W",MOD(F1485-1,4),F1485)</f>
        <v>2</v>
      </c>
      <c r="H1485">
        <f ca="1">IF(OFFSET(map!$B$2,$B1485+OFFSET($N$2,G1485,0),$A1485+OFFSET($M$2,G1485,0)) = "W",MOD(G1485-1,4),G1485)</f>
        <v>2</v>
      </c>
      <c r="I1485">
        <f ca="1">IF(OFFSET(map!$B$2,$B1485+OFFSET($N$2,H1485,0),$A1485+OFFSET($M$2,H1485,0)) = "W",MOD(H1485-1,4),H1485)</f>
        <v>2</v>
      </c>
    </row>
    <row r="1486" spans="1:9" x14ac:dyDescent="0.2">
      <c r="A1486">
        <f t="shared" ca="1" si="93"/>
        <v>21</v>
      </c>
      <c r="B1486">
        <f t="shared" ca="1" si="94"/>
        <v>25</v>
      </c>
      <c r="C1486" t="str">
        <f ca="1">OFFSET(map!$B$2,$B1486,$A1486)</f>
        <v/>
      </c>
      <c r="D1486">
        <f t="shared" ca="1" si="92"/>
        <v>2125</v>
      </c>
      <c r="E1486">
        <f ca="1">IFERROR(INDEX(E$2:E1485,MATCH(D1486,D$2:D1485,0)),E1485+1)</f>
        <v>108</v>
      </c>
      <c r="F1486">
        <f t="shared" ca="1" si="95"/>
        <v>3</v>
      </c>
      <c r="G1486">
        <f ca="1">IF(OFFSET(map!$B$2,$B1486+OFFSET($N$2,F1486,0),$A1486+OFFSET($M$2,F1486,0)) = "W",MOD(F1486-1,4),F1486)</f>
        <v>3</v>
      </c>
      <c r="H1486">
        <f ca="1">IF(OFFSET(map!$B$2,$B1486+OFFSET($N$2,G1486,0),$A1486+OFFSET($M$2,G1486,0)) = "W",MOD(G1486-1,4),G1486)</f>
        <v>3</v>
      </c>
      <c r="I1486">
        <f ca="1">IF(OFFSET(map!$B$2,$B1486+OFFSET($N$2,H1486,0),$A1486+OFFSET($M$2,H1486,0)) = "W",MOD(H1486-1,4),H1486)</f>
        <v>3</v>
      </c>
    </row>
    <row r="1487" spans="1:9" x14ac:dyDescent="0.2">
      <c r="A1487">
        <f t="shared" ca="1" si="93"/>
        <v>21</v>
      </c>
      <c r="B1487">
        <f t="shared" ca="1" si="94"/>
        <v>26</v>
      </c>
      <c r="C1487" t="str">
        <f ca="1">OFFSET(map!$B$2,$B1487,$A1487)</f>
        <v/>
      </c>
      <c r="D1487">
        <f t="shared" ca="1" si="92"/>
        <v>2126</v>
      </c>
      <c r="E1487">
        <f ca="1">IFERROR(INDEX(E$2:E1486,MATCH(D1487,D$2:D1486,0)),E1486+1)</f>
        <v>107</v>
      </c>
      <c r="F1487">
        <f t="shared" ca="1" si="95"/>
        <v>0</v>
      </c>
      <c r="G1487">
        <f ca="1">IF(OFFSET(map!$B$2,$B1487+OFFSET($N$2,F1487,0),$A1487+OFFSET($M$2,F1487,0)) = "W",MOD(F1487-1,4),F1487)</f>
        <v>3</v>
      </c>
      <c r="H1487">
        <f ca="1">IF(OFFSET(map!$B$2,$B1487+OFFSET($N$2,G1487,0),$A1487+OFFSET($M$2,G1487,0)) = "W",MOD(G1487-1,4),G1487)</f>
        <v>3</v>
      </c>
      <c r="I1487">
        <f ca="1">IF(OFFSET(map!$B$2,$B1487+OFFSET($N$2,H1487,0),$A1487+OFFSET($M$2,H1487,0)) = "W",MOD(H1487-1,4),H1487)</f>
        <v>3</v>
      </c>
    </row>
    <row r="1488" spans="1:9" x14ac:dyDescent="0.2">
      <c r="A1488">
        <f t="shared" ca="1" si="93"/>
        <v>21</v>
      </c>
      <c r="B1488">
        <f t="shared" ca="1" si="94"/>
        <v>27</v>
      </c>
      <c r="C1488" t="str">
        <f ca="1">OFFSET(map!$B$2,$B1488,$A1488)</f>
        <v/>
      </c>
      <c r="D1488">
        <f t="shared" ca="1" si="92"/>
        <v>2127</v>
      </c>
      <c r="E1488">
        <f ca="1">IFERROR(INDEX(E$2:E1487,MATCH(D1488,D$2:D1487,0)),E1487+1)</f>
        <v>106</v>
      </c>
      <c r="F1488">
        <f t="shared" ca="1" si="95"/>
        <v>0</v>
      </c>
      <c r="G1488">
        <f ca="1">IF(OFFSET(map!$B$2,$B1488+OFFSET($N$2,F1488,0),$A1488+OFFSET($M$2,F1488,0)) = "W",MOD(F1488-1,4),F1488)</f>
        <v>0</v>
      </c>
      <c r="H1488">
        <f ca="1">IF(OFFSET(map!$B$2,$B1488+OFFSET($N$2,G1488,0),$A1488+OFFSET($M$2,G1488,0)) = "W",MOD(G1488-1,4),G1488)</f>
        <v>0</v>
      </c>
      <c r="I1488">
        <f ca="1">IF(OFFSET(map!$B$2,$B1488+OFFSET($N$2,H1488,0),$A1488+OFFSET($M$2,H1488,0)) = "W",MOD(H1488-1,4),H1488)</f>
        <v>0</v>
      </c>
    </row>
    <row r="1489" spans="1:9" x14ac:dyDescent="0.2">
      <c r="A1489">
        <f t="shared" ca="1" si="93"/>
        <v>22</v>
      </c>
      <c r="B1489">
        <f t="shared" ca="1" si="94"/>
        <v>27</v>
      </c>
      <c r="C1489" t="str">
        <f ca="1">OFFSET(map!$B$2,$B1489,$A1489)</f>
        <v/>
      </c>
      <c r="D1489">
        <f t="shared" ca="1" si="92"/>
        <v>2227</v>
      </c>
      <c r="E1489">
        <f ca="1">IFERROR(INDEX(E$2:E1488,MATCH(D1489,D$2:D1488,0)),E1488+1)</f>
        <v>105</v>
      </c>
      <c r="F1489">
        <f t="shared" ca="1" si="95"/>
        <v>1</v>
      </c>
      <c r="G1489">
        <f ca="1">IF(OFFSET(map!$B$2,$B1489+OFFSET($N$2,F1489,0),$A1489+OFFSET($M$2,F1489,0)) = "W",MOD(F1489-1,4),F1489)</f>
        <v>0</v>
      </c>
      <c r="H1489">
        <f ca="1">IF(OFFSET(map!$B$2,$B1489+OFFSET($N$2,G1489,0),$A1489+OFFSET($M$2,G1489,0)) = "W",MOD(G1489-1,4),G1489)</f>
        <v>0</v>
      </c>
      <c r="I1489">
        <f ca="1">IF(OFFSET(map!$B$2,$B1489+OFFSET($N$2,H1489,0),$A1489+OFFSET($M$2,H1489,0)) = "W",MOD(H1489-1,4),H1489)</f>
        <v>0</v>
      </c>
    </row>
    <row r="1490" spans="1:9" x14ac:dyDescent="0.2">
      <c r="A1490">
        <f t="shared" ca="1" si="93"/>
        <v>23</v>
      </c>
      <c r="B1490">
        <f t="shared" ca="1" si="94"/>
        <v>27</v>
      </c>
      <c r="C1490" t="str">
        <f ca="1">OFFSET(map!$B$2,$B1490,$A1490)</f>
        <v/>
      </c>
      <c r="D1490">
        <f t="shared" ca="1" si="92"/>
        <v>2327</v>
      </c>
      <c r="E1490">
        <f ca="1">IFERROR(INDEX(E$2:E1489,MATCH(D1490,D$2:D1489,0)),E1489+1)</f>
        <v>104</v>
      </c>
      <c r="F1490">
        <f t="shared" ca="1" si="95"/>
        <v>1</v>
      </c>
      <c r="G1490">
        <f ca="1">IF(OFFSET(map!$B$2,$B1490+OFFSET($N$2,F1490,0),$A1490+OFFSET($M$2,F1490,0)) = "W",MOD(F1490-1,4),F1490)</f>
        <v>0</v>
      </c>
      <c r="H1490">
        <f ca="1">IF(OFFSET(map!$B$2,$B1490+OFFSET($N$2,G1490,0),$A1490+OFFSET($M$2,G1490,0)) = "W",MOD(G1490-1,4),G1490)</f>
        <v>3</v>
      </c>
      <c r="I1490">
        <f ca="1">IF(OFFSET(map!$B$2,$B1490+OFFSET($N$2,H1490,0),$A1490+OFFSET($M$2,H1490,0)) = "W",MOD(H1490-1,4),H1490)</f>
        <v>3</v>
      </c>
    </row>
    <row r="1491" spans="1:9" x14ac:dyDescent="0.2">
      <c r="A1491">
        <f t="shared" ca="1" si="93"/>
        <v>23</v>
      </c>
      <c r="B1491">
        <f t="shared" ca="1" si="94"/>
        <v>28</v>
      </c>
      <c r="C1491" t="str">
        <f ca="1">OFFSET(map!$B$2,$B1491,$A1491)</f>
        <v/>
      </c>
      <c r="D1491">
        <f t="shared" ca="1" si="92"/>
        <v>2328</v>
      </c>
      <c r="E1491">
        <f ca="1">IFERROR(INDEX(E$2:E1490,MATCH(D1491,D$2:D1490,0)),E1490+1)</f>
        <v>103</v>
      </c>
      <c r="F1491">
        <f t="shared" ca="1" si="95"/>
        <v>0</v>
      </c>
      <c r="G1491">
        <f ca="1">IF(OFFSET(map!$B$2,$B1491+OFFSET($N$2,F1491,0),$A1491+OFFSET($M$2,F1491,0)) = "W",MOD(F1491-1,4),F1491)</f>
        <v>3</v>
      </c>
      <c r="H1491">
        <f ca="1">IF(OFFSET(map!$B$2,$B1491+OFFSET($N$2,G1491,0),$A1491+OFFSET($M$2,G1491,0)) = "W",MOD(G1491-1,4),G1491)</f>
        <v>3</v>
      </c>
      <c r="I1491">
        <f ca="1">IF(OFFSET(map!$B$2,$B1491+OFFSET($N$2,H1491,0),$A1491+OFFSET($M$2,H1491,0)) = "W",MOD(H1491-1,4),H1491)</f>
        <v>3</v>
      </c>
    </row>
    <row r="1492" spans="1:9" x14ac:dyDescent="0.2">
      <c r="A1492">
        <f t="shared" ca="1" si="93"/>
        <v>23</v>
      </c>
      <c r="B1492">
        <f t="shared" ca="1" si="94"/>
        <v>29</v>
      </c>
      <c r="C1492" t="str">
        <f ca="1">OFFSET(map!$B$2,$B1492,$A1492)</f>
        <v/>
      </c>
      <c r="D1492">
        <f t="shared" ca="1" si="92"/>
        <v>2329</v>
      </c>
      <c r="E1492">
        <f ca="1">IFERROR(INDEX(E$2:E1491,MATCH(D1492,D$2:D1491,0)),E1491+1)</f>
        <v>102</v>
      </c>
      <c r="F1492">
        <f t="shared" ca="1" si="95"/>
        <v>0</v>
      </c>
      <c r="G1492">
        <f ca="1">IF(OFFSET(map!$B$2,$B1492+OFFSET($N$2,F1492,0),$A1492+OFFSET($M$2,F1492,0)) = "W",MOD(F1492-1,4),F1492)</f>
        <v>3</v>
      </c>
      <c r="H1492">
        <f ca="1">IF(OFFSET(map!$B$2,$B1492+OFFSET($N$2,G1492,0),$A1492+OFFSET($M$2,G1492,0)) = "W",MOD(G1492-1,4),G1492)</f>
        <v>2</v>
      </c>
      <c r="I1492">
        <f ca="1">IF(OFFSET(map!$B$2,$B1492+OFFSET($N$2,H1492,0),$A1492+OFFSET($M$2,H1492,0)) = "W",MOD(H1492-1,4),H1492)</f>
        <v>2</v>
      </c>
    </row>
    <row r="1493" spans="1:9" x14ac:dyDescent="0.2">
      <c r="A1493">
        <f t="shared" ca="1" si="93"/>
        <v>22</v>
      </c>
      <c r="B1493">
        <f t="shared" ca="1" si="94"/>
        <v>29</v>
      </c>
      <c r="C1493" t="str">
        <f ca="1">OFFSET(map!$B$2,$B1493,$A1493)</f>
        <v/>
      </c>
      <c r="D1493">
        <f t="shared" ca="1" si="92"/>
        <v>2229</v>
      </c>
      <c r="E1493">
        <f ca="1">IFERROR(INDEX(E$2:E1492,MATCH(D1493,D$2:D1492,0)),E1492+1)</f>
        <v>101</v>
      </c>
      <c r="F1493">
        <f t="shared" ca="1" si="95"/>
        <v>3</v>
      </c>
      <c r="G1493">
        <f ca="1">IF(OFFSET(map!$B$2,$B1493+OFFSET($N$2,F1493,0),$A1493+OFFSET($M$2,F1493,0)) = "W",MOD(F1493-1,4),F1493)</f>
        <v>2</v>
      </c>
      <c r="H1493">
        <f ca="1">IF(OFFSET(map!$B$2,$B1493+OFFSET($N$2,G1493,0),$A1493+OFFSET($M$2,G1493,0)) = "W",MOD(G1493-1,4),G1493)</f>
        <v>2</v>
      </c>
      <c r="I1493">
        <f ca="1">IF(OFFSET(map!$B$2,$B1493+OFFSET($N$2,H1493,0),$A1493+OFFSET($M$2,H1493,0)) = "W",MOD(H1493-1,4),H1493)</f>
        <v>2</v>
      </c>
    </row>
    <row r="1494" spans="1:9" x14ac:dyDescent="0.2">
      <c r="A1494">
        <f t="shared" ca="1" si="93"/>
        <v>21</v>
      </c>
      <c r="B1494">
        <f t="shared" ca="1" si="94"/>
        <v>29</v>
      </c>
      <c r="C1494" t="str">
        <f ca="1">OFFSET(map!$B$2,$B1494,$A1494)</f>
        <v/>
      </c>
      <c r="D1494">
        <f t="shared" ca="1" si="92"/>
        <v>2129</v>
      </c>
      <c r="E1494">
        <f ca="1">IFERROR(INDEX(E$2:E1493,MATCH(D1494,D$2:D1493,0)),E1493+1)</f>
        <v>100</v>
      </c>
      <c r="F1494">
        <f t="shared" ca="1" si="95"/>
        <v>3</v>
      </c>
      <c r="G1494">
        <f ca="1">IF(OFFSET(map!$B$2,$B1494+OFFSET($N$2,F1494,0),$A1494+OFFSET($M$2,F1494,0)) = "W",MOD(F1494-1,4),F1494)</f>
        <v>3</v>
      </c>
      <c r="H1494">
        <f ca="1">IF(OFFSET(map!$B$2,$B1494+OFFSET($N$2,G1494,0),$A1494+OFFSET($M$2,G1494,0)) = "W",MOD(G1494-1,4),G1494)</f>
        <v>3</v>
      </c>
      <c r="I1494">
        <f ca="1">IF(OFFSET(map!$B$2,$B1494+OFFSET($N$2,H1494,0),$A1494+OFFSET($M$2,H1494,0)) = "W",MOD(H1494-1,4),H1494)</f>
        <v>3</v>
      </c>
    </row>
    <row r="1495" spans="1:9" x14ac:dyDescent="0.2">
      <c r="A1495">
        <f t="shared" ca="1" si="93"/>
        <v>21</v>
      </c>
      <c r="B1495">
        <f t="shared" ca="1" si="94"/>
        <v>30</v>
      </c>
      <c r="C1495" t="str">
        <f ca="1">OFFSET(map!$B$2,$B1495,$A1495)</f>
        <v/>
      </c>
      <c r="D1495">
        <f t="shared" ca="1" si="92"/>
        <v>2130</v>
      </c>
      <c r="E1495">
        <f ca="1">IFERROR(INDEX(E$2:E1494,MATCH(D1495,D$2:D1494,0)),E1494+1)</f>
        <v>99</v>
      </c>
      <c r="F1495">
        <f t="shared" ca="1" si="95"/>
        <v>0</v>
      </c>
      <c r="G1495">
        <f ca="1">IF(OFFSET(map!$B$2,$B1495+OFFSET($N$2,F1495,0),$A1495+OFFSET($M$2,F1495,0)) = "W",MOD(F1495-1,4),F1495)</f>
        <v>3</v>
      </c>
      <c r="H1495">
        <f ca="1">IF(OFFSET(map!$B$2,$B1495+OFFSET($N$2,G1495,0),$A1495+OFFSET($M$2,G1495,0)) = "W",MOD(G1495-1,4),G1495)</f>
        <v>3</v>
      </c>
      <c r="I1495">
        <f ca="1">IF(OFFSET(map!$B$2,$B1495+OFFSET($N$2,H1495,0),$A1495+OFFSET($M$2,H1495,0)) = "W",MOD(H1495-1,4),H1495)</f>
        <v>3</v>
      </c>
    </row>
    <row r="1496" spans="1:9" x14ac:dyDescent="0.2">
      <c r="A1496">
        <f t="shared" ca="1" si="93"/>
        <v>21</v>
      </c>
      <c r="B1496">
        <f t="shared" ca="1" si="94"/>
        <v>31</v>
      </c>
      <c r="C1496" t="str">
        <f ca="1">OFFSET(map!$B$2,$B1496,$A1496)</f>
        <v/>
      </c>
      <c r="D1496">
        <f t="shared" ca="1" si="92"/>
        <v>2131</v>
      </c>
      <c r="E1496">
        <f ca="1">IFERROR(INDEX(E$2:E1495,MATCH(D1496,D$2:D1495,0)),E1495+1)</f>
        <v>98</v>
      </c>
      <c r="F1496">
        <f t="shared" ca="1" si="95"/>
        <v>0</v>
      </c>
      <c r="G1496">
        <f ca="1">IF(OFFSET(map!$B$2,$B1496+OFFSET($N$2,F1496,0),$A1496+OFFSET($M$2,F1496,0)) = "W",MOD(F1496-1,4),F1496)</f>
        <v>3</v>
      </c>
      <c r="H1496">
        <f ca="1">IF(OFFSET(map!$B$2,$B1496+OFFSET($N$2,G1496,0),$A1496+OFFSET($M$2,G1496,0)) = "W",MOD(G1496-1,4),G1496)</f>
        <v>2</v>
      </c>
      <c r="I1496">
        <f ca="1">IF(OFFSET(map!$B$2,$B1496+OFFSET($N$2,H1496,0),$A1496+OFFSET($M$2,H1496,0)) = "W",MOD(H1496-1,4),H1496)</f>
        <v>2</v>
      </c>
    </row>
    <row r="1497" spans="1:9" x14ac:dyDescent="0.2">
      <c r="A1497">
        <f t="shared" ca="1" si="93"/>
        <v>20</v>
      </c>
      <c r="B1497">
        <f t="shared" ca="1" si="94"/>
        <v>31</v>
      </c>
      <c r="C1497" t="str">
        <f ca="1">OFFSET(map!$B$2,$B1497,$A1497)</f>
        <v/>
      </c>
      <c r="D1497">
        <f t="shared" ca="1" si="92"/>
        <v>2031</v>
      </c>
      <c r="E1497">
        <f ca="1">IFERROR(INDEX(E$2:E1496,MATCH(D1497,D$2:D1496,0)),E1496+1)</f>
        <v>97</v>
      </c>
      <c r="F1497">
        <f t="shared" ca="1" si="95"/>
        <v>3</v>
      </c>
      <c r="G1497">
        <f ca="1">IF(OFFSET(map!$B$2,$B1497+OFFSET($N$2,F1497,0),$A1497+OFFSET($M$2,F1497,0)) = "W",MOD(F1497-1,4),F1497)</f>
        <v>2</v>
      </c>
      <c r="H1497">
        <f ca="1">IF(OFFSET(map!$B$2,$B1497+OFFSET($N$2,G1497,0),$A1497+OFFSET($M$2,G1497,0)) = "W",MOD(G1497-1,4),G1497)</f>
        <v>2</v>
      </c>
      <c r="I1497">
        <f ca="1">IF(OFFSET(map!$B$2,$B1497+OFFSET($N$2,H1497,0),$A1497+OFFSET($M$2,H1497,0)) = "W",MOD(H1497-1,4),H1497)</f>
        <v>2</v>
      </c>
    </row>
    <row r="1498" spans="1:9" x14ac:dyDescent="0.2">
      <c r="A1498">
        <f t="shared" ca="1" si="93"/>
        <v>19</v>
      </c>
      <c r="B1498">
        <f t="shared" ca="1" si="94"/>
        <v>31</v>
      </c>
      <c r="C1498" t="str">
        <f ca="1">OFFSET(map!$B$2,$B1498,$A1498)</f>
        <v/>
      </c>
      <c r="D1498">
        <f t="shared" ca="1" si="92"/>
        <v>1931</v>
      </c>
      <c r="E1498">
        <f ca="1">IFERROR(INDEX(E$2:E1497,MATCH(D1498,D$2:D1497,0)),E1497+1)</f>
        <v>96</v>
      </c>
      <c r="F1498">
        <f t="shared" ca="1" si="95"/>
        <v>3</v>
      </c>
      <c r="G1498">
        <f ca="1">IF(OFFSET(map!$B$2,$B1498+OFFSET($N$2,F1498,0),$A1498+OFFSET($M$2,F1498,0)) = "W",MOD(F1498-1,4),F1498)</f>
        <v>2</v>
      </c>
      <c r="H1498">
        <f ca="1">IF(OFFSET(map!$B$2,$B1498+OFFSET($N$2,G1498,0),$A1498+OFFSET($M$2,G1498,0)) = "W",MOD(G1498-1,4),G1498)</f>
        <v>1</v>
      </c>
      <c r="I1498">
        <f ca="1">IF(OFFSET(map!$B$2,$B1498+OFFSET($N$2,H1498,0),$A1498+OFFSET($M$2,H1498,0)) = "W",MOD(H1498-1,4),H1498)</f>
        <v>1</v>
      </c>
    </row>
    <row r="1499" spans="1:9" x14ac:dyDescent="0.2">
      <c r="A1499">
        <f t="shared" ca="1" si="93"/>
        <v>19</v>
      </c>
      <c r="B1499">
        <f t="shared" ca="1" si="94"/>
        <v>30</v>
      </c>
      <c r="C1499" t="str">
        <f ca="1">OFFSET(map!$B$2,$B1499,$A1499)</f>
        <v/>
      </c>
      <c r="D1499">
        <f t="shared" ca="1" si="92"/>
        <v>1930</v>
      </c>
      <c r="E1499">
        <f ca="1">IFERROR(INDEX(E$2:E1498,MATCH(D1499,D$2:D1498,0)),E1498+1)</f>
        <v>95</v>
      </c>
      <c r="F1499">
        <f t="shared" ca="1" si="95"/>
        <v>2</v>
      </c>
      <c r="G1499">
        <f ca="1">IF(OFFSET(map!$B$2,$B1499+OFFSET($N$2,F1499,0),$A1499+OFFSET($M$2,F1499,0)) = "W",MOD(F1499-1,4),F1499)</f>
        <v>1</v>
      </c>
      <c r="H1499">
        <f ca="1">IF(OFFSET(map!$B$2,$B1499+OFFSET($N$2,G1499,0),$A1499+OFFSET($M$2,G1499,0)) = "W",MOD(G1499-1,4),G1499)</f>
        <v>1</v>
      </c>
      <c r="I1499">
        <f ca="1">IF(OFFSET(map!$B$2,$B1499+OFFSET($N$2,H1499,0),$A1499+OFFSET($M$2,H1499,0)) = "W",MOD(H1499-1,4),H1499)</f>
        <v>1</v>
      </c>
    </row>
    <row r="1500" spans="1:9" x14ac:dyDescent="0.2">
      <c r="A1500">
        <f t="shared" ca="1" si="93"/>
        <v>19</v>
      </c>
      <c r="B1500">
        <f t="shared" ca="1" si="94"/>
        <v>29</v>
      </c>
      <c r="C1500" t="str">
        <f ca="1">OFFSET(map!$B$2,$B1500,$A1500)</f>
        <v/>
      </c>
      <c r="D1500">
        <f t="shared" ca="1" si="92"/>
        <v>1929</v>
      </c>
      <c r="E1500">
        <f ca="1">IFERROR(INDEX(E$2:E1499,MATCH(D1500,D$2:D1499,0)),E1499+1)</f>
        <v>94</v>
      </c>
      <c r="F1500">
        <f t="shared" ca="1" si="95"/>
        <v>2</v>
      </c>
      <c r="G1500">
        <f ca="1">IF(OFFSET(map!$B$2,$B1500+OFFSET($N$2,F1500,0),$A1500+OFFSET($M$2,F1500,0)) = "W",MOD(F1500-1,4),F1500)</f>
        <v>1</v>
      </c>
      <c r="H1500">
        <f ca="1">IF(OFFSET(map!$B$2,$B1500+OFFSET($N$2,G1500,0),$A1500+OFFSET($M$2,G1500,0)) = "W",MOD(G1500-1,4),G1500)</f>
        <v>1</v>
      </c>
      <c r="I1500">
        <f ca="1">IF(OFFSET(map!$B$2,$B1500+OFFSET($N$2,H1500,0),$A1500+OFFSET($M$2,H1500,0)) = "W",MOD(H1500-1,4),H1500)</f>
        <v>1</v>
      </c>
    </row>
    <row r="1501" spans="1:9" x14ac:dyDescent="0.2">
      <c r="A1501">
        <f t="shared" ca="1" si="93"/>
        <v>19</v>
      </c>
      <c r="B1501">
        <f t="shared" ca="1" si="94"/>
        <v>28</v>
      </c>
      <c r="C1501" t="str">
        <f ca="1">OFFSET(map!$B$2,$B1501,$A1501)</f>
        <v/>
      </c>
      <c r="D1501">
        <f t="shared" ca="1" si="92"/>
        <v>1928</v>
      </c>
      <c r="E1501">
        <f ca="1">IFERROR(INDEX(E$2:E1500,MATCH(D1501,D$2:D1500,0)),E1500+1)</f>
        <v>93</v>
      </c>
      <c r="F1501">
        <f t="shared" ca="1" si="95"/>
        <v>2</v>
      </c>
      <c r="G1501">
        <f ca="1">IF(OFFSET(map!$B$2,$B1501+OFFSET($N$2,F1501,0),$A1501+OFFSET($M$2,F1501,0)) = "W",MOD(F1501-1,4),F1501)</f>
        <v>1</v>
      </c>
      <c r="H1501">
        <f ca="1">IF(OFFSET(map!$B$2,$B1501+OFFSET($N$2,G1501,0),$A1501+OFFSET($M$2,G1501,0)) = "W",MOD(G1501-1,4),G1501)</f>
        <v>1</v>
      </c>
      <c r="I1501">
        <f ca="1">IF(OFFSET(map!$B$2,$B1501+OFFSET($N$2,H1501,0),$A1501+OFFSET($M$2,H1501,0)) = "W",MOD(H1501-1,4),H1501)</f>
        <v>1</v>
      </c>
    </row>
    <row r="1502" spans="1:9" x14ac:dyDescent="0.2">
      <c r="A1502">
        <f t="shared" ca="1" si="93"/>
        <v>19</v>
      </c>
      <c r="B1502">
        <f t="shared" ca="1" si="94"/>
        <v>27</v>
      </c>
      <c r="C1502" t="str">
        <f ca="1">OFFSET(map!$B$2,$B1502,$A1502)</f>
        <v/>
      </c>
      <c r="D1502">
        <f t="shared" ca="1" si="92"/>
        <v>1927</v>
      </c>
      <c r="E1502">
        <f ca="1">IFERROR(INDEX(E$2:E1501,MATCH(D1502,D$2:D1501,0)),E1501+1)</f>
        <v>92</v>
      </c>
      <c r="F1502">
        <f t="shared" ca="1" si="95"/>
        <v>2</v>
      </c>
      <c r="G1502">
        <f ca="1">IF(OFFSET(map!$B$2,$B1502+OFFSET($N$2,F1502,0),$A1502+OFFSET($M$2,F1502,0)) = "W",MOD(F1502-1,4),F1502)</f>
        <v>2</v>
      </c>
      <c r="H1502">
        <f ca="1">IF(OFFSET(map!$B$2,$B1502+OFFSET($N$2,G1502,0),$A1502+OFFSET($M$2,G1502,0)) = "W",MOD(G1502-1,4),G1502)</f>
        <v>2</v>
      </c>
      <c r="I1502">
        <f ca="1">IF(OFFSET(map!$B$2,$B1502+OFFSET($N$2,H1502,0),$A1502+OFFSET($M$2,H1502,0)) = "W",MOD(H1502-1,4),H1502)</f>
        <v>2</v>
      </c>
    </row>
    <row r="1503" spans="1:9" x14ac:dyDescent="0.2">
      <c r="A1503">
        <f t="shared" ca="1" si="93"/>
        <v>18</v>
      </c>
      <c r="B1503">
        <f t="shared" ca="1" si="94"/>
        <v>27</v>
      </c>
      <c r="C1503" t="str">
        <f ca="1">OFFSET(map!$B$2,$B1503,$A1503)</f>
        <v/>
      </c>
      <c r="D1503">
        <f t="shared" ca="1" si="92"/>
        <v>1827</v>
      </c>
      <c r="E1503">
        <f ca="1">IFERROR(INDEX(E$2:E1502,MATCH(D1503,D$2:D1502,0)),E1502+1)</f>
        <v>91</v>
      </c>
      <c r="F1503">
        <f t="shared" ca="1" si="95"/>
        <v>3</v>
      </c>
      <c r="G1503">
        <f ca="1">IF(OFFSET(map!$B$2,$B1503+OFFSET($N$2,F1503,0),$A1503+OFFSET($M$2,F1503,0)) = "W",MOD(F1503-1,4),F1503)</f>
        <v>2</v>
      </c>
      <c r="H1503">
        <f ca="1">IF(OFFSET(map!$B$2,$B1503+OFFSET($N$2,G1503,0),$A1503+OFFSET($M$2,G1503,0)) = "W",MOD(G1503-1,4),G1503)</f>
        <v>2</v>
      </c>
      <c r="I1503">
        <f ca="1">IF(OFFSET(map!$B$2,$B1503+OFFSET($N$2,H1503,0),$A1503+OFFSET($M$2,H1503,0)) = "W",MOD(H1503-1,4),H1503)</f>
        <v>2</v>
      </c>
    </row>
    <row r="1504" spans="1:9" x14ac:dyDescent="0.2">
      <c r="A1504">
        <f t="shared" ca="1" si="93"/>
        <v>17</v>
      </c>
      <c r="B1504">
        <f t="shared" ca="1" si="94"/>
        <v>27</v>
      </c>
      <c r="C1504" t="str">
        <f ca="1">OFFSET(map!$B$2,$B1504,$A1504)</f>
        <v/>
      </c>
      <c r="D1504">
        <f t="shared" ca="1" si="92"/>
        <v>1727</v>
      </c>
      <c r="E1504">
        <f ca="1">IFERROR(INDEX(E$2:E1503,MATCH(D1504,D$2:D1503,0)),E1503+1)</f>
        <v>90</v>
      </c>
      <c r="F1504">
        <f t="shared" ca="1" si="95"/>
        <v>3</v>
      </c>
      <c r="G1504">
        <f ca="1">IF(OFFSET(map!$B$2,$B1504+OFFSET($N$2,F1504,0),$A1504+OFFSET($M$2,F1504,0)) = "W",MOD(F1504-1,4),F1504)</f>
        <v>2</v>
      </c>
      <c r="H1504">
        <f ca="1">IF(OFFSET(map!$B$2,$B1504+OFFSET($N$2,G1504,0),$A1504+OFFSET($M$2,G1504,0)) = "W",MOD(G1504-1,4),G1504)</f>
        <v>2</v>
      </c>
      <c r="I1504">
        <f ca="1">IF(OFFSET(map!$B$2,$B1504+OFFSET($N$2,H1504,0),$A1504+OFFSET($M$2,H1504,0)) = "W",MOD(H1504-1,4),H1504)</f>
        <v>2</v>
      </c>
    </row>
    <row r="1505" spans="1:9" x14ac:dyDescent="0.2">
      <c r="A1505">
        <f t="shared" ca="1" si="93"/>
        <v>16</v>
      </c>
      <c r="B1505">
        <f t="shared" ca="1" si="94"/>
        <v>27</v>
      </c>
      <c r="C1505" t="str">
        <f ca="1">OFFSET(map!$B$2,$B1505,$A1505)</f>
        <v/>
      </c>
      <c r="D1505">
        <f t="shared" ca="1" si="92"/>
        <v>1627</v>
      </c>
      <c r="E1505">
        <f ca="1">IFERROR(INDEX(E$2:E1504,MATCH(D1505,D$2:D1504,0)),E1504+1)</f>
        <v>89</v>
      </c>
      <c r="F1505">
        <f t="shared" ca="1" si="95"/>
        <v>3</v>
      </c>
      <c r="G1505">
        <f ca="1">IF(OFFSET(map!$B$2,$B1505+OFFSET($N$2,F1505,0),$A1505+OFFSET($M$2,F1505,0)) = "W",MOD(F1505-1,4),F1505)</f>
        <v>2</v>
      </c>
      <c r="H1505">
        <f ca="1">IF(OFFSET(map!$B$2,$B1505+OFFSET($N$2,G1505,0),$A1505+OFFSET($M$2,G1505,0)) = "W",MOD(G1505-1,4),G1505)</f>
        <v>2</v>
      </c>
      <c r="I1505">
        <f ca="1">IF(OFFSET(map!$B$2,$B1505+OFFSET($N$2,H1505,0),$A1505+OFFSET($M$2,H1505,0)) = "W",MOD(H1505-1,4),H1505)</f>
        <v>2</v>
      </c>
    </row>
    <row r="1506" spans="1:9" x14ac:dyDescent="0.2">
      <c r="A1506">
        <f t="shared" ca="1" si="93"/>
        <v>15</v>
      </c>
      <c r="B1506">
        <f t="shared" ca="1" si="94"/>
        <v>27</v>
      </c>
      <c r="C1506" t="str">
        <f ca="1">OFFSET(map!$B$2,$B1506,$A1506)</f>
        <v/>
      </c>
      <c r="D1506">
        <f t="shared" ca="1" si="92"/>
        <v>1527</v>
      </c>
      <c r="E1506">
        <f ca="1">IFERROR(INDEX(E$2:E1505,MATCH(D1506,D$2:D1505,0)),E1505+1)</f>
        <v>88</v>
      </c>
      <c r="F1506">
        <f t="shared" ca="1" si="95"/>
        <v>3</v>
      </c>
      <c r="G1506">
        <f ca="1">IF(OFFSET(map!$B$2,$B1506+OFFSET($N$2,F1506,0),$A1506+OFFSET($M$2,F1506,0)) = "W",MOD(F1506-1,4),F1506)</f>
        <v>3</v>
      </c>
      <c r="H1506">
        <f ca="1">IF(OFFSET(map!$B$2,$B1506+OFFSET($N$2,G1506,0),$A1506+OFFSET($M$2,G1506,0)) = "W",MOD(G1506-1,4),G1506)</f>
        <v>3</v>
      </c>
      <c r="I1506">
        <f ca="1">IF(OFFSET(map!$B$2,$B1506+OFFSET($N$2,H1506,0),$A1506+OFFSET($M$2,H1506,0)) = "W",MOD(H1506-1,4),H1506)</f>
        <v>3</v>
      </c>
    </row>
    <row r="1507" spans="1:9" x14ac:dyDescent="0.2">
      <c r="A1507">
        <f t="shared" ca="1" si="93"/>
        <v>15</v>
      </c>
      <c r="B1507">
        <f t="shared" ca="1" si="94"/>
        <v>28</v>
      </c>
      <c r="C1507" t="str">
        <f ca="1">OFFSET(map!$B$2,$B1507,$A1507)</f>
        <v/>
      </c>
      <c r="D1507">
        <f t="shared" ca="1" si="92"/>
        <v>1528</v>
      </c>
      <c r="E1507">
        <f ca="1">IFERROR(INDEX(E$2:E1506,MATCH(D1507,D$2:D1506,0)),E1506+1)</f>
        <v>87</v>
      </c>
      <c r="F1507">
        <f t="shared" ca="1" si="95"/>
        <v>0</v>
      </c>
      <c r="G1507">
        <f ca="1">IF(OFFSET(map!$B$2,$B1507+OFFSET($N$2,F1507,0),$A1507+OFFSET($M$2,F1507,0)) = "W",MOD(F1507-1,4),F1507)</f>
        <v>3</v>
      </c>
      <c r="H1507">
        <f ca="1">IF(OFFSET(map!$B$2,$B1507+OFFSET($N$2,G1507,0),$A1507+OFFSET($M$2,G1507,0)) = "W",MOD(G1507-1,4),G1507)</f>
        <v>3</v>
      </c>
      <c r="I1507">
        <f ca="1">IF(OFFSET(map!$B$2,$B1507+OFFSET($N$2,H1507,0),$A1507+OFFSET($M$2,H1507,0)) = "W",MOD(H1507-1,4),H1507)</f>
        <v>3</v>
      </c>
    </row>
    <row r="1508" spans="1:9" x14ac:dyDescent="0.2">
      <c r="A1508">
        <f t="shared" ca="1" si="93"/>
        <v>15</v>
      </c>
      <c r="B1508">
        <f t="shared" ca="1" si="94"/>
        <v>29</v>
      </c>
      <c r="C1508" t="str">
        <f ca="1">OFFSET(map!$B$2,$B1508,$A1508)</f>
        <v/>
      </c>
      <c r="D1508">
        <f t="shared" ca="1" si="92"/>
        <v>1529</v>
      </c>
      <c r="E1508">
        <f ca="1">IFERROR(INDEX(E$2:E1507,MATCH(D1508,D$2:D1507,0)),E1507+1)</f>
        <v>86</v>
      </c>
      <c r="F1508">
        <f t="shared" ca="1" si="95"/>
        <v>0</v>
      </c>
      <c r="G1508">
        <f ca="1">IF(OFFSET(map!$B$2,$B1508+OFFSET($N$2,F1508,0),$A1508+OFFSET($M$2,F1508,0)) = "W",MOD(F1508-1,4),F1508)</f>
        <v>3</v>
      </c>
      <c r="H1508">
        <f ca="1">IF(OFFSET(map!$B$2,$B1508+OFFSET($N$2,G1508,0),$A1508+OFFSET($M$2,G1508,0)) = "W",MOD(G1508-1,4),G1508)</f>
        <v>2</v>
      </c>
      <c r="I1508">
        <f ca="1">IF(OFFSET(map!$B$2,$B1508+OFFSET($N$2,H1508,0),$A1508+OFFSET($M$2,H1508,0)) = "W",MOD(H1508-1,4),H1508)</f>
        <v>2</v>
      </c>
    </row>
    <row r="1509" spans="1:9" x14ac:dyDescent="0.2">
      <c r="A1509">
        <f t="shared" ca="1" si="93"/>
        <v>14</v>
      </c>
      <c r="B1509">
        <f t="shared" ca="1" si="94"/>
        <v>29</v>
      </c>
      <c r="C1509" t="str">
        <f ca="1">OFFSET(map!$B$2,$B1509,$A1509)</f>
        <v/>
      </c>
      <c r="D1509">
        <f t="shared" ca="1" si="92"/>
        <v>1429</v>
      </c>
      <c r="E1509">
        <f ca="1">IFERROR(INDEX(E$2:E1508,MATCH(D1509,D$2:D1508,0)),E1508+1)</f>
        <v>85</v>
      </c>
      <c r="F1509">
        <f t="shared" ca="1" si="95"/>
        <v>3</v>
      </c>
      <c r="G1509">
        <f ca="1">IF(OFFSET(map!$B$2,$B1509+OFFSET($N$2,F1509,0),$A1509+OFFSET($M$2,F1509,0)) = "W",MOD(F1509-1,4),F1509)</f>
        <v>2</v>
      </c>
      <c r="H1509">
        <f ca="1">IF(OFFSET(map!$B$2,$B1509+OFFSET($N$2,G1509,0),$A1509+OFFSET($M$2,G1509,0)) = "W",MOD(G1509-1,4),G1509)</f>
        <v>2</v>
      </c>
      <c r="I1509">
        <f ca="1">IF(OFFSET(map!$B$2,$B1509+OFFSET($N$2,H1509,0),$A1509+OFFSET($M$2,H1509,0)) = "W",MOD(H1509-1,4),H1509)</f>
        <v>2</v>
      </c>
    </row>
    <row r="1510" spans="1:9" x14ac:dyDescent="0.2">
      <c r="A1510">
        <f t="shared" ca="1" si="93"/>
        <v>13</v>
      </c>
      <c r="B1510">
        <f t="shared" ca="1" si="94"/>
        <v>29</v>
      </c>
      <c r="C1510" t="str">
        <f ca="1">OFFSET(map!$B$2,$B1510,$A1510)</f>
        <v/>
      </c>
      <c r="D1510">
        <f t="shared" ca="1" si="92"/>
        <v>1329</v>
      </c>
      <c r="E1510">
        <f ca="1">IFERROR(INDEX(E$2:E1509,MATCH(D1510,D$2:D1509,0)),E1509+1)</f>
        <v>84</v>
      </c>
      <c r="F1510">
        <f t="shared" ca="1" si="95"/>
        <v>3</v>
      </c>
      <c r="G1510">
        <f ca="1">IF(OFFSET(map!$B$2,$B1510+OFFSET($N$2,F1510,0),$A1510+OFFSET($M$2,F1510,0)) = "W",MOD(F1510-1,4),F1510)</f>
        <v>3</v>
      </c>
      <c r="H1510">
        <f ca="1">IF(OFFSET(map!$B$2,$B1510+OFFSET($N$2,G1510,0),$A1510+OFFSET($M$2,G1510,0)) = "W",MOD(G1510-1,4),G1510)</f>
        <v>3</v>
      </c>
      <c r="I1510">
        <f ca="1">IF(OFFSET(map!$B$2,$B1510+OFFSET($N$2,H1510,0),$A1510+OFFSET($M$2,H1510,0)) = "W",MOD(H1510-1,4),H1510)</f>
        <v>3</v>
      </c>
    </row>
    <row r="1511" spans="1:9" x14ac:dyDescent="0.2">
      <c r="A1511">
        <f t="shared" ca="1" si="93"/>
        <v>13</v>
      </c>
      <c r="B1511">
        <f t="shared" ca="1" si="94"/>
        <v>30</v>
      </c>
      <c r="C1511" t="str">
        <f ca="1">OFFSET(map!$B$2,$B1511,$A1511)</f>
        <v/>
      </c>
      <c r="D1511">
        <f t="shared" ca="1" si="92"/>
        <v>1330</v>
      </c>
      <c r="E1511">
        <f ca="1">IFERROR(INDEX(E$2:E1510,MATCH(D1511,D$2:D1510,0)),E1510+1)</f>
        <v>83</v>
      </c>
      <c r="F1511">
        <f t="shared" ca="1" si="95"/>
        <v>0</v>
      </c>
      <c r="G1511">
        <f ca="1">IF(OFFSET(map!$B$2,$B1511+OFFSET($N$2,F1511,0),$A1511+OFFSET($M$2,F1511,0)) = "W",MOD(F1511-1,4),F1511)</f>
        <v>3</v>
      </c>
      <c r="H1511">
        <f ca="1">IF(OFFSET(map!$B$2,$B1511+OFFSET($N$2,G1511,0),$A1511+OFFSET($M$2,G1511,0)) = "W",MOD(G1511-1,4),G1511)</f>
        <v>3</v>
      </c>
      <c r="I1511">
        <f ca="1">IF(OFFSET(map!$B$2,$B1511+OFFSET($N$2,H1511,0),$A1511+OFFSET($M$2,H1511,0)) = "W",MOD(H1511-1,4),H1511)</f>
        <v>3</v>
      </c>
    </row>
    <row r="1512" spans="1:9" x14ac:dyDescent="0.2">
      <c r="A1512">
        <f t="shared" ca="1" si="93"/>
        <v>13</v>
      </c>
      <c r="B1512">
        <f t="shared" ca="1" si="94"/>
        <v>31</v>
      </c>
      <c r="C1512" t="str">
        <f ca="1">OFFSET(map!$B$2,$B1512,$A1512)</f>
        <v/>
      </c>
      <c r="D1512">
        <f t="shared" ca="1" si="92"/>
        <v>1331</v>
      </c>
      <c r="E1512">
        <f ca="1">IFERROR(INDEX(E$2:E1511,MATCH(D1512,D$2:D1511,0)),E1511+1)</f>
        <v>82</v>
      </c>
      <c r="F1512">
        <f t="shared" ca="1" si="95"/>
        <v>0</v>
      </c>
      <c r="G1512">
        <f ca="1">IF(OFFSET(map!$B$2,$B1512+OFFSET($N$2,F1512,0),$A1512+OFFSET($M$2,F1512,0)) = "W",MOD(F1512-1,4),F1512)</f>
        <v>0</v>
      </c>
      <c r="H1512">
        <f ca="1">IF(OFFSET(map!$B$2,$B1512+OFFSET($N$2,G1512,0),$A1512+OFFSET($M$2,G1512,0)) = "W",MOD(G1512-1,4),G1512)</f>
        <v>0</v>
      </c>
      <c r="I1512">
        <f ca="1">IF(OFFSET(map!$B$2,$B1512+OFFSET($N$2,H1512,0),$A1512+OFFSET($M$2,H1512,0)) = "W",MOD(H1512-1,4),H1512)</f>
        <v>0</v>
      </c>
    </row>
    <row r="1513" spans="1:9" x14ac:dyDescent="0.2">
      <c r="A1513">
        <f t="shared" ca="1" si="93"/>
        <v>14</v>
      </c>
      <c r="B1513">
        <f t="shared" ca="1" si="94"/>
        <v>31</v>
      </c>
      <c r="C1513" t="str">
        <f ca="1">OFFSET(map!$B$2,$B1513,$A1513)</f>
        <v/>
      </c>
      <c r="D1513">
        <f t="shared" ca="1" si="92"/>
        <v>1431</v>
      </c>
      <c r="E1513">
        <f ca="1">IFERROR(INDEX(E$2:E1512,MATCH(D1513,D$2:D1512,0)),E1512+1)</f>
        <v>81</v>
      </c>
      <c r="F1513">
        <f t="shared" ca="1" si="95"/>
        <v>1</v>
      </c>
      <c r="G1513">
        <f ca="1">IF(OFFSET(map!$B$2,$B1513+OFFSET($N$2,F1513,0),$A1513+OFFSET($M$2,F1513,0)) = "W",MOD(F1513-1,4),F1513)</f>
        <v>0</v>
      </c>
      <c r="H1513">
        <f ca="1">IF(OFFSET(map!$B$2,$B1513+OFFSET($N$2,G1513,0),$A1513+OFFSET($M$2,G1513,0)) = "W",MOD(G1513-1,4),G1513)</f>
        <v>0</v>
      </c>
      <c r="I1513">
        <f ca="1">IF(OFFSET(map!$B$2,$B1513+OFFSET($N$2,H1513,0),$A1513+OFFSET($M$2,H1513,0)) = "W",MOD(H1513-1,4),H1513)</f>
        <v>0</v>
      </c>
    </row>
    <row r="1514" spans="1:9" x14ac:dyDescent="0.2">
      <c r="A1514">
        <f t="shared" ca="1" si="93"/>
        <v>15</v>
      </c>
      <c r="B1514">
        <f t="shared" ca="1" si="94"/>
        <v>31</v>
      </c>
      <c r="C1514" t="str">
        <f ca="1">OFFSET(map!$B$2,$B1514,$A1514)</f>
        <v/>
      </c>
      <c r="D1514">
        <f t="shared" ca="1" si="92"/>
        <v>1531</v>
      </c>
      <c r="E1514">
        <f ca="1">IFERROR(INDEX(E$2:E1513,MATCH(D1514,D$2:D1513,0)),E1513+1)</f>
        <v>80</v>
      </c>
      <c r="F1514">
        <f t="shared" ca="1" si="95"/>
        <v>1</v>
      </c>
      <c r="G1514">
        <f ca="1">IF(OFFSET(map!$B$2,$B1514+OFFSET($N$2,F1514,0),$A1514+OFFSET($M$2,F1514,0)) = "W",MOD(F1514-1,4),F1514)</f>
        <v>0</v>
      </c>
      <c r="H1514">
        <f ca="1">IF(OFFSET(map!$B$2,$B1514+OFFSET($N$2,G1514,0),$A1514+OFFSET($M$2,G1514,0)) = "W",MOD(G1514-1,4),G1514)</f>
        <v>0</v>
      </c>
      <c r="I1514">
        <f ca="1">IF(OFFSET(map!$B$2,$B1514+OFFSET($N$2,H1514,0),$A1514+OFFSET($M$2,H1514,0)) = "W",MOD(H1514-1,4),H1514)</f>
        <v>0</v>
      </c>
    </row>
    <row r="1515" spans="1:9" x14ac:dyDescent="0.2">
      <c r="A1515">
        <f t="shared" ca="1" si="93"/>
        <v>16</v>
      </c>
      <c r="B1515">
        <f t="shared" ca="1" si="94"/>
        <v>31</v>
      </c>
      <c r="C1515" t="str">
        <f ca="1">OFFSET(map!$B$2,$B1515,$A1515)</f>
        <v/>
      </c>
      <c r="D1515">
        <f t="shared" ref="D1515:D1578" ca="1" si="96">A1515*100+B1515</f>
        <v>1631</v>
      </c>
      <c r="E1515">
        <f ca="1">IFERROR(INDEX(E$2:E1514,MATCH(D1515,D$2:D1514,0)),E1514+1)</f>
        <v>79</v>
      </c>
      <c r="F1515">
        <f t="shared" ca="1" si="95"/>
        <v>1</v>
      </c>
      <c r="G1515">
        <f ca="1">IF(OFFSET(map!$B$2,$B1515+OFFSET($N$2,F1515,0),$A1515+OFFSET($M$2,F1515,0)) = "W",MOD(F1515-1,4),F1515)</f>
        <v>0</v>
      </c>
      <c r="H1515">
        <f ca="1">IF(OFFSET(map!$B$2,$B1515+OFFSET($N$2,G1515,0),$A1515+OFFSET($M$2,G1515,0)) = "W",MOD(G1515-1,4),G1515)</f>
        <v>0</v>
      </c>
      <c r="I1515">
        <f ca="1">IF(OFFSET(map!$B$2,$B1515+OFFSET($N$2,H1515,0),$A1515+OFFSET($M$2,H1515,0)) = "W",MOD(H1515-1,4),H1515)</f>
        <v>0</v>
      </c>
    </row>
    <row r="1516" spans="1:9" x14ac:dyDescent="0.2">
      <c r="A1516">
        <f t="shared" ca="1" si="93"/>
        <v>17</v>
      </c>
      <c r="B1516">
        <f t="shared" ca="1" si="94"/>
        <v>31</v>
      </c>
      <c r="C1516" t="str">
        <f ca="1">OFFSET(map!$B$2,$B1516,$A1516)</f>
        <v/>
      </c>
      <c r="D1516">
        <f t="shared" ca="1" si="96"/>
        <v>1731</v>
      </c>
      <c r="E1516">
        <f ca="1">IFERROR(INDEX(E$2:E1515,MATCH(D1516,D$2:D1515,0)),E1515+1)</f>
        <v>78</v>
      </c>
      <c r="F1516">
        <f t="shared" ca="1" si="95"/>
        <v>1</v>
      </c>
      <c r="G1516">
        <f ca="1">IF(OFFSET(map!$B$2,$B1516+OFFSET($N$2,F1516,0),$A1516+OFFSET($M$2,F1516,0)) = "W",MOD(F1516-1,4),F1516)</f>
        <v>1</v>
      </c>
      <c r="H1516">
        <f ca="1">IF(OFFSET(map!$B$2,$B1516+OFFSET($N$2,G1516,0),$A1516+OFFSET($M$2,G1516,0)) = "W",MOD(G1516-1,4),G1516)</f>
        <v>1</v>
      </c>
      <c r="I1516">
        <f ca="1">IF(OFFSET(map!$B$2,$B1516+OFFSET($N$2,H1516,0),$A1516+OFFSET($M$2,H1516,0)) = "W",MOD(H1516-1,4),H1516)</f>
        <v>1</v>
      </c>
    </row>
    <row r="1517" spans="1:9" x14ac:dyDescent="0.2">
      <c r="A1517">
        <f t="shared" ca="1" si="93"/>
        <v>17</v>
      </c>
      <c r="B1517">
        <f t="shared" ca="1" si="94"/>
        <v>30</v>
      </c>
      <c r="C1517" t="str">
        <f ca="1">OFFSET(map!$B$2,$B1517,$A1517)</f>
        <v/>
      </c>
      <c r="D1517">
        <f t="shared" ca="1" si="96"/>
        <v>1730</v>
      </c>
      <c r="E1517">
        <f ca="1">IFERROR(INDEX(E$2:E1516,MATCH(D1517,D$2:D1516,0)),E1516+1)</f>
        <v>79</v>
      </c>
      <c r="F1517">
        <f t="shared" ca="1" si="95"/>
        <v>2</v>
      </c>
      <c r="G1517">
        <f ca="1">IF(OFFSET(map!$B$2,$B1517+OFFSET($N$2,F1517,0),$A1517+OFFSET($M$2,F1517,0)) = "W",MOD(F1517-1,4),F1517)</f>
        <v>1</v>
      </c>
      <c r="H1517">
        <f ca="1">IF(OFFSET(map!$B$2,$B1517+OFFSET($N$2,G1517,0),$A1517+OFFSET($M$2,G1517,0)) = "W",MOD(G1517-1,4),G1517)</f>
        <v>1</v>
      </c>
      <c r="I1517">
        <f ca="1">IF(OFFSET(map!$B$2,$B1517+OFFSET($N$2,H1517,0),$A1517+OFFSET($M$2,H1517,0)) = "W",MOD(H1517-1,4),H1517)</f>
        <v>1</v>
      </c>
    </row>
    <row r="1518" spans="1:9" x14ac:dyDescent="0.2">
      <c r="A1518">
        <f t="shared" ca="1" si="93"/>
        <v>17</v>
      </c>
      <c r="B1518">
        <f t="shared" ca="1" si="94"/>
        <v>29</v>
      </c>
      <c r="C1518" t="str">
        <f ca="1">OFFSET(map!$B$2,$B1518,$A1518)</f>
        <v/>
      </c>
      <c r="D1518">
        <f t="shared" ca="1" si="96"/>
        <v>1729</v>
      </c>
      <c r="E1518">
        <f ca="1">IFERROR(INDEX(E$2:E1517,MATCH(D1518,D$2:D1517,0)),E1517+1)</f>
        <v>80</v>
      </c>
      <c r="F1518">
        <f t="shared" ca="1" si="95"/>
        <v>2</v>
      </c>
      <c r="G1518">
        <f ca="1">IF(OFFSET(map!$B$2,$B1518+OFFSET($N$2,F1518,0),$A1518+OFFSET($M$2,F1518,0)) = "W",MOD(F1518-1,4),F1518)</f>
        <v>1</v>
      </c>
      <c r="H1518">
        <f ca="1">IF(OFFSET(map!$B$2,$B1518+OFFSET($N$2,G1518,0),$A1518+OFFSET($M$2,G1518,0)) = "W",MOD(G1518-1,4),G1518)</f>
        <v>0</v>
      </c>
      <c r="I1518">
        <f ca="1">IF(OFFSET(map!$B$2,$B1518+OFFSET($N$2,H1518,0),$A1518+OFFSET($M$2,H1518,0)) = "W",MOD(H1518-1,4),H1518)</f>
        <v>3</v>
      </c>
    </row>
    <row r="1519" spans="1:9" x14ac:dyDescent="0.2">
      <c r="A1519">
        <f t="shared" ca="1" si="93"/>
        <v>17</v>
      </c>
      <c r="B1519">
        <f t="shared" ca="1" si="94"/>
        <v>30</v>
      </c>
      <c r="C1519" t="str">
        <f ca="1">OFFSET(map!$B$2,$B1519,$A1519)</f>
        <v/>
      </c>
      <c r="D1519">
        <f t="shared" ca="1" si="96"/>
        <v>1730</v>
      </c>
      <c r="E1519">
        <f ca="1">IFERROR(INDEX(E$2:E1518,MATCH(D1519,D$2:D1518,0)),E1518+1)</f>
        <v>79</v>
      </c>
      <c r="F1519">
        <f t="shared" ca="1" si="95"/>
        <v>0</v>
      </c>
      <c r="G1519">
        <f ca="1">IF(OFFSET(map!$B$2,$B1519+OFFSET($N$2,F1519,0),$A1519+OFFSET($M$2,F1519,0)) = "W",MOD(F1519-1,4),F1519)</f>
        <v>3</v>
      </c>
      <c r="H1519">
        <f ca="1">IF(OFFSET(map!$B$2,$B1519+OFFSET($N$2,G1519,0),$A1519+OFFSET($M$2,G1519,0)) = "W",MOD(G1519-1,4),G1519)</f>
        <v>3</v>
      </c>
      <c r="I1519">
        <f ca="1">IF(OFFSET(map!$B$2,$B1519+OFFSET($N$2,H1519,0),$A1519+OFFSET($M$2,H1519,0)) = "W",MOD(H1519-1,4),H1519)</f>
        <v>3</v>
      </c>
    </row>
    <row r="1520" spans="1:9" x14ac:dyDescent="0.2">
      <c r="A1520">
        <f t="shared" ca="1" si="93"/>
        <v>17</v>
      </c>
      <c r="B1520">
        <f t="shared" ca="1" si="94"/>
        <v>31</v>
      </c>
      <c r="C1520" t="str">
        <f ca="1">OFFSET(map!$B$2,$B1520,$A1520)</f>
        <v/>
      </c>
      <c r="D1520">
        <f t="shared" ca="1" si="96"/>
        <v>1731</v>
      </c>
      <c r="E1520">
        <f ca="1">IFERROR(INDEX(E$2:E1519,MATCH(D1520,D$2:D1519,0)),E1519+1)</f>
        <v>78</v>
      </c>
      <c r="F1520">
        <f t="shared" ca="1" si="95"/>
        <v>0</v>
      </c>
      <c r="G1520">
        <f ca="1">IF(OFFSET(map!$B$2,$B1520+OFFSET($N$2,F1520,0),$A1520+OFFSET($M$2,F1520,0)) = "W",MOD(F1520-1,4),F1520)</f>
        <v>3</v>
      </c>
      <c r="H1520">
        <f ca="1">IF(OFFSET(map!$B$2,$B1520+OFFSET($N$2,G1520,0),$A1520+OFFSET($M$2,G1520,0)) = "W",MOD(G1520-1,4),G1520)</f>
        <v>3</v>
      </c>
      <c r="I1520">
        <f ca="1">IF(OFFSET(map!$B$2,$B1520+OFFSET($N$2,H1520,0),$A1520+OFFSET($M$2,H1520,0)) = "W",MOD(H1520-1,4),H1520)</f>
        <v>3</v>
      </c>
    </row>
    <row r="1521" spans="1:9" x14ac:dyDescent="0.2">
      <c r="A1521">
        <f t="shared" ca="1" si="93"/>
        <v>17</v>
      </c>
      <c r="B1521">
        <f t="shared" ca="1" si="94"/>
        <v>32</v>
      </c>
      <c r="C1521" t="str">
        <f ca="1">OFFSET(map!$B$2,$B1521,$A1521)</f>
        <v/>
      </c>
      <c r="D1521">
        <f t="shared" ca="1" si="96"/>
        <v>1732</v>
      </c>
      <c r="E1521">
        <f ca="1">IFERROR(INDEX(E$2:E1520,MATCH(D1521,D$2:D1520,0)),E1520+1)</f>
        <v>77</v>
      </c>
      <c r="F1521">
        <f t="shared" ca="1" si="95"/>
        <v>0</v>
      </c>
      <c r="G1521">
        <f ca="1">IF(OFFSET(map!$B$2,$B1521+OFFSET($N$2,F1521,0),$A1521+OFFSET($M$2,F1521,0)) = "W",MOD(F1521-1,4),F1521)</f>
        <v>3</v>
      </c>
      <c r="H1521">
        <f ca="1">IF(OFFSET(map!$B$2,$B1521+OFFSET($N$2,G1521,0),$A1521+OFFSET($M$2,G1521,0)) = "W",MOD(G1521-1,4),G1521)</f>
        <v>3</v>
      </c>
      <c r="I1521">
        <f ca="1">IF(OFFSET(map!$B$2,$B1521+OFFSET($N$2,H1521,0),$A1521+OFFSET($M$2,H1521,0)) = "W",MOD(H1521-1,4),H1521)</f>
        <v>3</v>
      </c>
    </row>
    <row r="1522" spans="1:9" x14ac:dyDescent="0.2">
      <c r="A1522">
        <f t="shared" ca="1" si="93"/>
        <v>17</v>
      </c>
      <c r="B1522">
        <f t="shared" ca="1" si="94"/>
        <v>33</v>
      </c>
      <c r="C1522" t="str">
        <f ca="1">OFFSET(map!$B$2,$B1522,$A1522)</f>
        <v/>
      </c>
      <c r="D1522">
        <f t="shared" ca="1" si="96"/>
        <v>1733</v>
      </c>
      <c r="E1522">
        <f ca="1">IFERROR(INDEX(E$2:E1521,MATCH(D1522,D$2:D1521,0)),E1521+1)</f>
        <v>76</v>
      </c>
      <c r="F1522">
        <f t="shared" ca="1" si="95"/>
        <v>0</v>
      </c>
      <c r="G1522">
        <f ca="1">IF(OFFSET(map!$B$2,$B1522+OFFSET($N$2,F1522,0),$A1522+OFFSET($M$2,F1522,0)) = "W",MOD(F1522-1,4),F1522)</f>
        <v>0</v>
      </c>
      <c r="H1522">
        <f ca="1">IF(OFFSET(map!$B$2,$B1522+OFFSET($N$2,G1522,0),$A1522+OFFSET($M$2,G1522,0)) = "W",MOD(G1522-1,4),G1522)</f>
        <v>0</v>
      </c>
      <c r="I1522">
        <f ca="1">IF(OFFSET(map!$B$2,$B1522+OFFSET($N$2,H1522,0),$A1522+OFFSET($M$2,H1522,0)) = "W",MOD(H1522-1,4),H1522)</f>
        <v>0</v>
      </c>
    </row>
    <row r="1523" spans="1:9" x14ac:dyDescent="0.2">
      <c r="A1523">
        <f t="shared" ca="1" si="93"/>
        <v>18</v>
      </c>
      <c r="B1523">
        <f t="shared" ca="1" si="94"/>
        <v>33</v>
      </c>
      <c r="C1523" t="str">
        <f ca="1">OFFSET(map!$B$2,$B1523,$A1523)</f>
        <v/>
      </c>
      <c r="D1523">
        <f t="shared" ca="1" si="96"/>
        <v>1833</v>
      </c>
      <c r="E1523">
        <f ca="1">IFERROR(INDEX(E$2:E1522,MATCH(D1523,D$2:D1522,0)),E1522+1)</f>
        <v>75</v>
      </c>
      <c r="F1523">
        <f t="shared" ca="1" si="95"/>
        <v>1</v>
      </c>
      <c r="G1523">
        <f ca="1">IF(OFFSET(map!$B$2,$B1523+OFFSET($N$2,F1523,0),$A1523+OFFSET($M$2,F1523,0)) = "W",MOD(F1523-1,4),F1523)</f>
        <v>0</v>
      </c>
      <c r="H1523">
        <f ca="1">IF(OFFSET(map!$B$2,$B1523+OFFSET($N$2,G1523,0),$A1523+OFFSET($M$2,G1523,0)) = "W",MOD(G1523-1,4),G1523)</f>
        <v>0</v>
      </c>
      <c r="I1523">
        <f ca="1">IF(OFFSET(map!$B$2,$B1523+OFFSET($N$2,H1523,0),$A1523+OFFSET($M$2,H1523,0)) = "W",MOD(H1523-1,4),H1523)</f>
        <v>0</v>
      </c>
    </row>
    <row r="1524" spans="1:9" x14ac:dyDescent="0.2">
      <c r="A1524">
        <f t="shared" ca="1" si="93"/>
        <v>19</v>
      </c>
      <c r="B1524">
        <f t="shared" ca="1" si="94"/>
        <v>33</v>
      </c>
      <c r="C1524" t="str">
        <f ca="1">OFFSET(map!$B$2,$B1524,$A1524)</f>
        <v/>
      </c>
      <c r="D1524">
        <f t="shared" ca="1" si="96"/>
        <v>1933</v>
      </c>
      <c r="E1524">
        <f ca="1">IFERROR(INDEX(E$2:E1523,MATCH(D1524,D$2:D1523,0)),E1523+1)</f>
        <v>74</v>
      </c>
      <c r="F1524">
        <f t="shared" ca="1" si="95"/>
        <v>1</v>
      </c>
      <c r="G1524">
        <f ca="1">IF(OFFSET(map!$B$2,$B1524+OFFSET($N$2,F1524,0),$A1524+OFFSET($M$2,F1524,0)) = "W",MOD(F1524-1,4),F1524)</f>
        <v>0</v>
      </c>
      <c r="H1524">
        <f ca="1">IF(OFFSET(map!$B$2,$B1524+OFFSET($N$2,G1524,0),$A1524+OFFSET($M$2,G1524,0)) = "W",MOD(G1524-1,4),G1524)</f>
        <v>0</v>
      </c>
      <c r="I1524">
        <f ca="1">IF(OFFSET(map!$B$2,$B1524+OFFSET($N$2,H1524,0),$A1524+OFFSET($M$2,H1524,0)) = "W",MOD(H1524-1,4),H1524)</f>
        <v>0</v>
      </c>
    </row>
    <row r="1525" spans="1:9" x14ac:dyDescent="0.2">
      <c r="A1525">
        <f t="shared" ca="1" si="93"/>
        <v>20</v>
      </c>
      <c r="B1525">
        <f t="shared" ca="1" si="94"/>
        <v>33</v>
      </c>
      <c r="C1525" t="str">
        <f ca="1">OFFSET(map!$B$2,$B1525,$A1525)</f>
        <v/>
      </c>
      <c r="D1525">
        <f t="shared" ca="1" si="96"/>
        <v>2033</v>
      </c>
      <c r="E1525">
        <f ca="1">IFERROR(INDEX(E$2:E1524,MATCH(D1525,D$2:D1524,0)),E1524+1)</f>
        <v>73</v>
      </c>
      <c r="F1525">
        <f t="shared" ca="1" si="95"/>
        <v>1</v>
      </c>
      <c r="G1525">
        <f ca="1">IF(OFFSET(map!$B$2,$B1525+OFFSET($N$2,F1525,0),$A1525+OFFSET($M$2,F1525,0)) = "W",MOD(F1525-1,4),F1525)</f>
        <v>0</v>
      </c>
      <c r="H1525">
        <f ca="1">IF(OFFSET(map!$B$2,$B1525+OFFSET($N$2,G1525,0),$A1525+OFFSET($M$2,G1525,0)) = "W",MOD(G1525-1,4),G1525)</f>
        <v>0</v>
      </c>
      <c r="I1525">
        <f ca="1">IF(OFFSET(map!$B$2,$B1525+OFFSET($N$2,H1525,0),$A1525+OFFSET($M$2,H1525,0)) = "W",MOD(H1525-1,4),H1525)</f>
        <v>0</v>
      </c>
    </row>
    <row r="1526" spans="1:9" x14ac:dyDescent="0.2">
      <c r="A1526">
        <f t="shared" ca="1" si="93"/>
        <v>21</v>
      </c>
      <c r="B1526">
        <f t="shared" ca="1" si="94"/>
        <v>33</v>
      </c>
      <c r="C1526" t="str">
        <f ca="1">OFFSET(map!$B$2,$B1526,$A1526)</f>
        <v/>
      </c>
      <c r="D1526">
        <f t="shared" ca="1" si="96"/>
        <v>2133</v>
      </c>
      <c r="E1526">
        <f ca="1">IFERROR(INDEX(E$2:E1525,MATCH(D1526,D$2:D1525,0)),E1525+1)</f>
        <v>72</v>
      </c>
      <c r="F1526">
        <f t="shared" ca="1" si="95"/>
        <v>1</v>
      </c>
      <c r="G1526">
        <f ca="1">IF(OFFSET(map!$B$2,$B1526+OFFSET($N$2,F1526,0),$A1526+OFFSET($M$2,F1526,0)) = "W",MOD(F1526-1,4),F1526)</f>
        <v>0</v>
      </c>
      <c r="H1526">
        <f ca="1">IF(OFFSET(map!$B$2,$B1526+OFFSET($N$2,G1526,0),$A1526+OFFSET($M$2,G1526,0)) = "W",MOD(G1526-1,4),G1526)</f>
        <v>0</v>
      </c>
      <c r="I1526">
        <f ca="1">IF(OFFSET(map!$B$2,$B1526+OFFSET($N$2,H1526,0),$A1526+OFFSET($M$2,H1526,0)) = "W",MOD(H1526-1,4),H1526)</f>
        <v>0</v>
      </c>
    </row>
    <row r="1527" spans="1:9" x14ac:dyDescent="0.2">
      <c r="A1527">
        <f t="shared" ca="1" si="93"/>
        <v>22</v>
      </c>
      <c r="B1527">
        <f t="shared" ca="1" si="94"/>
        <v>33</v>
      </c>
      <c r="C1527" t="str">
        <f ca="1">OFFSET(map!$B$2,$B1527,$A1527)</f>
        <v/>
      </c>
      <c r="D1527">
        <f t="shared" ca="1" si="96"/>
        <v>2233</v>
      </c>
      <c r="E1527">
        <f ca="1">IFERROR(INDEX(E$2:E1526,MATCH(D1527,D$2:D1526,0)),E1526+1)</f>
        <v>71</v>
      </c>
      <c r="F1527">
        <f t="shared" ca="1" si="95"/>
        <v>1</v>
      </c>
      <c r="G1527">
        <f ca="1">IF(OFFSET(map!$B$2,$B1527+OFFSET($N$2,F1527,0),$A1527+OFFSET($M$2,F1527,0)) = "W",MOD(F1527-1,4),F1527)</f>
        <v>0</v>
      </c>
      <c r="H1527">
        <f ca="1">IF(OFFSET(map!$B$2,$B1527+OFFSET($N$2,G1527,0),$A1527+OFFSET($M$2,G1527,0)) = "W",MOD(G1527-1,4),G1527)</f>
        <v>0</v>
      </c>
      <c r="I1527">
        <f ca="1">IF(OFFSET(map!$B$2,$B1527+OFFSET($N$2,H1527,0),$A1527+OFFSET($M$2,H1527,0)) = "W",MOD(H1527-1,4),H1527)</f>
        <v>0</v>
      </c>
    </row>
    <row r="1528" spans="1:9" x14ac:dyDescent="0.2">
      <c r="A1528">
        <f t="shared" ca="1" si="93"/>
        <v>23</v>
      </c>
      <c r="B1528">
        <f t="shared" ca="1" si="94"/>
        <v>33</v>
      </c>
      <c r="C1528" t="str">
        <f ca="1">OFFSET(map!$B$2,$B1528,$A1528)</f>
        <v/>
      </c>
      <c r="D1528">
        <f t="shared" ca="1" si="96"/>
        <v>2333</v>
      </c>
      <c r="E1528">
        <f ca="1">IFERROR(INDEX(E$2:E1527,MATCH(D1528,D$2:D1527,0)),E1527+1)</f>
        <v>70</v>
      </c>
      <c r="F1528">
        <f t="shared" ca="1" si="95"/>
        <v>1</v>
      </c>
      <c r="G1528">
        <f ca="1">IF(OFFSET(map!$B$2,$B1528+OFFSET($N$2,F1528,0),$A1528+OFFSET($M$2,F1528,0)) = "W",MOD(F1528-1,4),F1528)</f>
        <v>1</v>
      </c>
      <c r="H1528">
        <f ca="1">IF(OFFSET(map!$B$2,$B1528+OFFSET($N$2,G1528,0),$A1528+OFFSET($M$2,G1528,0)) = "W",MOD(G1528-1,4),G1528)</f>
        <v>1</v>
      </c>
      <c r="I1528">
        <f ca="1">IF(OFFSET(map!$B$2,$B1528+OFFSET($N$2,H1528,0),$A1528+OFFSET($M$2,H1528,0)) = "W",MOD(H1528-1,4),H1528)</f>
        <v>1</v>
      </c>
    </row>
    <row r="1529" spans="1:9" x14ac:dyDescent="0.2">
      <c r="A1529">
        <f t="shared" ca="1" si="93"/>
        <v>23</v>
      </c>
      <c r="B1529">
        <f t="shared" ca="1" si="94"/>
        <v>32</v>
      </c>
      <c r="C1529" t="str">
        <f ca="1">OFFSET(map!$B$2,$B1529,$A1529)</f>
        <v/>
      </c>
      <c r="D1529">
        <f t="shared" ca="1" si="96"/>
        <v>2332</v>
      </c>
      <c r="E1529">
        <f ca="1">IFERROR(INDEX(E$2:E1528,MATCH(D1529,D$2:D1528,0)),E1528+1)</f>
        <v>69</v>
      </c>
      <c r="F1529">
        <f t="shared" ca="1" si="95"/>
        <v>2</v>
      </c>
      <c r="G1529">
        <f ca="1">IF(OFFSET(map!$B$2,$B1529+OFFSET($N$2,F1529,0),$A1529+OFFSET($M$2,F1529,0)) = "W",MOD(F1529-1,4),F1529)</f>
        <v>1</v>
      </c>
      <c r="H1529">
        <f ca="1">IF(OFFSET(map!$B$2,$B1529+OFFSET($N$2,G1529,0),$A1529+OFFSET($M$2,G1529,0)) = "W",MOD(G1529-1,4),G1529)</f>
        <v>1</v>
      </c>
      <c r="I1529">
        <f ca="1">IF(OFFSET(map!$B$2,$B1529+OFFSET($N$2,H1529,0),$A1529+OFFSET($M$2,H1529,0)) = "W",MOD(H1529-1,4),H1529)</f>
        <v>1</v>
      </c>
    </row>
    <row r="1530" spans="1:9" x14ac:dyDescent="0.2">
      <c r="A1530">
        <f t="shared" ca="1" si="93"/>
        <v>23</v>
      </c>
      <c r="B1530">
        <f t="shared" ca="1" si="94"/>
        <v>31</v>
      </c>
      <c r="C1530" t="str">
        <f ca="1">OFFSET(map!$B$2,$B1530,$A1530)</f>
        <v/>
      </c>
      <c r="D1530">
        <f t="shared" ca="1" si="96"/>
        <v>2331</v>
      </c>
      <c r="E1530">
        <f ca="1">IFERROR(INDEX(E$2:E1529,MATCH(D1530,D$2:D1529,0)),E1529+1)</f>
        <v>68</v>
      </c>
      <c r="F1530">
        <f t="shared" ca="1" si="95"/>
        <v>2</v>
      </c>
      <c r="G1530">
        <f ca="1">IF(OFFSET(map!$B$2,$B1530+OFFSET($N$2,F1530,0),$A1530+OFFSET($M$2,F1530,0)) = "W",MOD(F1530-1,4),F1530)</f>
        <v>1</v>
      </c>
      <c r="H1530">
        <f ca="1">IF(OFFSET(map!$B$2,$B1530+OFFSET($N$2,G1530,0),$A1530+OFFSET($M$2,G1530,0)) = "W",MOD(G1530-1,4),G1530)</f>
        <v>0</v>
      </c>
      <c r="I1530">
        <f ca="1">IF(OFFSET(map!$B$2,$B1530+OFFSET($N$2,H1530,0),$A1530+OFFSET($M$2,H1530,0)) = "W",MOD(H1530-1,4),H1530)</f>
        <v>0</v>
      </c>
    </row>
    <row r="1531" spans="1:9" x14ac:dyDescent="0.2">
      <c r="A1531">
        <f t="shared" ca="1" si="93"/>
        <v>24</v>
      </c>
      <c r="B1531">
        <f t="shared" ca="1" si="94"/>
        <v>31</v>
      </c>
      <c r="C1531" t="str">
        <f ca="1">OFFSET(map!$B$2,$B1531,$A1531)</f>
        <v/>
      </c>
      <c r="D1531">
        <f t="shared" ca="1" si="96"/>
        <v>2431</v>
      </c>
      <c r="E1531">
        <f ca="1">IFERROR(INDEX(E$2:E1530,MATCH(D1531,D$2:D1530,0)),E1530+1)</f>
        <v>67</v>
      </c>
      <c r="F1531">
        <f t="shared" ca="1" si="95"/>
        <v>1</v>
      </c>
      <c r="G1531">
        <f ca="1">IF(OFFSET(map!$B$2,$B1531+OFFSET($N$2,F1531,0),$A1531+OFFSET($M$2,F1531,0)) = "W",MOD(F1531-1,4),F1531)</f>
        <v>0</v>
      </c>
      <c r="H1531">
        <f ca="1">IF(OFFSET(map!$B$2,$B1531+OFFSET($N$2,G1531,0),$A1531+OFFSET($M$2,G1531,0)) = "W",MOD(G1531-1,4),G1531)</f>
        <v>0</v>
      </c>
      <c r="I1531">
        <f ca="1">IF(OFFSET(map!$B$2,$B1531+OFFSET($N$2,H1531,0),$A1531+OFFSET($M$2,H1531,0)) = "W",MOD(H1531-1,4),H1531)</f>
        <v>0</v>
      </c>
    </row>
    <row r="1532" spans="1:9" x14ac:dyDescent="0.2">
      <c r="A1532">
        <f t="shared" ca="1" si="93"/>
        <v>25</v>
      </c>
      <c r="B1532">
        <f t="shared" ca="1" si="94"/>
        <v>31</v>
      </c>
      <c r="C1532" t="str">
        <f ca="1">OFFSET(map!$B$2,$B1532,$A1532)</f>
        <v/>
      </c>
      <c r="D1532">
        <f t="shared" ca="1" si="96"/>
        <v>2531</v>
      </c>
      <c r="E1532">
        <f ca="1">IFERROR(INDEX(E$2:E1531,MATCH(D1532,D$2:D1531,0)),E1531+1)</f>
        <v>66</v>
      </c>
      <c r="F1532">
        <f t="shared" ca="1" si="95"/>
        <v>1</v>
      </c>
      <c r="G1532">
        <f ca="1">IF(OFFSET(map!$B$2,$B1532+OFFSET($N$2,F1532,0),$A1532+OFFSET($M$2,F1532,0)) = "W",MOD(F1532-1,4),F1532)</f>
        <v>0</v>
      </c>
      <c r="H1532">
        <f ca="1">IF(OFFSET(map!$B$2,$B1532+OFFSET($N$2,G1532,0),$A1532+OFFSET($M$2,G1532,0)) = "W",MOD(G1532-1,4),G1532)</f>
        <v>0</v>
      </c>
      <c r="I1532">
        <f ca="1">IF(OFFSET(map!$B$2,$B1532+OFFSET($N$2,H1532,0),$A1532+OFFSET($M$2,H1532,0)) = "W",MOD(H1532-1,4),H1532)</f>
        <v>0</v>
      </c>
    </row>
    <row r="1533" spans="1:9" x14ac:dyDescent="0.2">
      <c r="A1533">
        <f t="shared" ca="1" si="93"/>
        <v>26</v>
      </c>
      <c r="B1533">
        <f t="shared" ca="1" si="94"/>
        <v>31</v>
      </c>
      <c r="C1533" t="str">
        <f ca="1">OFFSET(map!$B$2,$B1533,$A1533)</f>
        <v/>
      </c>
      <c r="D1533">
        <f t="shared" ca="1" si="96"/>
        <v>2631</v>
      </c>
      <c r="E1533">
        <f ca="1">IFERROR(INDEX(E$2:E1532,MATCH(D1533,D$2:D1532,0)),E1532+1)</f>
        <v>65</v>
      </c>
      <c r="F1533">
        <f t="shared" ca="1" si="95"/>
        <v>1</v>
      </c>
      <c r="G1533">
        <f ca="1">IF(OFFSET(map!$B$2,$B1533+OFFSET($N$2,F1533,0),$A1533+OFFSET($M$2,F1533,0)) = "W",MOD(F1533-1,4),F1533)</f>
        <v>0</v>
      </c>
      <c r="H1533">
        <f ca="1">IF(OFFSET(map!$B$2,$B1533+OFFSET($N$2,G1533,0),$A1533+OFFSET($M$2,G1533,0)) = "W",MOD(G1533-1,4),G1533)</f>
        <v>0</v>
      </c>
      <c r="I1533">
        <f ca="1">IF(OFFSET(map!$B$2,$B1533+OFFSET($N$2,H1533,0),$A1533+OFFSET($M$2,H1533,0)) = "W",MOD(H1533-1,4),H1533)</f>
        <v>0</v>
      </c>
    </row>
    <row r="1534" spans="1:9" x14ac:dyDescent="0.2">
      <c r="A1534">
        <f t="shared" ca="1" si="93"/>
        <v>27</v>
      </c>
      <c r="B1534">
        <f t="shared" ca="1" si="94"/>
        <v>31</v>
      </c>
      <c r="C1534" t="str">
        <f ca="1">OFFSET(map!$B$2,$B1534,$A1534)</f>
        <v/>
      </c>
      <c r="D1534">
        <f t="shared" ca="1" si="96"/>
        <v>2731</v>
      </c>
      <c r="E1534">
        <f ca="1">IFERROR(INDEX(E$2:E1533,MATCH(D1534,D$2:D1533,0)),E1533+1)</f>
        <v>64</v>
      </c>
      <c r="F1534">
        <f t="shared" ca="1" si="95"/>
        <v>1</v>
      </c>
      <c r="G1534">
        <f ca="1">IF(OFFSET(map!$B$2,$B1534+OFFSET($N$2,F1534,0),$A1534+OFFSET($M$2,F1534,0)) = "W",MOD(F1534-1,4),F1534)</f>
        <v>0</v>
      </c>
      <c r="H1534">
        <f ca="1">IF(OFFSET(map!$B$2,$B1534+OFFSET($N$2,G1534,0),$A1534+OFFSET($M$2,G1534,0)) = "W",MOD(G1534-1,4),G1534)</f>
        <v>3</v>
      </c>
      <c r="I1534">
        <f ca="1">IF(OFFSET(map!$B$2,$B1534+OFFSET($N$2,H1534,0),$A1534+OFFSET($M$2,H1534,0)) = "W",MOD(H1534-1,4),H1534)</f>
        <v>3</v>
      </c>
    </row>
    <row r="1535" spans="1:9" x14ac:dyDescent="0.2">
      <c r="A1535">
        <f t="shared" ca="1" si="93"/>
        <v>27</v>
      </c>
      <c r="B1535">
        <f t="shared" ca="1" si="94"/>
        <v>32</v>
      </c>
      <c r="C1535" t="str">
        <f ca="1">OFFSET(map!$B$2,$B1535,$A1535)</f>
        <v/>
      </c>
      <c r="D1535">
        <f t="shared" ca="1" si="96"/>
        <v>2732</v>
      </c>
      <c r="E1535">
        <f ca="1">IFERROR(INDEX(E$2:E1534,MATCH(D1535,D$2:D1534,0)),E1534+1)</f>
        <v>63</v>
      </c>
      <c r="F1535">
        <f t="shared" ca="1" si="95"/>
        <v>0</v>
      </c>
      <c r="G1535">
        <f ca="1">IF(OFFSET(map!$B$2,$B1535+OFFSET($N$2,F1535,0),$A1535+OFFSET($M$2,F1535,0)) = "W",MOD(F1535-1,4),F1535)</f>
        <v>3</v>
      </c>
      <c r="H1535">
        <f ca="1">IF(OFFSET(map!$B$2,$B1535+OFFSET($N$2,G1535,0),$A1535+OFFSET($M$2,G1535,0)) = "W",MOD(G1535-1,4),G1535)</f>
        <v>3</v>
      </c>
      <c r="I1535">
        <f ca="1">IF(OFFSET(map!$B$2,$B1535+OFFSET($N$2,H1535,0),$A1535+OFFSET($M$2,H1535,0)) = "W",MOD(H1535-1,4),H1535)</f>
        <v>3</v>
      </c>
    </row>
    <row r="1536" spans="1:9" x14ac:dyDescent="0.2">
      <c r="A1536">
        <f t="shared" ca="1" si="93"/>
        <v>27</v>
      </c>
      <c r="B1536">
        <f t="shared" ca="1" si="94"/>
        <v>33</v>
      </c>
      <c r="C1536" t="str">
        <f ca="1">OFFSET(map!$B$2,$B1536,$A1536)</f>
        <v/>
      </c>
      <c r="D1536">
        <f t="shared" ca="1" si="96"/>
        <v>2733</v>
      </c>
      <c r="E1536">
        <f ca="1">IFERROR(INDEX(E$2:E1535,MATCH(D1536,D$2:D1535,0)),E1535+1)</f>
        <v>62</v>
      </c>
      <c r="F1536">
        <f t="shared" ca="1" si="95"/>
        <v>0</v>
      </c>
      <c r="G1536">
        <f ca="1">IF(OFFSET(map!$B$2,$B1536+OFFSET($N$2,F1536,0),$A1536+OFFSET($M$2,F1536,0)) = "W",MOD(F1536-1,4),F1536)</f>
        <v>3</v>
      </c>
      <c r="H1536">
        <f ca="1">IF(OFFSET(map!$B$2,$B1536+OFFSET($N$2,G1536,0),$A1536+OFFSET($M$2,G1536,0)) = "W",MOD(G1536-1,4),G1536)</f>
        <v>3</v>
      </c>
      <c r="I1536">
        <f ca="1">IF(OFFSET(map!$B$2,$B1536+OFFSET($N$2,H1536,0),$A1536+OFFSET($M$2,H1536,0)) = "W",MOD(H1536-1,4),H1536)</f>
        <v>3</v>
      </c>
    </row>
    <row r="1537" spans="1:9" x14ac:dyDescent="0.2">
      <c r="A1537">
        <f t="shared" ca="1" si="93"/>
        <v>27</v>
      </c>
      <c r="B1537">
        <f t="shared" ca="1" si="94"/>
        <v>34</v>
      </c>
      <c r="C1537" t="str">
        <f ca="1">OFFSET(map!$B$2,$B1537,$A1537)</f>
        <v/>
      </c>
      <c r="D1537">
        <f t="shared" ca="1" si="96"/>
        <v>2734</v>
      </c>
      <c r="E1537">
        <f ca="1">IFERROR(INDEX(E$2:E1536,MATCH(D1537,D$2:D1536,0)),E1536+1)</f>
        <v>61</v>
      </c>
      <c r="F1537">
        <f t="shared" ca="1" si="95"/>
        <v>0</v>
      </c>
      <c r="G1537">
        <f ca="1">IF(OFFSET(map!$B$2,$B1537+OFFSET($N$2,F1537,0),$A1537+OFFSET($M$2,F1537,0)) = "W",MOD(F1537-1,4),F1537)</f>
        <v>3</v>
      </c>
      <c r="H1537">
        <f ca="1">IF(OFFSET(map!$B$2,$B1537+OFFSET($N$2,G1537,0),$A1537+OFFSET($M$2,G1537,0)) = "W",MOD(G1537-1,4),G1537)</f>
        <v>3</v>
      </c>
      <c r="I1537">
        <f ca="1">IF(OFFSET(map!$B$2,$B1537+OFFSET($N$2,H1537,0),$A1537+OFFSET($M$2,H1537,0)) = "W",MOD(H1537-1,4),H1537)</f>
        <v>3</v>
      </c>
    </row>
    <row r="1538" spans="1:9" x14ac:dyDescent="0.2">
      <c r="A1538">
        <f t="shared" ca="1" si="93"/>
        <v>27</v>
      </c>
      <c r="B1538">
        <f t="shared" ca="1" si="94"/>
        <v>35</v>
      </c>
      <c r="C1538" t="str">
        <f ca="1">OFFSET(map!$B$2,$B1538,$A1538)</f>
        <v/>
      </c>
      <c r="D1538">
        <f t="shared" ca="1" si="96"/>
        <v>2735</v>
      </c>
      <c r="E1538">
        <f ca="1">IFERROR(INDEX(E$2:E1537,MATCH(D1538,D$2:D1537,0)),E1537+1)</f>
        <v>60</v>
      </c>
      <c r="F1538">
        <f t="shared" ca="1" si="95"/>
        <v>0</v>
      </c>
      <c r="G1538">
        <f ca="1">IF(OFFSET(map!$B$2,$B1538+OFFSET($N$2,F1538,0),$A1538+OFFSET($M$2,F1538,0)) = "W",MOD(F1538-1,4),F1538)</f>
        <v>3</v>
      </c>
      <c r="H1538">
        <f ca="1">IF(OFFSET(map!$B$2,$B1538+OFFSET($N$2,G1538,0),$A1538+OFFSET($M$2,G1538,0)) = "W",MOD(G1538-1,4),G1538)</f>
        <v>2</v>
      </c>
      <c r="I1538">
        <f ca="1">IF(OFFSET(map!$B$2,$B1538+OFFSET($N$2,H1538,0),$A1538+OFFSET($M$2,H1538,0)) = "W",MOD(H1538-1,4),H1538)</f>
        <v>2</v>
      </c>
    </row>
    <row r="1539" spans="1:9" x14ac:dyDescent="0.2">
      <c r="A1539">
        <f t="shared" ca="1" si="93"/>
        <v>26</v>
      </c>
      <c r="B1539">
        <f t="shared" ca="1" si="94"/>
        <v>35</v>
      </c>
      <c r="C1539" t="str">
        <f ca="1">OFFSET(map!$B$2,$B1539,$A1539)</f>
        <v/>
      </c>
      <c r="D1539">
        <f t="shared" ca="1" si="96"/>
        <v>2635</v>
      </c>
      <c r="E1539">
        <f ca="1">IFERROR(INDEX(E$2:E1538,MATCH(D1539,D$2:D1538,0)),E1538+1)</f>
        <v>59</v>
      </c>
      <c r="F1539">
        <f t="shared" ca="1" si="95"/>
        <v>3</v>
      </c>
      <c r="G1539">
        <f ca="1">IF(OFFSET(map!$B$2,$B1539+OFFSET($N$2,F1539,0),$A1539+OFFSET($M$2,F1539,0)) = "W",MOD(F1539-1,4),F1539)</f>
        <v>2</v>
      </c>
      <c r="H1539">
        <f ca="1">IF(OFFSET(map!$B$2,$B1539+OFFSET($N$2,G1539,0),$A1539+OFFSET($M$2,G1539,0)) = "W",MOD(G1539-1,4),G1539)</f>
        <v>2</v>
      </c>
      <c r="I1539">
        <f ca="1">IF(OFFSET(map!$B$2,$B1539+OFFSET($N$2,H1539,0),$A1539+OFFSET($M$2,H1539,0)) = "W",MOD(H1539-1,4),H1539)</f>
        <v>2</v>
      </c>
    </row>
    <row r="1540" spans="1:9" x14ac:dyDescent="0.2">
      <c r="A1540">
        <f t="shared" ref="A1540:A1598" ca="1" si="97">A1539+OFFSET(M$2,$I1539,0)</f>
        <v>25</v>
      </c>
      <c r="B1540">
        <f t="shared" ref="B1540:B1598" ca="1" si="98">B1539+OFFSET(N$2,$I1539,0)</f>
        <v>35</v>
      </c>
      <c r="C1540" t="str">
        <f ca="1">OFFSET(map!$B$2,$B1540,$A1540)</f>
        <v/>
      </c>
      <c r="D1540">
        <f t="shared" ca="1" si="96"/>
        <v>2535</v>
      </c>
      <c r="E1540">
        <f ca="1">IFERROR(INDEX(E$2:E1539,MATCH(D1540,D$2:D1539,0)),E1539+1)</f>
        <v>58</v>
      </c>
      <c r="F1540">
        <f t="shared" ref="F1540:F1598" ca="1" si="99">MOD(I1539+1,4)</f>
        <v>3</v>
      </c>
      <c r="G1540">
        <f ca="1">IF(OFFSET(map!$B$2,$B1540+OFFSET($N$2,F1540,0),$A1540+OFFSET($M$2,F1540,0)) = "W",MOD(F1540-1,4),F1540)</f>
        <v>3</v>
      </c>
      <c r="H1540">
        <f ca="1">IF(OFFSET(map!$B$2,$B1540+OFFSET($N$2,G1540,0),$A1540+OFFSET($M$2,G1540,0)) = "W",MOD(G1540-1,4),G1540)</f>
        <v>3</v>
      </c>
      <c r="I1540">
        <f ca="1">IF(OFFSET(map!$B$2,$B1540+OFFSET($N$2,H1540,0),$A1540+OFFSET($M$2,H1540,0)) = "W",MOD(H1540-1,4),H1540)</f>
        <v>3</v>
      </c>
    </row>
    <row r="1541" spans="1:9" x14ac:dyDescent="0.2">
      <c r="A1541">
        <f t="shared" ca="1" si="97"/>
        <v>25</v>
      </c>
      <c r="B1541">
        <f t="shared" ca="1" si="98"/>
        <v>36</v>
      </c>
      <c r="C1541" t="str">
        <f ca="1">OFFSET(map!$B$2,$B1541,$A1541)</f>
        <v/>
      </c>
      <c r="D1541">
        <f t="shared" ca="1" si="96"/>
        <v>2536</v>
      </c>
      <c r="E1541">
        <f ca="1">IFERROR(INDEX(E$2:E1540,MATCH(D1541,D$2:D1540,0)),E1540+1)</f>
        <v>57</v>
      </c>
      <c r="F1541">
        <f t="shared" ca="1" si="99"/>
        <v>0</v>
      </c>
      <c r="G1541">
        <f ca="1">IF(OFFSET(map!$B$2,$B1541+OFFSET($N$2,F1541,0),$A1541+OFFSET($M$2,F1541,0)) = "W",MOD(F1541-1,4),F1541)</f>
        <v>3</v>
      </c>
      <c r="H1541">
        <f ca="1">IF(OFFSET(map!$B$2,$B1541+OFFSET($N$2,G1541,0),$A1541+OFFSET($M$2,G1541,0)) = "W",MOD(G1541-1,4),G1541)</f>
        <v>3</v>
      </c>
      <c r="I1541">
        <f ca="1">IF(OFFSET(map!$B$2,$B1541+OFFSET($N$2,H1541,0),$A1541+OFFSET($M$2,H1541,0)) = "W",MOD(H1541-1,4),H1541)</f>
        <v>3</v>
      </c>
    </row>
    <row r="1542" spans="1:9" x14ac:dyDescent="0.2">
      <c r="A1542">
        <f t="shared" ca="1" si="97"/>
        <v>25</v>
      </c>
      <c r="B1542">
        <f t="shared" ca="1" si="98"/>
        <v>37</v>
      </c>
      <c r="C1542" t="str">
        <f ca="1">OFFSET(map!$B$2,$B1542,$A1542)</f>
        <v/>
      </c>
      <c r="D1542">
        <f t="shared" ca="1" si="96"/>
        <v>2537</v>
      </c>
      <c r="E1542">
        <f ca="1">IFERROR(INDEX(E$2:E1541,MATCH(D1542,D$2:D1541,0)),E1541+1)</f>
        <v>56</v>
      </c>
      <c r="F1542">
        <f t="shared" ca="1" si="99"/>
        <v>0</v>
      </c>
      <c r="G1542">
        <f ca="1">IF(OFFSET(map!$B$2,$B1542+OFFSET($N$2,F1542,0),$A1542+OFFSET($M$2,F1542,0)) = "W",MOD(F1542-1,4),F1542)</f>
        <v>3</v>
      </c>
      <c r="H1542">
        <f ca="1">IF(OFFSET(map!$B$2,$B1542+OFFSET($N$2,G1542,0),$A1542+OFFSET($M$2,G1542,0)) = "W",MOD(G1542-1,4),G1542)</f>
        <v>3</v>
      </c>
      <c r="I1542">
        <f ca="1">IF(OFFSET(map!$B$2,$B1542+OFFSET($N$2,H1542,0),$A1542+OFFSET($M$2,H1542,0)) = "W",MOD(H1542-1,4),H1542)</f>
        <v>3</v>
      </c>
    </row>
    <row r="1543" spans="1:9" x14ac:dyDescent="0.2">
      <c r="A1543">
        <f t="shared" ca="1" si="97"/>
        <v>25</v>
      </c>
      <c r="B1543">
        <f t="shared" ca="1" si="98"/>
        <v>38</v>
      </c>
      <c r="C1543" t="str">
        <f ca="1">OFFSET(map!$B$2,$B1543,$A1543)</f>
        <v/>
      </c>
      <c r="D1543">
        <f t="shared" ca="1" si="96"/>
        <v>2538</v>
      </c>
      <c r="E1543">
        <f ca="1">IFERROR(INDEX(E$2:E1542,MATCH(D1543,D$2:D1542,0)),E1542+1)</f>
        <v>55</v>
      </c>
      <c r="F1543">
        <f t="shared" ca="1" si="99"/>
        <v>0</v>
      </c>
      <c r="G1543">
        <f ca="1">IF(OFFSET(map!$B$2,$B1543+OFFSET($N$2,F1543,0),$A1543+OFFSET($M$2,F1543,0)) = "W",MOD(F1543-1,4),F1543)</f>
        <v>3</v>
      </c>
      <c r="H1543">
        <f ca="1">IF(OFFSET(map!$B$2,$B1543+OFFSET($N$2,G1543,0),$A1543+OFFSET($M$2,G1543,0)) = "W",MOD(G1543-1,4),G1543)</f>
        <v>3</v>
      </c>
      <c r="I1543">
        <f ca="1">IF(OFFSET(map!$B$2,$B1543+OFFSET($N$2,H1543,0),$A1543+OFFSET($M$2,H1543,0)) = "W",MOD(H1543-1,4),H1543)</f>
        <v>3</v>
      </c>
    </row>
    <row r="1544" spans="1:9" x14ac:dyDescent="0.2">
      <c r="A1544">
        <f t="shared" ca="1" si="97"/>
        <v>25</v>
      </c>
      <c r="B1544">
        <f t="shared" ca="1" si="98"/>
        <v>39</v>
      </c>
      <c r="C1544" t="str">
        <f ca="1">OFFSET(map!$B$2,$B1544,$A1544)</f>
        <v/>
      </c>
      <c r="D1544">
        <f t="shared" ca="1" si="96"/>
        <v>2539</v>
      </c>
      <c r="E1544">
        <f ca="1">IFERROR(INDEX(E$2:E1543,MATCH(D1544,D$2:D1543,0)),E1543+1)</f>
        <v>54</v>
      </c>
      <c r="F1544">
        <f t="shared" ca="1" si="99"/>
        <v>0</v>
      </c>
      <c r="G1544">
        <f ca="1">IF(OFFSET(map!$B$2,$B1544+OFFSET($N$2,F1544,0),$A1544+OFFSET($M$2,F1544,0)) = "W",MOD(F1544-1,4),F1544)</f>
        <v>0</v>
      </c>
      <c r="H1544">
        <f ca="1">IF(OFFSET(map!$B$2,$B1544+OFFSET($N$2,G1544,0),$A1544+OFFSET($M$2,G1544,0)) = "W",MOD(G1544-1,4),G1544)</f>
        <v>0</v>
      </c>
      <c r="I1544">
        <f ca="1">IF(OFFSET(map!$B$2,$B1544+OFFSET($N$2,H1544,0),$A1544+OFFSET($M$2,H1544,0)) = "W",MOD(H1544-1,4),H1544)</f>
        <v>0</v>
      </c>
    </row>
    <row r="1545" spans="1:9" x14ac:dyDescent="0.2">
      <c r="A1545">
        <f t="shared" ca="1" si="97"/>
        <v>26</v>
      </c>
      <c r="B1545">
        <f t="shared" ca="1" si="98"/>
        <v>39</v>
      </c>
      <c r="C1545" t="str">
        <f ca="1">OFFSET(map!$B$2,$B1545,$A1545)</f>
        <v/>
      </c>
      <c r="D1545">
        <f t="shared" ca="1" si="96"/>
        <v>2639</v>
      </c>
      <c r="E1545">
        <f ca="1">IFERROR(INDEX(E$2:E1544,MATCH(D1545,D$2:D1544,0)),E1544+1)</f>
        <v>53</v>
      </c>
      <c r="F1545">
        <f t="shared" ca="1" si="99"/>
        <v>1</v>
      </c>
      <c r="G1545">
        <f ca="1">IF(OFFSET(map!$B$2,$B1545+OFFSET($N$2,F1545,0),$A1545+OFFSET($M$2,F1545,0)) = "W",MOD(F1545-1,4),F1545)</f>
        <v>0</v>
      </c>
      <c r="H1545">
        <f ca="1">IF(OFFSET(map!$B$2,$B1545+OFFSET($N$2,G1545,0),$A1545+OFFSET($M$2,G1545,0)) = "W",MOD(G1545-1,4),G1545)</f>
        <v>0</v>
      </c>
      <c r="I1545">
        <f ca="1">IF(OFFSET(map!$B$2,$B1545+OFFSET($N$2,H1545,0),$A1545+OFFSET($M$2,H1545,0)) = "W",MOD(H1545-1,4),H1545)</f>
        <v>0</v>
      </c>
    </row>
    <row r="1546" spans="1:9" x14ac:dyDescent="0.2">
      <c r="A1546">
        <f t="shared" ca="1" si="97"/>
        <v>27</v>
      </c>
      <c r="B1546">
        <f t="shared" ca="1" si="98"/>
        <v>39</v>
      </c>
      <c r="C1546" t="str">
        <f ca="1">OFFSET(map!$B$2,$B1546,$A1546)</f>
        <v/>
      </c>
      <c r="D1546">
        <f t="shared" ca="1" si="96"/>
        <v>2739</v>
      </c>
      <c r="E1546">
        <f ca="1">IFERROR(INDEX(E$2:E1545,MATCH(D1546,D$2:D1545,0)),E1545+1)</f>
        <v>52</v>
      </c>
      <c r="F1546">
        <f t="shared" ca="1" si="99"/>
        <v>1</v>
      </c>
      <c r="G1546">
        <f ca="1">IF(OFFSET(map!$B$2,$B1546+OFFSET($N$2,F1546,0),$A1546+OFFSET($M$2,F1546,0)) = "W",MOD(F1546-1,4),F1546)</f>
        <v>0</v>
      </c>
      <c r="H1546">
        <f ca="1">IF(OFFSET(map!$B$2,$B1546+OFFSET($N$2,G1546,0),$A1546+OFFSET($M$2,G1546,0)) = "W",MOD(G1546-1,4),G1546)</f>
        <v>0</v>
      </c>
      <c r="I1546">
        <f ca="1">IF(OFFSET(map!$B$2,$B1546+OFFSET($N$2,H1546,0),$A1546+OFFSET($M$2,H1546,0)) = "W",MOD(H1546-1,4),H1546)</f>
        <v>0</v>
      </c>
    </row>
    <row r="1547" spans="1:9" x14ac:dyDescent="0.2">
      <c r="A1547">
        <f t="shared" ca="1" si="97"/>
        <v>28</v>
      </c>
      <c r="B1547">
        <f t="shared" ca="1" si="98"/>
        <v>39</v>
      </c>
      <c r="C1547" t="str">
        <f ca="1">OFFSET(map!$B$2,$B1547,$A1547)</f>
        <v/>
      </c>
      <c r="D1547">
        <f t="shared" ca="1" si="96"/>
        <v>2839</v>
      </c>
      <c r="E1547">
        <f ca="1">IFERROR(INDEX(E$2:E1546,MATCH(D1547,D$2:D1546,0)),E1546+1)</f>
        <v>51</v>
      </c>
      <c r="F1547">
        <f t="shared" ca="1" si="99"/>
        <v>1</v>
      </c>
      <c r="G1547">
        <f ca="1">IF(OFFSET(map!$B$2,$B1547+OFFSET($N$2,F1547,0),$A1547+OFFSET($M$2,F1547,0)) = "W",MOD(F1547-1,4),F1547)</f>
        <v>0</v>
      </c>
      <c r="H1547">
        <f ca="1">IF(OFFSET(map!$B$2,$B1547+OFFSET($N$2,G1547,0),$A1547+OFFSET($M$2,G1547,0)) = "W",MOD(G1547-1,4),G1547)</f>
        <v>0</v>
      </c>
      <c r="I1547">
        <f ca="1">IF(OFFSET(map!$B$2,$B1547+OFFSET($N$2,H1547,0),$A1547+OFFSET($M$2,H1547,0)) = "W",MOD(H1547-1,4),H1547)</f>
        <v>0</v>
      </c>
    </row>
    <row r="1548" spans="1:9" x14ac:dyDescent="0.2">
      <c r="A1548">
        <f t="shared" ca="1" si="97"/>
        <v>29</v>
      </c>
      <c r="B1548">
        <f t="shared" ca="1" si="98"/>
        <v>39</v>
      </c>
      <c r="C1548" t="str">
        <f ca="1">OFFSET(map!$B$2,$B1548,$A1548)</f>
        <v/>
      </c>
      <c r="D1548">
        <f t="shared" ca="1" si="96"/>
        <v>2939</v>
      </c>
      <c r="E1548">
        <f ca="1">IFERROR(INDEX(E$2:E1547,MATCH(D1548,D$2:D1547,0)),E1547+1)</f>
        <v>50</v>
      </c>
      <c r="F1548">
        <f t="shared" ca="1" si="99"/>
        <v>1</v>
      </c>
      <c r="G1548">
        <f ca="1">IF(OFFSET(map!$B$2,$B1548+OFFSET($N$2,F1548,0),$A1548+OFFSET($M$2,F1548,0)) = "W",MOD(F1548-1,4),F1548)</f>
        <v>0</v>
      </c>
      <c r="H1548">
        <f ca="1">IF(OFFSET(map!$B$2,$B1548+OFFSET($N$2,G1548,0),$A1548+OFFSET($M$2,G1548,0)) = "W",MOD(G1548-1,4),G1548)</f>
        <v>0</v>
      </c>
      <c r="I1548">
        <f ca="1">IF(OFFSET(map!$B$2,$B1548+OFFSET($N$2,H1548,0),$A1548+OFFSET($M$2,H1548,0)) = "W",MOD(H1548-1,4),H1548)</f>
        <v>0</v>
      </c>
    </row>
    <row r="1549" spans="1:9" x14ac:dyDescent="0.2">
      <c r="A1549">
        <f t="shared" ca="1" si="97"/>
        <v>30</v>
      </c>
      <c r="B1549">
        <f t="shared" ca="1" si="98"/>
        <v>39</v>
      </c>
      <c r="C1549" t="str">
        <f ca="1">OFFSET(map!$B$2,$B1549,$A1549)</f>
        <v/>
      </c>
      <c r="D1549">
        <f t="shared" ca="1" si="96"/>
        <v>3039</v>
      </c>
      <c r="E1549">
        <f ca="1">IFERROR(INDEX(E$2:E1548,MATCH(D1549,D$2:D1548,0)),E1548+1)</f>
        <v>49</v>
      </c>
      <c r="F1549">
        <f t="shared" ca="1" si="99"/>
        <v>1</v>
      </c>
      <c r="G1549">
        <f ca="1">IF(OFFSET(map!$B$2,$B1549+OFFSET($N$2,F1549,0),$A1549+OFFSET($M$2,F1549,0)) = "W",MOD(F1549-1,4),F1549)</f>
        <v>0</v>
      </c>
      <c r="H1549">
        <f ca="1">IF(OFFSET(map!$B$2,$B1549+OFFSET($N$2,G1549,0),$A1549+OFFSET($M$2,G1549,0)) = "W",MOD(G1549-1,4),G1549)</f>
        <v>0</v>
      </c>
      <c r="I1549">
        <f ca="1">IF(OFFSET(map!$B$2,$B1549+OFFSET($N$2,H1549,0),$A1549+OFFSET($M$2,H1549,0)) = "W",MOD(H1549-1,4),H1549)</f>
        <v>0</v>
      </c>
    </row>
    <row r="1550" spans="1:9" x14ac:dyDescent="0.2">
      <c r="A1550">
        <f t="shared" ca="1" si="97"/>
        <v>31</v>
      </c>
      <c r="B1550">
        <f t="shared" ca="1" si="98"/>
        <v>39</v>
      </c>
      <c r="C1550" t="str">
        <f ca="1">OFFSET(map!$B$2,$B1550,$A1550)</f>
        <v/>
      </c>
      <c r="D1550">
        <f t="shared" ca="1" si="96"/>
        <v>3139</v>
      </c>
      <c r="E1550">
        <f ca="1">IFERROR(INDEX(E$2:E1549,MATCH(D1550,D$2:D1549,0)),E1549+1)</f>
        <v>48</v>
      </c>
      <c r="F1550">
        <f t="shared" ca="1" si="99"/>
        <v>1</v>
      </c>
      <c r="G1550">
        <f ca="1">IF(OFFSET(map!$B$2,$B1550+OFFSET($N$2,F1550,0),$A1550+OFFSET($M$2,F1550,0)) = "W",MOD(F1550-1,4),F1550)</f>
        <v>0</v>
      </c>
      <c r="H1550">
        <f ca="1">IF(OFFSET(map!$B$2,$B1550+OFFSET($N$2,G1550,0),$A1550+OFFSET($M$2,G1550,0)) = "W",MOD(G1550-1,4),G1550)</f>
        <v>0</v>
      </c>
      <c r="I1550">
        <f ca="1">IF(OFFSET(map!$B$2,$B1550+OFFSET($N$2,H1550,0),$A1550+OFFSET($M$2,H1550,0)) = "W",MOD(H1550-1,4),H1550)</f>
        <v>0</v>
      </c>
    </row>
    <row r="1551" spans="1:9" x14ac:dyDescent="0.2">
      <c r="A1551">
        <f t="shared" ca="1" si="97"/>
        <v>32</v>
      </c>
      <c r="B1551">
        <f t="shared" ca="1" si="98"/>
        <v>39</v>
      </c>
      <c r="C1551" t="str">
        <f ca="1">OFFSET(map!$B$2,$B1551,$A1551)</f>
        <v/>
      </c>
      <c r="D1551">
        <f t="shared" ca="1" si="96"/>
        <v>3239</v>
      </c>
      <c r="E1551">
        <f ca="1">IFERROR(INDEX(E$2:E1550,MATCH(D1551,D$2:D1550,0)),E1550+1)</f>
        <v>47</v>
      </c>
      <c r="F1551">
        <f t="shared" ca="1" si="99"/>
        <v>1</v>
      </c>
      <c r="G1551">
        <f ca="1">IF(OFFSET(map!$B$2,$B1551+OFFSET($N$2,F1551,0),$A1551+OFFSET($M$2,F1551,0)) = "W",MOD(F1551-1,4),F1551)</f>
        <v>0</v>
      </c>
      <c r="H1551">
        <f ca="1">IF(OFFSET(map!$B$2,$B1551+OFFSET($N$2,G1551,0),$A1551+OFFSET($M$2,G1551,0)) = "W",MOD(G1551-1,4),G1551)</f>
        <v>0</v>
      </c>
      <c r="I1551">
        <f ca="1">IF(OFFSET(map!$B$2,$B1551+OFFSET($N$2,H1551,0),$A1551+OFFSET($M$2,H1551,0)) = "W",MOD(H1551-1,4),H1551)</f>
        <v>0</v>
      </c>
    </row>
    <row r="1552" spans="1:9" x14ac:dyDescent="0.2">
      <c r="A1552">
        <f t="shared" ca="1" si="97"/>
        <v>33</v>
      </c>
      <c r="B1552">
        <f t="shared" ca="1" si="98"/>
        <v>39</v>
      </c>
      <c r="C1552" t="str">
        <f ca="1">OFFSET(map!$B$2,$B1552,$A1552)</f>
        <v/>
      </c>
      <c r="D1552">
        <f t="shared" ca="1" si="96"/>
        <v>3339</v>
      </c>
      <c r="E1552">
        <f ca="1">IFERROR(INDEX(E$2:E1551,MATCH(D1552,D$2:D1551,0)),E1551+1)</f>
        <v>46</v>
      </c>
      <c r="F1552">
        <f t="shared" ca="1" si="99"/>
        <v>1</v>
      </c>
      <c r="G1552">
        <f ca="1">IF(OFFSET(map!$B$2,$B1552+OFFSET($N$2,F1552,0),$A1552+OFFSET($M$2,F1552,0)) = "W",MOD(F1552-1,4),F1552)</f>
        <v>1</v>
      </c>
      <c r="H1552">
        <f ca="1">IF(OFFSET(map!$B$2,$B1552+OFFSET($N$2,G1552,0),$A1552+OFFSET($M$2,G1552,0)) = "W",MOD(G1552-1,4),G1552)</f>
        <v>1</v>
      </c>
      <c r="I1552">
        <f ca="1">IF(OFFSET(map!$B$2,$B1552+OFFSET($N$2,H1552,0),$A1552+OFFSET($M$2,H1552,0)) = "W",MOD(H1552-1,4),H1552)</f>
        <v>1</v>
      </c>
    </row>
    <row r="1553" spans="1:9" x14ac:dyDescent="0.2">
      <c r="A1553">
        <f t="shared" ca="1" si="97"/>
        <v>33</v>
      </c>
      <c r="B1553">
        <f t="shared" ca="1" si="98"/>
        <v>38</v>
      </c>
      <c r="C1553" t="str">
        <f ca="1">OFFSET(map!$B$2,$B1553,$A1553)</f>
        <v/>
      </c>
      <c r="D1553">
        <f t="shared" ca="1" si="96"/>
        <v>3338</v>
      </c>
      <c r="E1553">
        <f ca="1">IFERROR(INDEX(E$2:E1552,MATCH(D1553,D$2:D1552,0)),E1552+1)</f>
        <v>45</v>
      </c>
      <c r="F1553">
        <f t="shared" ca="1" si="99"/>
        <v>2</v>
      </c>
      <c r="G1553">
        <f ca="1">IF(OFFSET(map!$B$2,$B1553+OFFSET($N$2,F1553,0),$A1553+OFFSET($M$2,F1553,0)) = "W",MOD(F1553-1,4),F1553)</f>
        <v>1</v>
      </c>
      <c r="H1553">
        <f ca="1">IF(OFFSET(map!$B$2,$B1553+OFFSET($N$2,G1553,0),$A1553+OFFSET($M$2,G1553,0)) = "W",MOD(G1553-1,4),G1553)</f>
        <v>1</v>
      </c>
      <c r="I1553">
        <f ca="1">IF(OFFSET(map!$B$2,$B1553+OFFSET($N$2,H1553,0),$A1553+OFFSET($M$2,H1553,0)) = "W",MOD(H1553-1,4),H1553)</f>
        <v>1</v>
      </c>
    </row>
    <row r="1554" spans="1:9" x14ac:dyDescent="0.2">
      <c r="A1554">
        <f t="shared" ca="1" si="97"/>
        <v>33</v>
      </c>
      <c r="B1554">
        <f t="shared" ca="1" si="98"/>
        <v>37</v>
      </c>
      <c r="C1554" t="str">
        <f ca="1">OFFSET(map!$B$2,$B1554,$A1554)</f>
        <v/>
      </c>
      <c r="D1554">
        <f t="shared" ca="1" si="96"/>
        <v>3337</v>
      </c>
      <c r="E1554">
        <f ca="1">IFERROR(INDEX(E$2:E1553,MATCH(D1554,D$2:D1553,0)),E1553+1)</f>
        <v>44</v>
      </c>
      <c r="F1554">
        <f t="shared" ca="1" si="99"/>
        <v>2</v>
      </c>
      <c r="G1554">
        <f ca="1">IF(OFFSET(map!$B$2,$B1554+OFFSET($N$2,F1554,0),$A1554+OFFSET($M$2,F1554,0)) = "W",MOD(F1554-1,4),F1554)</f>
        <v>1</v>
      </c>
      <c r="H1554">
        <f ca="1">IF(OFFSET(map!$B$2,$B1554+OFFSET($N$2,G1554,0),$A1554+OFFSET($M$2,G1554,0)) = "W",MOD(G1554-1,4),G1554)</f>
        <v>0</v>
      </c>
      <c r="I1554">
        <f ca="1">IF(OFFSET(map!$B$2,$B1554+OFFSET($N$2,H1554,0),$A1554+OFFSET($M$2,H1554,0)) = "W",MOD(H1554-1,4),H1554)</f>
        <v>0</v>
      </c>
    </row>
    <row r="1555" spans="1:9" x14ac:dyDescent="0.2">
      <c r="A1555">
        <f t="shared" ca="1" si="97"/>
        <v>34</v>
      </c>
      <c r="B1555">
        <f t="shared" ca="1" si="98"/>
        <v>37</v>
      </c>
      <c r="C1555" t="str">
        <f ca="1">OFFSET(map!$B$2,$B1555,$A1555)</f>
        <v/>
      </c>
      <c r="D1555">
        <f t="shared" ca="1" si="96"/>
        <v>3437</v>
      </c>
      <c r="E1555">
        <f ca="1">IFERROR(INDEX(E$2:E1554,MATCH(D1555,D$2:D1554,0)),E1554+1)</f>
        <v>43</v>
      </c>
      <c r="F1555">
        <f t="shared" ca="1" si="99"/>
        <v>1</v>
      </c>
      <c r="G1555">
        <f ca="1">IF(OFFSET(map!$B$2,$B1555+OFFSET($N$2,F1555,0),$A1555+OFFSET($M$2,F1555,0)) = "W",MOD(F1555-1,4),F1555)</f>
        <v>0</v>
      </c>
      <c r="H1555">
        <f ca="1">IF(OFFSET(map!$B$2,$B1555+OFFSET($N$2,G1555,0),$A1555+OFFSET($M$2,G1555,0)) = "W",MOD(G1555-1,4),G1555)</f>
        <v>0</v>
      </c>
      <c r="I1555">
        <f ca="1">IF(OFFSET(map!$B$2,$B1555+OFFSET($N$2,H1555,0),$A1555+OFFSET($M$2,H1555,0)) = "W",MOD(H1555-1,4),H1555)</f>
        <v>0</v>
      </c>
    </row>
    <row r="1556" spans="1:9" x14ac:dyDescent="0.2">
      <c r="A1556">
        <f t="shared" ca="1" si="97"/>
        <v>35</v>
      </c>
      <c r="B1556">
        <f t="shared" ca="1" si="98"/>
        <v>37</v>
      </c>
      <c r="C1556" t="str">
        <f ca="1">OFFSET(map!$B$2,$B1556,$A1556)</f>
        <v/>
      </c>
      <c r="D1556">
        <f t="shared" ca="1" si="96"/>
        <v>3537</v>
      </c>
      <c r="E1556">
        <f ca="1">IFERROR(INDEX(E$2:E1555,MATCH(D1556,D$2:D1555,0)),E1555+1)</f>
        <v>42</v>
      </c>
      <c r="F1556">
        <f t="shared" ca="1" si="99"/>
        <v>1</v>
      </c>
      <c r="G1556">
        <f ca="1">IF(OFFSET(map!$B$2,$B1556+OFFSET($N$2,F1556,0),$A1556+OFFSET($M$2,F1556,0)) = "W",MOD(F1556-1,4),F1556)</f>
        <v>0</v>
      </c>
      <c r="H1556">
        <f ca="1">IF(OFFSET(map!$B$2,$B1556+OFFSET($N$2,G1556,0),$A1556+OFFSET($M$2,G1556,0)) = "W",MOD(G1556-1,4),G1556)</f>
        <v>0</v>
      </c>
      <c r="I1556">
        <f ca="1">IF(OFFSET(map!$B$2,$B1556+OFFSET($N$2,H1556,0),$A1556+OFFSET($M$2,H1556,0)) = "W",MOD(H1556-1,4),H1556)</f>
        <v>0</v>
      </c>
    </row>
    <row r="1557" spans="1:9" x14ac:dyDescent="0.2">
      <c r="A1557">
        <f t="shared" ca="1" si="97"/>
        <v>36</v>
      </c>
      <c r="B1557">
        <f t="shared" ca="1" si="98"/>
        <v>37</v>
      </c>
      <c r="C1557" t="str">
        <f ca="1">OFFSET(map!$B$2,$B1557,$A1557)</f>
        <v/>
      </c>
      <c r="D1557">
        <f t="shared" ca="1" si="96"/>
        <v>3637</v>
      </c>
      <c r="E1557">
        <f ca="1">IFERROR(INDEX(E$2:E1556,MATCH(D1557,D$2:D1556,0)),E1556+1)</f>
        <v>41</v>
      </c>
      <c r="F1557">
        <f t="shared" ca="1" si="99"/>
        <v>1</v>
      </c>
      <c r="G1557">
        <f ca="1">IF(OFFSET(map!$B$2,$B1557+OFFSET($N$2,F1557,0),$A1557+OFFSET($M$2,F1557,0)) = "W",MOD(F1557-1,4),F1557)</f>
        <v>0</v>
      </c>
      <c r="H1557">
        <f ca="1">IF(OFFSET(map!$B$2,$B1557+OFFSET($N$2,G1557,0),$A1557+OFFSET($M$2,G1557,0)) = "W",MOD(G1557-1,4),G1557)</f>
        <v>0</v>
      </c>
      <c r="I1557">
        <f ca="1">IF(OFFSET(map!$B$2,$B1557+OFFSET($N$2,H1557,0),$A1557+OFFSET($M$2,H1557,0)) = "W",MOD(H1557-1,4),H1557)</f>
        <v>0</v>
      </c>
    </row>
    <row r="1558" spans="1:9" x14ac:dyDescent="0.2">
      <c r="A1558">
        <f t="shared" ca="1" si="97"/>
        <v>37</v>
      </c>
      <c r="B1558">
        <f t="shared" ca="1" si="98"/>
        <v>37</v>
      </c>
      <c r="C1558" t="str">
        <f ca="1">OFFSET(map!$B$2,$B1558,$A1558)</f>
        <v/>
      </c>
      <c r="D1558">
        <f t="shared" ca="1" si="96"/>
        <v>3737</v>
      </c>
      <c r="E1558">
        <f ca="1">IFERROR(INDEX(E$2:E1557,MATCH(D1558,D$2:D1557,0)),E1557+1)</f>
        <v>40</v>
      </c>
      <c r="F1558">
        <f t="shared" ca="1" si="99"/>
        <v>1</v>
      </c>
      <c r="G1558">
        <f ca="1">IF(OFFSET(map!$B$2,$B1558+OFFSET($N$2,F1558,0),$A1558+OFFSET($M$2,F1558,0)) = "W",MOD(F1558-1,4),F1558)</f>
        <v>0</v>
      </c>
      <c r="H1558">
        <f ca="1">IF(OFFSET(map!$B$2,$B1558+OFFSET($N$2,G1558,0),$A1558+OFFSET($M$2,G1558,0)) = "W",MOD(G1558-1,4),G1558)</f>
        <v>0</v>
      </c>
      <c r="I1558">
        <f ca="1">IF(OFFSET(map!$B$2,$B1558+OFFSET($N$2,H1558,0),$A1558+OFFSET($M$2,H1558,0)) = "W",MOD(H1558-1,4),H1558)</f>
        <v>0</v>
      </c>
    </row>
    <row r="1559" spans="1:9" x14ac:dyDescent="0.2">
      <c r="A1559">
        <f t="shared" ca="1" si="97"/>
        <v>38</v>
      </c>
      <c r="B1559">
        <f t="shared" ca="1" si="98"/>
        <v>37</v>
      </c>
      <c r="C1559" t="str">
        <f ca="1">OFFSET(map!$B$2,$B1559,$A1559)</f>
        <v/>
      </c>
      <c r="D1559">
        <f t="shared" ca="1" si="96"/>
        <v>3837</v>
      </c>
      <c r="E1559">
        <f ca="1">IFERROR(INDEX(E$2:E1558,MATCH(D1559,D$2:D1558,0)),E1558+1)</f>
        <v>39</v>
      </c>
      <c r="F1559">
        <f t="shared" ca="1" si="99"/>
        <v>1</v>
      </c>
      <c r="G1559">
        <f ca="1">IF(OFFSET(map!$B$2,$B1559+OFFSET($N$2,F1559,0),$A1559+OFFSET($M$2,F1559,0)) = "W",MOD(F1559-1,4),F1559)</f>
        <v>0</v>
      </c>
      <c r="H1559">
        <f ca="1">IF(OFFSET(map!$B$2,$B1559+OFFSET($N$2,G1559,0),$A1559+OFFSET($M$2,G1559,0)) = "W",MOD(G1559-1,4),G1559)</f>
        <v>0</v>
      </c>
      <c r="I1559">
        <f ca="1">IF(OFFSET(map!$B$2,$B1559+OFFSET($N$2,H1559,0),$A1559+OFFSET($M$2,H1559,0)) = "W",MOD(H1559-1,4),H1559)</f>
        <v>0</v>
      </c>
    </row>
    <row r="1560" spans="1:9" x14ac:dyDescent="0.2">
      <c r="A1560">
        <f t="shared" ca="1" si="97"/>
        <v>39</v>
      </c>
      <c r="B1560">
        <f t="shared" ca="1" si="98"/>
        <v>37</v>
      </c>
      <c r="C1560" t="str">
        <f ca="1">OFFSET(map!$B$2,$B1560,$A1560)</f>
        <v/>
      </c>
      <c r="D1560">
        <f t="shared" ca="1" si="96"/>
        <v>3937</v>
      </c>
      <c r="E1560">
        <f ca="1">IFERROR(INDEX(E$2:E1559,MATCH(D1560,D$2:D1559,0)),E1559+1)</f>
        <v>38</v>
      </c>
      <c r="F1560">
        <f t="shared" ca="1" si="99"/>
        <v>1</v>
      </c>
      <c r="G1560">
        <f ca="1">IF(OFFSET(map!$B$2,$B1560+OFFSET($N$2,F1560,0),$A1560+OFFSET($M$2,F1560,0)) = "W",MOD(F1560-1,4),F1560)</f>
        <v>1</v>
      </c>
      <c r="H1560">
        <f ca="1">IF(OFFSET(map!$B$2,$B1560+OFFSET($N$2,G1560,0),$A1560+OFFSET($M$2,G1560,0)) = "W",MOD(G1560-1,4),G1560)</f>
        <v>1</v>
      </c>
      <c r="I1560">
        <f ca="1">IF(OFFSET(map!$B$2,$B1560+OFFSET($N$2,H1560,0),$A1560+OFFSET($M$2,H1560,0)) = "W",MOD(H1560-1,4),H1560)</f>
        <v>1</v>
      </c>
    </row>
    <row r="1561" spans="1:9" x14ac:dyDescent="0.2">
      <c r="A1561">
        <f t="shared" ca="1" si="97"/>
        <v>39</v>
      </c>
      <c r="B1561">
        <f t="shared" ca="1" si="98"/>
        <v>36</v>
      </c>
      <c r="C1561" t="str">
        <f ca="1">OFFSET(map!$B$2,$B1561,$A1561)</f>
        <v/>
      </c>
      <c r="D1561">
        <f t="shared" ca="1" si="96"/>
        <v>3936</v>
      </c>
      <c r="E1561">
        <f ca="1">IFERROR(INDEX(E$2:E1560,MATCH(D1561,D$2:D1560,0)),E1560+1)</f>
        <v>37</v>
      </c>
      <c r="F1561">
        <f t="shared" ca="1" si="99"/>
        <v>2</v>
      </c>
      <c r="G1561">
        <f ca="1">IF(OFFSET(map!$B$2,$B1561+OFFSET($N$2,F1561,0),$A1561+OFFSET($M$2,F1561,0)) = "W",MOD(F1561-1,4),F1561)</f>
        <v>1</v>
      </c>
      <c r="H1561">
        <f ca="1">IF(OFFSET(map!$B$2,$B1561+OFFSET($N$2,G1561,0),$A1561+OFFSET($M$2,G1561,0)) = "W",MOD(G1561-1,4),G1561)</f>
        <v>1</v>
      </c>
      <c r="I1561">
        <f ca="1">IF(OFFSET(map!$B$2,$B1561+OFFSET($N$2,H1561,0),$A1561+OFFSET($M$2,H1561,0)) = "W",MOD(H1561-1,4),H1561)</f>
        <v>1</v>
      </c>
    </row>
    <row r="1562" spans="1:9" x14ac:dyDescent="0.2">
      <c r="A1562">
        <f t="shared" ca="1" si="97"/>
        <v>39</v>
      </c>
      <c r="B1562">
        <f t="shared" ca="1" si="98"/>
        <v>35</v>
      </c>
      <c r="C1562" t="str">
        <f ca="1">OFFSET(map!$B$2,$B1562,$A1562)</f>
        <v/>
      </c>
      <c r="D1562">
        <f t="shared" ca="1" si="96"/>
        <v>3935</v>
      </c>
      <c r="E1562">
        <f ca="1">IFERROR(INDEX(E$2:E1561,MATCH(D1562,D$2:D1561,0)),E1561+1)</f>
        <v>36</v>
      </c>
      <c r="F1562">
        <f t="shared" ca="1" si="99"/>
        <v>2</v>
      </c>
      <c r="G1562">
        <f ca="1">IF(OFFSET(map!$B$2,$B1562+OFFSET($N$2,F1562,0),$A1562+OFFSET($M$2,F1562,0)) = "W",MOD(F1562-1,4),F1562)</f>
        <v>1</v>
      </c>
      <c r="H1562">
        <f ca="1">IF(OFFSET(map!$B$2,$B1562+OFFSET($N$2,G1562,0),$A1562+OFFSET($M$2,G1562,0)) = "W",MOD(G1562-1,4),G1562)</f>
        <v>1</v>
      </c>
      <c r="I1562">
        <f ca="1">IF(OFFSET(map!$B$2,$B1562+OFFSET($N$2,H1562,0),$A1562+OFFSET($M$2,H1562,0)) = "W",MOD(H1562-1,4),H1562)</f>
        <v>1</v>
      </c>
    </row>
    <row r="1563" spans="1:9" x14ac:dyDescent="0.2">
      <c r="A1563">
        <f t="shared" ca="1" si="97"/>
        <v>39</v>
      </c>
      <c r="B1563">
        <f t="shared" ca="1" si="98"/>
        <v>34</v>
      </c>
      <c r="C1563" t="str">
        <f ca="1">OFFSET(map!$B$2,$B1563,$A1563)</f>
        <v/>
      </c>
      <c r="D1563">
        <f t="shared" ca="1" si="96"/>
        <v>3934</v>
      </c>
      <c r="E1563">
        <f ca="1">IFERROR(INDEX(E$2:E1562,MATCH(D1563,D$2:D1562,0)),E1562+1)</f>
        <v>35</v>
      </c>
      <c r="F1563">
        <f t="shared" ca="1" si="99"/>
        <v>2</v>
      </c>
      <c r="G1563">
        <f ca="1">IF(OFFSET(map!$B$2,$B1563+OFFSET($N$2,F1563,0),$A1563+OFFSET($M$2,F1563,0)) = "W",MOD(F1563-1,4),F1563)</f>
        <v>1</v>
      </c>
      <c r="H1563">
        <f ca="1">IF(OFFSET(map!$B$2,$B1563+OFFSET($N$2,G1563,0),$A1563+OFFSET($M$2,G1563,0)) = "W",MOD(G1563-1,4),G1563)</f>
        <v>1</v>
      </c>
      <c r="I1563">
        <f ca="1">IF(OFFSET(map!$B$2,$B1563+OFFSET($N$2,H1563,0),$A1563+OFFSET($M$2,H1563,0)) = "W",MOD(H1563-1,4),H1563)</f>
        <v>1</v>
      </c>
    </row>
    <row r="1564" spans="1:9" x14ac:dyDescent="0.2">
      <c r="A1564">
        <f t="shared" ca="1" si="97"/>
        <v>39</v>
      </c>
      <c r="B1564">
        <f t="shared" ca="1" si="98"/>
        <v>33</v>
      </c>
      <c r="C1564" t="str">
        <f ca="1">OFFSET(map!$B$2,$B1564,$A1564)</f>
        <v/>
      </c>
      <c r="D1564">
        <f t="shared" ca="1" si="96"/>
        <v>3933</v>
      </c>
      <c r="E1564">
        <f ca="1">IFERROR(INDEX(E$2:E1563,MATCH(D1564,D$2:D1563,0)),E1563+1)</f>
        <v>34</v>
      </c>
      <c r="F1564">
        <f t="shared" ca="1" si="99"/>
        <v>2</v>
      </c>
      <c r="G1564">
        <f ca="1">IF(OFFSET(map!$B$2,$B1564+OFFSET($N$2,F1564,0),$A1564+OFFSET($M$2,F1564,0)) = "W",MOD(F1564-1,4),F1564)</f>
        <v>1</v>
      </c>
      <c r="H1564">
        <f ca="1">IF(OFFSET(map!$B$2,$B1564+OFFSET($N$2,G1564,0),$A1564+OFFSET($M$2,G1564,0)) = "W",MOD(G1564-1,4),G1564)</f>
        <v>1</v>
      </c>
      <c r="I1564">
        <f ca="1">IF(OFFSET(map!$B$2,$B1564+OFFSET($N$2,H1564,0),$A1564+OFFSET($M$2,H1564,0)) = "W",MOD(H1564-1,4),H1564)</f>
        <v>1</v>
      </c>
    </row>
    <row r="1565" spans="1:9" x14ac:dyDescent="0.2">
      <c r="A1565">
        <f t="shared" ca="1" si="97"/>
        <v>39</v>
      </c>
      <c r="B1565">
        <f t="shared" ca="1" si="98"/>
        <v>32</v>
      </c>
      <c r="C1565" t="str">
        <f ca="1">OFFSET(map!$B$2,$B1565,$A1565)</f>
        <v/>
      </c>
      <c r="D1565">
        <f t="shared" ca="1" si="96"/>
        <v>3932</v>
      </c>
      <c r="E1565">
        <f ca="1">IFERROR(INDEX(E$2:E1564,MATCH(D1565,D$2:D1564,0)),E1564+1)</f>
        <v>33</v>
      </c>
      <c r="F1565">
        <f t="shared" ca="1" si="99"/>
        <v>2</v>
      </c>
      <c r="G1565">
        <f ca="1">IF(OFFSET(map!$B$2,$B1565+OFFSET($N$2,F1565,0),$A1565+OFFSET($M$2,F1565,0)) = "W",MOD(F1565-1,4),F1565)</f>
        <v>1</v>
      </c>
      <c r="H1565">
        <f ca="1">IF(OFFSET(map!$B$2,$B1565+OFFSET($N$2,G1565,0),$A1565+OFFSET($M$2,G1565,0)) = "W",MOD(G1565-1,4),G1565)</f>
        <v>1</v>
      </c>
      <c r="I1565">
        <f ca="1">IF(OFFSET(map!$B$2,$B1565+OFFSET($N$2,H1565,0),$A1565+OFFSET($M$2,H1565,0)) = "W",MOD(H1565-1,4),H1565)</f>
        <v>1</v>
      </c>
    </row>
    <row r="1566" spans="1:9" x14ac:dyDescent="0.2">
      <c r="A1566">
        <f t="shared" ca="1" si="97"/>
        <v>39</v>
      </c>
      <c r="B1566">
        <f t="shared" ca="1" si="98"/>
        <v>31</v>
      </c>
      <c r="C1566" t="str">
        <f ca="1">OFFSET(map!$B$2,$B1566,$A1566)</f>
        <v/>
      </c>
      <c r="D1566">
        <f t="shared" ca="1" si="96"/>
        <v>3931</v>
      </c>
      <c r="E1566">
        <f ca="1">IFERROR(INDEX(E$2:E1565,MATCH(D1566,D$2:D1565,0)),E1565+1)</f>
        <v>32</v>
      </c>
      <c r="F1566">
        <f t="shared" ca="1" si="99"/>
        <v>2</v>
      </c>
      <c r="G1566">
        <f ca="1">IF(OFFSET(map!$B$2,$B1566+OFFSET($N$2,F1566,0),$A1566+OFFSET($M$2,F1566,0)) = "W",MOD(F1566-1,4),F1566)</f>
        <v>2</v>
      </c>
      <c r="H1566">
        <f ca="1">IF(OFFSET(map!$B$2,$B1566+OFFSET($N$2,G1566,0),$A1566+OFFSET($M$2,G1566,0)) = "W",MOD(G1566-1,4),G1566)</f>
        <v>2</v>
      </c>
      <c r="I1566">
        <f ca="1">IF(OFFSET(map!$B$2,$B1566+OFFSET($N$2,H1566,0),$A1566+OFFSET($M$2,H1566,0)) = "W",MOD(H1566-1,4),H1566)</f>
        <v>2</v>
      </c>
    </row>
    <row r="1567" spans="1:9" x14ac:dyDescent="0.2">
      <c r="A1567">
        <f t="shared" ca="1" si="97"/>
        <v>38</v>
      </c>
      <c r="B1567">
        <f t="shared" ca="1" si="98"/>
        <v>31</v>
      </c>
      <c r="C1567" t="str">
        <f ca="1">OFFSET(map!$B$2,$B1567,$A1567)</f>
        <v/>
      </c>
      <c r="D1567">
        <f t="shared" ca="1" si="96"/>
        <v>3831</v>
      </c>
      <c r="E1567">
        <f ca="1">IFERROR(INDEX(E$2:E1566,MATCH(D1567,D$2:D1566,0)),E1566+1)</f>
        <v>31</v>
      </c>
      <c r="F1567">
        <f t="shared" ca="1" si="99"/>
        <v>3</v>
      </c>
      <c r="G1567">
        <f ca="1">IF(OFFSET(map!$B$2,$B1567+OFFSET($N$2,F1567,0),$A1567+OFFSET($M$2,F1567,0)) = "W",MOD(F1567-1,4),F1567)</f>
        <v>2</v>
      </c>
      <c r="H1567">
        <f ca="1">IF(OFFSET(map!$B$2,$B1567+OFFSET($N$2,G1567,0),$A1567+OFFSET($M$2,G1567,0)) = "W",MOD(G1567-1,4),G1567)</f>
        <v>2</v>
      </c>
      <c r="I1567">
        <f ca="1">IF(OFFSET(map!$B$2,$B1567+OFFSET($N$2,H1567,0),$A1567+OFFSET($M$2,H1567,0)) = "W",MOD(H1567-1,4),H1567)</f>
        <v>2</v>
      </c>
    </row>
    <row r="1568" spans="1:9" x14ac:dyDescent="0.2">
      <c r="A1568">
        <f t="shared" ca="1" si="97"/>
        <v>37</v>
      </c>
      <c r="B1568">
        <f t="shared" ca="1" si="98"/>
        <v>31</v>
      </c>
      <c r="C1568" t="str">
        <f ca="1">OFFSET(map!$B$2,$B1568,$A1568)</f>
        <v/>
      </c>
      <c r="D1568">
        <f t="shared" ca="1" si="96"/>
        <v>3731</v>
      </c>
      <c r="E1568">
        <f ca="1">IFERROR(INDEX(E$2:E1567,MATCH(D1568,D$2:D1567,0)),E1567+1)</f>
        <v>30</v>
      </c>
      <c r="F1568">
        <f t="shared" ca="1" si="99"/>
        <v>3</v>
      </c>
      <c r="G1568">
        <f ca="1">IF(OFFSET(map!$B$2,$B1568+OFFSET($N$2,F1568,0),$A1568+OFFSET($M$2,F1568,0)) = "W",MOD(F1568-1,4),F1568)</f>
        <v>2</v>
      </c>
      <c r="H1568">
        <f ca="1">IF(OFFSET(map!$B$2,$B1568+OFFSET($N$2,G1568,0),$A1568+OFFSET($M$2,G1568,0)) = "W",MOD(G1568-1,4),G1568)</f>
        <v>2</v>
      </c>
      <c r="I1568">
        <f ca="1">IF(OFFSET(map!$B$2,$B1568+OFFSET($N$2,H1568,0),$A1568+OFFSET($M$2,H1568,0)) = "W",MOD(H1568-1,4),H1568)</f>
        <v>2</v>
      </c>
    </row>
    <row r="1569" spans="1:9" x14ac:dyDescent="0.2">
      <c r="A1569">
        <f t="shared" ca="1" si="97"/>
        <v>36</v>
      </c>
      <c r="B1569">
        <f t="shared" ca="1" si="98"/>
        <v>31</v>
      </c>
      <c r="C1569" t="str">
        <f ca="1">OFFSET(map!$B$2,$B1569,$A1569)</f>
        <v/>
      </c>
      <c r="D1569">
        <f t="shared" ca="1" si="96"/>
        <v>3631</v>
      </c>
      <c r="E1569">
        <f ca="1">IFERROR(INDEX(E$2:E1568,MATCH(D1569,D$2:D1568,0)),E1568+1)</f>
        <v>29</v>
      </c>
      <c r="F1569">
        <f t="shared" ca="1" si="99"/>
        <v>3</v>
      </c>
      <c r="G1569">
        <f ca="1">IF(OFFSET(map!$B$2,$B1569+OFFSET($N$2,F1569,0),$A1569+OFFSET($M$2,F1569,0)) = "W",MOD(F1569-1,4),F1569)</f>
        <v>2</v>
      </c>
      <c r="H1569">
        <f ca="1">IF(OFFSET(map!$B$2,$B1569+OFFSET($N$2,G1569,0),$A1569+OFFSET($M$2,G1569,0)) = "W",MOD(G1569-1,4),G1569)</f>
        <v>2</v>
      </c>
      <c r="I1569">
        <f ca="1">IF(OFFSET(map!$B$2,$B1569+OFFSET($N$2,H1569,0),$A1569+OFFSET($M$2,H1569,0)) = "W",MOD(H1569-1,4),H1569)</f>
        <v>2</v>
      </c>
    </row>
    <row r="1570" spans="1:9" x14ac:dyDescent="0.2">
      <c r="A1570">
        <f t="shared" ca="1" si="97"/>
        <v>35</v>
      </c>
      <c r="B1570">
        <f t="shared" ca="1" si="98"/>
        <v>31</v>
      </c>
      <c r="C1570" t="str">
        <f ca="1">OFFSET(map!$B$2,$B1570,$A1570)</f>
        <v/>
      </c>
      <c r="D1570">
        <f t="shared" ca="1" si="96"/>
        <v>3531</v>
      </c>
      <c r="E1570">
        <f ca="1">IFERROR(INDEX(E$2:E1569,MATCH(D1570,D$2:D1569,0)),E1569+1)</f>
        <v>28</v>
      </c>
      <c r="F1570">
        <f t="shared" ca="1" si="99"/>
        <v>3</v>
      </c>
      <c r="G1570">
        <f ca="1">IF(OFFSET(map!$B$2,$B1570+OFFSET($N$2,F1570,0),$A1570+OFFSET($M$2,F1570,0)) = "W",MOD(F1570-1,4),F1570)</f>
        <v>3</v>
      </c>
      <c r="H1570">
        <f ca="1">IF(OFFSET(map!$B$2,$B1570+OFFSET($N$2,G1570,0),$A1570+OFFSET($M$2,G1570,0)) = "W",MOD(G1570-1,4),G1570)</f>
        <v>3</v>
      </c>
      <c r="I1570">
        <f ca="1">IF(OFFSET(map!$B$2,$B1570+OFFSET($N$2,H1570,0),$A1570+OFFSET($M$2,H1570,0)) = "W",MOD(H1570-1,4),H1570)</f>
        <v>3</v>
      </c>
    </row>
    <row r="1571" spans="1:9" x14ac:dyDescent="0.2">
      <c r="A1571">
        <f t="shared" ca="1" si="97"/>
        <v>35</v>
      </c>
      <c r="B1571">
        <f t="shared" ca="1" si="98"/>
        <v>32</v>
      </c>
      <c r="C1571" t="str">
        <f ca="1">OFFSET(map!$B$2,$B1571,$A1571)</f>
        <v/>
      </c>
      <c r="D1571">
        <f t="shared" ca="1" si="96"/>
        <v>3532</v>
      </c>
      <c r="E1571">
        <f ca="1">IFERROR(INDEX(E$2:E1570,MATCH(D1571,D$2:D1570,0)),E1570+1)</f>
        <v>27</v>
      </c>
      <c r="F1571">
        <f t="shared" ca="1" si="99"/>
        <v>0</v>
      </c>
      <c r="G1571">
        <f ca="1">IF(OFFSET(map!$B$2,$B1571+OFFSET($N$2,F1571,0),$A1571+OFFSET($M$2,F1571,0)) = "W",MOD(F1571-1,4),F1571)</f>
        <v>3</v>
      </c>
      <c r="H1571">
        <f ca="1">IF(OFFSET(map!$B$2,$B1571+OFFSET($N$2,G1571,0),$A1571+OFFSET($M$2,G1571,0)) = "W",MOD(G1571-1,4),G1571)</f>
        <v>3</v>
      </c>
      <c r="I1571">
        <f ca="1">IF(OFFSET(map!$B$2,$B1571+OFFSET($N$2,H1571,0),$A1571+OFFSET($M$2,H1571,0)) = "W",MOD(H1571-1,4),H1571)</f>
        <v>3</v>
      </c>
    </row>
    <row r="1572" spans="1:9" x14ac:dyDescent="0.2">
      <c r="A1572">
        <f t="shared" ca="1" si="97"/>
        <v>35</v>
      </c>
      <c r="B1572">
        <f t="shared" ca="1" si="98"/>
        <v>33</v>
      </c>
      <c r="C1572" t="str">
        <f ca="1">OFFSET(map!$B$2,$B1572,$A1572)</f>
        <v/>
      </c>
      <c r="D1572">
        <f t="shared" ca="1" si="96"/>
        <v>3533</v>
      </c>
      <c r="E1572">
        <f ca="1">IFERROR(INDEX(E$2:E1571,MATCH(D1572,D$2:D1571,0)),E1571+1)</f>
        <v>26</v>
      </c>
      <c r="F1572">
        <f t="shared" ca="1" si="99"/>
        <v>0</v>
      </c>
      <c r="G1572">
        <f ca="1">IF(OFFSET(map!$B$2,$B1572+OFFSET($N$2,F1572,0),$A1572+OFFSET($M$2,F1572,0)) = "W",MOD(F1572-1,4),F1572)</f>
        <v>3</v>
      </c>
      <c r="H1572">
        <f ca="1">IF(OFFSET(map!$B$2,$B1572+OFFSET($N$2,G1572,0),$A1572+OFFSET($M$2,G1572,0)) = "W",MOD(G1572-1,4),G1572)</f>
        <v>2</v>
      </c>
      <c r="I1572">
        <f ca="1">IF(OFFSET(map!$B$2,$B1572+OFFSET($N$2,H1572,0),$A1572+OFFSET($M$2,H1572,0)) = "W",MOD(H1572-1,4),H1572)</f>
        <v>2</v>
      </c>
    </row>
    <row r="1573" spans="1:9" x14ac:dyDescent="0.2">
      <c r="A1573">
        <f t="shared" ca="1" si="97"/>
        <v>34</v>
      </c>
      <c r="B1573">
        <f t="shared" ca="1" si="98"/>
        <v>33</v>
      </c>
      <c r="C1573" t="str">
        <f ca="1">OFFSET(map!$B$2,$B1573,$A1573)</f>
        <v/>
      </c>
      <c r="D1573">
        <f t="shared" ca="1" si="96"/>
        <v>3433</v>
      </c>
      <c r="E1573">
        <f ca="1">IFERROR(INDEX(E$2:E1572,MATCH(D1573,D$2:D1572,0)),E1572+1)</f>
        <v>25</v>
      </c>
      <c r="F1573">
        <f t="shared" ca="1" si="99"/>
        <v>3</v>
      </c>
      <c r="G1573">
        <f ca="1">IF(OFFSET(map!$B$2,$B1573+OFFSET($N$2,F1573,0),$A1573+OFFSET($M$2,F1573,0)) = "W",MOD(F1573-1,4),F1573)</f>
        <v>2</v>
      </c>
      <c r="H1573">
        <f ca="1">IF(OFFSET(map!$B$2,$B1573+OFFSET($N$2,G1573,0),$A1573+OFFSET($M$2,G1573,0)) = "W",MOD(G1573-1,4),G1573)</f>
        <v>2</v>
      </c>
      <c r="I1573">
        <f ca="1">IF(OFFSET(map!$B$2,$B1573+OFFSET($N$2,H1573,0),$A1573+OFFSET($M$2,H1573,0)) = "W",MOD(H1573-1,4),H1573)</f>
        <v>2</v>
      </c>
    </row>
    <row r="1574" spans="1:9" x14ac:dyDescent="0.2">
      <c r="A1574">
        <f t="shared" ca="1" si="97"/>
        <v>33</v>
      </c>
      <c r="B1574">
        <f t="shared" ca="1" si="98"/>
        <v>33</v>
      </c>
      <c r="C1574" t="str">
        <f ca="1">OFFSET(map!$B$2,$B1574,$A1574)</f>
        <v/>
      </c>
      <c r="D1574">
        <f t="shared" ca="1" si="96"/>
        <v>3333</v>
      </c>
      <c r="E1574">
        <f ca="1">IFERROR(INDEX(E$2:E1573,MATCH(D1574,D$2:D1573,0)),E1573+1)</f>
        <v>24</v>
      </c>
      <c r="F1574">
        <f t="shared" ca="1" si="99"/>
        <v>3</v>
      </c>
      <c r="G1574">
        <f ca="1">IF(OFFSET(map!$B$2,$B1574+OFFSET($N$2,F1574,0),$A1574+OFFSET($M$2,F1574,0)) = "W",MOD(F1574-1,4),F1574)</f>
        <v>2</v>
      </c>
      <c r="H1574">
        <f ca="1">IF(OFFSET(map!$B$2,$B1574+OFFSET($N$2,G1574,0),$A1574+OFFSET($M$2,G1574,0)) = "W",MOD(G1574-1,4),G1574)</f>
        <v>2</v>
      </c>
      <c r="I1574">
        <f ca="1">IF(OFFSET(map!$B$2,$B1574+OFFSET($N$2,H1574,0),$A1574+OFFSET($M$2,H1574,0)) = "W",MOD(H1574-1,4),H1574)</f>
        <v>2</v>
      </c>
    </row>
    <row r="1575" spans="1:9" x14ac:dyDescent="0.2">
      <c r="A1575">
        <f t="shared" ca="1" si="97"/>
        <v>32</v>
      </c>
      <c r="B1575">
        <f t="shared" ca="1" si="98"/>
        <v>33</v>
      </c>
      <c r="C1575" t="str">
        <f ca="1">OFFSET(map!$B$2,$B1575,$A1575)</f>
        <v/>
      </c>
      <c r="D1575">
        <f t="shared" ca="1" si="96"/>
        <v>3233</v>
      </c>
      <c r="E1575">
        <f ca="1">IFERROR(INDEX(E$2:E1574,MATCH(D1575,D$2:D1574,0)),E1574+1)</f>
        <v>23</v>
      </c>
      <c r="F1575">
        <f t="shared" ca="1" si="99"/>
        <v>3</v>
      </c>
      <c r="G1575">
        <f ca="1">IF(OFFSET(map!$B$2,$B1575+OFFSET($N$2,F1575,0),$A1575+OFFSET($M$2,F1575,0)) = "W",MOD(F1575-1,4),F1575)</f>
        <v>2</v>
      </c>
      <c r="H1575">
        <f ca="1">IF(OFFSET(map!$B$2,$B1575+OFFSET($N$2,G1575,0),$A1575+OFFSET($M$2,G1575,0)) = "W",MOD(G1575-1,4),G1575)</f>
        <v>2</v>
      </c>
      <c r="I1575">
        <f ca="1">IF(OFFSET(map!$B$2,$B1575+OFFSET($N$2,H1575,0),$A1575+OFFSET($M$2,H1575,0)) = "W",MOD(H1575-1,4),H1575)</f>
        <v>2</v>
      </c>
    </row>
    <row r="1576" spans="1:9" x14ac:dyDescent="0.2">
      <c r="A1576">
        <f t="shared" ca="1" si="97"/>
        <v>31</v>
      </c>
      <c r="B1576">
        <f t="shared" ca="1" si="98"/>
        <v>33</v>
      </c>
      <c r="C1576" t="str">
        <f ca="1">OFFSET(map!$B$2,$B1576,$A1576)</f>
        <v/>
      </c>
      <c r="D1576">
        <f t="shared" ca="1" si="96"/>
        <v>3133</v>
      </c>
      <c r="E1576">
        <f ca="1">IFERROR(INDEX(E$2:E1575,MATCH(D1576,D$2:D1575,0)),E1575+1)</f>
        <v>22</v>
      </c>
      <c r="F1576">
        <f t="shared" ca="1" si="99"/>
        <v>3</v>
      </c>
      <c r="G1576">
        <f ca="1">IF(OFFSET(map!$B$2,$B1576+OFFSET($N$2,F1576,0),$A1576+OFFSET($M$2,F1576,0)) = "W",MOD(F1576-1,4),F1576)</f>
        <v>2</v>
      </c>
      <c r="H1576">
        <f ca="1">IF(OFFSET(map!$B$2,$B1576+OFFSET($N$2,G1576,0),$A1576+OFFSET($M$2,G1576,0)) = "W",MOD(G1576-1,4),G1576)</f>
        <v>1</v>
      </c>
      <c r="I1576">
        <f ca="1">IF(OFFSET(map!$B$2,$B1576+OFFSET($N$2,H1576,0),$A1576+OFFSET($M$2,H1576,0)) = "W",MOD(H1576-1,4),H1576)</f>
        <v>1</v>
      </c>
    </row>
    <row r="1577" spans="1:9" x14ac:dyDescent="0.2">
      <c r="A1577">
        <f t="shared" ca="1" si="97"/>
        <v>31</v>
      </c>
      <c r="B1577">
        <f t="shared" ca="1" si="98"/>
        <v>32</v>
      </c>
      <c r="C1577" t="str">
        <f ca="1">OFFSET(map!$B$2,$B1577,$A1577)</f>
        <v/>
      </c>
      <c r="D1577">
        <f t="shared" ca="1" si="96"/>
        <v>3132</v>
      </c>
      <c r="E1577">
        <f ca="1">IFERROR(INDEX(E$2:E1576,MATCH(D1577,D$2:D1576,0)),E1576+1)</f>
        <v>21</v>
      </c>
      <c r="F1577">
        <f t="shared" ca="1" si="99"/>
        <v>2</v>
      </c>
      <c r="G1577">
        <f ca="1">IF(OFFSET(map!$B$2,$B1577+OFFSET($N$2,F1577,0),$A1577+OFFSET($M$2,F1577,0)) = "W",MOD(F1577-1,4),F1577)</f>
        <v>1</v>
      </c>
      <c r="H1577">
        <f ca="1">IF(OFFSET(map!$B$2,$B1577+OFFSET($N$2,G1577,0),$A1577+OFFSET($M$2,G1577,0)) = "W",MOD(G1577-1,4),G1577)</f>
        <v>1</v>
      </c>
      <c r="I1577">
        <f ca="1">IF(OFFSET(map!$B$2,$B1577+OFFSET($N$2,H1577,0),$A1577+OFFSET($M$2,H1577,0)) = "W",MOD(H1577-1,4),H1577)</f>
        <v>1</v>
      </c>
    </row>
    <row r="1578" spans="1:9" x14ac:dyDescent="0.2">
      <c r="A1578">
        <f t="shared" ca="1" si="97"/>
        <v>31</v>
      </c>
      <c r="B1578">
        <f t="shared" ca="1" si="98"/>
        <v>31</v>
      </c>
      <c r="C1578" t="str">
        <f ca="1">OFFSET(map!$B$2,$B1578,$A1578)</f>
        <v/>
      </c>
      <c r="D1578">
        <f t="shared" ca="1" si="96"/>
        <v>3131</v>
      </c>
      <c r="E1578">
        <f ca="1">IFERROR(INDEX(E$2:E1577,MATCH(D1578,D$2:D1577,0)),E1577+1)</f>
        <v>20</v>
      </c>
      <c r="F1578">
        <f t="shared" ca="1" si="99"/>
        <v>2</v>
      </c>
      <c r="G1578">
        <f ca="1">IF(OFFSET(map!$B$2,$B1578+OFFSET($N$2,F1578,0),$A1578+OFFSET($M$2,F1578,0)) = "W",MOD(F1578-1,4),F1578)</f>
        <v>1</v>
      </c>
      <c r="H1578">
        <f ca="1">IF(OFFSET(map!$B$2,$B1578+OFFSET($N$2,G1578,0),$A1578+OFFSET($M$2,G1578,0)) = "W",MOD(G1578-1,4),G1578)</f>
        <v>1</v>
      </c>
      <c r="I1578">
        <f ca="1">IF(OFFSET(map!$B$2,$B1578+OFFSET($N$2,H1578,0),$A1578+OFFSET($M$2,H1578,0)) = "W",MOD(H1578-1,4),H1578)</f>
        <v>1</v>
      </c>
    </row>
    <row r="1579" spans="1:9" x14ac:dyDescent="0.2">
      <c r="A1579">
        <f t="shared" ca="1" si="97"/>
        <v>31</v>
      </c>
      <c r="B1579">
        <f t="shared" ca="1" si="98"/>
        <v>30</v>
      </c>
      <c r="C1579" t="str">
        <f ca="1">OFFSET(map!$B$2,$B1579,$A1579)</f>
        <v/>
      </c>
      <c r="D1579">
        <f t="shared" ref="D1579:D1642" ca="1" si="100">A1579*100+B1579</f>
        <v>3130</v>
      </c>
      <c r="E1579">
        <f ca="1">IFERROR(INDEX(E$2:E1578,MATCH(D1579,D$2:D1578,0)),E1578+1)</f>
        <v>19</v>
      </c>
      <c r="F1579">
        <f t="shared" ca="1" si="99"/>
        <v>2</v>
      </c>
      <c r="G1579">
        <f ca="1">IF(OFFSET(map!$B$2,$B1579+OFFSET($N$2,F1579,0),$A1579+OFFSET($M$2,F1579,0)) = "W",MOD(F1579-1,4),F1579)</f>
        <v>1</v>
      </c>
      <c r="H1579">
        <f ca="1">IF(OFFSET(map!$B$2,$B1579+OFFSET($N$2,G1579,0),$A1579+OFFSET($M$2,G1579,0)) = "W",MOD(G1579-1,4),G1579)</f>
        <v>1</v>
      </c>
      <c r="I1579">
        <f ca="1">IF(OFFSET(map!$B$2,$B1579+OFFSET($N$2,H1579,0),$A1579+OFFSET($M$2,H1579,0)) = "W",MOD(H1579-1,4),H1579)</f>
        <v>1</v>
      </c>
    </row>
    <row r="1580" spans="1:9" x14ac:dyDescent="0.2">
      <c r="A1580">
        <f t="shared" ca="1" si="97"/>
        <v>31</v>
      </c>
      <c r="B1580">
        <f t="shared" ca="1" si="98"/>
        <v>29</v>
      </c>
      <c r="C1580" t="str">
        <f ca="1">OFFSET(map!$B$2,$B1580,$A1580)</f>
        <v/>
      </c>
      <c r="D1580">
        <f t="shared" ca="1" si="100"/>
        <v>3129</v>
      </c>
      <c r="E1580">
        <f ca="1">IFERROR(INDEX(E$2:E1579,MATCH(D1580,D$2:D1579,0)),E1579+1)</f>
        <v>18</v>
      </c>
      <c r="F1580">
        <f t="shared" ca="1" si="99"/>
        <v>2</v>
      </c>
      <c r="G1580">
        <f ca="1">IF(OFFSET(map!$B$2,$B1580+OFFSET($N$2,F1580,0),$A1580+OFFSET($M$2,F1580,0)) = "W",MOD(F1580-1,4),F1580)</f>
        <v>2</v>
      </c>
      <c r="H1580">
        <f ca="1">IF(OFFSET(map!$B$2,$B1580+OFFSET($N$2,G1580,0),$A1580+OFFSET($M$2,G1580,0)) = "W",MOD(G1580-1,4),G1580)</f>
        <v>2</v>
      </c>
      <c r="I1580">
        <f ca="1">IF(OFFSET(map!$B$2,$B1580+OFFSET($N$2,H1580,0),$A1580+OFFSET($M$2,H1580,0)) = "W",MOD(H1580-1,4),H1580)</f>
        <v>2</v>
      </c>
    </row>
    <row r="1581" spans="1:9" x14ac:dyDescent="0.2">
      <c r="A1581">
        <f t="shared" ca="1" si="97"/>
        <v>30</v>
      </c>
      <c r="B1581">
        <f t="shared" ca="1" si="98"/>
        <v>29</v>
      </c>
      <c r="C1581" t="str">
        <f ca="1">OFFSET(map!$B$2,$B1581,$A1581)</f>
        <v/>
      </c>
      <c r="D1581">
        <f t="shared" ca="1" si="100"/>
        <v>3029</v>
      </c>
      <c r="E1581">
        <f ca="1">IFERROR(INDEX(E$2:E1580,MATCH(D1581,D$2:D1580,0)),E1580+1)</f>
        <v>17</v>
      </c>
      <c r="F1581">
        <f t="shared" ca="1" si="99"/>
        <v>3</v>
      </c>
      <c r="G1581">
        <f ca="1">IF(OFFSET(map!$B$2,$B1581+OFFSET($N$2,F1581,0),$A1581+OFFSET($M$2,F1581,0)) = "W",MOD(F1581-1,4),F1581)</f>
        <v>2</v>
      </c>
      <c r="H1581">
        <f ca="1">IF(OFFSET(map!$B$2,$B1581+OFFSET($N$2,G1581,0),$A1581+OFFSET($M$2,G1581,0)) = "W",MOD(G1581-1,4),G1581)</f>
        <v>2</v>
      </c>
      <c r="I1581">
        <f ca="1">IF(OFFSET(map!$B$2,$B1581+OFFSET($N$2,H1581,0),$A1581+OFFSET($M$2,H1581,0)) = "W",MOD(H1581-1,4),H1581)</f>
        <v>2</v>
      </c>
    </row>
    <row r="1582" spans="1:9" x14ac:dyDescent="0.2">
      <c r="A1582">
        <f t="shared" ca="1" si="97"/>
        <v>29</v>
      </c>
      <c r="B1582">
        <f t="shared" ca="1" si="98"/>
        <v>29</v>
      </c>
      <c r="C1582" t="str">
        <f ca="1">OFFSET(map!$B$2,$B1582,$A1582)</f>
        <v/>
      </c>
      <c r="D1582">
        <f t="shared" ca="1" si="100"/>
        <v>2929</v>
      </c>
      <c r="E1582">
        <f ca="1">IFERROR(INDEX(E$2:E1581,MATCH(D1582,D$2:D1581,0)),E1581+1)</f>
        <v>16</v>
      </c>
      <c r="F1582">
        <f t="shared" ca="1" si="99"/>
        <v>3</v>
      </c>
      <c r="G1582">
        <f ca="1">IF(OFFSET(map!$B$2,$B1582+OFFSET($N$2,F1582,0),$A1582+OFFSET($M$2,F1582,0)) = "W",MOD(F1582-1,4),F1582)</f>
        <v>3</v>
      </c>
      <c r="H1582">
        <f ca="1">IF(OFFSET(map!$B$2,$B1582+OFFSET($N$2,G1582,0),$A1582+OFFSET($M$2,G1582,0)) = "W",MOD(G1582-1,4),G1582)</f>
        <v>3</v>
      </c>
      <c r="I1582">
        <f ca="1">IF(OFFSET(map!$B$2,$B1582+OFFSET($N$2,H1582,0),$A1582+OFFSET($M$2,H1582,0)) = "W",MOD(H1582-1,4),H1582)</f>
        <v>3</v>
      </c>
    </row>
    <row r="1583" spans="1:9" x14ac:dyDescent="0.2">
      <c r="A1583">
        <f t="shared" ca="1" si="97"/>
        <v>29</v>
      </c>
      <c r="B1583">
        <f t="shared" ca="1" si="98"/>
        <v>30</v>
      </c>
      <c r="C1583" t="str">
        <f ca="1">OFFSET(map!$B$2,$B1583,$A1583)</f>
        <v/>
      </c>
      <c r="D1583">
        <f t="shared" ca="1" si="100"/>
        <v>2930</v>
      </c>
      <c r="E1583">
        <f ca="1">IFERROR(INDEX(E$2:E1582,MATCH(D1583,D$2:D1582,0)),E1582+1)</f>
        <v>15</v>
      </c>
      <c r="F1583">
        <f t="shared" ca="1" si="99"/>
        <v>0</v>
      </c>
      <c r="G1583">
        <f ca="1">IF(OFFSET(map!$B$2,$B1583+OFFSET($N$2,F1583,0),$A1583+OFFSET($M$2,F1583,0)) = "W",MOD(F1583-1,4),F1583)</f>
        <v>3</v>
      </c>
      <c r="H1583">
        <f ca="1">IF(OFFSET(map!$B$2,$B1583+OFFSET($N$2,G1583,0),$A1583+OFFSET($M$2,G1583,0)) = "W",MOD(G1583-1,4),G1583)</f>
        <v>3</v>
      </c>
      <c r="I1583">
        <f ca="1">IF(OFFSET(map!$B$2,$B1583+OFFSET($N$2,H1583,0),$A1583+OFFSET($M$2,H1583,0)) = "W",MOD(H1583-1,4),H1583)</f>
        <v>3</v>
      </c>
    </row>
    <row r="1584" spans="1:9" x14ac:dyDescent="0.2">
      <c r="A1584">
        <f t="shared" ca="1" si="97"/>
        <v>29</v>
      </c>
      <c r="B1584">
        <f t="shared" ca="1" si="98"/>
        <v>31</v>
      </c>
      <c r="C1584" t="str">
        <f ca="1">OFFSET(map!$B$2,$B1584,$A1584)</f>
        <v/>
      </c>
      <c r="D1584">
        <f t="shared" ca="1" si="100"/>
        <v>2931</v>
      </c>
      <c r="E1584">
        <f ca="1">IFERROR(INDEX(E$2:E1583,MATCH(D1584,D$2:D1583,0)),E1583+1)</f>
        <v>14</v>
      </c>
      <c r="F1584">
        <f t="shared" ca="1" si="99"/>
        <v>0</v>
      </c>
      <c r="G1584">
        <f ca="1">IF(OFFSET(map!$B$2,$B1584+OFFSET($N$2,F1584,0),$A1584+OFFSET($M$2,F1584,0)) = "W",MOD(F1584-1,4),F1584)</f>
        <v>3</v>
      </c>
      <c r="H1584">
        <f ca="1">IF(OFFSET(map!$B$2,$B1584+OFFSET($N$2,G1584,0),$A1584+OFFSET($M$2,G1584,0)) = "W",MOD(G1584-1,4),G1584)</f>
        <v>3</v>
      </c>
      <c r="I1584">
        <f ca="1">IF(OFFSET(map!$B$2,$B1584+OFFSET($N$2,H1584,0),$A1584+OFFSET($M$2,H1584,0)) = "W",MOD(H1584-1,4),H1584)</f>
        <v>3</v>
      </c>
    </row>
    <row r="1585" spans="1:9" x14ac:dyDescent="0.2">
      <c r="A1585">
        <f t="shared" ca="1" si="97"/>
        <v>29</v>
      </c>
      <c r="B1585">
        <f t="shared" ca="1" si="98"/>
        <v>32</v>
      </c>
      <c r="C1585" t="str">
        <f ca="1">OFFSET(map!$B$2,$B1585,$A1585)</f>
        <v/>
      </c>
      <c r="D1585">
        <f t="shared" ca="1" si="100"/>
        <v>2932</v>
      </c>
      <c r="E1585">
        <f ca="1">IFERROR(INDEX(E$2:E1584,MATCH(D1585,D$2:D1584,0)),E1584+1)</f>
        <v>13</v>
      </c>
      <c r="F1585">
        <f t="shared" ca="1" si="99"/>
        <v>0</v>
      </c>
      <c r="G1585">
        <f ca="1">IF(OFFSET(map!$B$2,$B1585+OFFSET($N$2,F1585,0),$A1585+OFFSET($M$2,F1585,0)) = "W",MOD(F1585-1,4),F1585)</f>
        <v>3</v>
      </c>
      <c r="H1585">
        <f ca="1">IF(OFFSET(map!$B$2,$B1585+OFFSET($N$2,G1585,0),$A1585+OFFSET($M$2,G1585,0)) = "W",MOD(G1585-1,4),G1585)</f>
        <v>3</v>
      </c>
      <c r="I1585">
        <f ca="1">IF(OFFSET(map!$B$2,$B1585+OFFSET($N$2,H1585,0),$A1585+OFFSET($M$2,H1585,0)) = "W",MOD(H1585-1,4),H1585)</f>
        <v>3</v>
      </c>
    </row>
    <row r="1586" spans="1:9" x14ac:dyDescent="0.2">
      <c r="A1586">
        <f t="shared" ca="1" si="97"/>
        <v>29</v>
      </c>
      <c r="B1586">
        <f t="shared" ca="1" si="98"/>
        <v>33</v>
      </c>
      <c r="C1586" t="str">
        <f ca="1">OFFSET(map!$B$2,$B1586,$A1586)</f>
        <v/>
      </c>
      <c r="D1586">
        <f t="shared" ca="1" si="100"/>
        <v>2933</v>
      </c>
      <c r="E1586">
        <f ca="1">IFERROR(INDEX(E$2:E1585,MATCH(D1586,D$2:D1585,0)),E1585+1)</f>
        <v>12</v>
      </c>
      <c r="F1586">
        <f t="shared" ca="1" si="99"/>
        <v>0</v>
      </c>
      <c r="G1586">
        <f ca="1">IF(OFFSET(map!$B$2,$B1586+OFFSET($N$2,F1586,0),$A1586+OFFSET($M$2,F1586,0)) = "W",MOD(F1586-1,4),F1586)</f>
        <v>3</v>
      </c>
      <c r="H1586">
        <f ca="1">IF(OFFSET(map!$B$2,$B1586+OFFSET($N$2,G1586,0),$A1586+OFFSET($M$2,G1586,0)) = "W",MOD(G1586-1,4),G1586)</f>
        <v>3</v>
      </c>
      <c r="I1586">
        <f ca="1">IF(OFFSET(map!$B$2,$B1586+OFFSET($N$2,H1586,0),$A1586+OFFSET($M$2,H1586,0)) = "W",MOD(H1586-1,4),H1586)</f>
        <v>3</v>
      </c>
    </row>
    <row r="1587" spans="1:9" x14ac:dyDescent="0.2">
      <c r="A1587">
        <f t="shared" ca="1" si="97"/>
        <v>29</v>
      </c>
      <c r="B1587">
        <f t="shared" ca="1" si="98"/>
        <v>34</v>
      </c>
      <c r="C1587" t="str">
        <f ca="1">OFFSET(map!$B$2,$B1587,$A1587)</f>
        <v/>
      </c>
      <c r="D1587">
        <f t="shared" ca="1" si="100"/>
        <v>2934</v>
      </c>
      <c r="E1587">
        <f ca="1">IFERROR(INDEX(E$2:E1586,MATCH(D1587,D$2:D1586,0)),E1586+1)</f>
        <v>11</v>
      </c>
      <c r="F1587">
        <f t="shared" ca="1" si="99"/>
        <v>0</v>
      </c>
      <c r="G1587">
        <f ca="1">IF(OFFSET(map!$B$2,$B1587+OFFSET($N$2,F1587,0),$A1587+OFFSET($M$2,F1587,0)) = "W",MOD(F1587-1,4),F1587)</f>
        <v>3</v>
      </c>
      <c r="H1587">
        <f ca="1">IF(OFFSET(map!$B$2,$B1587+OFFSET($N$2,G1587,0),$A1587+OFFSET($M$2,G1587,0)) = "W",MOD(G1587-1,4),G1587)</f>
        <v>3</v>
      </c>
      <c r="I1587">
        <f ca="1">IF(OFFSET(map!$B$2,$B1587+OFFSET($N$2,H1587,0),$A1587+OFFSET($M$2,H1587,0)) = "W",MOD(H1587-1,4),H1587)</f>
        <v>3</v>
      </c>
    </row>
    <row r="1588" spans="1:9" x14ac:dyDescent="0.2">
      <c r="A1588">
        <f t="shared" ca="1" si="97"/>
        <v>29</v>
      </c>
      <c r="B1588">
        <f t="shared" ca="1" si="98"/>
        <v>35</v>
      </c>
      <c r="C1588" t="str">
        <f ca="1">OFFSET(map!$B$2,$B1588,$A1588)</f>
        <v/>
      </c>
      <c r="D1588">
        <f t="shared" ca="1" si="100"/>
        <v>2935</v>
      </c>
      <c r="E1588">
        <f ca="1">IFERROR(INDEX(E$2:E1587,MATCH(D1588,D$2:D1587,0)),E1587+1)</f>
        <v>10</v>
      </c>
      <c r="F1588">
        <f t="shared" ca="1" si="99"/>
        <v>0</v>
      </c>
      <c r="G1588">
        <f ca="1">IF(OFFSET(map!$B$2,$B1588+OFFSET($N$2,F1588,0),$A1588+OFFSET($M$2,F1588,0)) = "W",MOD(F1588-1,4),F1588)</f>
        <v>0</v>
      </c>
      <c r="H1588">
        <f ca="1">IF(OFFSET(map!$B$2,$B1588+OFFSET($N$2,G1588,0),$A1588+OFFSET($M$2,G1588,0)) = "W",MOD(G1588-1,4),G1588)</f>
        <v>0</v>
      </c>
      <c r="I1588">
        <f ca="1">IF(OFFSET(map!$B$2,$B1588+OFFSET($N$2,H1588,0),$A1588+OFFSET($M$2,H1588,0)) = "W",MOD(H1588-1,4),H1588)</f>
        <v>0</v>
      </c>
    </row>
    <row r="1589" spans="1:9" x14ac:dyDescent="0.2">
      <c r="A1589">
        <f t="shared" ca="1" si="97"/>
        <v>30</v>
      </c>
      <c r="B1589">
        <f t="shared" ca="1" si="98"/>
        <v>35</v>
      </c>
      <c r="C1589" t="str">
        <f ca="1">OFFSET(map!$B$2,$B1589,$A1589)</f>
        <v/>
      </c>
      <c r="D1589">
        <f t="shared" ca="1" si="100"/>
        <v>3035</v>
      </c>
      <c r="E1589">
        <f ca="1">IFERROR(INDEX(E$2:E1588,MATCH(D1589,D$2:D1588,0)),E1588+1)</f>
        <v>9</v>
      </c>
      <c r="F1589">
        <f t="shared" ca="1" si="99"/>
        <v>1</v>
      </c>
      <c r="G1589">
        <f ca="1">IF(OFFSET(map!$B$2,$B1589+OFFSET($N$2,F1589,0),$A1589+OFFSET($M$2,F1589,0)) = "W",MOD(F1589-1,4),F1589)</f>
        <v>0</v>
      </c>
      <c r="H1589">
        <f ca="1">IF(OFFSET(map!$B$2,$B1589+OFFSET($N$2,G1589,0),$A1589+OFFSET($M$2,G1589,0)) = "W",MOD(G1589-1,4),G1589)</f>
        <v>0</v>
      </c>
      <c r="I1589">
        <f ca="1">IF(OFFSET(map!$B$2,$B1589+OFFSET($N$2,H1589,0),$A1589+OFFSET($M$2,H1589,0)) = "W",MOD(H1589-1,4),H1589)</f>
        <v>0</v>
      </c>
    </row>
    <row r="1590" spans="1:9" x14ac:dyDescent="0.2">
      <c r="A1590">
        <f t="shared" ca="1" si="97"/>
        <v>31</v>
      </c>
      <c r="B1590">
        <f t="shared" ca="1" si="98"/>
        <v>35</v>
      </c>
      <c r="C1590" t="str">
        <f ca="1">OFFSET(map!$B$2,$B1590,$A1590)</f>
        <v/>
      </c>
      <c r="D1590">
        <f t="shared" ca="1" si="100"/>
        <v>3135</v>
      </c>
      <c r="E1590">
        <f ca="1">IFERROR(INDEX(E$2:E1589,MATCH(D1590,D$2:D1589,0)),E1589+1)</f>
        <v>8</v>
      </c>
      <c r="F1590">
        <f t="shared" ca="1" si="99"/>
        <v>1</v>
      </c>
      <c r="G1590">
        <f ca="1">IF(OFFSET(map!$B$2,$B1590+OFFSET($N$2,F1590,0),$A1590+OFFSET($M$2,F1590,0)) = "W",MOD(F1590-1,4),F1590)</f>
        <v>0</v>
      </c>
      <c r="H1590">
        <f ca="1">IF(OFFSET(map!$B$2,$B1590+OFFSET($N$2,G1590,0),$A1590+OFFSET($M$2,G1590,0)) = "W",MOD(G1590-1,4),G1590)</f>
        <v>0</v>
      </c>
      <c r="I1590">
        <f ca="1">IF(OFFSET(map!$B$2,$B1590+OFFSET($N$2,H1590,0),$A1590+OFFSET($M$2,H1590,0)) = "W",MOD(H1590-1,4),H1590)</f>
        <v>0</v>
      </c>
    </row>
    <row r="1591" spans="1:9" x14ac:dyDescent="0.2">
      <c r="A1591">
        <f t="shared" ca="1" si="97"/>
        <v>32</v>
      </c>
      <c r="B1591">
        <f t="shared" ca="1" si="98"/>
        <v>35</v>
      </c>
      <c r="C1591" t="str">
        <f ca="1">OFFSET(map!$B$2,$B1591,$A1591)</f>
        <v/>
      </c>
      <c r="D1591">
        <f t="shared" ca="1" si="100"/>
        <v>3235</v>
      </c>
      <c r="E1591">
        <f ca="1">IFERROR(INDEX(E$2:E1590,MATCH(D1591,D$2:D1590,0)),E1590+1)</f>
        <v>7</v>
      </c>
      <c r="F1591">
        <f t="shared" ca="1" si="99"/>
        <v>1</v>
      </c>
      <c r="G1591">
        <f ca="1">IF(OFFSET(map!$B$2,$B1591+OFFSET($N$2,F1591,0),$A1591+OFFSET($M$2,F1591,0)) = "W",MOD(F1591-1,4),F1591)</f>
        <v>0</v>
      </c>
      <c r="H1591">
        <f ca="1">IF(OFFSET(map!$B$2,$B1591+OFFSET($N$2,G1591,0),$A1591+OFFSET($M$2,G1591,0)) = "W",MOD(G1591-1,4),G1591)</f>
        <v>0</v>
      </c>
      <c r="I1591">
        <f ca="1">IF(OFFSET(map!$B$2,$B1591+OFFSET($N$2,H1591,0),$A1591+OFFSET($M$2,H1591,0)) = "W",MOD(H1591-1,4),H1591)</f>
        <v>0</v>
      </c>
    </row>
    <row r="1592" spans="1:9" x14ac:dyDescent="0.2">
      <c r="A1592">
        <f t="shared" ca="1" si="97"/>
        <v>33</v>
      </c>
      <c r="B1592">
        <f t="shared" ca="1" si="98"/>
        <v>35</v>
      </c>
      <c r="C1592" t="str">
        <f ca="1">OFFSET(map!$B$2,$B1592,$A1592)</f>
        <v/>
      </c>
      <c r="D1592">
        <f t="shared" ca="1" si="100"/>
        <v>3335</v>
      </c>
      <c r="E1592">
        <f ca="1">IFERROR(INDEX(E$2:E1591,MATCH(D1592,D$2:D1591,0)),E1591+1)</f>
        <v>6</v>
      </c>
      <c r="F1592">
        <f t="shared" ca="1" si="99"/>
        <v>1</v>
      </c>
      <c r="G1592">
        <f ca="1">IF(OFFSET(map!$B$2,$B1592+OFFSET($N$2,F1592,0),$A1592+OFFSET($M$2,F1592,0)) = "W",MOD(F1592-1,4),F1592)</f>
        <v>0</v>
      </c>
      <c r="H1592">
        <f ca="1">IF(OFFSET(map!$B$2,$B1592+OFFSET($N$2,G1592,0),$A1592+OFFSET($M$2,G1592,0)) = "W",MOD(G1592-1,4),G1592)</f>
        <v>0</v>
      </c>
      <c r="I1592">
        <f ca="1">IF(OFFSET(map!$B$2,$B1592+OFFSET($N$2,H1592,0),$A1592+OFFSET($M$2,H1592,0)) = "W",MOD(H1592-1,4),H1592)</f>
        <v>0</v>
      </c>
    </row>
    <row r="1593" spans="1:9" x14ac:dyDescent="0.2">
      <c r="A1593">
        <f t="shared" ca="1" si="97"/>
        <v>34</v>
      </c>
      <c r="B1593">
        <f t="shared" ca="1" si="98"/>
        <v>35</v>
      </c>
      <c r="C1593" t="str">
        <f ca="1">OFFSET(map!$B$2,$B1593,$A1593)</f>
        <v/>
      </c>
      <c r="D1593">
        <f t="shared" ca="1" si="100"/>
        <v>3435</v>
      </c>
      <c r="E1593">
        <f ca="1">IFERROR(INDEX(E$2:E1592,MATCH(D1593,D$2:D1592,0)),E1592+1)</f>
        <v>5</v>
      </c>
      <c r="F1593">
        <f t="shared" ca="1" si="99"/>
        <v>1</v>
      </c>
      <c r="G1593">
        <f ca="1">IF(OFFSET(map!$B$2,$B1593+OFFSET($N$2,F1593,0),$A1593+OFFSET($M$2,F1593,0)) = "W",MOD(F1593-1,4),F1593)</f>
        <v>0</v>
      </c>
      <c r="H1593">
        <f ca="1">IF(OFFSET(map!$B$2,$B1593+OFFSET($N$2,G1593,0),$A1593+OFFSET($M$2,G1593,0)) = "W",MOD(G1593-1,4),G1593)</f>
        <v>0</v>
      </c>
      <c r="I1593">
        <f ca="1">IF(OFFSET(map!$B$2,$B1593+OFFSET($N$2,H1593,0),$A1593+OFFSET($M$2,H1593,0)) = "W",MOD(H1593-1,4),H1593)</f>
        <v>0</v>
      </c>
    </row>
    <row r="1594" spans="1:9" x14ac:dyDescent="0.2">
      <c r="A1594">
        <f t="shared" ca="1" si="97"/>
        <v>35</v>
      </c>
      <c r="B1594">
        <f t="shared" ca="1" si="98"/>
        <v>35</v>
      </c>
      <c r="C1594" t="str">
        <f ca="1">OFFSET(map!$B$2,$B1594,$A1594)</f>
        <v/>
      </c>
      <c r="D1594">
        <f t="shared" ca="1" si="100"/>
        <v>3535</v>
      </c>
      <c r="E1594">
        <f ca="1">IFERROR(INDEX(E$2:E1593,MATCH(D1594,D$2:D1593,0)),E1593+1)</f>
        <v>4</v>
      </c>
      <c r="F1594">
        <f t="shared" ca="1" si="99"/>
        <v>1</v>
      </c>
      <c r="G1594">
        <f ca="1">IF(OFFSET(map!$B$2,$B1594+OFFSET($N$2,F1594,0),$A1594+OFFSET($M$2,F1594,0)) = "W",MOD(F1594-1,4),F1594)</f>
        <v>0</v>
      </c>
      <c r="H1594">
        <f ca="1">IF(OFFSET(map!$B$2,$B1594+OFFSET($N$2,G1594,0),$A1594+OFFSET($M$2,G1594,0)) = "W",MOD(G1594-1,4),G1594)</f>
        <v>0</v>
      </c>
      <c r="I1594">
        <f ca="1">IF(OFFSET(map!$B$2,$B1594+OFFSET($N$2,H1594,0),$A1594+OFFSET($M$2,H1594,0)) = "W",MOD(H1594-1,4),H1594)</f>
        <v>0</v>
      </c>
    </row>
    <row r="1595" spans="1:9" x14ac:dyDescent="0.2">
      <c r="A1595">
        <f t="shared" ca="1" si="97"/>
        <v>36</v>
      </c>
      <c r="B1595">
        <f t="shared" ca="1" si="98"/>
        <v>35</v>
      </c>
      <c r="C1595" t="str">
        <f ca="1">OFFSET(map!$B$2,$B1595,$A1595)</f>
        <v/>
      </c>
      <c r="D1595">
        <f t="shared" ca="1" si="100"/>
        <v>3635</v>
      </c>
      <c r="E1595">
        <f ca="1">IFERROR(INDEX(E$2:E1594,MATCH(D1595,D$2:D1594,0)),E1594+1)</f>
        <v>3</v>
      </c>
      <c r="F1595">
        <f t="shared" ca="1" si="99"/>
        <v>1</v>
      </c>
      <c r="G1595">
        <f ca="1">IF(OFFSET(map!$B$2,$B1595+OFFSET($N$2,F1595,0),$A1595+OFFSET($M$2,F1595,0)) = "W",MOD(F1595-1,4),F1595)</f>
        <v>0</v>
      </c>
      <c r="H1595">
        <f ca="1">IF(OFFSET(map!$B$2,$B1595+OFFSET($N$2,G1595,0),$A1595+OFFSET($M$2,G1595,0)) = "W",MOD(G1595-1,4),G1595)</f>
        <v>0</v>
      </c>
      <c r="I1595">
        <f ca="1">IF(OFFSET(map!$B$2,$B1595+OFFSET($N$2,H1595,0),$A1595+OFFSET($M$2,H1595,0)) = "W",MOD(H1595-1,4),H1595)</f>
        <v>0</v>
      </c>
    </row>
    <row r="1596" spans="1:9" x14ac:dyDescent="0.2">
      <c r="A1596">
        <f t="shared" ca="1" si="97"/>
        <v>37</v>
      </c>
      <c r="B1596">
        <f t="shared" ca="1" si="98"/>
        <v>35</v>
      </c>
      <c r="C1596" t="str">
        <f ca="1">OFFSET(map!$B$2,$B1596,$A1596)</f>
        <v/>
      </c>
      <c r="D1596">
        <f t="shared" ca="1" si="100"/>
        <v>3735</v>
      </c>
      <c r="E1596">
        <f ca="1">IFERROR(INDEX(E$2:E1595,MATCH(D1596,D$2:D1595,0)),E1595+1)</f>
        <v>2</v>
      </c>
      <c r="F1596">
        <f t="shared" ca="1" si="99"/>
        <v>1</v>
      </c>
      <c r="G1596">
        <f ca="1">IF(OFFSET(map!$B$2,$B1596+OFFSET($N$2,F1596,0),$A1596+OFFSET($M$2,F1596,0)) = "W",MOD(F1596-1,4),F1596)</f>
        <v>1</v>
      </c>
      <c r="H1596">
        <f ca="1">IF(OFFSET(map!$B$2,$B1596+OFFSET($N$2,G1596,0),$A1596+OFFSET($M$2,G1596,0)) = "W",MOD(G1596-1,4),G1596)</f>
        <v>1</v>
      </c>
      <c r="I1596">
        <f ca="1">IF(OFFSET(map!$B$2,$B1596+OFFSET($N$2,H1596,0),$A1596+OFFSET($M$2,H1596,0)) = "W",MOD(H1596-1,4),H1596)</f>
        <v>1</v>
      </c>
    </row>
    <row r="1597" spans="1:9" x14ac:dyDescent="0.2">
      <c r="A1597">
        <f t="shared" ca="1" si="97"/>
        <v>37</v>
      </c>
      <c r="B1597">
        <f t="shared" ca="1" si="98"/>
        <v>34</v>
      </c>
      <c r="C1597" t="str">
        <f ca="1">OFFSET(map!$B$2,$B1597,$A1597)</f>
        <v/>
      </c>
      <c r="D1597">
        <f t="shared" ca="1" si="100"/>
        <v>3734</v>
      </c>
      <c r="E1597">
        <f ca="1">IFERROR(INDEX(E$2:E1596,MATCH(D1597,D$2:D1596,0)),E1596+1)</f>
        <v>1</v>
      </c>
      <c r="F1597">
        <f t="shared" ca="1" si="99"/>
        <v>2</v>
      </c>
      <c r="G1597">
        <f ca="1">IF(OFFSET(map!$B$2,$B1597+OFFSET($N$2,F1597,0),$A1597+OFFSET($M$2,F1597,0)) = "W",MOD(F1597-1,4),F1597)</f>
        <v>1</v>
      </c>
      <c r="H1597">
        <f ca="1">IF(OFFSET(map!$B$2,$B1597+OFFSET($N$2,G1597,0),$A1597+OFFSET($M$2,G1597,0)) = "W",MOD(G1597-1,4),G1597)</f>
        <v>1</v>
      </c>
      <c r="I1597">
        <f ca="1">IF(OFFSET(map!$B$2,$B1597+OFFSET($N$2,H1597,0),$A1597+OFFSET($M$2,H1597,0)) = "W",MOD(H1597-1,4),H1597)</f>
        <v>1</v>
      </c>
    </row>
    <row r="1598" spans="1:9" x14ac:dyDescent="0.2">
      <c r="A1598">
        <f t="shared" ca="1" si="97"/>
        <v>37</v>
      </c>
      <c r="B1598">
        <f t="shared" ca="1" si="98"/>
        <v>33</v>
      </c>
      <c r="C1598" t="str">
        <f ca="1">OFFSET(map!$B$2,$B1598,$A1598)</f>
        <v>E</v>
      </c>
      <c r="D1598">
        <f t="shared" ca="1" si="100"/>
        <v>3733</v>
      </c>
      <c r="E1598">
        <f ca="1">IFERROR(INDEX(E$2:E1597,MATCH(D1598,D$2:D1597,0)),E1597+1)</f>
        <v>0</v>
      </c>
      <c r="F1598">
        <f t="shared" ca="1" si="99"/>
        <v>2</v>
      </c>
      <c r="G1598">
        <f ca="1">IF(OFFSET(map!$B$2,$B1598+OFFSET($N$2,F1598,0),$A1598+OFFSET($M$2,F1598,0)) = "W",MOD(F1598-1,4),F1598)</f>
        <v>1</v>
      </c>
      <c r="H1598">
        <f ca="1">IF(OFFSET(map!$B$2,$B1598+OFFSET($N$2,G1598,0),$A1598+OFFSET($M$2,G1598,0)) = "W",MOD(G1598-1,4),G1598)</f>
        <v>0</v>
      </c>
      <c r="I1598">
        <f ca="1">IF(OFFSET(map!$B$2,$B1598+OFFSET($N$2,H1598,0),$A1598+OFFSET($M$2,H1598,0)) = "W",MOD(H1598-1,4),H1598)</f>
        <v>3</v>
      </c>
    </row>
    <row r="1599" spans="1:9" x14ac:dyDescent="0.2">
      <c r="A1599">
        <f t="shared" ref="A1599:A1662" ca="1" si="101">A1598+OFFSET(M$2,$I1598,0)</f>
        <v>37</v>
      </c>
      <c r="B1599">
        <f t="shared" ref="B1599:B1662" ca="1" si="102">B1598+OFFSET(N$2,$I1598,0)</f>
        <v>34</v>
      </c>
      <c r="C1599" t="str">
        <f ca="1">OFFSET(map!$B$2,$B1599,$A1599)</f>
        <v/>
      </c>
      <c r="D1599">
        <f t="shared" ref="D1599:D1662" ca="1" si="103">A1599*100+B1599</f>
        <v>3734</v>
      </c>
      <c r="E1599">
        <f ca="1">IFERROR(INDEX(E$2:E1598,MATCH(D1599,D$2:D1598,0)),E1598+1)</f>
        <v>1</v>
      </c>
      <c r="F1599">
        <f t="shared" ref="F1599:F1662" ca="1" si="104">MOD(I1598+1,4)</f>
        <v>0</v>
      </c>
      <c r="G1599">
        <f ca="1">IF(OFFSET(map!$B$2,$B1599+OFFSET($N$2,F1599,0),$A1599+OFFSET($M$2,F1599,0)) = "W",MOD(F1599-1,4),F1599)</f>
        <v>3</v>
      </c>
      <c r="H1599">
        <f ca="1">IF(OFFSET(map!$B$2,$B1599+OFFSET($N$2,G1599,0),$A1599+OFFSET($M$2,G1599,0)) = "W",MOD(G1599-1,4),G1599)</f>
        <v>3</v>
      </c>
      <c r="I1599">
        <f ca="1">IF(OFFSET(map!$B$2,$B1599+OFFSET($N$2,H1599,0),$A1599+OFFSET($M$2,H1599,0)) = "W",MOD(H1599-1,4),H1599)</f>
        <v>3</v>
      </c>
    </row>
    <row r="1600" spans="1:9" x14ac:dyDescent="0.2">
      <c r="A1600">
        <f t="shared" ca="1" si="101"/>
        <v>37</v>
      </c>
      <c r="B1600">
        <f t="shared" ca="1" si="102"/>
        <v>35</v>
      </c>
      <c r="C1600" t="str">
        <f ca="1">OFFSET(map!$B$2,$B1600,$A1600)</f>
        <v/>
      </c>
      <c r="D1600">
        <f t="shared" ca="1" si="103"/>
        <v>3735</v>
      </c>
      <c r="E1600">
        <f ca="1">IFERROR(INDEX(E$2:E1599,MATCH(D1600,D$2:D1599,0)),E1599+1)</f>
        <v>2</v>
      </c>
      <c r="F1600">
        <f t="shared" ca="1" si="104"/>
        <v>0</v>
      </c>
      <c r="G1600">
        <f ca="1">IF(OFFSET(map!$B$2,$B1600+OFFSET($N$2,F1600,0),$A1600+OFFSET($M$2,F1600,0)) = "W",MOD(F1600-1,4),F1600)</f>
        <v>3</v>
      </c>
      <c r="H1600">
        <f ca="1">IF(OFFSET(map!$B$2,$B1600+OFFSET($N$2,G1600,0),$A1600+OFFSET($M$2,G1600,0)) = "W",MOD(G1600-1,4),G1600)</f>
        <v>2</v>
      </c>
      <c r="I1600">
        <f ca="1">IF(OFFSET(map!$B$2,$B1600+OFFSET($N$2,H1600,0),$A1600+OFFSET($M$2,H1600,0)) = "W",MOD(H1600-1,4),H1600)</f>
        <v>2</v>
      </c>
    </row>
    <row r="1601" spans="1:9" x14ac:dyDescent="0.2">
      <c r="A1601">
        <f t="shared" ca="1" si="101"/>
        <v>36</v>
      </c>
      <c r="B1601">
        <f t="shared" ca="1" si="102"/>
        <v>35</v>
      </c>
      <c r="C1601" t="str">
        <f ca="1">OFFSET(map!$B$2,$B1601,$A1601)</f>
        <v/>
      </c>
      <c r="D1601">
        <f t="shared" ca="1" si="103"/>
        <v>3635</v>
      </c>
      <c r="E1601">
        <f ca="1">IFERROR(INDEX(E$2:E1600,MATCH(D1601,D$2:D1600,0)),E1600+1)</f>
        <v>3</v>
      </c>
      <c r="F1601">
        <f t="shared" ca="1" si="104"/>
        <v>3</v>
      </c>
      <c r="G1601">
        <f ca="1">IF(OFFSET(map!$B$2,$B1601+OFFSET($N$2,F1601,0),$A1601+OFFSET($M$2,F1601,0)) = "W",MOD(F1601-1,4),F1601)</f>
        <v>2</v>
      </c>
      <c r="H1601">
        <f ca="1">IF(OFFSET(map!$B$2,$B1601+OFFSET($N$2,G1601,0),$A1601+OFFSET($M$2,G1601,0)) = "W",MOD(G1601-1,4),G1601)</f>
        <v>2</v>
      </c>
      <c r="I1601">
        <f ca="1">IF(OFFSET(map!$B$2,$B1601+OFFSET($N$2,H1601,0),$A1601+OFFSET($M$2,H1601,0)) = "W",MOD(H1601-1,4),H1601)</f>
        <v>2</v>
      </c>
    </row>
    <row r="1602" spans="1:9" x14ac:dyDescent="0.2">
      <c r="A1602">
        <f t="shared" ca="1" si="101"/>
        <v>35</v>
      </c>
      <c r="B1602">
        <f t="shared" ca="1" si="102"/>
        <v>35</v>
      </c>
      <c r="C1602" t="str">
        <f ca="1">OFFSET(map!$B$2,$B1602,$A1602)</f>
        <v/>
      </c>
      <c r="D1602">
        <f t="shared" ca="1" si="103"/>
        <v>3535</v>
      </c>
      <c r="E1602">
        <f ca="1">IFERROR(INDEX(E$2:E1601,MATCH(D1602,D$2:D1601,0)),E1601+1)</f>
        <v>4</v>
      </c>
      <c r="F1602">
        <f t="shared" ca="1" si="104"/>
        <v>3</v>
      </c>
      <c r="G1602">
        <f ca="1">IF(OFFSET(map!$B$2,$B1602+OFFSET($N$2,F1602,0),$A1602+OFFSET($M$2,F1602,0)) = "W",MOD(F1602-1,4),F1602)</f>
        <v>2</v>
      </c>
      <c r="H1602">
        <f ca="1">IF(OFFSET(map!$B$2,$B1602+OFFSET($N$2,G1602,0),$A1602+OFFSET($M$2,G1602,0)) = "W",MOD(G1602-1,4),G1602)</f>
        <v>2</v>
      </c>
      <c r="I1602">
        <f ca="1">IF(OFFSET(map!$B$2,$B1602+OFFSET($N$2,H1602,0),$A1602+OFFSET($M$2,H1602,0)) = "W",MOD(H1602-1,4),H1602)</f>
        <v>2</v>
      </c>
    </row>
    <row r="1603" spans="1:9" x14ac:dyDescent="0.2">
      <c r="A1603">
        <f t="shared" ca="1" si="101"/>
        <v>34</v>
      </c>
      <c r="B1603">
        <f t="shared" ca="1" si="102"/>
        <v>35</v>
      </c>
      <c r="C1603" t="str">
        <f ca="1">OFFSET(map!$B$2,$B1603,$A1603)</f>
        <v/>
      </c>
      <c r="D1603">
        <f t="shared" ca="1" si="103"/>
        <v>3435</v>
      </c>
      <c r="E1603">
        <f ca="1">IFERROR(INDEX(E$2:E1602,MATCH(D1603,D$2:D1602,0)),E1602+1)</f>
        <v>5</v>
      </c>
      <c r="F1603">
        <f t="shared" ca="1" si="104"/>
        <v>3</v>
      </c>
      <c r="G1603">
        <f ca="1">IF(OFFSET(map!$B$2,$B1603+OFFSET($N$2,F1603,0),$A1603+OFFSET($M$2,F1603,0)) = "W",MOD(F1603-1,4),F1603)</f>
        <v>2</v>
      </c>
      <c r="H1603">
        <f ca="1">IF(OFFSET(map!$B$2,$B1603+OFFSET($N$2,G1603,0),$A1603+OFFSET($M$2,G1603,0)) = "W",MOD(G1603-1,4),G1603)</f>
        <v>2</v>
      </c>
      <c r="I1603">
        <f ca="1">IF(OFFSET(map!$B$2,$B1603+OFFSET($N$2,H1603,0),$A1603+OFFSET($M$2,H1603,0)) = "W",MOD(H1603-1,4),H1603)</f>
        <v>2</v>
      </c>
    </row>
    <row r="1604" spans="1:9" x14ac:dyDescent="0.2">
      <c r="A1604">
        <f t="shared" ca="1" si="101"/>
        <v>33</v>
      </c>
      <c r="B1604">
        <f t="shared" ca="1" si="102"/>
        <v>35</v>
      </c>
      <c r="C1604" t="str">
        <f ca="1">OFFSET(map!$B$2,$B1604,$A1604)</f>
        <v/>
      </c>
      <c r="D1604">
        <f t="shared" ca="1" si="103"/>
        <v>3335</v>
      </c>
      <c r="E1604">
        <f ca="1">IFERROR(INDEX(E$2:E1603,MATCH(D1604,D$2:D1603,0)),E1603+1)</f>
        <v>6</v>
      </c>
      <c r="F1604">
        <f t="shared" ca="1" si="104"/>
        <v>3</v>
      </c>
      <c r="G1604">
        <f ca="1">IF(OFFSET(map!$B$2,$B1604+OFFSET($N$2,F1604,0),$A1604+OFFSET($M$2,F1604,0)) = "W",MOD(F1604-1,4),F1604)</f>
        <v>2</v>
      </c>
      <c r="H1604">
        <f ca="1">IF(OFFSET(map!$B$2,$B1604+OFFSET($N$2,G1604,0),$A1604+OFFSET($M$2,G1604,0)) = "W",MOD(G1604-1,4),G1604)</f>
        <v>2</v>
      </c>
      <c r="I1604">
        <f ca="1">IF(OFFSET(map!$B$2,$B1604+OFFSET($N$2,H1604,0),$A1604+OFFSET($M$2,H1604,0)) = "W",MOD(H1604-1,4),H1604)</f>
        <v>2</v>
      </c>
    </row>
    <row r="1605" spans="1:9" x14ac:dyDescent="0.2">
      <c r="A1605">
        <f t="shared" ca="1" si="101"/>
        <v>32</v>
      </c>
      <c r="B1605">
        <f t="shared" ca="1" si="102"/>
        <v>35</v>
      </c>
      <c r="C1605" t="str">
        <f ca="1">OFFSET(map!$B$2,$B1605,$A1605)</f>
        <v/>
      </c>
      <c r="D1605">
        <f t="shared" ca="1" si="103"/>
        <v>3235</v>
      </c>
      <c r="E1605">
        <f ca="1">IFERROR(INDEX(E$2:E1604,MATCH(D1605,D$2:D1604,0)),E1604+1)</f>
        <v>7</v>
      </c>
      <c r="F1605">
        <f t="shared" ca="1" si="104"/>
        <v>3</v>
      </c>
      <c r="G1605">
        <f ca="1">IF(OFFSET(map!$B$2,$B1605+OFFSET($N$2,F1605,0),$A1605+OFFSET($M$2,F1605,0)) = "W",MOD(F1605-1,4),F1605)</f>
        <v>2</v>
      </c>
      <c r="H1605">
        <f ca="1">IF(OFFSET(map!$B$2,$B1605+OFFSET($N$2,G1605,0),$A1605+OFFSET($M$2,G1605,0)) = "W",MOD(G1605-1,4),G1605)</f>
        <v>2</v>
      </c>
      <c r="I1605">
        <f ca="1">IF(OFFSET(map!$B$2,$B1605+OFFSET($N$2,H1605,0),$A1605+OFFSET($M$2,H1605,0)) = "W",MOD(H1605-1,4),H1605)</f>
        <v>2</v>
      </c>
    </row>
    <row r="1606" spans="1:9" x14ac:dyDescent="0.2">
      <c r="A1606">
        <f t="shared" ca="1" si="101"/>
        <v>31</v>
      </c>
      <c r="B1606">
        <f t="shared" ca="1" si="102"/>
        <v>35</v>
      </c>
      <c r="C1606" t="str">
        <f ca="1">OFFSET(map!$B$2,$B1606,$A1606)</f>
        <v/>
      </c>
      <c r="D1606">
        <f t="shared" ca="1" si="103"/>
        <v>3135</v>
      </c>
      <c r="E1606">
        <f ca="1">IFERROR(INDEX(E$2:E1605,MATCH(D1606,D$2:D1605,0)),E1605+1)</f>
        <v>8</v>
      </c>
      <c r="F1606">
        <f t="shared" ca="1" si="104"/>
        <v>3</v>
      </c>
      <c r="G1606">
        <f ca="1">IF(OFFSET(map!$B$2,$B1606+OFFSET($N$2,F1606,0),$A1606+OFFSET($M$2,F1606,0)) = "W",MOD(F1606-1,4),F1606)</f>
        <v>3</v>
      </c>
      <c r="H1606">
        <f ca="1">IF(OFFSET(map!$B$2,$B1606+OFFSET($N$2,G1606,0),$A1606+OFFSET($M$2,G1606,0)) = "W",MOD(G1606-1,4),G1606)</f>
        <v>3</v>
      </c>
      <c r="I1606">
        <f ca="1">IF(OFFSET(map!$B$2,$B1606+OFFSET($N$2,H1606,0),$A1606+OFFSET($M$2,H1606,0)) = "W",MOD(H1606-1,4),H1606)</f>
        <v>3</v>
      </c>
    </row>
    <row r="1607" spans="1:9" x14ac:dyDescent="0.2">
      <c r="A1607">
        <f t="shared" ca="1" si="101"/>
        <v>31</v>
      </c>
      <c r="B1607">
        <f t="shared" ca="1" si="102"/>
        <v>36</v>
      </c>
      <c r="C1607" t="str">
        <f ca="1">OFFSET(map!$B$2,$B1607,$A1607)</f>
        <v/>
      </c>
      <c r="D1607">
        <f t="shared" ca="1" si="103"/>
        <v>3136</v>
      </c>
      <c r="E1607">
        <f ca="1">IFERROR(INDEX(E$2:E1606,MATCH(D1607,D$2:D1606,0)),E1606+1)</f>
        <v>9</v>
      </c>
      <c r="F1607">
        <f t="shared" ca="1" si="104"/>
        <v>0</v>
      </c>
      <c r="G1607">
        <f ca="1">IF(OFFSET(map!$B$2,$B1607+OFFSET($N$2,F1607,0),$A1607+OFFSET($M$2,F1607,0)) = "W",MOD(F1607-1,4),F1607)</f>
        <v>3</v>
      </c>
      <c r="H1607">
        <f ca="1">IF(OFFSET(map!$B$2,$B1607+OFFSET($N$2,G1607,0),$A1607+OFFSET($M$2,G1607,0)) = "W",MOD(G1607-1,4),G1607)</f>
        <v>3</v>
      </c>
      <c r="I1607">
        <f ca="1">IF(OFFSET(map!$B$2,$B1607+OFFSET($N$2,H1607,0),$A1607+OFFSET($M$2,H1607,0)) = "W",MOD(H1607-1,4),H1607)</f>
        <v>3</v>
      </c>
    </row>
    <row r="1608" spans="1:9" x14ac:dyDescent="0.2">
      <c r="A1608">
        <f t="shared" ca="1" si="101"/>
        <v>31</v>
      </c>
      <c r="B1608">
        <f t="shared" ca="1" si="102"/>
        <v>37</v>
      </c>
      <c r="C1608" t="str">
        <f ca="1">OFFSET(map!$B$2,$B1608,$A1608)</f>
        <v/>
      </c>
      <c r="D1608">
        <f t="shared" ca="1" si="103"/>
        <v>3137</v>
      </c>
      <c r="E1608">
        <f ca="1">IFERROR(INDEX(E$2:E1607,MATCH(D1608,D$2:D1607,0)),E1607+1)</f>
        <v>10</v>
      </c>
      <c r="F1608">
        <f t="shared" ca="1" si="104"/>
        <v>0</v>
      </c>
      <c r="G1608">
        <f ca="1">IF(OFFSET(map!$B$2,$B1608+OFFSET($N$2,F1608,0),$A1608+OFFSET($M$2,F1608,0)) = "W",MOD(F1608-1,4),F1608)</f>
        <v>3</v>
      </c>
      <c r="H1608">
        <f ca="1">IF(OFFSET(map!$B$2,$B1608+OFFSET($N$2,G1608,0),$A1608+OFFSET($M$2,G1608,0)) = "W",MOD(G1608-1,4),G1608)</f>
        <v>2</v>
      </c>
      <c r="I1608">
        <f ca="1">IF(OFFSET(map!$B$2,$B1608+OFFSET($N$2,H1608,0),$A1608+OFFSET($M$2,H1608,0)) = "W",MOD(H1608-1,4),H1608)</f>
        <v>2</v>
      </c>
    </row>
    <row r="1609" spans="1:9" x14ac:dyDescent="0.2">
      <c r="A1609">
        <f t="shared" ca="1" si="101"/>
        <v>30</v>
      </c>
      <c r="B1609">
        <f t="shared" ca="1" si="102"/>
        <v>37</v>
      </c>
      <c r="C1609" t="str">
        <f ca="1">OFFSET(map!$B$2,$B1609,$A1609)</f>
        <v/>
      </c>
      <c r="D1609">
        <f t="shared" ca="1" si="103"/>
        <v>3037</v>
      </c>
      <c r="E1609">
        <f ca="1">IFERROR(INDEX(E$2:E1608,MATCH(D1609,D$2:D1608,0)),E1608+1)</f>
        <v>11</v>
      </c>
      <c r="F1609">
        <f t="shared" ca="1" si="104"/>
        <v>3</v>
      </c>
      <c r="G1609">
        <f ca="1">IF(OFFSET(map!$B$2,$B1609+OFFSET($N$2,F1609,0),$A1609+OFFSET($M$2,F1609,0)) = "W",MOD(F1609-1,4),F1609)</f>
        <v>2</v>
      </c>
      <c r="H1609">
        <f ca="1">IF(OFFSET(map!$B$2,$B1609+OFFSET($N$2,G1609,0),$A1609+OFFSET($M$2,G1609,0)) = "W",MOD(G1609-1,4),G1609)</f>
        <v>2</v>
      </c>
      <c r="I1609">
        <f ca="1">IF(OFFSET(map!$B$2,$B1609+OFFSET($N$2,H1609,0),$A1609+OFFSET($M$2,H1609,0)) = "W",MOD(H1609-1,4),H1609)</f>
        <v>2</v>
      </c>
    </row>
    <row r="1610" spans="1:9" x14ac:dyDescent="0.2">
      <c r="A1610">
        <f t="shared" ca="1" si="101"/>
        <v>29</v>
      </c>
      <c r="B1610">
        <f t="shared" ca="1" si="102"/>
        <v>37</v>
      </c>
      <c r="C1610" t="str">
        <f ca="1">OFFSET(map!$B$2,$B1610,$A1610)</f>
        <v/>
      </c>
      <c r="D1610">
        <f t="shared" ca="1" si="103"/>
        <v>2937</v>
      </c>
      <c r="E1610">
        <f ca="1">IFERROR(INDEX(E$2:E1609,MATCH(D1610,D$2:D1609,0)),E1609+1)</f>
        <v>12</v>
      </c>
      <c r="F1610">
        <f t="shared" ca="1" si="104"/>
        <v>3</v>
      </c>
      <c r="G1610">
        <f ca="1">IF(OFFSET(map!$B$2,$B1610+OFFSET($N$2,F1610,0),$A1610+OFFSET($M$2,F1610,0)) = "W",MOD(F1610-1,4),F1610)</f>
        <v>2</v>
      </c>
      <c r="H1610">
        <f ca="1">IF(OFFSET(map!$B$2,$B1610+OFFSET($N$2,G1610,0),$A1610+OFFSET($M$2,G1610,0)) = "W",MOD(G1610-1,4),G1610)</f>
        <v>2</v>
      </c>
      <c r="I1610">
        <f ca="1">IF(OFFSET(map!$B$2,$B1610+OFFSET($N$2,H1610,0),$A1610+OFFSET($M$2,H1610,0)) = "W",MOD(H1610-1,4),H1610)</f>
        <v>2</v>
      </c>
    </row>
    <row r="1611" spans="1:9" x14ac:dyDescent="0.2">
      <c r="A1611">
        <f t="shared" ca="1" si="101"/>
        <v>28</v>
      </c>
      <c r="B1611">
        <f t="shared" ca="1" si="102"/>
        <v>37</v>
      </c>
      <c r="C1611" t="str">
        <f ca="1">OFFSET(map!$B$2,$B1611,$A1611)</f>
        <v/>
      </c>
      <c r="D1611">
        <f t="shared" ca="1" si="103"/>
        <v>2837</v>
      </c>
      <c r="E1611">
        <f ca="1">IFERROR(INDEX(E$2:E1610,MATCH(D1611,D$2:D1610,0)),E1610+1)</f>
        <v>13</v>
      </c>
      <c r="F1611">
        <f t="shared" ca="1" si="104"/>
        <v>3</v>
      </c>
      <c r="G1611">
        <f ca="1">IF(OFFSET(map!$B$2,$B1611+OFFSET($N$2,F1611,0),$A1611+OFFSET($M$2,F1611,0)) = "W",MOD(F1611-1,4),F1611)</f>
        <v>2</v>
      </c>
      <c r="H1611">
        <f ca="1">IF(OFFSET(map!$B$2,$B1611+OFFSET($N$2,G1611,0),$A1611+OFFSET($M$2,G1611,0)) = "W",MOD(G1611-1,4),G1611)</f>
        <v>2</v>
      </c>
      <c r="I1611">
        <f ca="1">IF(OFFSET(map!$B$2,$B1611+OFFSET($N$2,H1611,0),$A1611+OFFSET($M$2,H1611,0)) = "W",MOD(H1611-1,4),H1611)</f>
        <v>2</v>
      </c>
    </row>
    <row r="1612" spans="1:9" x14ac:dyDescent="0.2">
      <c r="A1612">
        <f t="shared" ca="1" si="101"/>
        <v>27</v>
      </c>
      <c r="B1612">
        <f t="shared" ca="1" si="102"/>
        <v>37</v>
      </c>
      <c r="C1612" t="str">
        <f ca="1">OFFSET(map!$B$2,$B1612,$A1612)</f>
        <v/>
      </c>
      <c r="D1612">
        <f t="shared" ca="1" si="103"/>
        <v>2737</v>
      </c>
      <c r="E1612">
        <f ca="1">IFERROR(INDEX(E$2:E1611,MATCH(D1612,D$2:D1611,0)),E1611+1)</f>
        <v>14</v>
      </c>
      <c r="F1612">
        <f t="shared" ca="1" si="104"/>
        <v>3</v>
      </c>
      <c r="G1612">
        <f ca="1">IF(OFFSET(map!$B$2,$B1612+OFFSET($N$2,F1612,0),$A1612+OFFSET($M$2,F1612,0)) = "W",MOD(F1612-1,4),F1612)</f>
        <v>2</v>
      </c>
      <c r="H1612">
        <f ca="1">IF(OFFSET(map!$B$2,$B1612+OFFSET($N$2,G1612,0),$A1612+OFFSET($M$2,G1612,0)) = "W",MOD(G1612-1,4),G1612)</f>
        <v>1</v>
      </c>
      <c r="I1612">
        <f ca="1">IF(OFFSET(map!$B$2,$B1612+OFFSET($N$2,H1612,0),$A1612+OFFSET($M$2,H1612,0)) = "W",MOD(H1612-1,4),H1612)</f>
        <v>0</v>
      </c>
    </row>
    <row r="1613" spans="1:9" x14ac:dyDescent="0.2">
      <c r="A1613">
        <f t="shared" ca="1" si="101"/>
        <v>28</v>
      </c>
      <c r="B1613">
        <f t="shared" ca="1" si="102"/>
        <v>37</v>
      </c>
      <c r="C1613" t="str">
        <f ca="1">OFFSET(map!$B$2,$B1613,$A1613)</f>
        <v/>
      </c>
      <c r="D1613">
        <f t="shared" ca="1" si="103"/>
        <v>2837</v>
      </c>
      <c r="E1613">
        <f ca="1">IFERROR(INDEX(E$2:E1612,MATCH(D1613,D$2:D1612,0)),E1612+1)</f>
        <v>13</v>
      </c>
      <c r="F1613">
        <f t="shared" ca="1" si="104"/>
        <v>1</v>
      </c>
      <c r="G1613">
        <f ca="1">IF(OFFSET(map!$B$2,$B1613+OFFSET($N$2,F1613,0),$A1613+OFFSET($M$2,F1613,0)) = "W",MOD(F1613-1,4),F1613)</f>
        <v>0</v>
      </c>
      <c r="H1613">
        <f ca="1">IF(OFFSET(map!$B$2,$B1613+OFFSET($N$2,G1613,0),$A1613+OFFSET($M$2,G1613,0)) = "W",MOD(G1613-1,4),G1613)</f>
        <v>0</v>
      </c>
      <c r="I1613">
        <f ca="1">IF(OFFSET(map!$B$2,$B1613+OFFSET($N$2,H1613,0),$A1613+OFFSET($M$2,H1613,0)) = "W",MOD(H1613-1,4),H1613)</f>
        <v>0</v>
      </c>
    </row>
    <row r="1614" spans="1:9" x14ac:dyDescent="0.2">
      <c r="A1614">
        <f t="shared" ca="1" si="101"/>
        <v>29</v>
      </c>
      <c r="B1614">
        <f t="shared" ca="1" si="102"/>
        <v>37</v>
      </c>
      <c r="C1614" t="str">
        <f ca="1">OFFSET(map!$B$2,$B1614,$A1614)</f>
        <v/>
      </c>
      <c r="D1614">
        <f t="shared" ca="1" si="103"/>
        <v>2937</v>
      </c>
      <c r="E1614">
        <f ca="1">IFERROR(INDEX(E$2:E1613,MATCH(D1614,D$2:D1613,0)),E1613+1)</f>
        <v>12</v>
      </c>
      <c r="F1614">
        <f t="shared" ca="1" si="104"/>
        <v>1</v>
      </c>
      <c r="G1614">
        <f ca="1">IF(OFFSET(map!$B$2,$B1614+OFFSET($N$2,F1614,0),$A1614+OFFSET($M$2,F1614,0)) = "W",MOD(F1614-1,4),F1614)</f>
        <v>0</v>
      </c>
      <c r="H1614">
        <f ca="1">IF(OFFSET(map!$B$2,$B1614+OFFSET($N$2,G1614,0),$A1614+OFFSET($M$2,G1614,0)) = "W",MOD(G1614-1,4),G1614)</f>
        <v>0</v>
      </c>
      <c r="I1614">
        <f ca="1">IF(OFFSET(map!$B$2,$B1614+OFFSET($N$2,H1614,0),$A1614+OFFSET($M$2,H1614,0)) = "W",MOD(H1614-1,4),H1614)</f>
        <v>0</v>
      </c>
    </row>
    <row r="1615" spans="1:9" x14ac:dyDescent="0.2">
      <c r="A1615">
        <f t="shared" ca="1" si="101"/>
        <v>30</v>
      </c>
      <c r="B1615">
        <f t="shared" ca="1" si="102"/>
        <v>37</v>
      </c>
      <c r="C1615" t="str">
        <f ca="1">OFFSET(map!$B$2,$B1615,$A1615)</f>
        <v/>
      </c>
      <c r="D1615">
        <f t="shared" ca="1" si="103"/>
        <v>3037</v>
      </c>
      <c r="E1615">
        <f ca="1">IFERROR(INDEX(E$2:E1614,MATCH(D1615,D$2:D1614,0)),E1614+1)</f>
        <v>11</v>
      </c>
      <c r="F1615">
        <f t="shared" ca="1" si="104"/>
        <v>1</v>
      </c>
      <c r="G1615">
        <f ca="1">IF(OFFSET(map!$B$2,$B1615+OFFSET($N$2,F1615,0),$A1615+OFFSET($M$2,F1615,0)) = "W",MOD(F1615-1,4),F1615)</f>
        <v>0</v>
      </c>
      <c r="H1615">
        <f ca="1">IF(OFFSET(map!$B$2,$B1615+OFFSET($N$2,G1615,0),$A1615+OFFSET($M$2,G1615,0)) = "W",MOD(G1615-1,4),G1615)</f>
        <v>0</v>
      </c>
      <c r="I1615">
        <f ca="1">IF(OFFSET(map!$B$2,$B1615+OFFSET($N$2,H1615,0),$A1615+OFFSET($M$2,H1615,0)) = "W",MOD(H1615-1,4),H1615)</f>
        <v>0</v>
      </c>
    </row>
    <row r="1616" spans="1:9" x14ac:dyDescent="0.2">
      <c r="A1616">
        <f t="shared" ca="1" si="101"/>
        <v>31</v>
      </c>
      <c r="B1616">
        <f t="shared" ca="1" si="102"/>
        <v>37</v>
      </c>
      <c r="C1616" t="str">
        <f ca="1">OFFSET(map!$B$2,$B1616,$A1616)</f>
        <v/>
      </c>
      <c r="D1616">
        <f t="shared" ca="1" si="103"/>
        <v>3137</v>
      </c>
      <c r="E1616">
        <f ca="1">IFERROR(INDEX(E$2:E1615,MATCH(D1616,D$2:D1615,0)),E1615+1)</f>
        <v>10</v>
      </c>
      <c r="F1616">
        <f t="shared" ca="1" si="104"/>
        <v>1</v>
      </c>
      <c r="G1616">
        <f ca="1">IF(OFFSET(map!$B$2,$B1616+OFFSET($N$2,F1616,0),$A1616+OFFSET($M$2,F1616,0)) = "W",MOD(F1616-1,4),F1616)</f>
        <v>1</v>
      </c>
      <c r="H1616">
        <f ca="1">IF(OFFSET(map!$B$2,$B1616+OFFSET($N$2,G1616,0),$A1616+OFFSET($M$2,G1616,0)) = "W",MOD(G1616-1,4),G1616)</f>
        <v>1</v>
      </c>
      <c r="I1616">
        <f ca="1">IF(OFFSET(map!$B$2,$B1616+OFFSET($N$2,H1616,0),$A1616+OFFSET($M$2,H1616,0)) = "W",MOD(H1616-1,4),H1616)</f>
        <v>1</v>
      </c>
    </row>
    <row r="1617" spans="1:9" x14ac:dyDescent="0.2">
      <c r="A1617">
        <f t="shared" ca="1" si="101"/>
        <v>31</v>
      </c>
      <c r="B1617">
        <f t="shared" ca="1" si="102"/>
        <v>36</v>
      </c>
      <c r="C1617" t="str">
        <f ca="1">OFFSET(map!$B$2,$B1617,$A1617)</f>
        <v/>
      </c>
      <c r="D1617">
        <f t="shared" ca="1" si="103"/>
        <v>3136</v>
      </c>
      <c r="E1617">
        <f ca="1">IFERROR(INDEX(E$2:E1616,MATCH(D1617,D$2:D1616,0)),E1616+1)</f>
        <v>9</v>
      </c>
      <c r="F1617">
        <f t="shared" ca="1" si="104"/>
        <v>2</v>
      </c>
      <c r="G1617">
        <f ca="1">IF(OFFSET(map!$B$2,$B1617+OFFSET($N$2,F1617,0),$A1617+OFFSET($M$2,F1617,0)) = "W",MOD(F1617-1,4),F1617)</f>
        <v>1</v>
      </c>
      <c r="H1617">
        <f ca="1">IF(OFFSET(map!$B$2,$B1617+OFFSET($N$2,G1617,0),$A1617+OFFSET($M$2,G1617,0)) = "W",MOD(G1617-1,4),G1617)</f>
        <v>1</v>
      </c>
      <c r="I1617">
        <f ca="1">IF(OFFSET(map!$B$2,$B1617+OFFSET($N$2,H1617,0),$A1617+OFFSET($M$2,H1617,0)) = "W",MOD(H1617-1,4),H1617)</f>
        <v>1</v>
      </c>
    </row>
    <row r="1618" spans="1:9" x14ac:dyDescent="0.2">
      <c r="A1618">
        <f t="shared" ca="1" si="101"/>
        <v>31</v>
      </c>
      <c r="B1618">
        <f t="shared" ca="1" si="102"/>
        <v>35</v>
      </c>
      <c r="C1618" t="str">
        <f ca="1">OFFSET(map!$B$2,$B1618,$A1618)</f>
        <v/>
      </c>
      <c r="D1618">
        <f t="shared" ca="1" si="103"/>
        <v>3135</v>
      </c>
      <c r="E1618">
        <f ca="1">IFERROR(INDEX(E$2:E1617,MATCH(D1618,D$2:D1617,0)),E1617+1)</f>
        <v>8</v>
      </c>
      <c r="F1618">
        <f t="shared" ca="1" si="104"/>
        <v>2</v>
      </c>
      <c r="G1618">
        <f ca="1">IF(OFFSET(map!$B$2,$B1618+OFFSET($N$2,F1618,0),$A1618+OFFSET($M$2,F1618,0)) = "W",MOD(F1618-1,4),F1618)</f>
        <v>2</v>
      </c>
      <c r="H1618">
        <f ca="1">IF(OFFSET(map!$B$2,$B1618+OFFSET($N$2,G1618,0),$A1618+OFFSET($M$2,G1618,0)) = "W",MOD(G1618-1,4),G1618)</f>
        <v>2</v>
      </c>
      <c r="I1618">
        <f ca="1">IF(OFFSET(map!$B$2,$B1618+OFFSET($N$2,H1618,0),$A1618+OFFSET($M$2,H1618,0)) = "W",MOD(H1618-1,4),H1618)</f>
        <v>2</v>
      </c>
    </row>
    <row r="1619" spans="1:9" x14ac:dyDescent="0.2">
      <c r="A1619">
        <f t="shared" ca="1" si="101"/>
        <v>30</v>
      </c>
      <c r="B1619">
        <f t="shared" ca="1" si="102"/>
        <v>35</v>
      </c>
      <c r="C1619" t="str">
        <f ca="1">OFFSET(map!$B$2,$B1619,$A1619)</f>
        <v/>
      </c>
      <c r="D1619">
        <f t="shared" ca="1" si="103"/>
        <v>3035</v>
      </c>
      <c r="E1619">
        <f ca="1">IFERROR(INDEX(E$2:E1618,MATCH(D1619,D$2:D1618,0)),E1618+1)</f>
        <v>9</v>
      </c>
      <c r="F1619">
        <f t="shared" ca="1" si="104"/>
        <v>3</v>
      </c>
      <c r="G1619">
        <f ca="1">IF(OFFSET(map!$B$2,$B1619+OFFSET($N$2,F1619,0),$A1619+OFFSET($M$2,F1619,0)) = "W",MOD(F1619-1,4),F1619)</f>
        <v>2</v>
      </c>
      <c r="H1619">
        <f ca="1">IF(OFFSET(map!$B$2,$B1619+OFFSET($N$2,G1619,0),$A1619+OFFSET($M$2,G1619,0)) = "W",MOD(G1619-1,4),G1619)</f>
        <v>2</v>
      </c>
      <c r="I1619">
        <f ca="1">IF(OFFSET(map!$B$2,$B1619+OFFSET($N$2,H1619,0),$A1619+OFFSET($M$2,H1619,0)) = "W",MOD(H1619-1,4),H1619)</f>
        <v>2</v>
      </c>
    </row>
    <row r="1620" spans="1:9" x14ac:dyDescent="0.2">
      <c r="A1620">
        <f t="shared" ca="1" si="101"/>
        <v>29</v>
      </c>
      <c r="B1620">
        <f t="shared" ca="1" si="102"/>
        <v>35</v>
      </c>
      <c r="C1620" t="str">
        <f ca="1">OFFSET(map!$B$2,$B1620,$A1620)</f>
        <v/>
      </c>
      <c r="D1620">
        <f t="shared" ca="1" si="103"/>
        <v>2935</v>
      </c>
      <c r="E1620">
        <f ca="1">IFERROR(INDEX(E$2:E1619,MATCH(D1620,D$2:D1619,0)),E1619+1)</f>
        <v>10</v>
      </c>
      <c r="F1620">
        <f t="shared" ca="1" si="104"/>
        <v>3</v>
      </c>
      <c r="G1620">
        <f ca="1">IF(OFFSET(map!$B$2,$B1620+OFFSET($N$2,F1620,0),$A1620+OFFSET($M$2,F1620,0)) = "W",MOD(F1620-1,4),F1620)</f>
        <v>2</v>
      </c>
      <c r="H1620">
        <f ca="1">IF(OFFSET(map!$B$2,$B1620+OFFSET($N$2,G1620,0),$A1620+OFFSET($M$2,G1620,0)) = "W",MOD(G1620-1,4),G1620)</f>
        <v>1</v>
      </c>
      <c r="I1620">
        <f ca="1">IF(OFFSET(map!$B$2,$B1620+OFFSET($N$2,H1620,0),$A1620+OFFSET($M$2,H1620,0)) = "W",MOD(H1620-1,4),H1620)</f>
        <v>1</v>
      </c>
    </row>
    <row r="1621" spans="1:9" x14ac:dyDescent="0.2">
      <c r="A1621">
        <f t="shared" ca="1" si="101"/>
        <v>29</v>
      </c>
      <c r="B1621">
        <f t="shared" ca="1" si="102"/>
        <v>34</v>
      </c>
      <c r="C1621" t="str">
        <f ca="1">OFFSET(map!$B$2,$B1621,$A1621)</f>
        <v/>
      </c>
      <c r="D1621">
        <f t="shared" ca="1" si="103"/>
        <v>2934</v>
      </c>
      <c r="E1621">
        <f ca="1">IFERROR(INDEX(E$2:E1620,MATCH(D1621,D$2:D1620,0)),E1620+1)</f>
        <v>11</v>
      </c>
      <c r="F1621">
        <f t="shared" ca="1" si="104"/>
        <v>2</v>
      </c>
      <c r="G1621">
        <f ca="1">IF(OFFSET(map!$B$2,$B1621+OFFSET($N$2,F1621,0),$A1621+OFFSET($M$2,F1621,0)) = "W",MOD(F1621-1,4),F1621)</f>
        <v>1</v>
      </c>
      <c r="H1621">
        <f ca="1">IF(OFFSET(map!$B$2,$B1621+OFFSET($N$2,G1621,0),$A1621+OFFSET($M$2,G1621,0)) = "W",MOD(G1621-1,4),G1621)</f>
        <v>1</v>
      </c>
      <c r="I1621">
        <f ca="1">IF(OFFSET(map!$B$2,$B1621+OFFSET($N$2,H1621,0),$A1621+OFFSET($M$2,H1621,0)) = "W",MOD(H1621-1,4),H1621)</f>
        <v>1</v>
      </c>
    </row>
    <row r="1622" spans="1:9" x14ac:dyDescent="0.2">
      <c r="A1622">
        <f t="shared" ca="1" si="101"/>
        <v>29</v>
      </c>
      <c r="B1622">
        <f t="shared" ca="1" si="102"/>
        <v>33</v>
      </c>
      <c r="C1622" t="str">
        <f ca="1">OFFSET(map!$B$2,$B1622,$A1622)</f>
        <v/>
      </c>
      <c r="D1622">
        <f t="shared" ca="1" si="103"/>
        <v>2933</v>
      </c>
      <c r="E1622">
        <f ca="1">IFERROR(INDEX(E$2:E1621,MATCH(D1622,D$2:D1621,0)),E1621+1)</f>
        <v>12</v>
      </c>
      <c r="F1622">
        <f t="shared" ca="1" si="104"/>
        <v>2</v>
      </c>
      <c r="G1622">
        <f ca="1">IF(OFFSET(map!$B$2,$B1622+OFFSET($N$2,F1622,0),$A1622+OFFSET($M$2,F1622,0)) = "W",MOD(F1622-1,4),F1622)</f>
        <v>1</v>
      </c>
      <c r="H1622">
        <f ca="1">IF(OFFSET(map!$B$2,$B1622+OFFSET($N$2,G1622,0),$A1622+OFFSET($M$2,G1622,0)) = "W",MOD(G1622-1,4),G1622)</f>
        <v>1</v>
      </c>
      <c r="I1622">
        <f ca="1">IF(OFFSET(map!$B$2,$B1622+OFFSET($N$2,H1622,0),$A1622+OFFSET($M$2,H1622,0)) = "W",MOD(H1622-1,4),H1622)</f>
        <v>1</v>
      </c>
    </row>
    <row r="1623" spans="1:9" x14ac:dyDescent="0.2">
      <c r="A1623">
        <f t="shared" ca="1" si="101"/>
        <v>29</v>
      </c>
      <c r="B1623">
        <f t="shared" ca="1" si="102"/>
        <v>32</v>
      </c>
      <c r="C1623" t="str">
        <f ca="1">OFFSET(map!$B$2,$B1623,$A1623)</f>
        <v/>
      </c>
      <c r="D1623">
        <f t="shared" ca="1" si="103"/>
        <v>2932</v>
      </c>
      <c r="E1623">
        <f ca="1">IFERROR(INDEX(E$2:E1622,MATCH(D1623,D$2:D1622,0)),E1622+1)</f>
        <v>13</v>
      </c>
      <c r="F1623">
        <f t="shared" ca="1" si="104"/>
        <v>2</v>
      </c>
      <c r="G1623">
        <f ca="1">IF(OFFSET(map!$B$2,$B1623+OFFSET($N$2,F1623,0),$A1623+OFFSET($M$2,F1623,0)) = "W",MOD(F1623-1,4),F1623)</f>
        <v>1</v>
      </c>
      <c r="H1623">
        <f ca="1">IF(OFFSET(map!$B$2,$B1623+OFFSET($N$2,G1623,0),$A1623+OFFSET($M$2,G1623,0)) = "W",MOD(G1623-1,4),G1623)</f>
        <v>1</v>
      </c>
      <c r="I1623">
        <f ca="1">IF(OFFSET(map!$B$2,$B1623+OFFSET($N$2,H1623,0),$A1623+OFFSET($M$2,H1623,0)) = "W",MOD(H1623-1,4),H1623)</f>
        <v>1</v>
      </c>
    </row>
    <row r="1624" spans="1:9" x14ac:dyDescent="0.2">
      <c r="A1624">
        <f t="shared" ca="1" si="101"/>
        <v>29</v>
      </c>
      <c r="B1624">
        <f t="shared" ca="1" si="102"/>
        <v>31</v>
      </c>
      <c r="C1624" t="str">
        <f ca="1">OFFSET(map!$B$2,$B1624,$A1624)</f>
        <v/>
      </c>
      <c r="D1624">
        <f t="shared" ca="1" si="103"/>
        <v>2931</v>
      </c>
      <c r="E1624">
        <f ca="1">IFERROR(INDEX(E$2:E1623,MATCH(D1624,D$2:D1623,0)),E1623+1)</f>
        <v>14</v>
      </c>
      <c r="F1624">
        <f t="shared" ca="1" si="104"/>
        <v>2</v>
      </c>
      <c r="G1624">
        <f ca="1">IF(OFFSET(map!$B$2,$B1624+OFFSET($N$2,F1624,0),$A1624+OFFSET($M$2,F1624,0)) = "W",MOD(F1624-1,4),F1624)</f>
        <v>1</v>
      </c>
      <c r="H1624">
        <f ca="1">IF(OFFSET(map!$B$2,$B1624+OFFSET($N$2,G1624,0),$A1624+OFFSET($M$2,G1624,0)) = "W",MOD(G1624-1,4),G1624)</f>
        <v>1</v>
      </c>
      <c r="I1624">
        <f ca="1">IF(OFFSET(map!$B$2,$B1624+OFFSET($N$2,H1624,0),$A1624+OFFSET($M$2,H1624,0)) = "W",MOD(H1624-1,4),H1624)</f>
        <v>1</v>
      </c>
    </row>
    <row r="1625" spans="1:9" x14ac:dyDescent="0.2">
      <c r="A1625">
        <f t="shared" ca="1" si="101"/>
        <v>29</v>
      </c>
      <c r="B1625">
        <f t="shared" ca="1" si="102"/>
        <v>30</v>
      </c>
      <c r="C1625" t="str">
        <f ca="1">OFFSET(map!$B$2,$B1625,$A1625)</f>
        <v/>
      </c>
      <c r="D1625">
        <f t="shared" ca="1" si="103"/>
        <v>2930</v>
      </c>
      <c r="E1625">
        <f ca="1">IFERROR(INDEX(E$2:E1624,MATCH(D1625,D$2:D1624,0)),E1624+1)</f>
        <v>15</v>
      </c>
      <c r="F1625">
        <f t="shared" ca="1" si="104"/>
        <v>2</v>
      </c>
      <c r="G1625">
        <f ca="1">IF(OFFSET(map!$B$2,$B1625+OFFSET($N$2,F1625,0),$A1625+OFFSET($M$2,F1625,0)) = "W",MOD(F1625-1,4),F1625)</f>
        <v>1</v>
      </c>
      <c r="H1625">
        <f ca="1">IF(OFFSET(map!$B$2,$B1625+OFFSET($N$2,G1625,0),$A1625+OFFSET($M$2,G1625,0)) = "W",MOD(G1625-1,4),G1625)</f>
        <v>1</v>
      </c>
      <c r="I1625">
        <f ca="1">IF(OFFSET(map!$B$2,$B1625+OFFSET($N$2,H1625,0),$A1625+OFFSET($M$2,H1625,0)) = "W",MOD(H1625-1,4),H1625)</f>
        <v>1</v>
      </c>
    </row>
    <row r="1626" spans="1:9" x14ac:dyDescent="0.2">
      <c r="A1626">
        <f t="shared" ca="1" si="101"/>
        <v>29</v>
      </c>
      <c r="B1626">
        <f t="shared" ca="1" si="102"/>
        <v>29</v>
      </c>
      <c r="C1626" t="str">
        <f ca="1">OFFSET(map!$B$2,$B1626,$A1626)</f>
        <v/>
      </c>
      <c r="D1626">
        <f t="shared" ca="1" si="103"/>
        <v>2929</v>
      </c>
      <c r="E1626">
        <f ca="1">IFERROR(INDEX(E$2:E1625,MATCH(D1626,D$2:D1625,0)),E1625+1)</f>
        <v>16</v>
      </c>
      <c r="F1626">
        <f t="shared" ca="1" si="104"/>
        <v>2</v>
      </c>
      <c r="G1626">
        <f ca="1">IF(OFFSET(map!$B$2,$B1626+OFFSET($N$2,F1626,0),$A1626+OFFSET($M$2,F1626,0)) = "W",MOD(F1626-1,4),F1626)</f>
        <v>2</v>
      </c>
      <c r="H1626">
        <f ca="1">IF(OFFSET(map!$B$2,$B1626+OFFSET($N$2,G1626,0),$A1626+OFFSET($M$2,G1626,0)) = "W",MOD(G1626-1,4),G1626)</f>
        <v>2</v>
      </c>
      <c r="I1626">
        <f ca="1">IF(OFFSET(map!$B$2,$B1626+OFFSET($N$2,H1626,0),$A1626+OFFSET($M$2,H1626,0)) = "W",MOD(H1626-1,4),H1626)</f>
        <v>2</v>
      </c>
    </row>
    <row r="1627" spans="1:9" x14ac:dyDescent="0.2">
      <c r="A1627">
        <f t="shared" ca="1" si="101"/>
        <v>28</v>
      </c>
      <c r="B1627">
        <f t="shared" ca="1" si="102"/>
        <v>29</v>
      </c>
      <c r="C1627" t="str">
        <f ca="1">OFFSET(map!$B$2,$B1627,$A1627)</f>
        <v/>
      </c>
      <c r="D1627">
        <f t="shared" ca="1" si="103"/>
        <v>2829</v>
      </c>
      <c r="E1627">
        <f ca="1">IFERROR(INDEX(E$2:E1626,MATCH(D1627,D$2:D1626,0)),E1626+1)</f>
        <v>17</v>
      </c>
      <c r="F1627">
        <f t="shared" ca="1" si="104"/>
        <v>3</v>
      </c>
      <c r="G1627">
        <f ca="1">IF(OFFSET(map!$B$2,$B1627+OFFSET($N$2,F1627,0),$A1627+OFFSET($M$2,F1627,0)) = "W",MOD(F1627-1,4),F1627)</f>
        <v>2</v>
      </c>
      <c r="H1627">
        <f ca="1">IF(OFFSET(map!$B$2,$B1627+OFFSET($N$2,G1627,0),$A1627+OFFSET($M$2,G1627,0)) = "W",MOD(G1627-1,4),G1627)</f>
        <v>2</v>
      </c>
      <c r="I1627">
        <f ca="1">IF(OFFSET(map!$B$2,$B1627+OFFSET($N$2,H1627,0),$A1627+OFFSET($M$2,H1627,0)) = "W",MOD(H1627-1,4),H1627)</f>
        <v>2</v>
      </c>
    </row>
    <row r="1628" spans="1:9" x14ac:dyDescent="0.2">
      <c r="A1628">
        <f t="shared" ca="1" si="101"/>
        <v>27</v>
      </c>
      <c r="B1628">
        <f t="shared" ca="1" si="102"/>
        <v>29</v>
      </c>
      <c r="C1628" t="str">
        <f ca="1">OFFSET(map!$B$2,$B1628,$A1628)</f>
        <v/>
      </c>
      <c r="D1628">
        <f t="shared" ca="1" si="103"/>
        <v>2729</v>
      </c>
      <c r="E1628">
        <f ca="1">IFERROR(INDEX(E$2:E1627,MATCH(D1628,D$2:D1627,0)),E1627+1)</f>
        <v>18</v>
      </c>
      <c r="F1628">
        <f t="shared" ca="1" si="104"/>
        <v>3</v>
      </c>
      <c r="G1628">
        <f ca="1">IF(OFFSET(map!$B$2,$B1628+OFFSET($N$2,F1628,0),$A1628+OFFSET($M$2,F1628,0)) = "W",MOD(F1628-1,4),F1628)</f>
        <v>2</v>
      </c>
      <c r="H1628">
        <f ca="1">IF(OFFSET(map!$B$2,$B1628+OFFSET($N$2,G1628,0),$A1628+OFFSET($M$2,G1628,0)) = "W",MOD(G1628-1,4),G1628)</f>
        <v>1</v>
      </c>
      <c r="I1628">
        <f ca="1">IF(OFFSET(map!$B$2,$B1628+OFFSET($N$2,H1628,0),$A1628+OFFSET($M$2,H1628,0)) = "W",MOD(H1628-1,4),H1628)</f>
        <v>1</v>
      </c>
    </row>
    <row r="1629" spans="1:9" x14ac:dyDescent="0.2">
      <c r="A1629">
        <f t="shared" ca="1" si="101"/>
        <v>27</v>
      </c>
      <c r="B1629">
        <f t="shared" ca="1" si="102"/>
        <v>28</v>
      </c>
      <c r="C1629" t="str">
        <f ca="1">OFFSET(map!$B$2,$B1629,$A1629)</f>
        <v/>
      </c>
      <c r="D1629">
        <f t="shared" ca="1" si="103"/>
        <v>2728</v>
      </c>
      <c r="E1629">
        <f ca="1">IFERROR(INDEX(E$2:E1628,MATCH(D1629,D$2:D1628,0)),E1628+1)</f>
        <v>19</v>
      </c>
      <c r="F1629">
        <f t="shared" ca="1" si="104"/>
        <v>2</v>
      </c>
      <c r="G1629">
        <f ca="1">IF(OFFSET(map!$B$2,$B1629+OFFSET($N$2,F1629,0),$A1629+OFFSET($M$2,F1629,0)) = "W",MOD(F1629-1,4),F1629)</f>
        <v>1</v>
      </c>
      <c r="H1629">
        <f ca="1">IF(OFFSET(map!$B$2,$B1629+OFFSET($N$2,G1629,0),$A1629+OFFSET($M$2,G1629,0)) = "W",MOD(G1629-1,4),G1629)</f>
        <v>1</v>
      </c>
      <c r="I1629">
        <f ca="1">IF(OFFSET(map!$B$2,$B1629+OFFSET($N$2,H1629,0),$A1629+OFFSET($M$2,H1629,0)) = "W",MOD(H1629-1,4),H1629)</f>
        <v>1</v>
      </c>
    </row>
    <row r="1630" spans="1:9" x14ac:dyDescent="0.2">
      <c r="A1630">
        <f t="shared" ca="1" si="101"/>
        <v>27</v>
      </c>
      <c r="B1630">
        <f t="shared" ca="1" si="102"/>
        <v>27</v>
      </c>
      <c r="C1630" t="str">
        <f ca="1">OFFSET(map!$B$2,$B1630,$A1630)</f>
        <v/>
      </c>
      <c r="D1630">
        <f t="shared" ca="1" si="103"/>
        <v>2727</v>
      </c>
      <c r="E1630">
        <f ca="1">IFERROR(INDEX(E$2:E1629,MATCH(D1630,D$2:D1629,0)),E1629+1)</f>
        <v>20</v>
      </c>
      <c r="F1630">
        <f t="shared" ca="1" si="104"/>
        <v>2</v>
      </c>
      <c r="G1630">
        <f ca="1">IF(OFFSET(map!$B$2,$B1630+OFFSET($N$2,F1630,0),$A1630+OFFSET($M$2,F1630,0)) = "W",MOD(F1630-1,4),F1630)</f>
        <v>2</v>
      </c>
      <c r="H1630">
        <f ca="1">IF(OFFSET(map!$B$2,$B1630+OFFSET($N$2,G1630,0),$A1630+OFFSET($M$2,G1630,0)) = "W",MOD(G1630-1,4),G1630)</f>
        <v>2</v>
      </c>
      <c r="I1630">
        <f ca="1">IF(OFFSET(map!$B$2,$B1630+OFFSET($N$2,H1630,0),$A1630+OFFSET($M$2,H1630,0)) = "W",MOD(H1630-1,4),H1630)</f>
        <v>2</v>
      </c>
    </row>
    <row r="1631" spans="1:9" x14ac:dyDescent="0.2">
      <c r="A1631">
        <f t="shared" ca="1" si="101"/>
        <v>26</v>
      </c>
      <c r="B1631">
        <f t="shared" ca="1" si="102"/>
        <v>27</v>
      </c>
      <c r="C1631" t="str">
        <f ca="1">OFFSET(map!$B$2,$B1631,$A1631)</f>
        <v/>
      </c>
      <c r="D1631">
        <f t="shared" ca="1" si="103"/>
        <v>2627</v>
      </c>
      <c r="E1631">
        <f ca="1">IFERROR(INDEX(E$2:E1630,MATCH(D1631,D$2:D1630,0)),E1630+1)</f>
        <v>21</v>
      </c>
      <c r="F1631">
        <f t="shared" ca="1" si="104"/>
        <v>3</v>
      </c>
      <c r="G1631">
        <f ca="1">IF(OFFSET(map!$B$2,$B1631+OFFSET($N$2,F1631,0),$A1631+OFFSET($M$2,F1631,0)) = "W",MOD(F1631-1,4),F1631)</f>
        <v>2</v>
      </c>
      <c r="H1631">
        <f ca="1">IF(OFFSET(map!$B$2,$B1631+OFFSET($N$2,G1631,0),$A1631+OFFSET($M$2,G1631,0)) = "W",MOD(G1631-1,4),G1631)</f>
        <v>2</v>
      </c>
      <c r="I1631">
        <f ca="1">IF(OFFSET(map!$B$2,$B1631+OFFSET($N$2,H1631,0),$A1631+OFFSET($M$2,H1631,0)) = "W",MOD(H1631-1,4),H1631)</f>
        <v>2</v>
      </c>
    </row>
    <row r="1632" spans="1:9" x14ac:dyDescent="0.2">
      <c r="A1632">
        <f t="shared" ca="1" si="101"/>
        <v>25</v>
      </c>
      <c r="B1632">
        <f t="shared" ca="1" si="102"/>
        <v>27</v>
      </c>
      <c r="C1632" t="str">
        <f ca="1">OFFSET(map!$B$2,$B1632,$A1632)</f>
        <v/>
      </c>
      <c r="D1632">
        <f t="shared" ca="1" si="103"/>
        <v>2527</v>
      </c>
      <c r="E1632">
        <f ca="1">IFERROR(INDEX(E$2:E1631,MATCH(D1632,D$2:D1631,0)),E1631+1)</f>
        <v>22</v>
      </c>
      <c r="F1632">
        <f t="shared" ca="1" si="104"/>
        <v>3</v>
      </c>
      <c r="G1632">
        <f ca="1">IF(OFFSET(map!$B$2,$B1632+OFFSET($N$2,F1632,0),$A1632+OFFSET($M$2,F1632,0)) = "W",MOD(F1632-1,4),F1632)</f>
        <v>3</v>
      </c>
      <c r="H1632">
        <f ca="1">IF(OFFSET(map!$B$2,$B1632+OFFSET($N$2,G1632,0),$A1632+OFFSET($M$2,G1632,0)) = "W",MOD(G1632-1,4),G1632)</f>
        <v>3</v>
      </c>
      <c r="I1632">
        <f ca="1">IF(OFFSET(map!$B$2,$B1632+OFFSET($N$2,H1632,0),$A1632+OFFSET($M$2,H1632,0)) = "W",MOD(H1632-1,4),H1632)</f>
        <v>3</v>
      </c>
    </row>
    <row r="1633" spans="1:9" x14ac:dyDescent="0.2">
      <c r="A1633">
        <f t="shared" ca="1" si="101"/>
        <v>25</v>
      </c>
      <c r="B1633">
        <f t="shared" ca="1" si="102"/>
        <v>28</v>
      </c>
      <c r="C1633" t="str">
        <f ca="1">OFFSET(map!$B$2,$B1633,$A1633)</f>
        <v/>
      </c>
      <c r="D1633">
        <f t="shared" ca="1" si="103"/>
        <v>2528</v>
      </c>
      <c r="E1633">
        <f ca="1">IFERROR(INDEX(E$2:E1632,MATCH(D1633,D$2:D1632,0)),E1632+1)</f>
        <v>23</v>
      </c>
      <c r="F1633">
        <f t="shared" ca="1" si="104"/>
        <v>0</v>
      </c>
      <c r="G1633">
        <f ca="1">IF(OFFSET(map!$B$2,$B1633+OFFSET($N$2,F1633,0),$A1633+OFFSET($M$2,F1633,0)) = "W",MOD(F1633-1,4),F1633)</f>
        <v>3</v>
      </c>
      <c r="H1633">
        <f ca="1">IF(OFFSET(map!$B$2,$B1633+OFFSET($N$2,G1633,0),$A1633+OFFSET($M$2,G1633,0)) = "W",MOD(G1633-1,4),G1633)</f>
        <v>3</v>
      </c>
      <c r="I1633">
        <f ca="1">IF(OFFSET(map!$B$2,$B1633+OFFSET($N$2,H1633,0),$A1633+OFFSET($M$2,H1633,0)) = "W",MOD(H1633-1,4),H1633)</f>
        <v>3</v>
      </c>
    </row>
    <row r="1634" spans="1:9" x14ac:dyDescent="0.2">
      <c r="A1634">
        <f t="shared" ca="1" si="101"/>
        <v>25</v>
      </c>
      <c r="B1634">
        <f t="shared" ca="1" si="102"/>
        <v>29</v>
      </c>
      <c r="C1634" t="str">
        <f ca="1">OFFSET(map!$B$2,$B1634,$A1634)</f>
        <v/>
      </c>
      <c r="D1634">
        <f t="shared" ca="1" si="103"/>
        <v>2529</v>
      </c>
      <c r="E1634">
        <f ca="1">IFERROR(INDEX(E$2:E1633,MATCH(D1634,D$2:D1633,0)),E1633+1)</f>
        <v>24</v>
      </c>
      <c r="F1634">
        <f t="shared" ca="1" si="104"/>
        <v>0</v>
      </c>
      <c r="G1634">
        <f ca="1">IF(OFFSET(map!$B$2,$B1634+OFFSET($N$2,F1634,0),$A1634+OFFSET($M$2,F1634,0)) = "W",MOD(F1634-1,4),F1634)</f>
        <v>3</v>
      </c>
      <c r="H1634">
        <f ca="1">IF(OFFSET(map!$B$2,$B1634+OFFSET($N$2,G1634,0),$A1634+OFFSET($M$2,G1634,0)) = "W",MOD(G1634-1,4),G1634)</f>
        <v>2</v>
      </c>
      <c r="I1634">
        <f ca="1">IF(OFFSET(map!$B$2,$B1634+OFFSET($N$2,H1634,0),$A1634+OFFSET($M$2,H1634,0)) = "W",MOD(H1634-1,4),H1634)</f>
        <v>1</v>
      </c>
    </row>
    <row r="1635" spans="1:9" x14ac:dyDescent="0.2">
      <c r="A1635">
        <f t="shared" ca="1" si="101"/>
        <v>25</v>
      </c>
      <c r="B1635">
        <f t="shared" ca="1" si="102"/>
        <v>28</v>
      </c>
      <c r="C1635" t="str">
        <f ca="1">OFFSET(map!$B$2,$B1635,$A1635)</f>
        <v/>
      </c>
      <c r="D1635">
        <f t="shared" ca="1" si="103"/>
        <v>2528</v>
      </c>
      <c r="E1635">
        <f ca="1">IFERROR(INDEX(E$2:E1634,MATCH(D1635,D$2:D1634,0)),E1634+1)</f>
        <v>23</v>
      </c>
      <c r="F1635">
        <f t="shared" ca="1" si="104"/>
        <v>2</v>
      </c>
      <c r="G1635">
        <f ca="1">IF(OFFSET(map!$B$2,$B1635+OFFSET($N$2,F1635,0),$A1635+OFFSET($M$2,F1635,0)) = "W",MOD(F1635-1,4),F1635)</f>
        <v>1</v>
      </c>
      <c r="H1635">
        <f ca="1">IF(OFFSET(map!$B$2,$B1635+OFFSET($N$2,G1635,0),$A1635+OFFSET($M$2,G1635,0)) = "W",MOD(G1635-1,4),G1635)</f>
        <v>1</v>
      </c>
      <c r="I1635">
        <f ca="1">IF(OFFSET(map!$B$2,$B1635+OFFSET($N$2,H1635,0),$A1635+OFFSET($M$2,H1635,0)) = "W",MOD(H1635-1,4),H1635)</f>
        <v>1</v>
      </c>
    </row>
    <row r="1636" spans="1:9" x14ac:dyDescent="0.2">
      <c r="A1636">
        <f t="shared" ca="1" si="101"/>
        <v>25</v>
      </c>
      <c r="B1636">
        <f t="shared" ca="1" si="102"/>
        <v>27</v>
      </c>
      <c r="C1636" t="str">
        <f ca="1">OFFSET(map!$B$2,$B1636,$A1636)</f>
        <v/>
      </c>
      <c r="D1636">
        <f t="shared" ca="1" si="103"/>
        <v>2527</v>
      </c>
      <c r="E1636">
        <f ca="1">IFERROR(INDEX(E$2:E1635,MATCH(D1636,D$2:D1635,0)),E1635+1)</f>
        <v>22</v>
      </c>
      <c r="F1636">
        <f t="shared" ca="1" si="104"/>
        <v>2</v>
      </c>
      <c r="G1636">
        <f ca="1">IF(OFFSET(map!$B$2,$B1636+OFFSET($N$2,F1636,0),$A1636+OFFSET($M$2,F1636,0)) = "W",MOD(F1636-1,4),F1636)</f>
        <v>1</v>
      </c>
      <c r="H1636">
        <f ca="1">IF(OFFSET(map!$B$2,$B1636+OFFSET($N$2,G1636,0),$A1636+OFFSET($M$2,G1636,0)) = "W",MOD(G1636-1,4),G1636)</f>
        <v>0</v>
      </c>
      <c r="I1636">
        <f ca="1">IF(OFFSET(map!$B$2,$B1636+OFFSET($N$2,H1636,0),$A1636+OFFSET($M$2,H1636,0)) = "W",MOD(H1636-1,4),H1636)</f>
        <v>0</v>
      </c>
    </row>
    <row r="1637" spans="1:9" x14ac:dyDescent="0.2">
      <c r="A1637">
        <f t="shared" ca="1" si="101"/>
        <v>26</v>
      </c>
      <c r="B1637">
        <f t="shared" ca="1" si="102"/>
        <v>27</v>
      </c>
      <c r="C1637" t="str">
        <f ca="1">OFFSET(map!$B$2,$B1637,$A1637)</f>
        <v/>
      </c>
      <c r="D1637">
        <f t="shared" ca="1" si="103"/>
        <v>2627</v>
      </c>
      <c r="E1637">
        <f ca="1">IFERROR(INDEX(E$2:E1636,MATCH(D1637,D$2:D1636,0)),E1636+1)</f>
        <v>21</v>
      </c>
      <c r="F1637">
        <f t="shared" ca="1" si="104"/>
        <v>1</v>
      </c>
      <c r="G1637">
        <f ca="1">IF(OFFSET(map!$B$2,$B1637+OFFSET($N$2,F1637,0),$A1637+OFFSET($M$2,F1637,0)) = "W",MOD(F1637-1,4),F1637)</f>
        <v>0</v>
      </c>
      <c r="H1637">
        <f ca="1">IF(OFFSET(map!$B$2,$B1637+OFFSET($N$2,G1637,0),$A1637+OFFSET($M$2,G1637,0)) = "W",MOD(G1637-1,4),G1637)</f>
        <v>0</v>
      </c>
      <c r="I1637">
        <f ca="1">IF(OFFSET(map!$B$2,$B1637+OFFSET($N$2,H1637,0),$A1637+OFFSET($M$2,H1637,0)) = "W",MOD(H1637-1,4),H1637)</f>
        <v>0</v>
      </c>
    </row>
    <row r="1638" spans="1:9" x14ac:dyDescent="0.2">
      <c r="A1638">
        <f t="shared" ca="1" si="101"/>
        <v>27</v>
      </c>
      <c r="B1638">
        <f t="shared" ca="1" si="102"/>
        <v>27</v>
      </c>
      <c r="C1638" t="str">
        <f ca="1">OFFSET(map!$B$2,$B1638,$A1638)</f>
        <v/>
      </c>
      <c r="D1638">
        <f t="shared" ca="1" si="103"/>
        <v>2727</v>
      </c>
      <c r="E1638">
        <f ca="1">IFERROR(INDEX(E$2:E1637,MATCH(D1638,D$2:D1637,0)),E1637+1)</f>
        <v>20</v>
      </c>
      <c r="F1638">
        <f t="shared" ca="1" si="104"/>
        <v>1</v>
      </c>
      <c r="G1638">
        <f ca="1">IF(OFFSET(map!$B$2,$B1638+OFFSET($N$2,F1638,0),$A1638+OFFSET($M$2,F1638,0)) = "W",MOD(F1638-1,4),F1638)</f>
        <v>0</v>
      </c>
      <c r="H1638">
        <f ca="1">IF(OFFSET(map!$B$2,$B1638+OFFSET($N$2,G1638,0),$A1638+OFFSET($M$2,G1638,0)) = "W",MOD(G1638-1,4),G1638)</f>
        <v>0</v>
      </c>
      <c r="I1638">
        <f ca="1">IF(OFFSET(map!$B$2,$B1638+OFFSET($N$2,H1638,0),$A1638+OFFSET($M$2,H1638,0)) = "W",MOD(H1638-1,4),H1638)</f>
        <v>0</v>
      </c>
    </row>
    <row r="1639" spans="1:9" x14ac:dyDescent="0.2">
      <c r="A1639">
        <f t="shared" ca="1" si="101"/>
        <v>28</v>
      </c>
      <c r="B1639">
        <f t="shared" ca="1" si="102"/>
        <v>27</v>
      </c>
      <c r="C1639" t="str">
        <f ca="1">OFFSET(map!$B$2,$B1639,$A1639)</f>
        <v/>
      </c>
      <c r="D1639">
        <f t="shared" ca="1" si="103"/>
        <v>2827</v>
      </c>
      <c r="E1639">
        <f ca="1">IFERROR(INDEX(E$2:E1638,MATCH(D1639,D$2:D1638,0)),E1638+1)</f>
        <v>21</v>
      </c>
      <c r="F1639">
        <f t="shared" ca="1" si="104"/>
        <v>1</v>
      </c>
      <c r="G1639">
        <f ca="1">IF(OFFSET(map!$B$2,$B1639+OFFSET($N$2,F1639,0),$A1639+OFFSET($M$2,F1639,0)) = "W",MOD(F1639-1,4),F1639)</f>
        <v>0</v>
      </c>
      <c r="H1639">
        <f ca="1">IF(OFFSET(map!$B$2,$B1639+OFFSET($N$2,G1639,0),$A1639+OFFSET($M$2,G1639,0)) = "W",MOD(G1639-1,4),G1639)</f>
        <v>0</v>
      </c>
      <c r="I1639">
        <f ca="1">IF(OFFSET(map!$B$2,$B1639+OFFSET($N$2,H1639,0),$A1639+OFFSET($M$2,H1639,0)) = "W",MOD(H1639-1,4),H1639)</f>
        <v>0</v>
      </c>
    </row>
    <row r="1640" spans="1:9" x14ac:dyDescent="0.2">
      <c r="A1640">
        <f t="shared" ca="1" si="101"/>
        <v>29</v>
      </c>
      <c r="B1640">
        <f t="shared" ca="1" si="102"/>
        <v>27</v>
      </c>
      <c r="C1640" t="str">
        <f ca="1">OFFSET(map!$B$2,$B1640,$A1640)</f>
        <v/>
      </c>
      <c r="D1640">
        <f t="shared" ca="1" si="103"/>
        <v>2927</v>
      </c>
      <c r="E1640">
        <f ca="1">IFERROR(INDEX(E$2:E1639,MATCH(D1640,D$2:D1639,0)),E1639+1)</f>
        <v>22</v>
      </c>
      <c r="F1640">
        <f t="shared" ca="1" si="104"/>
        <v>1</v>
      </c>
      <c r="G1640">
        <f ca="1">IF(OFFSET(map!$B$2,$B1640+OFFSET($N$2,F1640,0),$A1640+OFFSET($M$2,F1640,0)) = "W",MOD(F1640-1,4),F1640)</f>
        <v>1</v>
      </c>
      <c r="H1640">
        <f ca="1">IF(OFFSET(map!$B$2,$B1640+OFFSET($N$2,G1640,0),$A1640+OFFSET($M$2,G1640,0)) = "W",MOD(G1640-1,4),G1640)</f>
        <v>1</v>
      </c>
      <c r="I1640">
        <f ca="1">IF(OFFSET(map!$B$2,$B1640+OFFSET($N$2,H1640,0),$A1640+OFFSET($M$2,H1640,0)) = "W",MOD(H1640-1,4),H1640)</f>
        <v>1</v>
      </c>
    </row>
    <row r="1641" spans="1:9" x14ac:dyDescent="0.2">
      <c r="A1641">
        <f t="shared" ca="1" si="101"/>
        <v>29</v>
      </c>
      <c r="B1641">
        <f t="shared" ca="1" si="102"/>
        <v>26</v>
      </c>
      <c r="C1641" t="str">
        <f ca="1">OFFSET(map!$B$2,$B1641,$A1641)</f>
        <v/>
      </c>
      <c r="D1641">
        <f t="shared" ca="1" si="103"/>
        <v>2926</v>
      </c>
      <c r="E1641">
        <f ca="1">IFERROR(INDEX(E$2:E1640,MATCH(D1641,D$2:D1640,0)),E1640+1)</f>
        <v>23</v>
      </c>
      <c r="F1641">
        <f t="shared" ca="1" si="104"/>
        <v>2</v>
      </c>
      <c r="G1641">
        <f ca="1">IF(OFFSET(map!$B$2,$B1641+OFFSET($N$2,F1641,0),$A1641+OFFSET($M$2,F1641,0)) = "W",MOD(F1641-1,4),F1641)</f>
        <v>1</v>
      </c>
      <c r="H1641">
        <f ca="1">IF(OFFSET(map!$B$2,$B1641+OFFSET($N$2,G1641,0),$A1641+OFFSET($M$2,G1641,0)) = "W",MOD(G1641-1,4),G1641)</f>
        <v>1</v>
      </c>
      <c r="I1641">
        <f ca="1">IF(OFFSET(map!$B$2,$B1641+OFFSET($N$2,H1641,0),$A1641+OFFSET($M$2,H1641,0)) = "W",MOD(H1641-1,4),H1641)</f>
        <v>1</v>
      </c>
    </row>
    <row r="1642" spans="1:9" x14ac:dyDescent="0.2">
      <c r="A1642">
        <f t="shared" ca="1" si="101"/>
        <v>29</v>
      </c>
      <c r="B1642">
        <f t="shared" ca="1" si="102"/>
        <v>25</v>
      </c>
      <c r="C1642" t="str">
        <f ca="1">OFFSET(map!$B$2,$B1642,$A1642)</f>
        <v/>
      </c>
      <c r="D1642">
        <f t="shared" ca="1" si="103"/>
        <v>2925</v>
      </c>
      <c r="E1642">
        <f ca="1">IFERROR(INDEX(E$2:E1641,MATCH(D1642,D$2:D1641,0)),E1641+1)</f>
        <v>24</v>
      </c>
      <c r="F1642">
        <f t="shared" ca="1" si="104"/>
        <v>2</v>
      </c>
      <c r="G1642">
        <f ca="1">IF(OFFSET(map!$B$2,$B1642+OFFSET($N$2,F1642,0),$A1642+OFFSET($M$2,F1642,0)) = "W",MOD(F1642-1,4),F1642)</f>
        <v>2</v>
      </c>
      <c r="H1642">
        <f ca="1">IF(OFFSET(map!$B$2,$B1642+OFFSET($N$2,G1642,0),$A1642+OFFSET($M$2,G1642,0)) = "W",MOD(G1642-1,4),G1642)</f>
        <v>2</v>
      </c>
      <c r="I1642">
        <f ca="1">IF(OFFSET(map!$B$2,$B1642+OFFSET($N$2,H1642,0),$A1642+OFFSET($M$2,H1642,0)) = "W",MOD(H1642-1,4),H1642)</f>
        <v>2</v>
      </c>
    </row>
    <row r="1643" spans="1:9" x14ac:dyDescent="0.2">
      <c r="A1643">
        <f t="shared" ca="1" si="101"/>
        <v>28</v>
      </c>
      <c r="B1643">
        <f t="shared" ca="1" si="102"/>
        <v>25</v>
      </c>
      <c r="C1643" t="str">
        <f ca="1">OFFSET(map!$B$2,$B1643,$A1643)</f>
        <v/>
      </c>
      <c r="D1643">
        <f t="shared" ca="1" si="103"/>
        <v>2825</v>
      </c>
      <c r="E1643">
        <f ca="1">IFERROR(INDEX(E$2:E1642,MATCH(D1643,D$2:D1642,0)),E1642+1)</f>
        <v>25</v>
      </c>
      <c r="F1643">
        <f t="shared" ca="1" si="104"/>
        <v>3</v>
      </c>
      <c r="G1643">
        <f ca="1">IF(OFFSET(map!$B$2,$B1643+OFFSET($N$2,F1643,0),$A1643+OFFSET($M$2,F1643,0)) = "W",MOD(F1643-1,4),F1643)</f>
        <v>2</v>
      </c>
      <c r="H1643">
        <f ca="1">IF(OFFSET(map!$B$2,$B1643+OFFSET($N$2,G1643,0),$A1643+OFFSET($M$2,G1643,0)) = "W",MOD(G1643-1,4),G1643)</f>
        <v>2</v>
      </c>
      <c r="I1643">
        <f ca="1">IF(OFFSET(map!$B$2,$B1643+OFFSET($N$2,H1643,0),$A1643+OFFSET($M$2,H1643,0)) = "W",MOD(H1643-1,4),H1643)</f>
        <v>2</v>
      </c>
    </row>
    <row r="1644" spans="1:9" x14ac:dyDescent="0.2">
      <c r="A1644">
        <f t="shared" ca="1" si="101"/>
        <v>27</v>
      </c>
      <c r="B1644">
        <f t="shared" ca="1" si="102"/>
        <v>25</v>
      </c>
      <c r="C1644" t="str">
        <f ca="1">OFFSET(map!$B$2,$B1644,$A1644)</f>
        <v/>
      </c>
      <c r="D1644">
        <f t="shared" ca="1" si="103"/>
        <v>2725</v>
      </c>
      <c r="E1644">
        <f ca="1">IFERROR(INDEX(E$2:E1643,MATCH(D1644,D$2:D1643,0)),E1643+1)</f>
        <v>26</v>
      </c>
      <c r="F1644">
        <f t="shared" ca="1" si="104"/>
        <v>3</v>
      </c>
      <c r="G1644">
        <f ca="1">IF(OFFSET(map!$B$2,$B1644+OFFSET($N$2,F1644,0),$A1644+OFFSET($M$2,F1644,0)) = "W",MOD(F1644-1,4),F1644)</f>
        <v>2</v>
      </c>
      <c r="H1644">
        <f ca="1">IF(OFFSET(map!$B$2,$B1644+OFFSET($N$2,G1644,0),$A1644+OFFSET($M$2,G1644,0)) = "W",MOD(G1644-1,4),G1644)</f>
        <v>1</v>
      </c>
      <c r="I1644">
        <f ca="1">IF(OFFSET(map!$B$2,$B1644+OFFSET($N$2,H1644,0),$A1644+OFFSET($M$2,H1644,0)) = "W",MOD(H1644-1,4),H1644)</f>
        <v>0</v>
      </c>
    </row>
    <row r="1645" spans="1:9" x14ac:dyDescent="0.2">
      <c r="A1645">
        <f t="shared" ca="1" si="101"/>
        <v>28</v>
      </c>
      <c r="B1645">
        <f t="shared" ca="1" si="102"/>
        <v>25</v>
      </c>
      <c r="C1645" t="str">
        <f ca="1">OFFSET(map!$B$2,$B1645,$A1645)</f>
        <v/>
      </c>
      <c r="D1645">
        <f t="shared" ca="1" si="103"/>
        <v>2825</v>
      </c>
      <c r="E1645">
        <f ca="1">IFERROR(INDEX(E$2:E1644,MATCH(D1645,D$2:D1644,0)),E1644+1)</f>
        <v>25</v>
      </c>
      <c r="F1645">
        <f t="shared" ca="1" si="104"/>
        <v>1</v>
      </c>
      <c r="G1645">
        <f ca="1">IF(OFFSET(map!$B$2,$B1645+OFFSET($N$2,F1645,0),$A1645+OFFSET($M$2,F1645,0)) = "W",MOD(F1645-1,4),F1645)</f>
        <v>0</v>
      </c>
      <c r="H1645">
        <f ca="1">IF(OFFSET(map!$B$2,$B1645+OFFSET($N$2,G1645,0),$A1645+OFFSET($M$2,G1645,0)) = "W",MOD(G1645-1,4),G1645)</f>
        <v>0</v>
      </c>
      <c r="I1645">
        <f ca="1">IF(OFFSET(map!$B$2,$B1645+OFFSET($N$2,H1645,0),$A1645+OFFSET($M$2,H1645,0)) = "W",MOD(H1645-1,4),H1645)</f>
        <v>0</v>
      </c>
    </row>
    <row r="1646" spans="1:9" x14ac:dyDescent="0.2">
      <c r="A1646">
        <f t="shared" ca="1" si="101"/>
        <v>29</v>
      </c>
      <c r="B1646">
        <f t="shared" ca="1" si="102"/>
        <v>25</v>
      </c>
      <c r="C1646" t="str">
        <f ca="1">OFFSET(map!$B$2,$B1646,$A1646)</f>
        <v/>
      </c>
      <c r="D1646">
        <f t="shared" ca="1" si="103"/>
        <v>2925</v>
      </c>
      <c r="E1646">
        <f ca="1">IFERROR(INDEX(E$2:E1645,MATCH(D1646,D$2:D1645,0)),E1645+1)</f>
        <v>24</v>
      </c>
      <c r="F1646">
        <f t="shared" ca="1" si="104"/>
        <v>1</v>
      </c>
      <c r="G1646">
        <f ca="1">IF(OFFSET(map!$B$2,$B1646+OFFSET($N$2,F1646,0),$A1646+OFFSET($M$2,F1646,0)) = "W",MOD(F1646-1,4),F1646)</f>
        <v>1</v>
      </c>
      <c r="H1646">
        <f ca="1">IF(OFFSET(map!$B$2,$B1646+OFFSET($N$2,G1646,0),$A1646+OFFSET($M$2,G1646,0)) = "W",MOD(G1646-1,4),G1646)</f>
        <v>1</v>
      </c>
      <c r="I1646">
        <f ca="1">IF(OFFSET(map!$B$2,$B1646+OFFSET($N$2,H1646,0),$A1646+OFFSET($M$2,H1646,0)) = "W",MOD(H1646-1,4),H1646)</f>
        <v>1</v>
      </c>
    </row>
    <row r="1647" spans="1:9" x14ac:dyDescent="0.2">
      <c r="A1647">
        <f t="shared" ca="1" si="101"/>
        <v>29</v>
      </c>
      <c r="B1647">
        <f t="shared" ca="1" si="102"/>
        <v>24</v>
      </c>
      <c r="C1647" t="str">
        <f ca="1">OFFSET(map!$B$2,$B1647,$A1647)</f>
        <v/>
      </c>
      <c r="D1647">
        <f t="shared" ca="1" si="103"/>
        <v>2924</v>
      </c>
      <c r="E1647">
        <f ca="1">IFERROR(INDEX(E$2:E1646,MATCH(D1647,D$2:D1646,0)),E1646+1)</f>
        <v>25</v>
      </c>
      <c r="F1647">
        <f t="shared" ca="1" si="104"/>
        <v>2</v>
      </c>
      <c r="G1647">
        <f ca="1">IF(OFFSET(map!$B$2,$B1647+OFFSET($N$2,F1647,0),$A1647+OFFSET($M$2,F1647,0)) = "W",MOD(F1647-1,4),F1647)</f>
        <v>1</v>
      </c>
      <c r="H1647">
        <f ca="1">IF(OFFSET(map!$B$2,$B1647+OFFSET($N$2,G1647,0),$A1647+OFFSET($M$2,G1647,0)) = "W",MOD(G1647-1,4),G1647)</f>
        <v>1</v>
      </c>
      <c r="I1647">
        <f ca="1">IF(OFFSET(map!$B$2,$B1647+OFFSET($N$2,H1647,0),$A1647+OFFSET($M$2,H1647,0)) = "W",MOD(H1647-1,4),H1647)</f>
        <v>1</v>
      </c>
    </row>
    <row r="1648" spans="1:9" x14ac:dyDescent="0.2">
      <c r="A1648">
        <f t="shared" ca="1" si="101"/>
        <v>29</v>
      </c>
      <c r="B1648">
        <f t="shared" ca="1" si="102"/>
        <v>23</v>
      </c>
      <c r="C1648" t="str">
        <f ca="1">OFFSET(map!$B$2,$B1648,$A1648)</f>
        <v/>
      </c>
      <c r="D1648">
        <f t="shared" ca="1" si="103"/>
        <v>2923</v>
      </c>
      <c r="E1648">
        <f ca="1">IFERROR(INDEX(E$2:E1647,MATCH(D1648,D$2:D1647,0)),E1647+1)</f>
        <v>26</v>
      </c>
      <c r="F1648">
        <f t="shared" ca="1" si="104"/>
        <v>2</v>
      </c>
      <c r="G1648">
        <f ca="1">IF(OFFSET(map!$B$2,$B1648+OFFSET($N$2,F1648,0),$A1648+OFFSET($M$2,F1648,0)) = "W",MOD(F1648-1,4),F1648)</f>
        <v>1</v>
      </c>
      <c r="H1648">
        <f ca="1">IF(OFFSET(map!$B$2,$B1648+OFFSET($N$2,G1648,0),$A1648+OFFSET($M$2,G1648,0)) = "W",MOD(G1648-1,4),G1648)</f>
        <v>1</v>
      </c>
      <c r="I1648">
        <f ca="1">IF(OFFSET(map!$B$2,$B1648+OFFSET($N$2,H1648,0),$A1648+OFFSET($M$2,H1648,0)) = "W",MOD(H1648-1,4),H1648)</f>
        <v>1</v>
      </c>
    </row>
    <row r="1649" spans="1:9" x14ac:dyDescent="0.2">
      <c r="A1649">
        <f t="shared" ca="1" si="101"/>
        <v>29</v>
      </c>
      <c r="B1649">
        <f t="shared" ca="1" si="102"/>
        <v>22</v>
      </c>
      <c r="C1649" t="str">
        <f ca="1">OFFSET(map!$B$2,$B1649,$A1649)</f>
        <v/>
      </c>
      <c r="D1649">
        <f t="shared" ca="1" si="103"/>
        <v>2922</v>
      </c>
      <c r="E1649">
        <f ca="1">IFERROR(INDEX(E$2:E1648,MATCH(D1649,D$2:D1648,0)),E1648+1)</f>
        <v>27</v>
      </c>
      <c r="F1649">
        <f t="shared" ca="1" si="104"/>
        <v>2</v>
      </c>
      <c r="G1649">
        <f ca="1">IF(OFFSET(map!$B$2,$B1649+OFFSET($N$2,F1649,0),$A1649+OFFSET($M$2,F1649,0)) = "W",MOD(F1649-1,4),F1649)</f>
        <v>1</v>
      </c>
      <c r="H1649">
        <f ca="1">IF(OFFSET(map!$B$2,$B1649+OFFSET($N$2,G1649,0),$A1649+OFFSET($M$2,G1649,0)) = "W",MOD(G1649-1,4),G1649)</f>
        <v>1</v>
      </c>
      <c r="I1649">
        <f ca="1">IF(OFFSET(map!$B$2,$B1649+OFFSET($N$2,H1649,0),$A1649+OFFSET($M$2,H1649,0)) = "W",MOD(H1649-1,4),H1649)</f>
        <v>1</v>
      </c>
    </row>
    <row r="1650" spans="1:9" x14ac:dyDescent="0.2">
      <c r="A1650">
        <f t="shared" ca="1" si="101"/>
        <v>29</v>
      </c>
      <c r="B1650">
        <f t="shared" ca="1" si="102"/>
        <v>21</v>
      </c>
      <c r="C1650" t="str">
        <f ca="1">OFFSET(map!$B$2,$B1650,$A1650)</f>
        <v/>
      </c>
      <c r="D1650">
        <f t="shared" ca="1" si="103"/>
        <v>2921</v>
      </c>
      <c r="E1650">
        <f ca="1">IFERROR(INDEX(E$2:E1649,MATCH(D1650,D$2:D1649,0)),E1649+1)</f>
        <v>28</v>
      </c>
      <c r="F1650">
        <f t="shared" ca="1" si="104"/>
        <v>2</v>
      </c>
      <c r="G1650">
        <f ca="1">IF(OFFSET(map!$B$2,$B1650+OFFSET($N$2,F1650,0),$A1650+OFFSET($M$2,F1650,0)) = "W",MOD(F1650-1,4),F1650)</f>
        <v>1</v>
      </c>
      <c r="H1650">
        <f ca="1">IF(OFFSET(map!$B$2,$B1650+OFFSET($N$2,G1650,0),$A1650+OFFSET($M$2,G1650,0)) = "W",MOD(G1650-1,4),G1650)</f>
        <v>0</v>
      </c>
      <c r="I1650">
        <f ca="1">IF(OFFSET(map!$B$2,$B1650+OFFSET($N$2,H1650,0),$A1650+OFFSET($M$2,H1650,0)) = "W",MOD(H1650-1,4),H1650)</f>
        <v>3</v>
      </c>
    </row>
    <row r="1651" spans="1:9" x14ac:dyDescent="0.2">
      <c r="A1651">
        <f t="shared" ca="1" si="101"/>
        <v>29</v>
      </c>
      <c r="B1651">
        <f t="shared" ca="1" si="102"/>
        <v>22</v>
      </c>
      <c r="C1651" t="str">
        <f ca="1">OFFSET(map!$B$2,$B1651,$A1651)</f>
        <v/>
      </c>
      <c r="D1651">
        <f t="shared" ca="1" si="103"/>
        <v>2922</v>
      </c>
      <c r="E1651">
        <f ca="1">IFERROR(INDEX(E$2:E1650,MATCH(D1651,D$2:D1650,0)),E1650+1)</f>
        <v>27</v>
      </c>
      <c r="F1651">
        <f t="shared" ca="1" si="104"/>
        <v>0</v>
      </c>
      <c r="G1651">
        <f ca="1">IF(OFFSET(map!$B$2,$B1651+OFFSET($N$2,F1651,0),$A1651+OFFSET($M$2,F1651,0)) = "W",MOD(F1651-1,4),F1651)</f>
        <v>3</v>
      </c>
      <c r="H1651">
        <f ca="1">IF(OFFSET(map!$B$2,$B1651+OFFSET($N$2,G1651,0),$A1651+OFFSET($M$2,G1651,0)) = "W",MOD(G1651-1,4),G1651)</f>
        <v>3</v>
      </c>
      <c r="I1651">
        <f ca="1">IF(OFFSET(map!$B$2,$B1651+OFFSET($N$2,H1651,0),$A1651+OFFSET($M$2,H1651,0)) = "W",MOD(H1651-1,4),H1651)</f>
        <v>3</v>
      </c>
    </row>
    <row r="1652" spans="1:9" x14ac:dyDescent="0.2">
      <c r="A1652">
        <f t="shared" ca="1" si="101"/>
        <v>29</v>
      </c>
      <c r="B1652">
        <f t="shared" ca="1" si="102"/>
        <v>23</v>
      </c>
      <c r="C1652" t="str">
        <f ca="1">OFFSET(map!$B$2,$B1652,$A1652)</f>
        <v/>
      </c>
      <c r="D1652">
        <f t="shared" ca="1" si="103"/>
        <v>2923</v>
      </c>
      <c r="E1652">
        <f ca="1">IFERROR(INDEX(E$2:E1651,MATCH(D1652,D$2:D1651,0)),E1651+1)</f>
        <v>26</v>
      </c>
      <c r="F1652">
        <f t="shared" ca="1" si="104"/>
        <v>0</v>
      </c>
      <c r="G1652">
        <f ca="1">IF(OFFSET(map!$B$2,$B1652+OFFSET($N$2,F1652,0),$A1652+OFFSET($M$2,F1652,0)) = "W",MOD(F1652-1,4),F1652)</f>
        <v>3</v>
      </c>
      <c r="H1652">
        <f ca="1">IF(OFFSET(map!$B$2,$B1652+OFFSET($N$2,G1652,0),$A1652+OFFSET($M$2,G1652,0)) = "W",MOD(G1652-1,4),G1652)</f>
        <v>3</v>
      </c>
      <c r="I1652">
        <f ca="1">IF(OFFSET(map!$B$2,$B1652+OFFSET($N$2,H1652,0),$A1652+OFFSET($M$2,H1652,0)) = "W",MOD(H1652-1,4),H1652)</f>
        <v>3</v>
      </c>
    </row>
    <row r="1653" spans="1:9" x14ac:dyDescent="0.2">
      <c r="A1653">
        <f t="shared" ca="1" si="101"/>
        <v>29</v>
      </c>
      <c r="B1653">
        <f t="shared" ca="1" si="102"/>
        <v>24</v>
      </c>
      <c r="C1653" t="str">
        <f ca="1">OFFSET(map!$B$2,$B1653,$A1653)</f>
        <v/>
      </c>
      <c r="D1653">
        <f t="shared" ca="1" si="103"/>
        <v>2924</v>
      </c>
      <c r="E1653">
        <f ca="1">IFERROR(INDEX(E$2:E1652,MATCH(D1653,D$2:D1652,0)),E1652+1)</f>
        <v>25</v>
      </c>
      <c r="F1653">
        <f t="shared" ca="1" si="104"/>
        <v>0</v>
      </c>
      <c r="G1653">
        <f ca="1">IF(OFFSET(map!$B$2,$B1653+OFFSET($N$2,F1653,0),$A1653+OFFSET($M$2,F1653,0)) = "W",MOD(F1653-1,4),F1653)</f>
        <v>3</v>
      </c>
      <c r="H1653">
        <f ca="1">IF(OFFSET(map!$B$2,$B1653+OFFSET($N$2,G1653,0),$A1653+OFFSET($M$2,G1653,0)) = "W",MOD(G1653-1,4),G1653)</f>
        <v>3</v>
      </c>
      <c r="I1653">
        <f ca="1">IF(OFFSET(map!$B$2,$B1653+OFFSET($N$2,H1653,0),$A1653+OFFSET($M$2,H1653,0)) = "W",MOD(H1653-1,4),H1653)</f>
        <v>3</v>
      </c>
    </row>
    <row r="1654" spans="1:9" x14ac:dyDescent="0.2">
      <c r="A1654">
        <f t="shared" ca="1" si="101"/>
        <v>29</v>
      </c>
      <c r="B1654">
        <f t="shared" ca="1" si="102"/>
        <v>25</v>
      </c>
      <c r="C1654" t="str">
        <f ca="1">OFFSET(map!$B$2,$B1654,$A1654)</f>
        <v/>
      </c>
      <c r="D1654">
        <f t="shared" ca="1" si="103"/>
        <v>2925</v>
      </c>
      <c r="E1654">
        <f ca="1">IFERROR(INDEX(E$2:E1653,MATCH(D1654,D$2:D1653,0)),E1653+1)</f>
        <v>24</v>
      </c>
      <c r="F1654">
        <f t="shared" ca="1" si="104"/>
        <v>0</v>
      </c>
      <c r="G1654">
        <f ca="1">IF(OFFSET(map!$B$2,$B1654+OFFSET($N$2,F1654,0),$A1654+OFFSET($M$2,F1654,0)) = "W",MOD(F1654-1,4),F1654)</f>
        <v>0</v>
      </c>
      <c r="H1654">
        <f ca="1">IF(OFFSET(map!$B$2,$B1654+OFFSET($N$2,G1654,0),$A1654+OFFSET($M$2,G1654,0)) = "W",MOD(G1654-1,4),G1654)</f>
        <v>0</v>
      </c>
      <c r="I1654">
        <f ca="1">IF(OFFSET(map!$B$2,$B1654+OFFSET($N$2,H1654,0),$A1654+OFFSET($M$2,H1654,0)) = "W",MOD(H1654-1,4),H1654)</f>
        <v>0</v>
      </c>
    </row>
    <row r="1655" spans="1:9" x14ac:dyDescent="0.2">
      <c r="A1655">
        <f t="shared" ca="1" si="101"/>
        <v>30</v>
      </c>
      <c r="B1655">
        <f t="shared" ca="1" si="102"/>
        <v>25</v>
      </c>
      <c r="C1655" t="str">
        <f ca="1">OFFSET(map!$B$2,$B1655,$A1655)</f>
        <v/>
      </c>
      <c r="D1655">
        <f t="shared" ca="1" si="103"/>
        <v>3025</v>
      </c>
      <c r="E1655">
        <f ca="1">IFERROR(INDEX(E$2:E1654,MATCH(D1655,D$2:D1654,0)),E1654+1)</f>
        <v>25</v>
      </c>
      <c r="F1655">
        <f t="shared" ca="1" si="104"/>
        <v>1</v>
      </c>
      <c r="G1655">
        <f ca="1">IF(OFFSET(map!$B$2,$B1655+OFFSET($N$2,F1655,0),$A1655+OFFSET($M$2,F1655,0)) = "W",MOD(F1655-1,4),F1655)</f>
        <v>0</v>
      </c>
      <c r="H1655">
        <f ca="1">IF(OFFSET(map!$B$2,$B1655+OFFSET($N$2,G1655,0),$A1655+OFFSET($M$2,G1655,0)) = "W",MOD(G1655-1,4),G1655)</f>
        <v>0</v>
      </c>
      <c r="I1655">
        <f ca="1">IF(OFFSET(map!$B$2,$B1655+OFFSET($N$2,H1655,0),$A1655+OFFSET($M$2,H1655,0)) = "W",MOD(H1655-1,4),H1655)</f>
        <v>0</v>
      </c>
    </row>
    <row r="1656" spans="1:9" x14ac:dyDescent="0.2">
      <c r="A1656">
        <f t="shared" ca="1" si="101"/>
        <v>31</v>
      </c>
      <c r="B1656">
        <f t="shared" ca="1" si="102"/>
        <v>25</v>
      </c>
      <c r="C1656" t="str">
        <f ca="1">OFFSET(map!$B$2,$B1656,$A1656)</f>
        <v/>
      </c>
      <c r="D1656">
        <f t="shared" ca="1" si="103"/>
        <v>3125</v>
      </c>
      <c r="E1656">
        <f ca="1">IFERROR(INDEX(E$2:E1655,MATCH(D1656,D$2:D1655,0)),E1655+1)</f>
        <v>26</v>
      </c>
      <c r="F1656">
        <f t="shared" ca="1" si="104"/>
        <v>1</v>
      </c>
      <c r="G1656">
        <f ca="1">IF(OFFSET(map!$B$2,$B1656+OFFSET($N$2,F1656,0),$A1656+OFFSET($M$2,F1656,0)) = "W",MOD(F1656-1,4),F1656)</f>
        <v>0</v>
      </c>
      <c r="H1656">
        <f ca="1">IF(OFFSET(map!$B$2,$B1656+OFFSET($N$2,G1656,0),$A1656+OFFSET($M$2,G1656,0)) = "W",MOD(G1656-1,4),G1656)</f>
        <v>3</v>
      </c>
      <c r="I1656">
        <f ca="1">IF(OFFSET(map!$B$2,$B1656+OFFSET($N$2,H1656,0),$A1656+OFFSET($M$2,H1656,0)) = "W",MOD(H1656-1,4),H1656)</f>
        <v>3</v>
      </c>
    </row>
    <row r="1657" spans="1:9" x14ac:dyDescent="0.2">
      <c r="A1657">
        <f t="shared" ca="1" si="101"/>
        <v>31</v>
      </c>
      <c r="B1657">
        <f t="shared" ca="1" si="102"/>
        <v>26</v>
      </c>
      <c r="C1657" t="str">
        <f ca="1">OFFSET(map!$B$2,$B1657,$A1657)</f>
        <v/>
      </c>
      <c r="D1657">
        <f t="shared" ca="1" si="103"/>
        <v>3126</v>
      </c>
      <c r="E1657">
        <f ca="1">IFERROR(INDEX(E$2:E1656,MATCH(D1657,D$2:D1656,0)),E1656+1)</f>
        <v>27</v>
      </c>
      <c r="F1657">
        <f t="shared" ca="1" si="104"/>
        <v>0</v>
      </c>
      <c r="G1657">
        <f ca="1">IF(OFFSET(map!$B$2,$B1657+OFFSET($N$2,F1657,0),$A1657+OFFSET($M$2,F1657,0)) = "W",MOD(F1657-1,4),F1657)</f>
        <v>3</v>
      </c>
      <c r="H1657">
        <f ca="1">IF(OFFSET(map!$B$2,$B1657+OFFSET($N$2,G1657,0),$A1657+OFFSET($M$2,G1657,0)) = "W",MOD(G1657-1,4),G1657)</f>
        <v>3</v>
      </c>
      <c r="I1657">
        <f ca="1">IF(OFFSET(map!$B$2,$B1657+OFFSET($N$2,H1657,0),$A1657+OFFSET($M$2,H1657,0)) = "W",MOD(H1657-1,4),H1657)</f>
        <v>3</v>
      </c>
    </row>
    <row r="1658" spans="1:9" x14ac:dyDescent="0.2">
      <c r="A1658">
        <f t="shared" ca="1" si="101"/>
        <v>31</v>
      </c>
      <c r="B1658">
        <f t="shared" ca="1" si="102"/>
        <v>27</v>
      </c>
      <c r="C1658" t="str">
        <f ca="1">OFFSET(map!$B$2,$B1658,$A1658)</f>
        <v/>
      </c>
      <c r="D1658">
        <f t="shared" ca="1" si="103"/>
        <v>3127</v>
      </c>
      <c r="E1658">
        <f ca="1">IFERROR(INDEX(E$2:E1657,MATCH(D1658,D$2:D1657,0)),E1657+1)</f>
        <v>28</v>
      </c>
      <c r="F1658">
        <f t="shared" ca="1" si="104"/>
        <v>0</v>
      </c>
      <c r="G1658">
        <f ca="1">IF(OFFSET(map!$B$2,$B1658+OFFSET($N$2,F1658,0),$A1658+OFFSET($M$2,F1658,0)) = "W",MOD(F1658-1,4),F1658)</f>
        <v>3</v>
      </c>
      <c r="H1658">
        <f ca="1">IF(OFFSET(map!$B$2,$B1658+OFFSET($N$2,G1658,0),$A1658+OFFSET($M$2,G1658,0)) = "W",MOD(G1658-1,4),G1658)</f>
        <v>2</v>
      </c>
      <c r="I1658">
        <f ca="1">IF(OFFSET(map!$B$2,$B1658+OFFSET($N$2,H1658,0),$A1658+OFFSET($M$2,H1658,0)) = "W",MOD(H1658-1,4),H1658)</f>
        <v>1</v>
      </c>
    </row>
    <row r="1659" spans="1:9" x14ac:dyDescent="0.2">
      <c r="A1659">
        <f t="shared" ca="1" si="101"/>
        <v>31</v>
      </c>
      <c r="B1659">
        <f t="shared" ca="1" si="102"/>
        <v>26</v>
      </c>
      <c r="C1659" t="str">
        <f ca="1">OFFSET(map!$B$2,$B1659,$A1659)</f>
        <v/>
      </c>
      <c r="D1659">
        <f t="shared" ca="1" si="103"/>
        <v>3126</v>
      </c>
      <c r="E1659">
        <f ca="1">IFERROR(INDEX(E$2:E1658,MATCH(D1659,D$2:D1658,0)),E1658+1)</f>
        <v>27</v>
      </c>
      <c r="F1659">
        <f t="shared" ca="1" si="104"/>
        <v>2</v>
      </c>
      <c r="G1659">
        <f ca="1">IF(OFFSET(map!$B$2,$B1659+OFFSET($N$2,F1659,0),$A1659+OFFSET($M$2,F1659,0)) = "W",MOD(F1659-1,4),F1659)</f>
        <v>1</v>
      </c>
      <c r="H1659">
        <f ca="1">IF(OFFSET(map!$B$2,$B1659+OFFSET($N$2,G1659,0),$A1659+OFFSET($M$2,G1659,0)) = "W",MOD(G1659-1,4),G1659)</f>
        <v>1</v>
      </c>
      <c r="I1659">
        <f ca="1">IF(OFFSET(map!$B$2,$B1659+OFFSET($N$2,H1659,0),$A1659+OFFSET($M$2,H1659,0)) = "W",MOD(H1659-1,4),H1659)</f>
        <v>1</v>
      </c>
    </row>
    <row r="1660" spans="1:9" x14ac:dyDescent="0.2">
      <c r="A1660">
        <f t="shared" ca="1" si="101"/>
        <v>31</v>
      </c>
      <c r="B1660">
        <f t="shared" ca="1" si="102"/>
        <v>25</v>
      </c>
      <c r="C1660" t="str">
        <f ca="1">OFFSET(map!$B$2,$B1660,$A1660)</f>
        <v/>
      </c>
      <c r="D1660">
        <f t="shared" ca="1" si="103"/>
        <v>3125</v>
      </c>
      <c r="E1660">
        <f ca="1">IFERROR(INDEX(E$2:E1659,MATCH(D1660,D$2:D1659,0)),E1659+1)</f>
        <v>26</v>
      </c>
      <c r="F1660">
        <f t="shared" ca="1" si="104"/>
        <v>2</v>
      </c>
      <c r="G1660">
        <f ca="1">IF(OFFSET(map!$B$2,$B1660+OFFSET($N$2,F1660,0),$A1660+OFFSET($M$2,F1660,0)) = "W",MOD(F1660-1,4),F1660)</f>
        <v>2</v>
      </c>
      <c r="H1660">
        <f ca="1">IF(OFFSET(map!$B$2,$B1660+OFFSET($N$2,G1660,0),$A1660+OFFSET($M$2,G1660,0)) = "W",MOD(G1660-1,4),G1660)</f>
        <v>2</v>
      </c>
      <c r="I1660">
        <f ca="1">IF(OFFSET(map!$B$2,$B1660+OFFSET($N$2,H1660,0),$A1660+OFFSET($M$2,H1660,0)) = "W",MOD(H1660-1,4),H1660)</f>
        <v>2</v>
      </c>
    </row>
    <row r="1661" spans="1:9" x14ac:dyDescent="0.2">
      <c r="A1661">
        <f t="shared" ca="1" si="101"/>
        <v>30</v>
      </c>
      <c r="B1661">
        <f t="shared" ca="1" si="102"/>
        <v>25</v>
      </c>
      <c r="C1661" t="str">
        <f ca="1">OFFSET(map!$B$2,$B1661,$A1661)</f>
        <v/>
      </c>
      <c r="D1661">
        <f t="shared" ca="1" si="103"/>
        <v>3025</v>
      </c>
      <c r="E1661">
        <f ca="1">IFERROR(INDEX(E$2:E1660,MATCH(D1661,D$2:D1660,0)),E1660+1)</f>
        <v>25</v>
      </c>
      <c r="F1661">
        <f t="shared" ca="1" si="104"/>
        <v>3</v>
      </c>
      <c r="G1661">
        <f ca="1">IF(OFFSET(map!$B$2,$B1661+OFFSET($N$2,F1661,0),$A1661+OFFSET($M$2,F1661,0)) = "W",MOD(F1661-1,4),F1661)</f>
        <v>2</v>
      </c>
      <c r="H1661">
        <f ca="1">IF(OFFSET(map!$B$2,$B1661+OFFSET($N$2,G1661,0),$A1661+OFFSET($M$2,G1661,0)) = "W",MOD(G1661-1,4),G1661)</f>
        <v>2</v>
      </c>
      <c r="I1661">
        <f ca="1">IF(OFFSET(map!$B$2,$B1661+OFFSET($N$2,H1661,0),$A1661+OFFSET($M$2,H1661,0)) = "W",MOD(H1661-1,4),H1661)</f>
        <v>2</v>
      </c>
    </row>
    <row r="1662" spans="1:9" x14ac:dyDescent="0.2">
      <c r="A1662">
        <f t="shared" ca="1" si="101"/>
        <v>29</v>
      </c>
      <c r="B1662">
        <f t="shared" ca="1" si="102"/>
        <v>25</v>
      </c>
      <c r="C1662" t="str">
        <f ca="1">OFFSET(map!$B$2,$B1662,$A1662)</f>
        <v/>
      </c>
      <c r="D1662">
        <f t="shared" ca="1" si="103"/>
        <v>2925</v>
      </c>
      <c r="E1662">
        <f ca="1">IFERROR(INDEX(E$2:E1661,MATCH(D1662,D$2:D1661,0)),E1661+1)</f>
        <v>24</v>
      </c>
      <c r="F1662">
        <f t="shared" ca="1" si="104"/>
        <v>3</v>
      </c>
      <c r="G1662">
        <f ca="1">IF(OFFSET(map!$B$2,$B1662+OFFSET($N$2,F1662,0),$A1662+OFFSET($M$2,F1662,0)) = "W",MOD(F1662-1,4),F1662)</f>
        <v>3</v>
      </c>
      <c r="H1662">
        <f ca="1">IF(OFFSET(map!$B$2,$B1662+OFFSET($N$2,G1662,0),$A1662+OFFSET($M$2,G1662,0)) = "W",MOD(G1662-1,4),G1662)</f>
        <v>3</v>
      </c>
      <c r="I1662">
        <f ca="1">IF(OFFSET(map!$B$2,$B1662+OFFSET($N$2,H1662,0),$A1662+OFFSET($M$2,H1662,0)) = "W",MOD(H1662-1,4),H1662)</f>
        <v>3</v>
      </c>
    </row>
    <row r="1663" spans="1:9" x14ac:dyDescent="0.2">
      <c r="A1663">
        <f t="shared" ref="A1663:A1726" ca="1" si="105">A1662+OFFSET(M$2,$I1662,0)</f>
        <v>29</v>
      </c>
      <c r="B1663">
        <f t="shared" ref="B1663:B1726" ca="1" si="106">B1662+OFFSET(N$2,$I1662,0)</f>
        <v>26</v>
      </c>
      <c r="C1663" t="str">
        <f ca="1">OFFSET(map!$B$2,$B1663,$A1663)</f>
        <v/>
      </c>
      <c r="D1663">
        <f t="shared" ref="D1663:D1726" ca="1" si="107">A1663*100+B1663</f>
        <v>2926</v>
      </c>
      <c r="E1663">
        <f ca="1">IFERROR(INDEX(E$2:E1662,MATCH(D1663,D$2:D1662,0)),E1662+1)</f>
        <v>23</v>
      </c>
      <c r="F1663">
        <f t="shared" ref="F1663:F1726" ca="1" si="108">MOD(I1662+1,4)</f>
        <v>0</v>
      </c>
      <c r="G1663">
        <f ca="1">IF(OFFSET(map!$B$2,$B1663+OFFSET($N$2,F1663,0),$A1663+OFFSET($M$2,F1663,0)) = "W",MOD(F1663-1,4),F1663)</f>
        <v>3</v>
      </c>
      <c r="H1663">
        <f ca="1">IF(OFFSET(map!$B$2,$B1663+OFFSET($N$2,G1663,0),$A1663+OFFSET($M$2,G1663,0)) = "W",MOD(G1663-1,4),G1663)</f>
        <v>3</v>
      </c>
      <c r="I1663">
        <f ca="1">IF(OFFSET(map!$B$2,$B1663+OFFSET($N$2,H1663,0),$A1663+OFFSET($M$2,H1663,0)) = "W",MOD(H1663-1,4),H1663)</f>
        <v>3</v>
      </c>
    </row>
    <row r="1664" spans="1:9" x14ac:dyDescent="0.2">
      <c r="A1664">
        <f t="shared" ca="1" si="105"/>
        <v>29</v>
      </c>
      <c r="B1664">
        <f t="shared" ca="1" si="106"/>
        <v>27</v>
      </c>
      <c r="C1664" t="str">
        <f ca="1">OFFSET(map!$B$2,$B1664,$A1664)</f>
        <v/>
      </c>
      <c r="D1664">
        <f t="shared" ca="1" si="107"/>
        <v>2927</v>
      </c>
      <c r="E1664">
        <f ca="1">IFERROR(INDEX(E$2:E1663,MATCH(D1664,D$2:D1663,0)),E1663+1)</f>
        <v>22</v>
      </c>
      <c r="F1664">
        <f t="shared" ca="1" si="108"/>
        <v>0</v>
      </c>
      <c r="G1664">
        <f ca="1">IF(OFFSET(map!$B$2,$B1664+OFFSET($N$2,F1664,0),$A1664+OFFSET($M$2,F1664,0)) = "W",MOD(F1664-1,4),F1664)</f>
        <v>3</v>
      </c>
      <c r="H1664">
        <f ca="1">IF(OFFSET(map!$B$2,$B1664+OFFSET($N$2,G1664,0),$A1664+OFFSET($M$2,G1664,0)) = "W",MOD(G1664-1,4),G1664)</f>
        <v>2</v>
      </c>
      <c r="I1664">
        <f ca="1">IF(OFFSET(map!$B$2,$B1664+OFFSET($N$2,H1664,0),$A1664+OFFSET($M$2,H1664,0)) = "W",MOD(H1664-1,4),H1664)</f>
        <v>2</v>
      </c>
    </row>
    <row r="1665" spans="1:9" x14ac:dyDescent="0.2">
      <c r="A1665">
        <f t="shared" ca="1" si="105"/>
        <v>28</v>
      </c>
      <c r="B1665">
        <f t="shared" ca="1" si="106"/>
        <v>27</v>
      </c>
      <c r="C1665" t="str">
        <f ca="1">OFFSET(map!$B$2,$B1665,$A1665)</f>
        <v/>
      </c>
      <c r="D1665">
        <f t="shared" ca="1" si="107"/>
        <v>2827</v>
      </c>
      <c r="E1665">
        <f ca="1">IFERROR(INDEX(E$2:E1664,MATCH(D1665,D$2:D1664,0)),E1664+1)</f>
        <v>21</v>
      </c>
      <c r="F1665">
        <f t="shared" ca="1" si="108"/>
        <v>3</v>
      </c>
      <c r="G1665">
        <f ca="1">IF(OFFSET(map!$B$2,$B1665+OFFSET($N$2,F1665,0),$A1665+OFFSET($M$2,F1665,0)) = "W",MOD(F1665-1,4),F1665)</f>
        <v>2</v>
      </c>
      <c r="H1665">
        <f ca="1">IF(OFFSET(map!$B$2,$B1665+OFFSET($N$2,G1665,0),$A1665+OFFSET($M$2,G1665,0)) = "W",MOD(G1665-1,4),G1665)</f>
        <v>2</v>
      </c>
      <c r="I1665">
        <f ca="1">IF(OFFSET(map!$B$2,$B1665+OFFSET($N$2,H1665,0),$A1665+OFFSET($M$2,H1665,0)) = "W",MOD(H1665-1,4),H1665)</f>
        <v>2</v>
      </c>
    </row>
    <row r="1666" spans="1:9" x14ac:dyDescent="0.2">
      <c r="A1666">
        <f t="shared" ca="1" si="105"/>
        <v>27</v>
      </c>
      <c r="B1666">
        <f t="shared" ca="1" si="106"/>
        <v>27</v>
      </c>
      <c r="C1666" t="str">
        <f ca="1">OFFSET(map!$B$2,$B1666,$A1666)</f>
        <v/>
      </c>
      <c r="D1666">
        <f t="shared" ca="1" si="107"/>
        <v>2727</v>
      </c>
      <c r="E1666">
        <f ca="1">IFERROR(INDEX(E$2:E1665,MATCH(D1666,D$2:D1665,0)),E1665+1)</f>
        <v>20</v>
      </c>
      <c r="F1666">
        <f t="shared" ca="1" si="108"/>
        <v>3</v>
      </c>
      <c r="G1666">
        <f ca="1">IF(OFFSET(map!$B$2,$B1666+OFFSET($N$2,F1666,0),$A1666+OFFSET($M$2,F1666,0)) = "W",MOD(F1666-1,4),F1666)</f>
        <v>3</v>
      </c>
      <c r="H1666">
        <f ca="1">IF(OFFSET(map!$B$2,$B1666+OFFSET($N$2,G1666,0),$A1666+OFFSET($M$2,G1666,0)) = "W",MOD(G1666-1,4),G1666)</f>
        <v>3</v>
      </c>
      <c r="I1666">
        <f ca="1">IF(OFFSET(map!$B$2,$B1666+OFFSET($N$2,H1666,0),$A1666+OFFSET($M$2,H1666,0)) = "W",MOD(H1666-1,4),H1666)</f>
        <v>3</v>
      </c>
    </row>
    <row r="1667" spans="1:9" x14ac:dyDescent="0.2">
      <c r="A1667">
        <f t="shared" ca="1" si="105"/>
        <v>27</v>
      </c>
      <c r="B1667">
        <f t="shared" ca="1" si="106"/>
        <v>28</v>
      </c>
      <c r="C1667" t="str">
        <f ca="1">OFFSET(map!$B$2,$B1667,$A1667)</f>
        <v/>
      </c>
      <c r="D1667">
        <f t="shared" ca="1" si="107"/>
        <v>2728</v>
      </c>
      <c r="E1667">
        <f ca="1">IFERROR(INDEX(E$2:E1666,MATCH(D1667,D$2:D1666,0)),E1666+1)</f>
        <v>19</v>
      </c>
      <c r="F1667">
        <f t="shared" ca="1" si="108"/>
        <v>0</v>
      </c>
      <c r="G1667">
        <f ca="1">IF(OFFSET(map!$B$2,$B1667+OFFSET($N$2,F1667,0),$A1667+OFFSET($M$2,F1667,0)) = "W",MOD(F1667-1,4),F1667)</f>
        <v>3</v>
      </c>
      <c r="H1667">
        <f ca="1">IF(OFFSET(map!$B$2,$B1667+OFFSET($N$2,G1667,0),$A1667+OFFSET($M$2,G1667,0)) = "W",MOD(G1667-1,4),G1667)</f>
        <v>3</v>
      </c>
      <c r="I1667">
        <f ca="1">IF(OFFSET(map!$B$2,$B1667+OFFSET($N$2,H1667,0),$A1667+OFFSET($M$2,H1667,0)) = "W",MOD(H1667-1,4),H1667)</f>
        <v>3</v>
      </c>
    </row>
    <row r="1668" spans="1:9" x14ac:dyDescent="0.2">
      <c r="A1668">
        <f t="shared" ca="1" si="105"/>
        <v>27</v>
      </c>
      <c r="B1668">
        <f t="shared" ca="1" si="106"/>
        <v>29</v>
      </c>
      <c r="C1668" t="str">
        <f ca="1">OFFSET(map!$B$2,$B1668,$A1668)</f>
        <v/>
      </c>
      <c r="D1668">
        <f t="shared" ca="1" si="107"/>
        <v>2729</v>
      </c>
      <c r="E1668">
        <f ca="1">IFERROR(INDEX(E$2:E1667,MATCH(D1668,D$2:D1667,0)),E1667+1)</f>
        <v>18</v>
      </c>
      <c r="F1668">
        <f t="shared" ca="1" si="108"/>
        <v>0</v>
      </c>
      <c r="G1668">
        <f ca="1">IF(OFFSET(map!$B$2,$B1668+OFFSET($N$2,F1668,0),$A1668+OFFSET($M$2,F1668,0)) = "W",MOD(F1668-1,4),F1668)</f>
        <v>0</v>
      </c>
      <c r="H1668">
        <f ca="1">IF(OFFSET(map!$B$2,$B1668+OFFSET($N$2,G1668,0),$A1668+OFFSET($M$2,G1668,0)) = "W",MOD(G1668-1,4),G1668)</f>
        <v>0</v>
      </c>
      <c r="I1668">
        <f ca="1">IF(OFFSET(map!$B$2,$B1668+OFFSET($N$2,H1668,0),$A1668+OFFSET($M$2,H1668,0)) = "W",MOD(H1668-1,4),H1668)</f>
        <v>0</v>
      </c>
    </row>
    <row r="1669" spans="1:9" x14ac:dyDescent="0.2">
      <c r="A1669">
        <f t="shared" ca="1" si="105"/>
        <v>28</v>
      </c>
      <c r="B1669">
        <f t="shared" ca="1" si="106"/>
        <v>29</v>
      </c>
      <c r="C1669" t="str">
        <f ca="1">OFFSET(map!$B$2,$B1669,$A1669)</f>
        <v/>
      </c>
      <c r="D1669">
        <f t="shared" ca="1" si="107"/>
        <v>2829</v>
      </c>
      <c r="E1669">
        <f ca="1">IFERROR(INDEX(E$2:E1668,MATCH(D1669,D$2:D1668,0)),E1668+1)</f>
        <v>17</v>
      </c>
      <c r="F1669">
        <f t="shared" ca="1" si="108"/>
        <v>1</v>
      </c>
      <c r="G1669">
        <f ca="1">IF(OFFSET(map!$B$2,$B1669+OFFSET($N$2,F1669,0),$A1669+OFFSET($M$2,F1669,0)) = "W",MOD(F1669-1,4),F1669)</f>
        <v>0</v>
      </c>
      <c r="H1669">
        <f ca="1">IF(OFFSET(map!$B$2,$B1669+OFFSET($N$2,G1669,0),$A1669+OFFSET($M$2,G1669,0)) = "W",MOD(G1669-1,4),G1669)</f>
        <v>0</v>
      </c>
      <c r="I1669">
        <f ca="1">IF(OFFSET(map!$B$2,$B1669+OFFSET($N$2,H1669,0),$A1669+OFFSET($M$2,H1669,0)) = "W",MOD(H1669-1,4),H1669)</f>
        <v>0</v>
      </c>
    </row>
    <row r="1670" spans="1:9" x14ac:dyDescent="0.2">
      <c r="A1670">
        <f t="shared" ca="1" si="105"/>
        <v>29</v>
      </c>
      <c r="B1670">
        <f t="shared" ca="1" si="106"/>
        <v>29</v>
      </c>
      <c r="C1670" t="str">
        <f ca="1">OFFSET(map!$B$2,$B1670,$A1670)</f>
        <v/>
      </c>
      <c r="D1670">
        <f t="shared" ca="1" si="107"/>
        <v>2929</v>
      </c>
      <c r="E1670">
        <f ca="1">IFERROR(INDEX(E$2:E1669,MATCH(D1670,D$2:D1669,0)),E1669+1)</f>
        <v>16</v>
      </c>
      <c r="F1670">
        <f t="shared" ca="1" si="108"/>
        <v>1</v>
      </c>
      <c r="G1670">
        <f ca="1">IF(OFFSET(map!$B$2,$B1670+OFFSET($N$2,F1670,0),$A1670+OFFSET($M$2,F1670,0)) = "W",MOD(F1670-1,4),F1670)</f>
        <v>0</v>
      </c>
      <c r="H1670">
        <f ca="1">IF(OFFSET(map!$B$2,$B1670+OFFSET($N$2,G1670,0),$A1670+OFFSET($M$2,G1670,0)) = "W",MOD(G1670-1,4),G1670)</f>
        <v>0</v>
      </c>
      <c r="I1670">
        <f ca="1">IF(OFFSET(map!$B$2,$B1670+OFFSET($N$2,H1670,0),$A1670+OFFSET($M$2,H1670,0)) = "W",MOD(H1670-1,4),H1670)</f>
        <v>0</v>
      </c>
    </row>
    <row r="1671" spans="1:9" x14ac:dyDescent="0.2">
      <c r="A1671">
        <f t="shared" ca="1" si="105"/>
        <v>30</v>
      </c>
      <c r="B1671">
        <f t="shared" ca="1" si="106"/>
        <v>29</v>
      </c>
      <c r="C1671" t="str">
        <f ca="1">OFFSET(map!$B$2,$B1671,$A1671)</f>
        <v/>
      </c>
      <c r="D1671">
        <f t="shared" ca="1" si="107"/>
        <v>3029</v>
      </c>
      <c r="E1671">
        <f ca="1">IFERROR(INDEX(E$2:E1670,MATCH(D1671,D$2:D1670,0)),E1670+1)</f>
        <v>17</v>
      </c>
      <c r="F1671">
        <f t="shared" ca="1" si="108"/>
        <v>1</v>
      </c>
      <c r="G1671">
        <f ca="1">IF(OFFSET(map!$B$2,$B1671+OFFSET($N$2,F1671,0),$A1671+OFFSET($M$2,F1671,0)) = "W",MOD(F1671-1,4),F1671)</f>
        <v>0</v>
      </c>
      <c r="H1671">
        <f ca="1">IF(OFFSET(map!$B$2,$B1671+OFFSET($N$2,G1671,0),$A1671+OFFSET($M$2,G1671,0)) = "W",MOD(G1671-1,4),G1671)</f>
        <v>0</v>
      </c>
      <c r="I1671">
        <f ca="1">IF(OFFSET(map!$B$2,$B1671+OFFSET($N$2,H1671,0),$A1671+OFFSET($M$2,H1671,0)) = "W",MOD(H1671-1,4),H1671)</f>
        <v>0</v>
      </c>
    </row>
    <row r="1672" spans="1:9" x14ac:dyDescent="0.2">
      <c r="A1672">
        <f t="shared" ca="1" si="105"/>
        <v>31</v>
      </c>
      <c r="B1672">
        <f t="shared" ca="1" si="106"/>
        <v>29</v>
      </c>
      <c r="C1672" t="str">
        <f ca="1">OFFSET(map!$B$2,$B1672,$A1672)</f>
        <v/>
      </c>
      <c r="D1672">
        <f t="shared" ca="1" si="107"/>
        <v>3129</v>
      </c>
      <c r="E1672">
        <f ca="1">IFERROR(INDEX(E$2:E1671,MATCH(D1672,D$2:D1671,0)),E1671+1)</f>
        <v>18</v>
      </c>
      <c r="F1672">
        <f t="shared" ca="1" si="108"/>
        <v>1</v>
      </c>
      <c r="G1672">
        <f ca="1">IF(OFFSET(map!$B$2,$B1672+OFFSET($N$2,F1672,0),$A1672+OFFSET($M$2,F1672,0)) = "W",MOD(F1672-1,4),F1672)</f>
        <v>0</v>
      </c>
      <c r="H1672">
        <f ca="1">IF(OFFSET(map!$B$2,$B1672+OFFSET($N$2,G1672,0),$A1672+OFFSET($M$2,G1672,0)) = "W",MOD(G1672-1,4),G1672)</f>
        <v>3</v>
      </c>
      <c r="I1672">
        <f ca="1">IF(OFFSET(map!$B$2,$B1672+OFFSET($N$2,H1672,0),$A1672+OFFSET($M$2,H1672,0)) = "W",MOD(H1672-1,4),H1672)</f>
        <v>3</v>
      </c>
    </row>
    <row r="1673" spans="1:9" x14ac:dyDescent="0.2">
      <c r="A1673">
        <f t="shared" ca="1" si="105"/>
        <v>31</v>
      </c>
      <c r="B1673">
        <f t="shared" ca="1" si="106"/>
        <v>30</v>
      </c>
      <c r="C1673" t="str">
        <f ca="1">OFFSET(map!$B$2,$B1673,$A1673)</f>
        <v/>
      </c>
      <c r="D1673">
        <f t="shared" ca="1" si="107"/>
        <v>3130</v>
      </c>
      <c r="E1673">
        <f ca="1">IFERROR(INDEX(E$2:E1672,MATCH(D1673,D$2:D1672,0)),E1672+1)</f>
        <v>19</v>
      </c>
      <c r="F1673">
        <f t="shared" ca="1" si="108"/>
        <v>0</v>
      </c>
      <c r="G1673">
        <f ca="1">IF(OFFSET(map!$B$2,$B1673+OFFSET($N$2,F1673,0),$A1673+OFFSET($M$2,F1673,0)) = "W",MOD(F1673-1,4),F1673)</f>
        <v>3</v>
      </c>
      <c r="H1673">
        <f ca="1">IF(OFFSET(map!$B$2,$B1673+OFFSET($N$2,G1673,0),$A1673+OFFSET($M$2,G1673,0)) = "W",MOD(G1673-1,4),G1673)</f>
        <v>3</v>
      </c>
      <c r="I1673">
        <f ca="1">IF(OFFSET(map!$B$2,$B1673+OFFSET($N$2,H1673,0),$A1673+OFFSET($M$2,H1673,0)) = "W",MOD(H1673-1,4),H1673)</f>
        <v>3</v>
      </c>
    </row>
    <row r="1674" spans="1:9" x14ac:dyDescent="0.2">
      <c r="A1674">
        <f t="shared" ca="1" si="105"/>
        <v>31</v>
      </c>
      <c r="B1674">
        <f t="shared" ca="1" si="106"/>
        <v>31</v>
      </c>
      <c r="C1674" t="str">
        <f ca="1">OFFSET(map!$B$2,$B1674,$A1674)</f>
        <v/>
      </c>
      <c r="D1674">
        <f t="shared" ca="1" si="107"/>
        <v>3131</v>
      </c>
      <c r="E1674">
        <f ca="1">IFERROR(INDEX(E$2:E1673,MATCH(D1674,D$2:D1673,0)),E1673+1)</f>
        <v>20</v>
      </c>
      <c r="F1674">
        <f t="shared" ca="1" si="108"/>
        <v>0</v>
      </c>
      <c r="G1674">
        <f ca="1">IF(OFFSET(map!$B$2,$B1674+OFFSET($N$2,F1674,0),$A1674+OFFSET($M$2,F1674,0)) = "W",MOD(F1674-1,4),F1674)</f>
        <v>0</v>
      </c>
      <c r="H1674">
        <f ca="1">IF(OFFSET(map!$B$2,$B1674+OFFSET($N$2,G1674,0),$A1674+OFFSET($M$2,G1674,0)) = "W",MOD(G1674-1,4),G1674)</f>
        <v>0</v>
      </c>
      <c r="I1674">
        <f ca="1">IF(OFFSET(map!$B$2,$B1674+OFFSET($N$2,H1674,0),$A1674+OFFSET($M$2,H1674,0)) = "W",MOD(H1674-1,4),H1674)</f>
        <v>0</v>
      </c>
    </row>
    <row r="1675" spans="1:9" x14ac:dyDescent="0.2">
      <c r="A1675">
        <f t="shared" ca="1" si="105"/>
        <v>32</v>
      </c>
      <c r="B1675">
        <f t="shared" ca="1" si="106"/>
        <v>31</v>
      </c>
      <c r="C1675" t="str">
        <f ca="1">OFFSET(map!$B$2,$B1675,$A1675)</f>
        <v/>
      </c>
      <c r="D1675">
        <f t="shared" ca="1" si="107"/>
        <v>3231</v>
      </c>
      <c r="E1675">
        <f ca="1">IFERROR(INDEX(E$2:E1674,MATCH(D1675,D$2:D1674,0)),E1674+1)</f>
        <v>21</v>
      </c>
      <c r="F1675">
        <f t="shared" ca="1" si="108"/>
        <v>1</v>
      </c>
      <c r="G1675">
        <f ca="1">IF(OFFSET(map!$B$2,$B1675+OFFSET($N$2,F1675,0),$A1675+OFFSET($M$2,F1675,0)) = "W",MOD(F1675-1,4),F1675)</f>
        <v>0</v>
      </c>
      <c r="H1675">
        <f ca="1">IF(OFFSET(map!$B$2,$B1675+OFFSET($N$2,G1675,0),$A1675+OFFSET($M$2,G1675,0)) = "W",MOD(G1675-1,4),G1675)</f>
        <v>0</v>
      </c>
      <c r="I1675">
        <f ca="1">IF(OFFSET(map!$B$2,$B1675+OFFSET($N$2,H1675,0),$A1675+OFFSET($M$2,H1675,0)) = "W",MOD(H1675-1,4),H1675)</f>
        <v>0</v>
      </c>
    </row>
    <row r="1676" spans="1:9" x14ac:dyDescent="0.2">
      <c r="A1676">
        <f t="shared" ca="1" si="105"/>
        <v>33</v>
      </c>
      <c r="B1676">
        <f t="shared" ca="1" si="106"/>
        <v>31</v>
      </c>
      <c r="C1676" t="str">
        <f ca="1">OFFSET(map!$B$2,$B1676,$A1676)</f>
        <v/>
      </c>
      <c r="D1676">
        <f t="shared" ca="1" si="107"/>
        <v>3331</v>
      </c>
      <c r="E1676">
        <f ca="1">IFERROR(INDEX(E$2:E1675,MATCH(D1676,D$2:D1675,0)),E1675+1)</f>
        <v>22</v>
      </c>
      <c r="F1676">
        <f t="shared" ca="1" si="108"/>
        <v>1</v>
      </c>
      <c r="G1676">
        <f ca="1">IF(OFFSET(map!$B$2,$B1676+OFFSET($N$2,F1676,0),$A1676+OFFSET($M$2,F1676,0)) = "W",MOD(F1676-1,4),F1676)</f>
        <v>0</v>
      </c>
      <c r="H1676">
        <f ca="1">IF(OFFSET(map!$B$2,$B1676+OFFSET($N$2,G1676,0),$A1676+OFFSET($M$2,G1676,0)) = "W",MOD(G1676-1,4),G1676)</f>
        <v>3</v>
      </c>
      <c r="I1676">
        <f ca="1">IF(OFFSET(map!$B$2,$B1676+OFFSET($N$2,H1676,0),$A1676+OFFSET($M$2,H1676,0)) = "W",MOD(H1676-1,4),H1676)</f>
        <v>2</v>
      </c>
    </row>
    <row r="1677" spans="1:9" x14ac:dyDescent="0.2">
      <c r="A1677">
        <f t="shared" ca="1" si="105"/>
        <v>32</v>
      </c>
      <c r="B1677">
        <f t="shared" ca="1" si="106"/>
        <v>31</v>
      </c>
      <c r="C1677" t="str">
        <f ca="1">OFFSET(map!$B$2,$B1677,$A1677)</f>
        <v/>
      </c>
      <c r="D1677">
        <f t="shared" ca="1" si="107"/>
        <v>3231</v>
      </c>
      <c r="E1677">
        <f ca="1">IFERROR(INDEX(E$2:E1676,MATCH(D1677,D$2:D1676,0)),E1676+1)</f>
        <v>21</v>
      </c>
      <c r="F1677">
        <f t="shared" ca="1" si="108"/>
        <v>3</v>
      </c>
      <c r="G1677">
        <f ca="1">IF(OFFSET(map!$B$2,$B1677+OFFSET($N$2,F1677,0),$A1677+OFFSET($M$2,F1677,0)) = "W",MOD(F1677-1,4),F1677)</f>
        <v>2</v>
      </c>
      <c r="H1677">
        <f ca="1">IF(OFFSET(map!$B$2,$B1677+OFFSET($N$2,G1677,0),$A1677+OFFSET($M$2,G1677,0)) = "W",MOD(G1677-1,4),G1677)</f>
        <v>2</v>
      </c>
      <c r="I1677">
        <f ca="1">IF(OFFSET(map!$B$2,$B1677+OFFSET($N$2,H1677,0),$A1677+OFFSET($M$2,H1677,0)) = "W",MOD(H1677-1,4),H1677)</f>
        <v>2</v>
      </c>
    </row>
    <row r="1678" spans="1:9" x14ac:dyDescent="0.2">
      <c r="A1678">
        <f t="shared" ca="1" si="105"/>
        <v>31</v>
      </c>
      <c r="B1678">
        <f t="shared" ca="1" si="106"/>
        <v>31</v>
      </c>
      <c r="C1678" t="str">
        <f ca="1">OFFSET(map!$B$2,$B1678,$A1678)</f>
        <v/>
      </c>
      <c r="D1678">
        <f t="shared" ca="1" si="107"/>
        <v>3131</v>
      </c>
      <c r="E1678">
        <f ca="1">IFERROR(INDEX(E$2:E1677,MATCH(D1678,D$2:D1677,0)),E1677+1)</f>
        <v>20</v>
      </c>
      <c r="F1678">
        <f t="shared" ca="1" si="108"/>
        <v>3</v>
      </c>
      <c r="G1678">
        <f ca="1">IF(OFFSET(map!$B$2,$B1678+OFFSET($N$2,F1678,0),$A1678+OFFSET($M$2,F1678,0)) = "W",MOD(F1678-1,4),F1678)</f>
        <v>3</v>
      </c>
      <c r="H1678">
        <f ca="1">IF(OFFSET(map!$B$2,$B1678+OFFSET($N$2,G1678,0),$A1678+OFFSET($M$2,G1678,0)) = "W",MOD(G1678-1,4),G1678)</f>
        <v>3</v>
      </c>
      <c r="I1678">
        <f ca="1">IF(OFFSET(map!$B$2,$B1678+OFFSET($N$2,H1678,0),$A1678+OFFSET($M$2,H1678,0)) = "W",MOD(H1678-1,4),H1678)</f>
        <v>3</v>
      </c>
    </row>
    <row r="1679" spans="1:9" x14ac:dyDescent="0.2">
      <c r="A1679">
        <f t="shared" ca="1" si="105"/>
        <v>31</v>
      </c>
      <c r="B1679">
        <f t="shared" ca="1" si="106"/>
        <v>32</v>
      </c>
      <c r="C1679" t="str">
        <f ca="1">OFFSET(map!$B$2,$B1679,$A1679)</f>
        <v/>
      </c>
      <c r="D1679">
        <f t="shared" ca="1" si="107"/>
        <v>3132</v>
      </c>
      <c r="E1679">
        <f ca="1">IFERROR(INDEX(E$2:E1678,MATCH(D1679,D$2:D1678,0)),E1678+1)</f>
        <v>21</v>
      </c>
      <c r="F1679">
        <f t="shared" ca="1" si="108"/>
        <v>0</v>
      </c>
      <c r="G1679">
        <f ca="1">IF(OFFSET(map!$B$2,$B1679+OFFSET($N$2,F1679,0),$A1679+OFFSET($M$2,F1679,0)) = "W",MOD(F1679-1,4),F1679)</f>
        <v>3</v>
      </c>
      <c r="H1679">
        <f ca="1">IF(OFFSET(map!$B$2,$B1679+OFFSET($N$2,G1679,0),$A1679+OFFSET($M$2,G1679,0)) = "W",MOD(G1679-1,4),G1679)</f>
        <v>3</v>
      </c>
      <c r="I1679">
        <f ca="1">IF(OFFSET(map!$B$2,$B1679+OFFSET($N$2,H1679,0),$A1679+OFFSET($M$2,H1679,0)) = "W",MOD(H1679-1,4),H1679)</f>
        <v>3</v>
      </c>
    </row>
    <row r="1680" spans="1:9" x14ac:dyDescent="0.2">
      <c r="A1680">
        <f t="shared" ca="1" si="105"/>
        <v>31</v>
      </c>
      <c r="B1680">
        <f t="shared" ca="1" si="106"/>
        <v>33</v>
      </c>
      <c r="C1680" t="str">
        <f ca="1">OFFSET(map!$B$2,$B1680,$A1680)</f>
        <v/>
      </c>
      <c r="D1680">
        <f t="shared" ca="1" si="107"/>
        <v>3133</v>
      </c>
      <c r="E1680">
        <f ca="1">IFERROR(INDEX(E$2:E1679,MATCH(D1680,D$2:D1679,0)),E1679+1)</f>
        <v>22</v>
      </c>
      <c r="F1680">
        <f t="shared" ca="1" si="108"/>
        <v>0</v>
      </c>
      <c r="G1680">
        <f ca="1">IF(OFFSET(map!$B$2,$B1680+OFFSET($N$2,F1680,0),$A1680+OFFSET($M$2,F1680,0)) = "W",MOD(F1680-1,4),F1680)</f>
        <v>0</v>
      </c>
      <c r="H1680">
        <f ca="1">IF(OFFSET(map!$B$2,$B1680+OFFSET($N$2,G1680,0),$A1680+OFFSET($M$2,G1680,0)) = "W",MOD(G1680-1,4),G1680)</f>
        <v>0</v>
      </c>
      <c r="I1680">
        <f ca="1">IF(OFFSET(map!$B$2,$B1680+OFFSET($N$2,H1680,0),$A1680+OFFSET($M$2,H1680,0)) = "W",MOD(H1680-1,4),H1680)</f>
        <v>0</v>
      </c>
    </row>
    <row r="1681" spans="1:9" x14ac:dyDescent="0.2">
      <c r="A1681">
        <f t="shared" ca="1" si="105"/>
        <v>32</v>
      </c>
      <c r="B1681">
        <f t="shared" ca="1" si="106"/>
        <v>33</v>
      </c>
      <c r="C1681" t="str">
        <f ca="1">OFFSET(map!$B$2,$B1681,$A1681)</f>
        <v/>
      </c>
      <c r="D1681">
        <f t="shared" ca="1" si="107"/>
        <v>3233</v>
      </c>
      <c r="E1681">
        <f ca="1">IFERROR(INDEX(E$2:E1680,MATCH(D1681,D$2:D1680,0)),E1680+1)</f>
        <v>23</v>
      </c>
      <c r="F1681">
        <f t="shared" ca="1" si="108"/>
        <v>1</v>
      </c>
      <c r="G1681">
        <f ca="1">IF(OFFSET(map!$B$2,$B1681+OFFSET($N$2,F1681,0),$A1681+OFFSET($M$2,F1681,0)) = "W",MOD(F1681-1,4),F1681)</f>
        <v>0</v>
      </c>
      <c r="H1681">
        <f ca="1">IF(OFFSET(map!$B$2,$B1681+OFFSET($N$2,G1681,0),$A1681+OFFSET($M$2,G1681,0)) = "W",MOD(G1681-1,4),G1681)</f>
        <v>0</v>
      </c>
      <c r="I1681">
        <f ca="1">IF(OFFSET(map!$B$2,$B1681+OFFSET($N$2,H1681,0),$A1681+OFFSET($M$2,H1681,0)) = "W",MOD(H1681-1,4),H1681)</f>
        <v>0</v>
      </c>
    </row>
    <row r="1682" spans="1:9" x14ac:dyDescent="0.2">
      <c r="A1682">
        <f t="shared" ca="1" si="105"/>
        <v>33</v>
      </c>
      <c r="B1682">
        <f t="shared" ca="1" si="106"/>
        <v>33</v>
      </c>
      <c r="C1682" t="str">
        <f ca="1">OFFSET(map!$B$2,$B1682,$A1682)</f>
        <v/>
      </c>
      <c r="D1682">
        <f t="shared" ca="1" si="107"/>
        <v>3333</v>
      </c>
      <c r="E1682">
        <f ca="1">IFERROR(INDEX(E$2:E1681,MATCH(D1682,D$2:D1681,0)),E1681+1)</f>
        <v>24</v>
      </c>
      <c r="F1682">
        <f t="shared" ca="1" si="108"/>
        <v>1</v>
      </c>
      <c r="G1682">
        <f ca="1">IF(OFFSET(map!$B$2,$B1682+OFFSET($N$2,F1682,0),$A1682+OFFSET($M$2,F1682,0)) = "W",MOD(F1682-1,4),F1682)</f>
        <v>0</v>
      </c>
      <c r="H1682">
        <f ca="1">IF(OFFSET(map!$B$2,$B1682+OFFSET($N$2,G1682,0),$A1682+OFFSET($M$2,G1682,0)) = "W",MOD(G1682-1,4),G1682)</f>
        <v>0</v>
      </c>
      <c r="I1682">
        <f ca="1">IF(OFFSET(map!$B$2,$B1682+OFFSET($N$2,H1682,0),$A1682+OFFSET($M$2,H1682,0)) = "W",MOD(H1682-1,4),H1682)</f>
        <v>0</v>
      </c>
    </row>
    <row r="1683" spans="1:9" x14ac:dyDescent="0.2">
      <c r="A1683">
        <f t="shared" ca="1" si="105"/>
        <v>34</v>
      </c>
      <c r="B1683">
        <f t="shared" ca="1" si="106"/>
        <v>33</v>
      </c>
      <c r="C1683" t="str">
        <f ca="1">OFFSET(map!$B$2,$B1683,$A1683)</f>
        <v/>
      </c>
      <c r="D1683">
        <f t="shared" ca="1" si="107"/>
        <v>3433</v>
      </c>
      <c r="E1683">
        <f ca="1">IFERROR(INDEX(E$2:E1682,MATCH(D1683,D$2:D1682,0)),E1682+1)</f>
        <v>25</v>
      </c>
      <c r="F1683">
        <f t="shared" ca="1" si="108"/>
        <v>1</v>
      </c>
      <c r="G1683">
        <f ca="1">IF(OFFSET(map!$B$2,$B1683+OFFSET($N$2,F1683,0),$A1683+OFFSET($M$2,F1683,0)) = "W",MOD(F1683-1,4),F1683)</f>
        <v>0</v>
      </c>
      <c r="H1683">
        <f ca="1">IF(OFFSET(map!$B$2,$B1683+OFFSET($N$2,G1683,0),$A1683+OFFSET($M$2,G1683,0)) = "W",MOD(G1683-1,4),G1683)</f>
        <v>0</v>
      </c>
      <c r="I1683">
        <f ca="1">IF(OFFSET(map!$B$2,$B1683+OFFSET($N$2,H1683,0),$A1683+OFFSET($M$2,H1683,0)) = "W",MOD(H1683-1,4),H1683)</f>
        <v>0</v>
      </c>
    </row>
    <row r="1684" spans="1:9" x14ac:dyDescent="0.2">
      <c r="A1684">
        <f t="shared" ca="1" si="105"/>
        <v>35</v>
      </c>
      <c r="B1684">
        <f t="shared" ca="1" si="106"/>
        <v>33</v>
      </c>
      <c r="C1684" t="str">
        <f ca="1">OFFSET(map!$B$2,$B1684,$A1684)</f>
        <v/>
      </c>
      <c r="D1684">
        <f t="shared" ca="1" si="107"/>
        <v>3533</v>
      </c>
      <c r="E1684">
        <f ca="1">IFERROR(INDEX(E$2:E1683,MATCH(D1684,D$2:D1683,0)),E1683+1)</f>
        <v>26</v>
      </c>
      <c r="F1684">
        <f t="shared" ca="1" si="108"/>
        <v>1</v>
      </c>
      <c r="G1684">
        <f ca="1">IF(OFFSET(map!$B$2,$B1684+OFFSET($N$2,F1684,0),$A1684+OFFSET($M$2,F1684,0)) = "W",MOD(F1684-1,4),F1684)</f>
        <v>1</v>
      </c>
      <c r="H1684">
        <f ca="1">IF(OFFSET(map!$B$2,$B1684+OFFSET($N$2,G1684,0),$A1684+OFFSET($M$2,G1684,0)) = "W",MOD(G1684-1,4),G1684)</f>
        <v>1</v>
      </c>
      <c r="I1684">
        <f ca="1">IF(OFFSET(map!$B$2,$B1684+OFFSET($N$2,H1684,0),$A1684+OFFSET($M$2,H1684,0)) = "W",MOD(H1684-1,4),H1684)</f>
        <v>1</v>
      </c>
    </row>
    <row r="1685" spans="1:9" x14ac:dyDescent="0.2">
      <c r="A1685">
        <f t="shared" ca="1" si="105"/>
        <v>35</v>
      </c>
      <c r="B1685">
        <f t="shared" ca="1" si="106"/>
        <v>32</v>
      </c>
      <c r="C1685" t="str">
        <f ca="1">OFFSET(map!$B$2,$B1685,$A1685)</f>
        <v/>
      </c>
      <c r="D1685">
        <f t="shared" ca="1" si="107"/>
        <v>3532</v>
      </c>
      <c r="E1685">
        <f ca="1">IFERROR(INDEX(E$2:E1684,MATCH(D1685,D$2:D1684,0)),E1684+1)</f>
        <v>27</v>
      </c>
      <c r="F1685">
        <f t="shared" ca="1" si="108"/>
        <v>2</v>
      </c>
      <c r="G1685">
        <f ca="1">IF(OFFSET(map!$B$2,$B1685+OFFSET($N$2,F1685,0),$A1685+OFFSET($M$2,F1685,0)) = "W",MOD(F1685-1,4),F1685)</f>
        <v>1</v>
      </c>
      <c r="H1685">
        <f ca="1">IF(OFFSET(map!$B$2,$B1685+OFFSET($N$2,G1685,0),$A1685+OFFSET($M$2,G1685,0)) = "W",MOD(G1685-1,4),G1685)</f>
        <v>1</v>
      </c>
      <c r="I1685">
        <f ca="1">IF(OFFSET(map!$B$2,$B1685+OFFSET($N$2,H1685,0),$A1685+OFFSET($M$2,H1685,0)) = "W",MOD(H1685-1,4),H1685)</f>
        <v>1</v>
      </c>
    </row>
    <row r="1686" spans="1:9" x14ac:dyDescent="0.2">
      <c r="A1686">
        <f t="shared" ca="1" si="105"/>
        <v>35</v>
      </c>
      <c r="B1686">
        <f t="shared" ca="1" si="106"/>
        <v>31</v>
      </c>
      <c r="C1686" t="str">
        <f ca="1">OFFSET(map!$B$2,$B1686,$A1686)</f>
        <v/>
      </c>
      <c r="D1686">
        <f t="shared" ca="1" si="107"/>
        <v>3531</v>
      </c>
      <c r="E1686">
        <f ca="1">IFERROR(INDEX(E$2:E1685,MATCH(D1686,D$2:D1685,0)),E1685+1)</f>
        <v>28</v>
      </c>
      <c r="F1686">
        <f t="shared" ca="1" si="108"/>
        <v>2</v>
      </c>
      <c r="G1686">
        <f ca="1">IF(OFFSET(map!$B$2,$B1686+OFFSET($N$2,F1686,0),$A1686+OFFSET($M$2,F1686,0)) = "W",MOD(F1686-1,4),F1686)</f>
        <v>1</v>
      </c>
      <c r="H1686">
        <f ca="1">IF(OFFSET(map!$B$2,$B1686+OFFSET($N$2,G1686,0),$A1686+OFFSET($M$2,G1686,0)) = "W",MOD(G1686-1,4),G1686)</f>
        <v>0</v>
      </c>
      <c r="I1686">
        <f ca="1">IF(OFFSET(map!$B$2,$B1686+OFFSET($N$2,H1686,0),$A1686+OFFSET($M$2,H1686,0)) = "W",MOD(H1686-1,4),H1686)</f>
        <v>0</v>
      </c>
    </row>
    <row r="1687" spans="1:9" x14ac:dyDescent="0.2">
      <c r="A1687">
        <f t="shared" ca="1" si="105"/>
        <v>36</v>
      </c>
      <c r="B1687">
        <f t="shared" ca="1" si="106"/>
        <v>31</v>
      </c>
      <c r="C1687" t="str">
        <f ca="1">OFFSET(map!$B$2,$B1687,$A1687)</f>
        <v/>
      </c>
      <c r="D1687">
        <f t="shared" ca="1" si="107"/>
        <v>3631</v>
      </c>
      <c r="E1687">
        <f ca="1">IFERROR(INDEX(E$2:E1686,MATCH(D1687,D$2:D1686,0)),E1686+1)</f>
        <v>29</v>
      </c>
      <c r="F1687">
        <f t="shared" ca="1" si="108"/>
        <v>1</v>
      </c>
      <c r="G1687">
        <f ca="1">IF(OFFSET(map!$B$2,$B1687+OFFSET($N$2,F1687,0),$A1687+OFFSET($M$2,F1687,0)) = "W",MOD(F1687-1,4),F1687)</f>
        <v>0</v>
      </c>
      <c r="H1687">
        <f ca="1">IF(OFFSET(map!$B$2,$B1687+OFFSET($N$2,G1687,0),$A1687+OFFSET($M$2,G1687,0)) = "W",MOD(G1687-1,4),G1687)</f>
        <v>0</v>
      </c>
      <c r="I1687">
        <f ca="1">IF(OFFSET(map!$B$2,$B1687+OFFSET($N$2,H1687,0),$A1687+OFFSET($M$2,H1687,0)) = "W",MOD(H1687-1,4),H1687)</f>
        <v>0</v>
      </c>
    </row>
    <row r="1688" spans="1:9" x14ac:dyDescent="0.2">
      <c r="A1688">
        <f t="shared" ca="1" si="105"/>
        <v>37</v>
      </c>
      <c r="B1688">
        <f t="shared" ca="1" si="106"/>
        <v>31</v>
      </c>
      <c r="C1688" t="str">
        <f ca="1">OFFSET(map!$B$2,$B1688,$A1688)</f>
        <v/>
      </c>
      <c r="D1688">
        <f t="shared" ca="1" si="107"/>
        <v>3731</v>
      </c>
      <c r="E1688">
        <f ca="1">IFERROR(INDEX(E$2:E1687,MATCH(D1688,D$2:D1687,0)),E1687+1)</f>
        <v>30</v>
      </c>
      <c r="F1688">
        <f t="shared" ca="1" si="108"/>
        <v>1</v>
      </c>
      <c r="G1688">
        <f ca="1">IF(OFFSET(map!$B$2,$B1688+OFFSET($N$2,F1688,0),$A1688+OFFSET($M$2,F1688,0)) = "W",MOD(F1688-1,4),F1688)</f>
        <v>0</v>
      </c>
      <c r="H1688">
        <f ca="1">IF(OFFSET(map!$B$2,$B1688+OFFSET($N$2,G1688,0),$A1688+OFFSET($M$2,G1688,0)) = "W",MOD(G1688-1,4),G1688)</f>
        <v>0</v>
      </c>
      <c r="I1688">
        <f ca="1">IF(OFFSET(map!$B$2,$B1688+OFFSET($N$2,H1688,0),$A1688+OFFSET($M$2,H1688,0)) = "W",MOD(H1688-1,4),H1688)</f>
        <v>0</v>
      </c>
    </row>
    <row r="1689" spans="1:9" x14ac:dyDescent="0.2">
      <c r="A1689">
        <f t="shared" ca="1" si="105"/>
        <v>38</v>
      </c>
      <c r="B1689">
        <f t="shared" ca="1" si="106"/>
        <v>31</v>
      </c>
      <c r="C1689" t="str">
        <f ca="1">OFFSET(map!$B$2,$B1689,$A1689)</f>
        <v/>
      </c>
      <c r="D1689">
        <f t="shared" ca="1" si="107"/>
        <v>3831</v>
      </c>
      <c r="E1689">
        <f ca="1">IFERROR(INDEX(E$2:E1688,MATCH(D1689,D$2:D1688,0)),E1688+1)</f>
        <v>31</v>
      </c>
      <c r="F1689">
        <f t="shared" ca="1" si="108"/>
        <v>1</v>
      </c>
      <c r="G1689">
        <f ca="1">IF(OFFSET(map!$B$2,$B1689+OFFSET($N$2,F1689,0),$A1689+OFFSET($M$2,F1689,0)) = "W",MOD(F1689-1,4),F1689)</f>
        <v>0</v>
      </c>
      <c r="H1689">
        <f ca="1">IF(OFFSET(map!$B$2,$B1689+OFFSET($N$2,G1689,0),$A1689+OFFSET($M$2,G1689,0)) = "W",MOD(G1689-1,4),G1689)</f>
        <v>0</v>
      </c>
      <c r="I1689">
        <f ca="1">IF(OFFSET(map!$B$2,$B1689+OFFSET($N$2,H1689,0),$A1689+OFFSET($M$2,H1689,0)) = "W",MOD(H1689-1,4),H1689)</f>
        <v>0</v>
      </c>
    </row>
    <row r="1690" spans="1:9" x14ac:dyDescent="0.2">
      <c r="A1690">
        <f t="shared" ca="1" si="105"/>
        <v>39</v>
      </c>
      <c r="B1690">
        <f t="shared" ca="1" si="106"/>
        <v>31</v>
      </c>
      <c r="C1690" t="str">
        <f ca="1">OFFSET(map!$B$2,$B1690,$A1690)</f>
        <v/>
      </c>
      <c r="D1690">
        <f t="shared" ca="1" si="107"/>
        <v>3931</v>
      </c>
      <c r="E1690">
        <f ca="1">IFERROR(INDEX(E$2:E1689,MATCH(D1690,D$2:D1689,0)),E1689+1)</f>
        <v>32</v>
      </c>
      <c r="F1690">
        <f t="shared" ca="1" si="108"/>
        <v>1</v>
      </c>
      <c r="G1690">
        <f ca="1">IF(OFFSET(map!$B$2,$B1690+OFFSET($N$2,F1690,0),$A1690+OFFSET($M$2,F1690,0)) = "W",MOD(F1690-1,4),F1690)</f>
        <v>0</v>
      </c>
      <c r="H1690">
        <f ca="1">IF(OFFSET(map!$B$2,$B1690+OFFSET($N$2,G1690,0),$A1690+OFFSET($M$2,G1690,0)) = "W",MOD(G1690-1,4),G1690)</f>
        <v>3</v>
      </c>
      <c r="I1690">
        <f ca="1">IF(OFFSET(map!$B$2,$B1690+OFFSET($N$2,H1690,0),$A1690+OFFSET($M$2,H1690,0)) = "W",MOD(H1690-1,4),H1690)</f>
        <v>3</v>
      </c>
    </row>
    <row r="1691" spans="1:9" x14ac:dyDescent="0.2">
      <c r="A1691">
        <f t="shared" ca="1" si="105"/>
        <v>39</v>
      </c>
      <c r="B1691">
        <f t="shared" ca="1" si="106"/>
        <v>32</v>
      </c>
      <c r="C1691" t="str">
        <f ca="1">OFFSET(map!$B$2,$B1691,$A1691)</f>
        <v/>
      </c>
      <c r="D1691">
        <f t="shared" ca="1" si="107"/>
        <v>3932</v>
      </c>
      <c r="E1691">
        <f ca="1">IFERROR(INDEX(E$2:E1690,MATCH(D1691,D$2:D1690,0)),E1690+1)</f>
        <v>33</v>
      </c>
      <c r="F1691">
        <f t="shared" ca="1" si="108"/>
        <v>0</v>
      </c>
      <c r="G1691">
        <f ca="1">IF(OFFSET(map!$B$2,$B1691+OFFSET($N$2,F1691,0),$A1691+OFFSET($M$2,F1691,0)) = "W",MOD(F1691-1,4),F1691)</f>
        <v>3</v>
      </c>
      <c r="H1691">
        <f ca="1">IF(OFFSET(map!$B$2,$B1691+OFFSET($N$2,G1691,0),$A1691+OFFSET($M$2,G1691,0)) = "W",MOD(G1691-1,4),G1691)</f>
        <v>3</v>
      </c>
      <c r="I1691">
        <f ca="1">IF(OFFSET(map!$B$2,$B1691+OFFSET($N$2,H1691,0),$A1691+OFFSET($M$2,H1691,0)) = "W",MOD(H1691-1,4),H1691)</f>
        <v>3</v>
      </c>
    </row>
    <row r="1692" spans="1:9" x14ac:dyDescent="0.2">
      <c r="A1692">
        <f t="shared" ca="1" si="105"/>
        <v>39</v>
      </c>
      <c r="B1692">
        <f t="shared" ca="1" si="106"/>
        <v>33</v>
      </c>
      <c r="C1692" t="str">
        <f ca="1">OFFSET(map!$B$2,$B1692,$A1692)</f>
        <v/>
      </c>
      <c r="D1692">
        <f t="shared" ca="1" si="107"/>
        <v>3933</v>
      </c>
      <c r="E1692">
        <f ca="1">IFERROR(INDEX(E$2:E1691,MATCH(D1692,D$2:D1691,0)),E1691+1)</f>
        <v>34</v>
      </c>
      <c r="F1692">
        <f t="shared" ca="1" si="108"/>
        <v>0</v>
      </c>
      <c r="G1692">
        <f ca="1">IF(OFFSET(map!$B$2,$B1692+OFFSET($N$2,F1692,0),$A1692+OFFSET($M$2,F1692,0)) = "W",MOD(F1692-1,4),F1692)</f>
        <v>3</v>
      </c>
      <c r="H1692">
        <f ca="1">IF(OFFSET(map!$B$2,$B1692+OFFSET($N$2,G1692,0),$A1692+OFFSET($M$2,G1692,0)) = "W",MOD(G1692-1,4),G1692)</f>
        <v>3</v>
      </c>
      <c r="I1692">
        <f ca="1">IF(OFFSET(map!$B$2,$B1692+OFFSET($N$2,H1692,0),$A1692+OFFSET($M$2,H1692,0)) = "W",MOD(H1692-1,4),H1692)</f>
        <v>3</v>
      </c>
    </row>
    <row r="1693" spans="1:9" x14ac:dyDescent="0.2">
      <c r="A1693">
        <f t="shared" ca="1" si="105"/>
        <v>39</v>
      </c>
      <c r="B1693">
        <f t="shared" ca="1" si="106"/>
        <v>34</v>
      </c>
      <c r="C1693" t="str">
        <f ca="1">OFFSET(map!$B$2,$B1693,$A1693)</f>
        <v/>
      </c>
      <c r="D1693">
        <f t="shared" ca="1" si="107"/>
        <v>3934</v>
      </c>
      <c r="E1693">
        <f ca="1">IFERROR(INDEX(E$2:E1692,MATCH(D1693,D$2:D1692,0)),E1692+1)</f>
        <v>35</v>
      </c>
      <c r="F1693">
        <f t="shared" ca="1" si="108"/>
        <v>0</v>
      </c>
      <c r="G1693">
        <f ca="1">IF(OFFSET(map!$B$2,$B1693+OFFSET($N$2,F1693,0),$A1693+OFFSET($M$2,F1693,0)) = "W",MOD(F1693-1,4),F1693)</f>
        <v>3</v>
      </c>
      <c r="H1693">
        <f ca="1">IF(OFFSET(map!$B$2,$B1693+OFFSET($N$2,G1693,0),$A1693+OFFSET($M$2,G1693,0)) = "W",MOD(G1693-1,4),G1693)</f>
        <v>3</v>
      </c>
      <c r="I1693">
        <f ca="1">IF(OFFSET(map!$B$2,$B1693+OFFSET($N$2,H1693,0),$A1693+OFFSET($M$2,H1693,0)) = "W",MOD(H1693-1,4),H1693)</f>
        <v>3</v>
      </c>
    </row>
    <row r="1694" spans="1:9" x14ac:dyDescent="0.2">
      <c r="A1694">
        <f t="shared" ca="1" si="105"/>
        <v>39</v>
      </c>
      <c r="B1694">
        <f t="shared" ca="1" si="106"/>
        <v>35</v>
      </c>
      <c r="C1694" t="str">
        <f ca="1">OFFSET(map!$B$2,$B1694,$A1694)</f>
        <v/>
      </c>
      <c r="D1694">
        <f t="shared" ca="1" si="107"/>
        <v>3935</v>
      </c>
      <c r="E1694">
        <f ca="1">IFERROR(INDEX(E$2:E1693,MATCH(D1694,D$2:D1693,0)),E1693+1)</f>
        <v>36</v>
      </c>
      <c r="F1694">
        <f t="shared" ca="1" si="108"/>
        <v>0</v>
      </c>
      <c r="G1694">
        <f ca="1">IF(OFFSET(map!$B$2,$B1694+OFFSET($N$2,F1694,0),$A1694+OFFSET($M$2,F1694,0)) = "W",MOD(F1694-1,4),F1694)</f>
        <v>3</v>
      </c>
      <c r="H1694">
        <f ca="1">IF(OFFSET(map!$B$2,$B1694+OFFSET($N$2,G1694,0),$A1694+OFFSET($M$2,G1694,0)) = "W",MOD(G1694-1,4),G1694)</f>
        <v>3</v>
      </c>
      <c r="I1694">
        <f ca="1">IF(OFFSET(map!$B$2,$B1694+OFFSET($N$2,H1694,0),$A1694+OFFSET($M$2,H1694,0)) = "W",MOD(H1694-1,4),H1694)</f>
        <v>3</v>
      </c>
    </row>
    <row r="1695" spans="1:9" x14ac:dyDescent="0.2">
      <c r="A1695">
        <f t="shared" ca="1" si="105"/>
        <v>39</v>
      </c>
      <c r="B1695">
        <f t="shared" ca="1" si="106"/>
        <v>36</v>
      </c>
      <c r="C1695" t="str">
        <f ca="1">OFFSET(map!$B$2,$B1695,$A1695)</f>
        <v/>
      </c>
      <c r="D1695">
        <f t="shared" ca="1" si="107"/>
        <v>3936</v>
      </c>
      <c r="E1695">
        <f ca="1">IFERROR(INDEX(E$2:E1694,MATCH(D1695,D$2:D1694,0)),E1694+1)</f>
        <v>37</v>
      </c>
      <c r="F1695">
        <f t="shared" ca="1" si="108"/>
        <v>0</v>
      </c>
      <c r="G1695">
        <f ca="1">IF(OFFSET(map!$B$2,$B1695+OFFSET($N$2,F1695,0),$A1695+OFFSET($M$2,F1695,0)) = "W",MOD(F1695-1,4),F1695)</f>
        <v>3</v>
      </c>
      <c r="H1695">
        <f ca="1">IF(OFFSET(map!$B$2,$B1695+OFFSET($N$2,G1695,0),$A1695+OFFSET($M$2,G1695,0)) = "W",MOD(G1695-1,4),G1695)</f>
        <v>3</v>
      </c>
      <c r="I1695">
        <f ca="1">IF(OFFSET(map!$B$2,$B1695+OFFSET($N$2,H1695,0),$A1695+OFFSET($M$2,H1695,0)) = "W",MOD(H1695-1,4),H1695)</f>
        <v>3</v>
      </c>
    </row>
    <row r="1696" spans="1:9" x14ac:dyDescent="0.2">
      <c r="A1696">
        <f t="shared" ca="1" si="105"/>
        <v>39</v>
      </c>
      <c r="B1696">
        <f t="shared" ca="1" si="106"/>
        <v>37</v>
      </c>
      <c r="C1696" t="str">
        <f ca="1">OFFSET(map!$B$2,$B1696,$A1696)</f>
        <v/>
      </c>
      <c r="D1696">
        <f t="shared" ca="1" si="107"/>
        <v>3937</v>
      </c>
      <c r="E1696">
        <f ca="1">IFERROR(INDEX(E$2:E1695,MATCH(D1696,D$2:D1695,0)),E1695+1)</f>
        <v>38</v>
      </c>
      <c r="F1696">
        <f t="shared" ca="1" si="108"/>
        <v>0</v>
      </c>
      <c r="G1696">
        <f ca="1">IF(OFFSET(map!$B$2,$B1696+OFFSET($N$2,F1696,0),$A1696+OFFSET($M$2,F1696,0)) = "W",MOD(F1696-1,4),F1696)</f>
        <v>3</v>
      </c>
      <c r="H1696">
        <f ca="1">IF(OFFSET(map!$B$2,$B1696+OFFSET($N$2,G1696,0),$A1696+OFFSET($M$2,G1696,0)) = "W",MOD(G1696-1,4),G1696)</f>
        <v>3</v>
      </c>
      <c r="I1696">
        <f ca="1">IF(OFFSET(map!$B$2,$B1696+OFFSET($N$2,H1696,0),$A1696+OFFSET($M$2,H1696,0)) = "W",MOD(H1696-1,4),H1696)</f>
        <v>3</v>
      </c>
    </row>
    <row r="1697" spans="1:9" x14ac:dyDescent="0.2">
      <c r="A1697">
        <f t="shared" ca="1" si="105"/>
        <v>39</v>
      </c>
      <c r="B1697">
        <f t="shared" ca="1" si="106"/>
        <v>38</v>
      </c>
      <c r="C1697" t="str">
        <f ca="1">OFFSET(map!$B$2,$B1697,$A1697)</f>
        <v/>
      </c>
      <c r="D1697">
        <f t="shared" ca="1" si="107"/>
        <v>3938</v>
      </c>
      <c r="E1697">
        <f ca="1">IFERROR(INDEX(E$2:E1696,MATCH(D1697,D$2:D1696,0)),E1696+1)</f>
        <v>39</v>
      </c>
      <c r="F1697">
        <f t="shared" ca="1" si="108"/>
        <v>0</v>
      </c>
      <c r="G1697">
        <f ca="1">IF(OFFSET(map!$B$2,$B1697+OFFSET($N$2,F1697,0),$A1697+OFFSET($M$2,F1697,0)) = "W",MOD(F1697-1,4),F1697)</f>
        <v>3</v>
      </c>
      <c r="H1697">
        <f ca="1">IF(OFFSET(map!$B$2,$B1697+OFFSET($N$2,G1697,0),$A1697+OFFSET($M$2,G1697,0)) = "W",MOD(G1697-1,4),G1697)</f>
        <v>3</v>
      </c>
      <c r="I1697">
        <f ca="1">IF(OFFSET(map!$B$2,$B1697+OFFSET($N$2,H1697,0),$A1697+OFFSET($M$2,H1697,0)) = "W",MOD(H1697-1,4),H1697)</f>
        <v>3</v>
      </c>
    </row>
    <row r="1698" spans="1:9" x14ac:dyDescent="0.2">
      <c r="A1698">
        <f t="shared" ca="1" si="105"/>
        <v>39</v>
      </c>
      <c r="B1698">
        <f t="shared" ca="1" si="106"/>
        <v>39</v>
      </c>
      <c r="C1698" t="str">
        <f ca="1">OFFSET(map!$B$2,$B1698,$A1698)</f>
        <v/>
      </c>
      <c r="D1698">
        <f t="shared" ca="1" si="107"/>
        <v>3939</v>
      </c>
      <c r="E1698">
        <f ca="1">IFERROR(INDEX(E$2:E1697,MATCH(D1698,D$2:D1697,0)),E1697+1)</f>
        <v>40</v>
      </c>
      <c r="F1698">
        <f t="shared" ca="1" si="108"/>
        <v>0</v>
      </c>
      <c r="G1698">
        <f ca="1">IF(OFFSET(map!$B$2,$B1698+OFFSET($N$2,F1698,0),$A1698+OFFSET($M$2,F1698,0)) = "W",MOD(F1698-1,4),F1698)</f>
        <v>3</v>
      </c>
      <c r="H1698">
        <f ca="1">IF(OFFSET(map!$B$2,$B1698+OFFSET($N$2,G1698,0),$A1698+OFFSET($M$2,G1698,0)) = "W",MOD(G1698-1,4),G1698)</f>
        <v>2</v>
      </c>
      <c r="I1698">
        <f ca="1">IF(OFFSET(map!$B$2,$B1698+OFFSET($N$2,H1698,0),$A1698+OFFSET($M$2,H1698,0)) = "W",MOD(H1698-1,4),H1698)</f>
        <v>2</v>
      </c>
    </row>
    <row r="1699" spans="1:9" x14ac:dyDescent="0.2">
      <c r="A1699">
        <f t="shared" ca="1" si="105"/>
        <v>38</v>
      </c>
      <c r="B1699">
        <f t="shared" ca="1" si="106"/>
        <v>39</v>
      </c>
      <c r="C1699" t="str">
        <f ca="1">OFFSET(map!$B$2,$B1699,$A1699)</f>
        <v/>
      </c>
      <c r="D1699">
        <f t="shared" ca="1" si="107"/>
        <v>3839</v>
      </c>
      <c r="E1699">
        <f ca="1">IFERROR(INDEX(E$2:E1698,MATCH(D1699,D$2:D1698,0)),E1698+1)</f>
        <v>41</v>
      </c>
      <c r="F1699">
        <f t="shared" ca="1" si="108"/>
        <v>3</v>
      </c>
      <c r="G1699">
        <f ca="1">IF(OFFSET(map!$B$2,$B1699+OFFSET($N$2,F1699,0),$A1699+OFFSET($M$2,F1699,0)) = "W",MOD(F1699-1,4),F1699)</f>
        <v>2</v>
      </c>
      <c r="H1699">
        <f ca="1">IF(OFFSET(map!$B$2,$B1699+OFFSET($N$2,G1699,0),$A1699+OFFSET($M$2,G1699,0)) = "W",MOD(G1699-1,4),G1699)</f>
        <v>2</v>
      </c>
      <c r="I1699">
        <f ca="1">IF(OFFSET(map!$B$2,$B1699+OFFSET($N$2,H1699,0),$A1699+OFFSET($M$2,H1699,0)) = "W",MOD(H1699-1,4),H1699)</f>
        <v>2</v>
      </c>
    </row>
    <row r="1700" spans="1:9" x14ac:dyDescent="0.2">
      <c r="A1700">
        <f t="shared" ca="1" si="105"/>
        <v>37</v>
      </c>
      <c r="B1700">
        <f t="shared" ca="1" si="106"/>
        <v>39</v>
      </c>
      <c r="C1700" t="str">
        <f ca="1">OFFSET(map!$B$2,$B1700,$A1700)</f>
        <v/>
      </c>
      <c r="D1700">
        <f t="shared" ca="1" si="107"/>
        <v>3739</v>
      </c>
      <c r="E1700">
        <f ca="1">IFERROR(INDEX(E$2:E1699,MATCH(D1700,D$2:D1699,0)),E1699+1)</f>
        <v>42</v>
      </c>
      <c r="F1700">
        <f t="shared" ca="1" si="108"/>
        <v>3</v>
      </c>
      <c r="G1700">
        <f ca="1">IF(OFFSET(map!$B$2,$B1700+OFFSET($N$2,F1700,0),$A1700+OFFSET($M$2,F1700,0)) = "W",MOD(F1700-1,4),F1700)</f>
        <v>2</v>
      </c>
      <c r="H1700">
        <f ca="1">IF(OFFSET(map!$B$2,$B1700+OFFSET($N$2,G1700,0),$A1700+OFFSET($M$2,G1700,0)) = "W",MOD(G1700-1,4),G1700)</f>
        <v>2</v>
      </c>
      <c r="I1700">
        <f ca="1">IF(OFFSET(map!$B$2,$B1700+OFFSET($N$2,H1700,0),$A1700+OFFSET($M$2,H1700,0)) = "W",MOD(H1700-1,4),H1700)</f>
        <v>2</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Info</vt:lpstr>
      <vt:lpstr>program</vt:lpstr>
      <vt:lpstr>disasm</vt:lpstr>
      <vt:lpstr>symbols</vt:lpstr>
      <vt:lpstr>map</vt:lpstr>
      <vt:lpstr>droid start to target</vt:lpstr>
      <vt:lpstr>droid distance from 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Sikström</cp:lastModifiedBy>
  <dcterms:created xsi:type="dcterms:W3CDTF">2019-12-12T16:54:59Z</dcterms:created>
  <dcterms:modified xsi:type="dcterms:W3CDTF">2019-12-15T21:09:13Z</dcterms:modified>
</cp:coreProperties>
</file>