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Interface" sheetId="1" state="visible" r:id="rId1"/>
    <sheet name="Code (part1)" sheetId="2" state="visible" r:id="rId2"/>
    <sheet name="Code (part2)" sheetId="3" state="visible" r:id="rId3"/>
  </sheets>
  <calcPr/>
</workbook>
</file>

<file path=xl/sharedStrings.xml><?xml version="1.0" encoding="utf-8"?>
<sst xmlns="http://schemas.openxmlformats.org/spreadsheetml/2006/main" count="36" uniqueCount="36">
  <si>
    <t xml:space="preserve">Input low</t>
  </si>
  <si>
    <t xml:space="preserve">Input high</t>
  </si>
  <si>
    <t xml:space="preserve">Result part1:</t>
  </si>
  <si>
    <t xml:space="preserve">Result part2:</t>
  </si>
  <si>
    <t xml:space="preserve">Theory of operation:</t>
  </si>
  <si>
    <t xml:space="preserve">The calculation is modelled as a state machine, with some main states, depending on part. Some inner states representing boundaries, and then some state of which output value.</t>
  </si>
  <si>
    <t xml:space="preserve">Each iteration in the state machine adds one value from the input, and caluclates the next state.</t>
  </si>
  <si>
    <t xml:space="preserve">The path of getting to a state is irrelevant, just the number of paths to the state, so each state represents the number of possible values entering the state. For example the following two inputs produces the same state (for part1):</t>
  </si>
  <si>
    <t xml:space="preserve">Both resulting in a double value found, and is strictly increasing. (given that both are within range)</t>
  </si>
  <si>
    <t xml:space="preserve">For part 1, main states are:</t>
  </si>
  <si>
    <t xml:space="preserve">- No double numbers found</t>
  </si>
  <si>
    <t xml:space="preserve">- Double numbers found</t>
  </si>
  <si>
    <t xml:space="preserve">For part 2, main states are:</t>
  </si>
  <si>
    <t xml:space="preserve">- No isolated double are found, and last entered digit is not (yet) part of a group</t>
  </si>
  <si>
    <t xml:space="preserve">- No isolated double are found, and last entered digit is (yet) part of a double</t>
  </si>
  <si>
    <t xml:space="preserve">- No isolated double are found, and last entered digit is part of a tripple or more</t>
  </si>
  <si>
    <t xml:space="preserve">- A isolated double number are found, and last digit is not part of that double</t>
  </si>
  <si>
    <t xml:space="preserve">Known issue:</t>
  </si>
  <si>
    <t xml:space="preserve">Input range can not start on same digit</t>
  </si>
  <si>
    <t xml:space="preserve">Input digits</t>
  </si>
  <si>
    <t xml:space="preserve">Output digits</t>
  </si>
  <si>
    <t xml:space="preserve">No duplicates</t>
  </si>
  <si>
    <t xml:space="preserve">Including duplicate</t>
  </si>
  <si>
    <t xml:space="preserve">State 1 - at lower limit</t>
  </si>
  <si>
    <t xml:space="preserve">State 2 - at upper limit</t>
  </si>
  <si>
    <t xml:space="preserve">State 3 - between</t>
  </si>
  <si>
    <t>Total:</t>
  </si>
  <si>
    <t xml:space="preserve">No previous doubles</t>
  </si>
  <si>
    <t xml:space="preserve">Prevous double digits</t>
  </si>
  <si>
    <t xml:space="preserve">Single digit at end</t>
  </si>
  <si>
    <t xml:space="preserve">Double digit at end</t>
  </si>
  <si>
    <t xml:space="preserve">Tripple or more digits at end</t>
  </si>
  <si>
    <t xml:space="preserve">At lower limit</t>
  </si>
  <si>
    <t xml:space="preserve">At upper limit</t>
  </si>
  <si>
    <t>Between</t>
  </si>
  <si>
    <t xml:space="preserve">Page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</si>
</sst>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i/>
      <color rgb="FF7F7F7F"/>
      <sz val="11"/>
      <scheme val="minor"/>
    </font>
    <font>
      <name val="Calibri"/>
      <color rgb="FF9C0006"/>
      <sz val="11"/>
      <scheme val="minor"/>
    </font>
    <font>
      <name val="Calibri"/>
      <color rgb="FF006100"/>
      <sz val="11"/>
      <scheme val="minor"/>
    </font>
    <font>
      <name val="Calibri"/>
      <color rgb="FF9C6500"/>
      <sz val="11"/>
      <scheme val="minor"/>
    </font>
  </fonts>
  <fills count="6">
    <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4" tint="0.59999389629810485"/>
        <bgColor theme="4" tint="0.59999389629810485"/>
      </patternFill>
    </fill>
  </fills>
  <borders count="2">
    <border>
      <left/>
      <right/>
      <top/>
      <bottom/>
      <diagonal/>
    </border>
    <border>
      <left/>
      <right/>
      <top/>
      <bottom/>
      <diagonal/>
    </border>
  </borders>
  <cellStyleXfs count="5">
    <xf fontId="0" fillId="0" borderId="1" numFmtId="0" applyNumberFormat="1" applyFont="1" applyFill="1" applyBorder="1"/>
    <xf fontId="1" fillId="0" borderId="1" numFmtId="0" applyNumberFormat="0" applyFont="1" applyFill="0" applyBorder="0"/>
    <xf fontId="2" fillId="2" borderId="1" numFmtId="0" applyNumberFormat="0" applyFont="1" applyFill="1" applyBorder="0"/>
    <xf fontId="3" fillId="3" borderId="1" numFmtId="0" applyNumberFormat="0" applyFont="1" applyFill="1" applyBorder="0"/>
    <xf fontId="4" fillId="4" borderId="1" numFmtId="0" applyNumberFormat="0" applyFont="1" applyFill="1" applyBorder="0"/>
  </cellStyleXfs>
  <cellXfs count="6">
    <xf fontId="0" fillId="0" borderId="1" numFmtId="0" xfId="0" applyBorder="1"/>
    <xf fontId="3" fillId="3" borderId="1" numFmtId="0" xfId="3" applyFont="1" applyFill="1" applyBorder="1"/>
    <xf fontId="4" fillId="4" borderId="1" numFmtId="0" xfId="4" applyFont="1" applyFill="1" applyBorder="1"/>
    <xf fontId="1" fillId="0" borderId="1" numFmtId="0" xfId="1" applyFont="1" applyBorder="1"/>
    <xf fontId="0" fillId="0" borderId="1" numFmtId="0" xfId="0" applyBorder="1"/>
    <xf fontId="0" fillId="5" borderId="1" numFmtId="0" xfId="0" applyFill="1" applyBorder="1"/>
  </cellXfs>
  <cellStyles count="5">
    <cellStyle name="Normal" xfId="0" builtinId="0"/>
    <cellStyle name="Explanatory Text" xfId="1" builtinId="53"/>
    <cellStyle name="Bad" xfId="2" builtinId="27"/>
    <cellStyle name="Good" xfId="3" builtinId="26"/>
    <cellStyle name="Neutral" xfId="4" builtinId="28"/>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15.57421875"/>
    <col customWidth="1" min="2" max="2" width="13.140625"/>
  </cols>
  <sheetData>
    <row r="1" ht="14.25">
      <c r="A1" t="s">
        <v>0</v>
      </c>
      <c r="B1" s="1">
        <v>12345</v>
      </c>
    </row>
    <row r="2" ht="14.25">
      <c r="A2" t="s">
        <v>1</v>
      </c>
      <c r="B2" s="1">
        <v>456789</v>
      </c>
    </row>
    <row r="4" ht="14.25">
      <c r="A4" t="s">
        <v>2</v>
      </c>
      <c r="B4" s="2">
        <f>'Code (part1)'!N42</f>
        <v>3585</v>
      </c>
    </row>
    <row r="5" ht="14.25">
      <c r="A5" t="s">
        <v>3</v>
      </c>
      <c r="B5" s="2">
        <f>'Code (part2)'!AB43</f>
        <v>2549</v>
      </c>
    </row>
    <row r="8" ht="14.25">
      <c r="A8" t="s">
        <v>4</v>
      </c>
    </row>
    <row r="10" ht="14.25">
      <c r="A10" t="s">
        <v>5</v>
      </c>
    </row>
    <row r="12" ht="14.25">
      <c r="A12" t="s">
        <v>6</v>
      </c>
    </row>
    <row r="14" ht="14.25">
      <c r="A14" t="s">
        <v>7</v>
      </c>
    </row>
    <row r="15" ht="14.25">
      <c r="A15">
        <v>122</v>
      </c>
    </row>
    <row r="16" ht="14.25">
      <c r="A16">
        <v>112</v>
      </c>
    </row>
    <row r="17" ht="14.25">
      <c r="A17" t="s">
        <v>8</v>
      </c>
    </row>
    <row r="19" ht="14.25">
      <c r="A19" t="s">
        <v>9</v>
      </c>
    </row>
    <row r="20" ht="14.25">
      <c r="A20" t="s">
        <v>10</v>
      </c>
    </row>
    <row r="21" ht="14.25">
      <c r="A21" t="s">
        <v>11</v>
      </c>
    </row>
    <row r="23" ht="14.25">
      <c r="A23" t="s">
        <v>12</v>
      </c>
    </row>
    <row r="24" ht="14.25">
      <c r="A24" t="s">
        <v>13</v>
      </c>
    </row>
    <row r="25" ht="14.25">
      <c r="A25" t="s">
        <v>14</v>
      </c>
    </row>
    <row r="26" ht="14.25">
      <c r="A26" t="s">
        <v>15</v>
      </c>
    </row>
    <row r="27" ht="14.25">
      <c r="A27" t="s">
        <v>16</v>
      </c>
    </row>
    <row r="29" ht="14.25">
      <c r="A29" t="s">
        <v>17</v>
      </c>
    </row>
    <row r="30" ht="14.25">
      <c r="A30" t="s">
        <v>18</v>
      </c>
    </row>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12.57421875"/>
  </cols>
  <sheetData>
    <row r="1" ht="14.25">
      <c r="A1" t="s">
        <v>19</v>
      </c>
      <c r="B1" s="3">
        <f>MOD(INT(Interface!$B$1/100000),10)</f>
        <v>0</v>
      </c>
      <c r="C1" s="3">
        <f>MOD(INT(Interface!$B$1/10000),10)</f>
        <v>1</v>
      </c>
      <c r="D1" s="3">
        <f>MOD(INT(Interface!$B$1/1000),10)</f>
        <v>2</v>
      </c>
      <c r="E1" s="3">
        <f>MOD(INT(Interface!$B$1/100),10)</f>
        <v>3</v>
      </c>
      <c r="F1" s="3">
        <f>MOD(INT(Interface!$B$1/10),10)</f>
        <v>4</v>
      </c>
      <c r="G1" s="3">
        <f>MOD(INT(Interface!$B$1/1),10)</f>
        <v>5</v>
      </c>
      <c r="H1" s="3"/>
      <c r="I1" s="3">
        <f>MOD(INT(Interface!$B$1/100000),10)</f>
        <v>0</v>
      </c>
      <c r="J1" s="3">
        <f>MOD(INT(Interface!$B$1/10000),10)</f>
        <v>1</v>
      </c>
      <c r="K1" s="3">
        <f>MOD(INT(Interface!$B$1/1000),10)</f>
        <v>2</v>
      </c>
      <c r="L1" s="3">
        <f>MOD(INT(Interface!$B$1/100),10)</f>
        <v>3</v>
      </c>
      <c r="M1" s="3">
        <f>MOD(INT(Interface!$B$1/10),10)</f>
        <v>4</v>
      </c>
      <c r="N1" s="3">
        <f>MOD(INT(Interface!$B$1/1),10)</f>
        <v>5</v>
      </c>
    </row>
    <row r="2" ht="14.25">
      <c r="A2" s="4" t="s">
        <v>20</v>
      </c>
      <c r="B2" s="3">
        <f>MOD(INT(Interface!$B$2/100000),10)</f>
        <v>4</v>
      </c>
      <c r="C2" s="3">
        <f>MOD(INT(Interface!$B$2/10000),10)</f>
        <v>5</v>
      </c>
      <c r="D2" s="3">
        <f>MOD(INT(Interface!$B$2/1000),10)</f>
        <v>6</v>
      </c>
      <c r="E2" s="3">
        <f>MOD(INT(Interface!$B$2/100),10)</f>
        <v>7</v>
      </c>
      <c r="F2" s="3">
        <f>MOD(INT(Interface!$B$2/10),10)</f>
        <v>8</v>
      </c>
      <c r="G2" s="3">
        <f>MOD(INT(Interface!$B$2/1),10)</f>
        <v>9</v>
      </c>
      <c r="H2" s="3"/>
      <c r="I2" s="3">
        <f>MOD(INT(Interface!$B$2/100000),10)</f>
        <v>4</v>
      </c>
      <c r="J2" s="3">
        <f>MOD(INT(Interface!$B$2/10000),10)</f>
        <v>5</v>
      </c>
      <c r="K2" s="3">
        <f>MOD(INT(Interface!$B$2/1000),10)</f>
        <v>6</v>
      </c>
      <c r="L2" s="3">
        <f>MOD(INT(Interface!$B$2/100),10)</f>
        <v>7</v>
      </c>
      <c r="M2" s="3">
        <f>MOD(INT(Interface!$B$2/10),10)</f>
        <v>8</v>
      </c>
      <c r="N2" s="3">
        <f>MOD(INT(Interface!$B$2/1),10)</f>
        <v>9</v>
      </c>
    </row>
    <row r="4" ht="14.25">
      <c r="B4" t="s">
        <v>21</v>
      </c>
      <c r="I4" t="s">
        <v>22</v>
      </c>
    </row>
    <row r="5" ht="14.25">
      <c r="B5" t="s">
        <v>23</v>
      </c>
      <c r="I5" s="4" t="s">
        <v>23</v>
      </c>
    </row>
    <row r="6" ht="14.25">
      <c r="A6" s="3">
        <v>0</v>
      </c>
      <c r="B6">
        <f t="shared" ref="B6:B9" si="0">IF($A6=B$1,1,0)</f>
        <v>1</v>
      </c>
      <c r="C6">
        <v>0</v>
      </c>
      <c r="D6">
        <v>0</v>
      </c>
      <c r="E6">
        <v>0</v>
      </c>
      <c r="F6">
        <v>0</v>
      </c>
      <c r="G6">
        <v>0</v>
      </c>
      <c r="I6">
        <v>0</v>
      </c>
      <c r="J6">
        <f>IF($A6=J$1,SUM(I$6:I6),0)</f>
        <v>0</v>
      </c>
      <c r="K6">
        <f>IF($A6=K$1,SUM(J$6:J6),0)</f>
        <v>0</v>
      </c>
      <c r="L6">
        <f>IF($A6=L$1,SUM(K$6:K6),0)</f>
        <v>0</v>
      </c>
      <c r="M6">
        <f>IF($A6=M$1,SUM(L$6:L6),0)</f>
        <v>0</v>
      </c>
      <c r="N6">
        <f>IF($A6=N$1,SUM(M$6:M6),0)</f>
        <v>0</v>
      </c>
    </row>
    <row r="7" ht="14.25">
      <c r="A7" s="3">
        <v>1</v>
      </c>
      <c r="B7">
        <f t="shared" si="0"/>
        <v>0</v>
      </c>
      <c r="C7">
        <f t="shared" ref="C7:C9" si="1">IF($A7=C$1,SUM(B$6:B6),0)</f>
        <v>1</v>
      </c>
      <c r="D7">
        <f t="shared" ref="D7:D9" si="2">IF($A7=D$1,SUM(C$6:C6),0)</f>
        <v>0</v>
      </c>
      <c r="E7">
        <f t="shared" ref="E7:E9" si="3">IF($A7=E$1,SUM(D$6:D6),0)</f>
        <v>0</v>
      </c>
      <c r="F7">
        <f t="shared" ref="F7:F9" si="4">IF($A7=F$1,SUM(E$6:E6),0)</f>
        <v>0</v>
      </c>
      <c r="G7">
        <f t="shared" ref="G7:G9" si="5">IF($A7=G$1,SUM(F$6:F6),0)</f>
        <v>0</v>
      </c>
      <c r="I7" s="4">
        <v>0</v>
      </c>
      <c r="J7">
        <f t="shared" ref="J7:J9" si="6">IF($A7=J$1,SUM(I$6:I6)+B7,0)</f>
        <v>0</v>
      </c>
      <c r="K7" s="4">
        <f t="shared" ref="K7:K9" si="7">IF($A7=K$1,SUM(J$6:J6)+C7,0)</f>
        <v>0</v>
      </c>
      <c r="L7" s="4">
        <f t="shared" ref="L7:L9" si="8">IF($A7=L$1,SUM(K$6:K6)+D7,0)</f>
        <v>0</v>
      </c>
      <c r="M7" s="4">
        <f t="shared" ref="M7:M9" si="9">IF($A7=M$1,SUM(L$6:L6)+E7,0)</f>
        <v>0</v>
      </c>
      <c r="N7" s="4">
        <f t="shared" ref="N7:N9" si="10">IF($A7=N$1,SUM(M$6:M6)+F7,0)</f>
        <v>0</v>
      </c>
    </row>
    <row r="8" ht="14.25">
      <c r="A8" s="3">
        <v>2</v>
      </c>
      <c r="B8">
        <f t="shared" si="0"/>
        <v>0</v>
      </c>
      <c r="C8">
        <f t="shared" si="1"/>
        <v>0</v>
      </c>
      <c r="D8">
        <f t="shared" si="2"/>
        <v>1</v>
      </c>
      <c r="E8">
        <f t="shared" si="3"/>
        <v>0</v>
      </c>
      <c r="F8">
        <f t="shared" si="4"/>
        <v>0</v>
      </c>
      <c r="G8">
        <f t="shared" si="5"/>
        <v>0</v>
      </c>
      <c r="I8" s="4">
        <v>0</v>
      </c>
      <c r="J8" s="4">
        <f t="shared" si="6"/>
        <v>0</v>
      </c>
      <c r="K8" s="4">
        <f t="shared" si="7"/>
        <v>0</v>
      </c>
      <c r="L8" s="4">
        <f t="shared" si="8"/>
        <v>0</v>
      </c>
      <c r="M8" s="4">
        <f t="shared" si="9"/>
        <v>0</v>
      </c>
      <c r="N8" s="4">
        <f t="shared" si="10"/>
        <v>0</v>
      </c>
    </row>
    <row r="9" ht="14.25">
      <c r="A9" s="3">
        <v>3</v>
      </c>
      <c r="B9">
        <f t="shared" si="0"/>
        <v>0</v>
      </c>
      <c r="C9">
        <f t="shared" si="1"/>
        <v>0</v>
      </c>
      <c r="D9">
        <f t="shared" si="2"/>
        <v>0</v>
      </c>
      <c r="E9">
        <f t="shared" si="3"/>
        <v>1</v>
      </c>
      <c r="F9">
        <f t="shared" si="4"/>
        <v>0</v>
      </c>
      <c r="G9">
        <f t="shared" si="5"/>
        <v>0</v>
      </c>
      <c r="I9" s="4">
        <v>0</v>
      </c>
      <c r="J9" s="4">
        <f t="shared" si="6"/>
        <v>0</v>
      </c>
      <c r="K9" s="4">
        <f t="shared" si="7"/>
        <v>0</v>
      </c>
      <c r="L9" s="4">
        <f t="shared" si="8"/>
        <v>0</v>
      </c>
      <c r="M9" s="4">
        <f t="shared" si="9"/>
        <v>0</v>
      </c>
      <c r="N9" s="4">
        <f t="shared" si="10"/>
        <v>0</v>
      </c>
    </row>
    <row r="10" ht="14.25">
      <c r="A10" s="3">
        <v>4</v>
      </c>
      <c r="B10">
        <f t="shared" ref="B10:B15" si="11">IF($A10=B$1,1,0)</f>
        <v>0</v>
      </c>
      <c r="C10">
        <f>IF($A10=C$1,SUM(B$6:B9),0)</f>
        <v>0</v>
      </c>
      <c r="D10">
        <f>IF($A10=D$1,SUM(C$6:C9),0)</f>
        <v>0</v>
      </c>
      <c r="E10">
        <f>IF($A10=E$1,SUM(D$6:D9),0)</f>
        <v>0</v>
      </c>
      <c r="F10">
        <f>IF($A10=F$1,SUM(E$6:E9),0)</f>
        <v>1</v>
      </c>
      <c r="G10">
        <f>IF($A10=G$1,SUM(F$6:F9),0)</f>
        <v>0</v>
      </c>
      <c r="I10" s="4">
        <v>0</v>
      </c>
      <c r="J10" s="4">
        <f>IF($A10=J$1,SUM(I$6:I9)+B10,0)</f>
        <v>0</v>
      </c>
      <c r="K10" s="4">
        <f>IF($A10=K$1,SUM(J$6:J9)+C10,0)</f>
        <v>0</v>
      </c>
      <c r="L10" s="4">
        <f>IF($A10=L$1,SUM(K$6:K9)+D10,0)</f>
        <v>0</v>
      </c>
      <c r="M10" s="4">
        <f>IF($A10=M$1,SUM(L$6:L9)+E10,0)</f>
        <v>0</v>
      </c>
      <c r="N10" s="4">
        <f>IF($A10=N$1,SUM(M$6:M9)+F10,0)</f>
        <v>0</v>
      </c>
    </row>
    <row r="11" ht="14.25">
      <c r="A11" s="3">
        <v>5</v>
      </c>
      <c r="B11">
        <f t="shared" si="11"/>
        <v>0</v>
      </c>
      <c r="C11">
        <f t="shared" ref="C11:C15" si="12">IF($A11=C$1,SUM(B$6:B10),0)</f>
        <v>0</v>
      </c>
      <c r="D11">
        <f t="shared" ref="D11:D15" si="13">IF($A11=D$1,SUM(C$6:C10),0)</f>
        <v>0</v>
      </c>
      <c r="E11">
        <f t="shared" ref="E11:E15" si="14">IF($A11=E$1,SUM(D$6:D10),0)</f>
        <v>0</v>
      </c>
      <c r="F11">
        <f t="shared" ref="F11:F15" si="15">IF($A11=F$1,SUM(E$6:E10),0)</f>
        <v>0</v>
      </c>
      <c r="G11">
        <f t="shared" ref="G11:G15" si="16">IF($A11=G$1,SUM(F$6:F10),0)</f>
        <v>1</v>
      </c>
      <c r="I11" s="4">
        <v>0</v>
      </c>
      <c r="J11" s="4">
        <f t="shared" ref="J11:J15" si="17">IF($A11=J$1,SUM(I$6:I10)+B11,0)</f>
        <v>0</v>
      </c>
      <c r="K11" s="4">
        <f t="shared" ref="K11:K15" si="18">IF($A11=K$1,SUM(J$6:J10)+C11,0)</f>
        <v>0</v>
      </c>
      <c r="L11" s="4">
        <f t="shared" ref="L11:L15" si="19">IF($A11=L$1,SUM(K$6:K10)+D11,0)</f>
        <v>0</v>
      </c>
      <c r="M11" s="4">
        <f t="shared" ref="M11:M15" si="20">IF($A11=M$1,SUM(L$6:L10)+E11,0)</f>
        <v>0</v>
      </c>
      <c r="N11" s="4">
        <f t="shared" ref="N11:N15" si="21">IF($A11=N$1,SUM(M$6:M10)+F11,0)</f>
        <v>0</v>
      </c>
    </row>
    <row r="12" ht="14.25">
      <c r="A12" s="3">
        <v>6</v>
      </c>
      <c r="B12">
        <f t="shared" si="11"/>
        <v>0</v>
      </c>
      <c r="C12">
        <f t="shared" si="12"/>
        <v>0</v>
      </c>
      <c r="D12">
        <f t="shared" si="13"/>
        <v>0</v>
      </c>
      <c r="E12">
        <f t="shared" si="14"/>
        <v>0</v>
      </c>
      <c r="F12">
        <f t="shared" si="15"/>
        <v>0</v>
      </c>
      <c r="G12">
        <f t="shared" si="16"/>
        <v>0</v>
      </c>
      <c r="I12" s="4">
        <v>0</v>
      </c>
      <c r="J12" s="4">
        <f t="shared" si="17"/>
        <v>0</v>
      </c>
      <c r="K12" s="4">
        <f t="shared" si="18"/>
        <v>0</v>
      </c>
      <c r="L12" s="4">
        <f t="shared" si="19"/>
        <v>0</v>
      </c>
      <c r="M12" s="4">
        <f t="shared" si="20"/>
        <v>0</v>
      </c>
      <c r="N12" s="4">
        <f t="shared" si="21"/>
        <v>0</v>
      </c>
    </row>
    <row r="13" ht="14.25">
      <c r="A13" s="3">
        <v>7</v>
      </c>
      <c r="B13">
        <f t="shared" si="11"/>
        <v>0</v>
      </c>
      <c r="C13">
        <f t="shared" si="12"/>
        <v>0</v>
      </c>
      <c r="D13">
        <f t="shared" si="13"/>
        <v>0</v>
      </c>
      <c r="E13">
        <f t="shared" si="14"/>
        <v>0</v>
      </c>
      <c r="F13">
        <f t="shared" si="15"/>
        <v>0</v>
      </c>
      <c r="G13">
        <f t="shared" si="16"/>
        <v>0</v>
      </c>
      <c r="I13" s="4">
        <v>0</v>
      </c>
      <c r="J13" s="4">
        <f t="shared" si="17"/>
        <v>0</v>
      </c>
      <c r="K13" s="4">
        <f t="shared" si="18"/>
        <v>0</v>
      </c>
      <c r="L13" s="4">
        <f t="shared" si="19"/>
        <v>0</v>
      </c>
      <c r="M13" s="4">
        <f t="shared" si="20"/>
        <v>0</v>
      </c>
      <c r="N13" s="4">
        <f t="shared" si="21"/>
        <v>0</v>
      </c>
    </row>
    <row r="14" ht="14.25">
      <c r="A14" s="3">
        <v>8</v>
      </c>
      <c r="B14">
        <f t="shared" si="11"/>
        <v>0</v>
      </c>
      <c r="C14">
        <f t="shared" si="12"/>
        <v>0</v>
      </c>
      <c r="D14">
        <f t="shared" si="13"/>
        <v>0</v>
      </c>
      <c r="E14">
        <f t="shared" si="14"/>
        <v>0</v>
      </c>
      <c r="F14">
        <f t="shared" si="15"/>
        <v>0</v>
      </c>
      <c r="G14">
        <f t="shared" si="16"/>
        <v>0</v>
      </c>
      <c r="I14" s="4">
        <v>0</v>
      </c>
      <c r="J14" s="4">
        <f t="shared" si="17"/>
        <v>0</v>
      </c>
      <c r="K14" s="4">
        <f t="shared" si="18"/>
        <v>0</v>
      </c>
      <c r="L14" s="4">
        <f t="shared" si="19"/>
        <v>0</v>
      </c>
      <c r="M14" s="4">
        <f t="shared" si="20"/>
        <v>0</v>
      </c>
      <c r="N14" s="4">
        <f t="shared" si="21"/>
        <v>0</v>
      </c>
    </row>
    <row r="15" ht="14.25">
      <c r="A15" s="3">
        <v>9</v>
      </c>
      <c r="B15">
        <f t="shared" si="11"/>
        <v>0</v>
      </c>
      <c r="C15">
        <f t="shared" si="12"/>
        <v>0</v>
      </c>
      <c r="D15">
        <f t="shared" si="13"/>
        <v>0</v>
      </c>
      <c r="E15">
        <f t="shared" si="14"/>
        <v>0</v>
      </c>
      <c r="F15">
        <f t="shared" si="15"/>
        <v>0</v>
      </c>
      <c r="G15">
        <f t="shared" si="16"/>
        <v>0</v>
      </c>
      <c r="I15" s="4">
        <v>0</v>
      </c>
      <c r="J15" s="4">
        <f t="shared" si="17"/>
        <v>0</v>
      </c>
      <c r="K15" s="4">
        <f t="shared" si="18"/>
        <v>0</v>
      </c>
      <c r="L15" s="4">
        <f t="shared" si="19"/>
        <v>0</v>
      </c>
      <c r="M15" s="4">
        <f t="shared" si="20"/>
        <v>0</v>
      </c>
      <c r="N15" s="4">
        <f t="shared" si="21"/>
        <v>0</v>
      </c>
    </row>
    <row r="16" ht="14.25"/>
    <row r="17" ht="14.25">
      <c r="B17" s="4" t="s">
        <v>24</v>
      </c>
      <c r="I17" t="s">
        <v>24</v>
      </c>
    </row>
    <row r="18" ht="14.25">
      <c r="A18" s="3">
        <v>0</v>
      </c>
      <c r="B18">
        <f t="shared" ref="B18:B27" si="22">IF($A18=B$2,1,0)</f>
        <v>0</v>
      </c>
      <c r="C18">
        <v>0</v>
      </c>
      <c r="D18" s="4">
        <v>0</v>
      </c>
      <c r="E18" s="4">
        <v>0</v>
      </c>
      <c r="F18" s="4">
        <v>0</v>
      </c>
      <c r="G18" s="4">
        <v>0</v>
      </c>
      <c r="I18">
        <v>0</v>
      </c>
      <c r="J18">
        <f>IF($A18=J$2,SUM(I$18:I18),0)</f>
        <v>0</v>
      </c>
      <c r="K18">
        <f>IF($A18=K$2,SUM(J$18:J18),0)</f>
        <v>0</v>
      </c>
      <c r="L18">
        <f>IF($A18=L$2,SUM(K$18:K18),0)</f>
        <v>0</v>
      </c>
      <c r="M18">
        <f>IF($A18=M$2,SUM(L$18:L18),0)</f>
        <v>0</v>
      </c>
      <c r="N18">
        <f>IF($A18=N$2,SUM(M$18:M18),0)</f>
        <v>0</v>
      </c>
    </row>
    <row r="19" ht="14.25">
      <c r="A19" s="3">
        <v>1</v>
      </c>
      <c r="B19" s="4">
        <f t="shared" si="22"/>
        <v>0</v>
      </c>
      <c r="C19" s="4">
        <f t="shared" ref="C19:C27" si="23">IF($A19=C$2,SUM(B$18:B18),0)</f>
        <v>0</v>
      </c>
      <c r="D19" s="4">
        <f t="shared" ref="D19:D27" si="24">IF($A19=D$2,SUM(C$18:C18),0)</f>
        <v>0</v>
      </c>
      <c r="E19" s="4">
        <f t="shared" ref="E19:E27" si="25">IF($A19=E$2,SUM(D$18:D18),0)</f>
        <v>0</v>
      </c>
      <c r="F19" s="4">
        <f t="shared" ref="F19:F27" si="26">IF($A19=F$2,SUM(E$18:E18),0)</f>
        <v>0</v>
      </c>
      <c r="G19" s="4">
        <f t="shared" ref="G19:G27" si="27">IF($A19=G$2,SUM(F$18:F18),0)</f>
        <v>0</v>
      </c>
      <c r="I19" s="4">
        <v>0</v>
      </c>
      <c r="J19">
        <f t="shared" ref="J19:J27" si="28">IF($A19=J$2,SUM(I$18:I18)+B19,0)</f>
        <v>0</v>
      </c>
      <c r="K19" s="4">
        <f t="shared" ref="K19:K27" si="29">IF($A19=K$2,SUM(J$18:J18)+C19,0)</f>
        <v>0</v>
      </c>
      <c r="L19" s="4">
        <f t="shared" ref="L19:L27" si="30">IF($A19=L$2,SUM(K$18:K18)+D19,0)</f>
        <v>0</v>
      </c>
      <c r="M19" s="4">
        <f t="shared" ref="M19:M27" si="31">IF($A19=M$2,SUM(L$18:L18)+E19,0)</f>
        <v>0</v>
      </c>
      <c r="N19" s="4">
        <f t="shared" ref="N19:N27" si="32">IF($A19=N$2,SUM(M$18:M18)+F19,0)</f>
        <v>0</v>
      </c>
    </row>
    <row r="20" ht="14.25">
      <c r="A20" s="3">
        <v>2</v>
      </c>
      <c r="B20" s="4">
        <f t="shared" si="22"/>
        <v>0</v>
      </c>
      <c r="C20" s="4">
        <f t="shared" si="23"/>
        <v>0</v>
      </c>
      <c r="D20" s="4">
        <f t="shared" si="24"/>
        <v>0</v>
      </c>
      <c r="E20" s="4">
        <f t="shared" si="25"/>
        <v>0</v>
      </c>
      <c r="F20" s="4">
        <f t="shared" si="26"/>
        <v>0</v>
      </c>
      <c r="G20" s="4">
        <f t="shared" si="27"/>
        <v>0</v>
      </c>
      <c r="I20" s="4">
        <v>0</v>
      </c>
      <c r="J20" s="4">
        <f t="shared" si="28"/>
        <v>0</v>
      </c>
      <c r="K20" s="4">
        <f t="shared" si="29"/>
        <v>0</v>
      </c>
      <c r="L20" s="4">
        <f t="shared" si="30"/>
        <v>0</v>
      </c>
      <c r="M20" s="4">
        <f t="shared" si="31"/>
        <v>0</v>
      </c>
      <c r="N20" s="4">
        <f t="shared" si="32"/>
        <v>0</v>
      </c>
    </row>
    <row r="21" ht="14.25">
      <c r="A21" s="3">
        <v>3</v>
      </c>
      <c r="B21" s="4">
        <f t="shared" si="22"/>
        <v>0</v>
      </c>
      <c r="C21" s="4">
        <f t="shared" si="23"/>
        <v>0</v>
      </c>
      <c r="D21" s="4">
        <f t="shared" si="24"/>
        <v>0</v>
      </c>
      <c r="E21" s="4">
        <f t="shared" si="25"/>
        <v>0</v>
      </c>
      <c r="F21" s="4">
        <f t="shared" si="26"/>
        <v>0</v>
      </c>
      <c r="G21" s="4">
        <f t="shared" si="27"/>
        <v>0</v>
      </c>
      <c r="I21" s="4">
        <v>0</v>
      </c>
      <c r="J21" s="4">
        <f t="shared" si="28"/>
        <v>0</v>
      </c>
      <c r="K21" s="4">
        <f t="shared" si="29"/>
        <v>0</v>
      </c>
      <c r="L21" s="4">
        <f t="shared" si="30"/>
        <v>0</v>
      </c>
      <c r="M21" s="4">
        <f t="shared" si="31"/>
        <v>0</v>
      </c>
      <c r="N21" s="4">
        <f t="shared" si="32"/>
        <v>0</v>
      </c>
    </row>
    <row r="22" ht="14.25">
      <c r="A22" s="3">
        <v>4</v>
      </c>
      <c r="B22" s="4">
        <f t="shared" si="22"/>
        <v>1</v>
      </c>
      <c r="C22" s="4">
        <f t="shared" si="23"/>
        <v>0</v>
      </c>
      <c r="D22" s="4">
        <f t="shared" si="24"/>
        <v>0</v>
      </c>
      <c r="E22" s="4">
        <f t="shared" si="25"/>
        <v>0</v>
      </c>
      <c r="F22" s="4">
        <f t="shared" si="26"/>
        <v>0</v>
      </c>
      <c r="G22" s="4">
        <f t="shared" si="27"/>
        <v>0</v>
      </c>
      <c r="I22" s="4">
        <v>0</v>
      </c>
      <c r="J22" s="4">
        <f t="shared" si="28"/>
        <v>0</v>
      </c>
      <c r="K22" s="4">
        <f t="shared" si="29"/>
        <v>0</v>
      </c>
      <c r="L22" s="4">
        <f t="shared" si="30"/>
        <v>0</v>
      </c>
      <c r="M22" s="4">
        <f t="shared" si="31"/>
        <v>0</v>
      </c>
      <c r="N22" s="4">
        <f t="shared" si="32"/>
        <v>0</v>
      </c>
    </row>
    <row r="23" ht="14.25">
      <c r="A23" s="3">
        <v>5</v>
      </c>
      <c r="B23" s="4">
        <f t="shared" si="22"/>
        <v>0</v>
      </c>
      <c r="C23" s="4">
        <f t="shared" si="23"/>
        <v>1</v>
      </c>
      <c r="D23" s="4">
        <f t="shared" si="24"/>
        <v>0</v>
      </c>
      <c r="E23" s="4">
        <f t="shared" si="25"/>
        <v>0</v>
      </c>
      <c r="F23" s="4">
        <f t="shared" si="26"/>
        <v>0</v>
      </c>
      <c r="G23" s="4">
        <f t="shared" si="27"/>
        <v>0</v>
      </c>
      <c r="I23" s="4">
        <v>0</v>
      </c>
      <c r="J23" s="4">
        <f t="shared" si="28"/>
        <v>0</v>
      </c>
      <c r="K23" s="4">
        <f t="shared" si="29"/>
        <v>0</v>
      </c>
      <c r="L23" s="4">
        <f t="shared" si="30"/>
        <v>0</v>
      </c>
      <c r="M23" s="4">
        <f t="shared" si="31"/>
        <v>0</v>
      </c>
      <c r="N23" s="4">
        <f t="shared" si="32"/>
        <v>0</v>
      </c>
    </row>
    <row r="24" ht="14.25">
      <c r="A24" s="3">
        <v>6</v>
      </c>
      <c r="B24" s="4">
        <f t="shared" si="22"/>
        <v>0</v>
      </c>
      <c r="C24" s="4">
        <f t="shared" si="23"/>
        <v>0</v>
      </c>
      <c r="D24" s="4">
        <f t="shared" si="24"/>
        <v>1</v>
      </c>
      <c r="E24" s="4">
        <f t="shared" si="25"/>
        <v>0</v>
      </c>
      <c r="F24" s="4">
        <f t="shared" si="26"/>
        <v>0</v>
      </c>
      <c r="G24" s="4">
        <f t="shared" si="27"/>
        <v>0</v>
      </c>
      <c r="I24" s="4">
        <v>0</v>
      </c>
      <c r="J24" s="4">
        <f t="shared" si="28"/>
        <v>0</v>
      </c>
      <c r="K24" s="4">
        <f t="shared" si="29"/>
        <v>0</v>
      </c>
      <c r="L24" s="4">
        <f t="shared" si="30"/>
        <v>0</v>
      </c>
      <c r="M24" s="4">
        <f t="shared" si="31"/>
        <v>0</v>
      </c>
      <c r="N24" s="4">
        <f t="shared" si="32"/>
        <v>0</v>
      </c>
    </row>
    <row r="25" ht="14.25">
      <c r="A25" s="3">
        <v>7</v>
      </c>
      <c r="B25" s="4">
        <f t="shared" si="22"/>
        <v>0</v>
      </c>
      <c r="C25" s="4">
        <f t="shared" si="23"/>
        <v>0</v>
      </c>
      <c r="D25" s="4">
        <f t="shared" si="24"/>
        <v>0</v>
      </c>
      <c r="E25" s="4">
        <f t="shared" si="25"/>
        <v>1</v>
      </c>
      <c r="F25" s="4">
        <f t="shared" si="26"/>
        <v>0</v>
      </c>
      <c r="G25" s="4">
        <f t="shared" si="27"/>
        <v>0</v>
      </c>
      <c r="I25" s="4">
        <v>0</v>
      </c>
      <c r="J25" s="4">
        <f t="shared" si="28"/>
        <v>0</v>
      </c>
      <c r="K25" s="4">
        <f t="shared" si="29"/>
        <v>0</v>
      </c>
      <c r="L25" s="4">
        <f t="shared" si="30"/>
        <v>0</v>
      </c>
      <c r="M25" s="4">
        <f t="shared" si="31"/>
        <v>0</v>
      </c>
      <c r="N25" s="4">
        <f t="shared" si="32"/>
        <v>0</v>
      </c>
    </row>
    <row r="26" ht="14.25">
      <c r="A26" s="3">
        <v>8</v>
      </c>
      <c r="B26" s="4">
        <f t="shared" si="22"/>
        <v>0</v>
      </c>
      <c r="C26" s="4">
        <f t="shared" si="23"/>
        <v>0</v>
      </c>
      <c r="D26" s="4">
        <f t="shared" si="24"/>
        <v>0</v>
      </c>
      <c r="E26" s="4">
        <f t="shared" si="25"/>
        <v>0</v>
      </c>
      <c r="F26" s="4">
        <f t="shared" si="26"/>
        <v>1</v>
      </c>
      <c r="G26" s="4">
        <f t="shared" si="27"/>
        <v>0</v>
      </c>
      <c r="I26" s="4">
        <v>0</v>
      </c>
      <c r="J26" s="4">
        <f t="shared" si="28"/>
        <v>0</v>
      </c>
      <c r="K26" s="4">
        <f t="shared" si="29"/>
        <v>0</v>
      </c>
      <c r="L26" s="4">
        <f t="shared" si="30"/>
        <v>0</v>
      </c>
      <c r="M26" s="4">
        <f t="shared" si="31"/>
        <v>0</v>
      </c>
      <c r="N26" s="4">
        <f t="shared" si="32"/>
        <v>0</v>
      </c>
    </row>
    <row r="27" ht="14.25">
      <c r="A27" s="3">
        <v>9</v>
      </c>
      <c r="B27" s="4">
        <f t="shared" si="22"/>
        <v>0</v>
      </c>
      <c r="C27" s="4">
        <f t="shared" si="23"/>
        <v>0</v>
      </c>
      <c r="D27" s="4">
        <f t="shared" si="24"/>
        <v>0</v>
      </c>
      <c r="E27" s="4">
        <f t="shared" si="25"/>
        <v>0</v>
      </c>
      <c r="F27" s="4">
        <f t="shared" si="26"/>
        <v>0</v>
      </c>
      <c r="G27" s="4">
        <f t="shared" si="27"/>
        <v>1</v>
      </c>
      <c r="I27" s="4">
        <v>0</v>
      </c>
      <c r="J27" s="4">
        <f t="shared" si="28"/>
        <v>0</v>
      </c>
      <c r="K27" s="4">
        <f t="shared" si="29"/>
        <v>0</v>
      </c>
      <c r="L27" s="4">
        <f t="shared" si="30"/>
        <v>0</v>
      </c>
      <c r="M27" s="4">
        <f t="shared" si="31"/>
        <v>0</v>
      </c>
      <c r="N27" s="4">
        <f t="shared" si="32"/>
        <v>0</v>
      </c>
    </row>
    <row r="28" ht="14.25"/>
    <row r="29" ht="14.25">
      <c r="B29" s="4" t="s">
        <v>25</v>
      </c>
      <c r="I29" t="s">
        <v>25</v>
      </c>
    </row>
    <row r="30" ht="14.25">
      <c r="A30" s="3">
        <v>0</v>
      </c>
      <c r="B30">
        <f t="shared" ref="B30:B39" si="33">IF(AND($A30&gt;B$1,$A30&lt;B$2),1,0)</f>
        <v>0</v>
      </c>
      <c r="C30" s="4">
        <v>0</v>
      </c>
      <c r="D30" s="4">
        <v>0</v>
      </c>
      <c r="E30" s="4">
        <v>0</v>
      </c>
      <c r="F30" s="4">
        <v>0</v>
      </c>
      <c r="G30" s="4">
        <v>0</v>
      </c>
      <c r="I30">
        <v>0</v>
      </c>
      <c r="J30">
        <f t="shared" ref="J30:J33" si="34">SUM(I$30:I30)+B30+IF($A30&gt;J$1,SUM(I$6:I6)+B6,0)+IF($A30&lt;J$2,SUM(I$18:I18)+B18,0)</f>
        <v>0</v>
      </c>
      <c r="K30" s="4">
        <f t="shared" ref="K30:K33" si="35">SUM(J$30:J30)+C30+IF($A30&gt;K$1,SUM(J$6:J6)+C6,0)+IF($A30&lt;K$2,SUM(J$18:J18)+C18,0)</f>
        <v>0</v>
      </c>
      <c r="L30" s="4">
        <f t="shared" ref="L30:L33" si="36">SUM(K$30:K30)+D30+IF($A30&gt;L$1,SUM(K$6:K6)+D6,0)+IF($A30&lt;L$2,SUM(K$18:K18)+D18,0)</f>
        <v>0</v>
      </c>
      <c r="M30" s="4">
        <f t="shared" ref="M30:M33" si="37">SUM(L$30:L30)+E30+IF($A30&gt;M$1,SUM(L$6:L6)+E6,0)+IF($A30&lt;M$2,SUM(L$18:L18)+E18,0)</f>
        <v>0</v>
      </c>
      <c r="N30" s="4">
        <f t="shared" ref="N30:N33" si="38">SUM(M$30:M30)+F30+IF($A30&gt;N$1,SUM(M$6:M6)+F6,0)+IF($A30&lt;N$2,SUM(M$18:M18)+F18,0)</f>
        <v>0</v>
      </c>
    </row>
    <row r="31" ht="14.25">
      <c r="A31" s="3">
        <v>1</v>
      </c>
      <c r="B31" s="4">
        <f t="shared" si="33"/>
        <v>1</v>
      </c>
      <c r="C31" s="4">
        <f t="shared" ref="C31:C34" si="39">SUM(B$30:B30)+IF($A31&gt;C$1,SUM(B$6:B6),0)+IF($A31&lt;C$2,SUM(B$18:B18),0)</f>
        <v>0</v>
      </c>
      <c r="D31" s="4">
        <f t="shared" ref="D31:D34" si="40">SUM(C$30:C30)+IF($A31&gt;D$1,SUM(C$6:C6),0)+IF($A31&lt;D$2,SUM(C$18:C18),0)</f>
        <v>0</v>
      </c>
      <c r="E31" s="4">
        <f t="shared" ref="E31:E34" si="41">SUM(D$30:D30)+IF($A31&gt;E$1,SUM(D$6:D6),0)+IF($A31&lt;E$2,SUM(D$18:D18),0)</f>
        <v>0</v>
      </c>
      <c r="F31" s="4">
        <f t="shared" ref="F31:F34" si="42">SUM(E$30:E30)+IF($A31&gt;F$1,SUM(E$6:E6),0)+IF($A31&lt;F$2,SUM(E$18:E18),0)</f>
        <v>0</v>
      </c>
      <c r="G31" s="4">
        <f t="shared" ref="G31:G34" si="43">SUM(F$30:F30)+IF($A31&gt;G$1,SUM(F$6:F6),0)+IF($A31&lt;G$2,SUM(F$18:F18),0)</f>
        <v>0</v>
      </c>
      <c r="I31" s="4">
        <v>0</v>
      </c>
      <c r="J31">
        <f t="shared" si="34"/>
        <v>1</v>
      </c>
      <c r="K31">
        <f t="shared" si="35"/>
        <v>1</v>
      </c>
      <c r="L31">
        <f t="shared" si="36"/>
        <v>1</v>
      </c>
      <c r="M31">
        <f t="shared" si="37"/>
        <v>1</v>
      </c>
      <c r="N31">
        <f t="shared" si="38"/>
        <v>1</v>
      </c>
    </row>
    <row r="32" ht="14.25">
      <c r="A32" s="3">
        <v>2</v>
      </c>
      <c r="B32" s="4">
        <f t="shared" si="33"/>
        <v>1</v>
      </c>
      <c r="C32" s="4">
        <f t="shared" si="39"/>
        <v>2</v>
      </c>
      <c r="D32" s="4">
        <f t="shared" si="40"/>
        <v>0</v>
      </c>
      <c r="E32" s="4">
        <f t="shared" si="41"/>
        <v>0</v>
      </c>
      <c r="F32" s="4">
        <f t="shared" si="42"/>
        <v>0</v>
      </c>
      <c r="G32" s="4">
        <f t="shared" si="43"/>
        <v>0</v>
      </c>
      <c r="I32" s="4">
        <v>0</v>
      </c>
      <c r="J32">
        <f t="shared" si="34"/>
        <v>1</v>
      </c>
      <c r="K32">
        <f t="shared" si="35"/>
        <v>4</v>
      </c>
      <c r="L32">
        <f t="shared" si="36"/>
        <v>5</v>
      </c>
      <c r="M32">
        <f t="shared" si="37"/>
        <v>6</v>
      </c>
      <c r="N32">
        <f t="shared" si="38"/>
        <v>7</v>
      </c>
    </row>
    <row r="33" ht="14.25">
      <c r="A33" s="3">
        <v>3</v>
      </c>
      <c r="B33" s="4">
        <f t="shared" si="33"/>
        <v>1</v>
      </c>
      <c r="C33" s="4">
        <f t="shared" si="39"/>
        <v>3</v>
      </c>
      <c r="D33" s="4">
        <f t="shared" si="40"/>
        <v>3</v>
      </c>
      <c r="E33" s="4">
        <f t="shared" si="41"/>
        <v>0</v>
      </c>
      <c r="F33" s="4">
        <f t="shared" si="42"/>
        <v>0</v>
      </c>
      <c r="G33" s="4">
        <f t="shared" si="43"/>
        <v>0</v>
      </c>
      <c r="I33" s="4">
        <v>0</v>
      </c>
      <c r="J33">
        <f t="shared" si="34"/>
        <v>1</v>
      </c>
      <c r="K33">
        <f t="shared" si="35"/>
        <v>6</v>
      </c>
      <c r="L33">
        <f t="shared" si="36"/>
        <v>14</v>
      </c>
      <c r="M33">
        <f t="shared" si="37"/>
        <v>20</v>
      </c>
      <c r="N33">
        <f t="shared" si="38"/>
        <v>27</v>
      </c>
    </row>
    <row r="34" ht="14.25">
      <c r="A34" s="3">
        <v>4</v>
      </c>
      <c r="B34" s="4">
        <f t="shared" si="33"/>
        <v>0</v>
      </c>
      <c r="C34" s="4">
        <f t="shared" si="39"/>
        <v>4</v>
      </c>
      <c r="D34" s="4">
        <f t="shared" si="40"/>
        <v>6</v>
      </c>
      <c r="E34" s="4">
        <f t="shared" si="41"/>
        <v>4</v>
      </c>
      <c r="F34" s="4">
        <f t="shared" si="42"/>
        <v>0</v>
      </c>
      <c r="G34" s="4">
        <f t="shared" si="43"/>
        <v>0</v>
      </c>
      <c r="I34" s="4">
        <v>0</v>
      </c>
      <c r="J34">
        <f t="shared" ref="J34:J39" si="44">SUM(I$30:I34)+B34+IF($A34&gt;J$1,SUM(I$6:I10)+B10,0)+IF($A34&lt;J$2,SUM(I$18:I22)+B22,0)</f>
        <v>1</v>
      </c>
      <c r="K34">
        <f t="shared" ref="K34:K39" si="45">SUM(J$30:J34)+C34+IF($A34&gt;K$1,SUM(J$6:J10)+C10,0)+IF($A34&lt;K$2,SUM(J$18:J22)+C22,0)</f>
        <v>8</v>
      </c>
      <c r="L34">
        <f t="shared" ref="L34:L39" si="46">SUM(K$30:K34)+D34+IF($A34&gt;L$1,SUM(K$6:K10)+D10,0)+IF($A34&lt;L$2,SUM(K$18:K22)+D22,0)</f>
        <v>25</v>
      </c>
      <c r="M34">
        <f t="shared" ref="M34:M39" si="47">SUM(L$30:L34)+E34+IF($A34&gt;M$1,SUM(L$6:L10)+E10,0)+IF($A34&lt;M$2,SUM(L$18:L22)+E22,0)</f>
        <v>49</v>
      </c>
      <c r="N34">
        <f t="shared" ref="N34:N39" si="48">SUM(M$30:M34)+F34+IF($A34&gt;N$1,SUM(M$6:M10)+F10,0)+IF($A34&lt;N$2,SUM(M$18:M22)+F22,0)</f>
        <v>76</v>
      </c>
    </row>
    <row r="35" ht="14.25">
      <c r="A35" s="3">
        <v>5</v>
      </c>
      <c r="B35" s="4">
        <f t="shared" si="33"/>
        <v>0</v>
      </c>
      <c r="C35" s="4">
        <f t="shared" ref="C35:C39" si="49">SUM(B$30:B34)+IF($A35&gt;C$1,SUM(B$6:B10),0)+IF($A35&lt;C$2,SUM(B$18:B22),0)</f>
        <v>4</v>
      </c>
      <c r="D35" s="4">
        <f t="shared" ref="D35:D39" si="50">SUM(C$30:C34)+IF($A35&gt;D$1,SUM(C$6:C10),0)+IF($A35&lt;D$2,SUM(C$18:C22),0)</f>
        <v>10</v>
      </c>
      <c r="E35" s="4">
        <f t="shared" ref="E35:E39" si="51">SUM(D$30:D34)+IF($A35&gt;E$1,SUM(D$6:D10),0)+IF($A35&lt;E$2,SUM(D$18:D22),0)</f>
        <v>10</v>
      </c>
      <c r="F35" s="4">
        <f t="shared" ref="F35:F39" si="52">SUM(E$30:E34)+IF($A35&gt;F$1,SUM(E$6:E10),0)+IF($A35&lt;F$2,SUM(E$18:E22),0)</f>
        <v>5</v>
      </c>
      <c r="G35" s="4">
        <f t="shared" ref="G35:G39" si="53">SUM(F$30:F34)+IF($A35&gt;G$1,SUM(F$6:F10),0)+IF($A35&lt;G$2,SUM(F$18:F22),0)</f>
        <v>0</v>
      </c>
      <c r="I35" s="4">
        <v>0</v>
      </c>
      <c r="J35">
        <f t="shared" si="44"/>
        <v>0</v>
      </c>
      <c r="K35">
        <f t="shared" si="45"/>
        <v>9</v>
      </c>
      <c r="L35">
        <f t="shared" si="46"/>
        <v>38</v>
      </c>
      <c r="M35">
        <f t="shared" si="47"/>
        <v>93</v>
      </c>
      <c r="N35">
        <f t="shared" si="48"/>
        <v>174</v>
      </c>
    </row>
    <row r="36" ht="14.25">
      <c r="A36" s="3">
        <v>6</v>
      </c>
      <c r="B36" s="4">
        <f t="shared" si="33"/>
        <v>0</v>
      </c>
      <c r="C36" s="4">
        <f t="shared" si="49"/>
        <v>4</v>
      </c>
      <c r="D36" s="4">
        <f t="shared" si="50"/>
        <v>14</v>
      </c>
      <c r="E36" s="4">
        <f t="shared" si="51"/>
        <v>20</v>
      </c>
      <c r="F36" s="4">
        <f t="shared" si="52"/>
        <v>15</v>
      </c>
      <c r="G36" s="4">
        <f t="shared" si="53"/>
        <v>6</v>
      </c>
      <c r="I36" s="4">
        <v>0</v>
      </c>
      <c r="J36">
        <f t="shared" si="44"/>
        <v>0</v>
      </c>
      <c r="K36">
        <f t="shared" si="45"/>
        <v>8</v>
      </c>
      <c r="L36">
        <f t="shared" si="46"/>
        <v>51</v>
      </c>
      <c r="M36">
        <f t="shared" si="47"/>
        <v>154</v>
      </c>
      <c r="N36">
        <f t="shared" si="48"/>
        <v>338</v>
      </c>
    </row>
    <row r="37" ht="14.25">
      <c r="A37" s="3">
        <v>7</v>
      </c>
      <c r="B37" s="4">
        <f t="shared" si="33"/>
        <v>0</v>
      </c>
      <c r="C37" s="4">
        <f t="shared" si="49"/>
        <v>4</v>
      </c>
      <c r="D37" s="4">
        <f t="shared" si="50"/>
        <v>18</v>
      </c>
      <c r="E37" s="4">
        <f t="shared" si="51"/>
        <v>34</v>
      </c>
      <c r="F37" s="4">
        <f t="shared" si="52"/>
        <v>35</v>
      </c>
      <c r="G37" s="4">
        <f t="shared" si="53"/>
        <v>21</v>
      </c>
      <c r="I37" s="4">
        <v>0</v>
      </c>
      <c r="J37">
        <f t="shared" si="44"/>
        <v>0</v>
      </c>
      <c r="K37">
        <f t="shared" si="45"/>
        <v>8</v>
      </c>
      <c r="L37">
        <f t="shared" si="46"/>
        <v>62</v>
      </c>
      <c r="M37">
        <f t="shared" si="47"/>
        <v>231</v>
      </c>
      <c r="N37">
        <f t="shared" si="48"/>
        <v>589</v>
      </c>
    </row>
    <row r="38" ht="14.25">
      <c r="A38" s="3">
        <v>8</v>
      </c>
      <c r="B38" s="4">
        <f t="shared" si="33"/>
        <v>0</v>
      </c>
      <c r="C38" s="4">
        <f t="shared" si="49"/>
        <v>4</v>
      </c>
      <c r="D38" s="4">
        <f t="shared" si="50"/>
        <v>22</v>
      </c>
      <c r="E38" s="4">
        <f t="shared" si="51"/>
        <v>52</v>
      </c>
      <c r="F38" s="4">
        <f t="shared" si="52"/>
        <v>69</v>
      </c>
      <c r="G38" s="4">
        <f t="shared" si="53"/>
        <v>56</v>
      </c>
      <c r="I38" s="4">
        <v>0</v>
      </c>
      <c r="J38">
        <f t="shared" si="44"/>
        <v>0</v>
      </c>
      <c r="K38">
        <f t="shared" si="45"/>
        <v>8</v>
      </c>
      <c r="L38">
        <f t="shared" si="46"/>
        <v>74</v>
      </c>
      <c r="M38">
        <f t="shared" si="47"/>
        <v>322</v>
      </c>
      <c r="N38">
        <f t="shared" si="48"/>
        <v>946</v>
      </c>
    </row>
    <row r="39" ht="14.25">
      <c r="A39" s="3">
        <v>9</v>
      </c>
      <c r="B39" s="4">
        <f t="shared" si="33"/>
        <v>0</v>
      </c>
      <c r="C39" s="4">
        <f t="shared" si="49"/>
        <v>4</v>
      </c>
      <c r="D39" s="4">
        <f t="shared" si="50"/>
        <v>26</v>
      </c>
      <c r="E39" s="4">
        <f t="shared" si="51"/>
        <v>74</v>
      </c>
      <c r="F39" s="4">
        <f t="shared" si="52"/>
        <v>121</v>
      </c>
      <c r="G39" s="4">
        <f t="shared" si="53"/>
        <v>125</v>
      </c>
      <c r="I39" s="4">
        <v>0</v>
      </c>
      <c r="J39">
        <f t="shared" si="44"/>
        <v>0</v>
      </c>
      <c r="K39">
        <f t="shared" si="45"/>
        <v>8</v>
      </c>
      <c r="L39">
        <f t="shared" si="46"/>
        <v>86</v>
      </c>
      <c r="M39">
        <f t="shared" si="47"/>
        <v>430</v>
      </c>
      <c r="N39">
        <f t="shared" si="48"/>
        <v>1427</v>
      </c>
    </row>
    <row r="41" ht="14.25"/>
    <row r="42" ht="14.25">
      <c r="M42" t="s">
        <v>26</v>
      </c>
      <c r="N42">
        <f>SUM(N6:N15)+SUM(N18:N27)+SUM(N30:N39)</f>
        <v>3585</v>
      </c>
    </row>
    <row r="43" ht="14.25"/>
    <row r="44" ht="14.25"/>
    <row r="45" ht="14.25"/>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4.25"/>
  <cols>
    <col customWidth="1" min="1" max="1" width="12.57421875"/>
  </cols>
  <sheetData>
    <row r="1" ht="14.25">
      <c r="A1" t="s">
        <v>19</v>
      </c>
      <c r="B1" s="3">
        <f>MOD(INT(Interface!$B$1/100000),10)</f>
        <v>0</v>
      </c>
      <c r="C1" s="3">
        <f>MOD(INT(Interface!$B$1/10000),10)</f>
        <v>1</v>
      </c>
      <c r="D1" s="3">
        <f>MOD(INT(Interface!$B$1/1000),10)</f>
        <v>2</v>
      </c>
      <c r="E1" s="3">
        <f>MOD(INT(Interface!$B$1/100),10)</f>
        <v>3</v>
      </c>
      <c r="F1" s="3">
        <f>MOD(INT(Interface!$B$1/10),10)</f>
        <v>4</v>
      </c>
      <c r="G1" s="3">
        <f>MOD(INT(Interface!$B$1/1),10)</f>
        <v>5</v>
      </c>
      <c r="H1" s="3"/>
      <c r="I1" s="3">
        <f>MOD(INT(Interface!$B$1/100000),10)</f>
        <v>0</v>
      </c>
      <c r="J1" s="3">
        <f>MOD(INT(Interface!$B$1/10000),10)</f>
        <v>1</v>
      </c>
      <c r="K1" s="3">
        <f>MOD(INT(Interface!$B$1/1000),10)</f>
        <v>2</v>
      </c>
      <c r="L1" s="3">
        <f>MOD(INT(Interface!$B$1/100),10)</f>
        <v>3</v>
      </c>
      <c r="M1" s="3">
        <f>MOD(INT(Interface!$B$1/10),10)</f>
        <v>4</v>
      </c>
      <c r="N1" s="3">
        <f>MOD(INT(Interface!$B$1/1),10)</f>
        <v>5</v>
      </c>
      <c r="O1" s="3"/>
      <c r="P1" s="3">
        <f>MOD(INT(Interface!$B$1/100000),10)</f>
        <v>0</v>
      </c>
      <c r="Q1" s="3">
        <f>MOD(INT(Interface!$B$1/10000),10)</f>
        <v>1</v>
      </c>
      <c r="R1" s="3">
        <f>MOD(INT(Interface!$B$1/1000),10)</f>
        <v>2</v>
      </c>
      <c r="S1" s="3">
        <f>MOD(INT(Interface!$B$1/100),10)</f>
        <v>3</v>
      </c>
      <c r="T1" s="3">
        <f>MOD(INT(Interface!$B$1/10),10)</f>
        <v>4</v>
      </c>
      <c r="U1" s="3">
        <f>MOD(INT(Interface!$B$1/1),10)</f>
        <v>5</v>
      </c>
      <c r="V1" s="3"/>
      <c r="W1" s="3">
        <f>MOD(INT(Interface!$B$1/100000),10)</f>
        <v>0</v>
      </c>
      <c r="X1" s="3">
        <f>MOD(INT(Interface!$B$1/10000),10)</f>
        <v>1</v>
      </c>
      <c r="Y1" s="3">
        <f>MOD(INT(Interface!$B$1/1000),10)</f>
        <v>2</v>
      </c>
      <c r="Z1" s="3">
        <f>MOD(INT(Interface!$B$1/100),10)</f>
        <v>3</v>
      </c>
      <c r="AA1" s="3">
        <f>MOD(INT(Interface!$B$1/10),10)</f>
        <v>4</v>
      </c>
      <c r="AB1" s="3">
        <f>MOD(INT(Interface!$B$1/1),10)</f>
        <v>5</v>
      </c>
    </row>
    <row r="2" ht="14.25">
      <c r="A2" s="4" t="s">
        <v>20</v>
      </c>
      <c r="B2" s="3">
        <f>MOD(INT(Interface!$B$2/100000),10)</f>
        <v>4</v>
      </c>
      <c r="C2" s="3">
        <f>MOD(INT(Interface!$B$2/10000),10)</f>
        <v>5</v>
      </c>
      <c r="D2" s="3">
        <f>MOD(INT(Interface!$B$2/1000),10)</f>
        <v>6</v>
      </c>
      <c r="E2" s="3">
        <f>MOD(INT(Interface!$B$2/100),10)</f>
        <v>7</v>
      </c>
      <c r="F2" s="3">
        <f>MOD(INT(Interface!$B$2/10),10)</f>
        <v>8</v>
      </c>
      <c r="G2" s="3">
        <f>MOD(INT(Interface!$B$2/1),10)</f>
        <v>9</v>
      </c>
      <c r="H2" s="3"/>
      <c r="I2" s="3">
        <f>MOD(INT(Interface!$B$2/100000),10)</f>
        <v>4</v>
      </c>
      <c r="J2" s="3">
        <f>MOD(INT(Interface!$B$2/10000),10)</f>
        <v>5</v>
      </c>
      <c r="K2" s="3">
        <f>MOD(INT(Interface!$B$2/1000),10)</f>
        <v>6</v>
      </c>
      <c r="L2" s="3">
        <f>MOD(INT(Interface!$B$2/100),10)</f>
        <v>7</v>
      </c>
      <c r="M2" s="3">
        <f>MOD(INT(Interface!$B$2/10),10)</f>
        <v>8</v>
      </c>
      <c r="N2" s="3">
        <f>MOD(INT(Interface!$B$2/1),10)</f>
        <v>9</v>
      </c>
      <c r="O2" s="3"/>
      <c r="P2" s="3">
        <f>MOD(INT(Interface!$B$2/100000),10)</f>
        <v>4</v>
      </c>
      <c r="Q2" s="3">
        <f>MOD(INT(Interface!$B$2/10000),10)</f>
        <v>5</v>
      </c>
      <c r="R2" s="3">
        <f>MOD(INT(Interface!$B$2/1000),10)</f>
        <v>6</v>
      </c>
      <c r="S2" s="3">
        <f>MOD(INT(Interface!$B$2/100),10)</f>
        <v>7</v>
      </c>
      <c r="T2" s="3">
        <f>MOD(INT(Interface!$B$2/10),10)</f>
        <v>8</v>
      </c>
      <c r="U2" s="3">
        <f>MOD(INT(Interface!$B$2/1),10)</f>
        <v>9</v>
      </c>
      <c r="V2" s="3"/>
      <c r="W2" s="3">
        <f>MOD(INT(Interface!$B$2/100000),10)</f>
        <v>4</v>
      </c>
      <c r="X2" s="3">
        <f>MOD(INT(Interface!$B$2/10000),10)</f>
        <v>5</v>
      </c>
      <c r="Y2" s="3">
        <f>MOD(INT(Interface!$B$2/1000),10)</f>
        <v>6</v>
      </c>
      <c r="Z2" s="3">
        <f>MOD(INT(Interface!$B$2/100),10)</f>
        <v>7</v>
      </c>
      <c r="AA2" s="3">
        <f>MOD(INT(Interface!$B$2/10),10)</f>
        <v>8</v>
      </c>
      <c r="AB2" s="3">
        <f>MOD(INT(Interface!$B$2/1),10)</f>
        <v>9</v>
      </c>
    </row>
    <row r="3" ht="14.25">
      <c r="B3" s="5" t="s">
        <v>27</v>
      </c>
      <c r="C3" s="5"/>
      <c r="D3" s="5"/>
      <c r="E3" s="5"/>
      <c r="F3" s="5"/>
      <c r="G3" s="5"/>
      <c r="H3" s="5"/>
      <c r="I3" s="5"/>
      <c r="J3" s="5"/>
      <c r="K3" s="5"/>
      <c r="L3" s="5"/>
      <c r="M3" s="5"/>
      <c r="N3" s="5"/>
      <c r="O3" s="5"/>
      <c r="P3" s="5"/>
      <c r="Q3" s="5"/>
      <c r="R3" s="5"/>
      <c r="S3" s="5"/>
      <c r="T3" s="5"/>
      <c r="U3" s="5"/>
      <c r="W3" s="1" t="s">
        <v>28</v>
      </c>
      <c r="X3" s="1"/>
      <c r="Y3" s="1"/>
      <c r="Z3" s="1"/>
      <c r="AA3" s="1"/>
      <c r="AB3" s="1"/>
    </row>
    <row r="4" ht="14.25">
      <c r="B4" t="s">
        <v>29</v>
      </c>
      <c r="I4" t="s">
        <v>30</v>
      </c>
      <c r="P4" s="4" t="s">
        <v>31</v>
      </c>
      <c r="Q4" s="4"/>
      <c r="R4" s="4"/>
      <c r="S4" s="4"/>
      <c r="T4" s="4"/>
      <c r="U4" s="4"/>
      <c r="W4" s="4" t="s">
        <v>31</v>
      </c>
      <c r="X4" s="4"/>
      <c r="Y4" s="4"/>
      <c r="Z4" s="4"/>
      <c r="AA4" s="4"/>
      <c r="AB4" s="4"/>
    </row>
    <row r="5" ht="14.25">
      <c r="B5" t="s">
        <v>32</v>
      </c>
      <c r="I5" s="4" t="s">
        <v>32</v>
      </c>
      <c r="P5" s="4" t="s">
        <v>32</v>
      </c>
      <c r="Q5" s="4"/>
      <c r="R5" s="4"/>
      <c r="S5" s="4"/>
      <c r="T5" s="4"/>
      <c r="U5" s="4"/>
      <c r="W5" s="4" t="s">
        <v>32</v>
      </c>
      <c r="X5" s="4"/>
      <c r="Y5" s="4"/>
      <c r="Z5" s="4"/>
      <c r="AA5" s="4"/>
      <c r="AB5" s="4"/>
    </row>
    <row r="6" ht="14.25">
      <c r="A6" s="3">
        <v>0</v>
      </c>
      <c r="B6">
        <f t="shared" ref="B6:B9" si="54">IF($A6=B$1,1,0)</f>
        <v>1</v>
      </c>
      <c r="C6">
        <v>0</v>
      </c>
      <c r="D6">
        <v>0</v>
      </c>
      <c r="E6">
        <v>0</v>
      </c>
      <c r="F6">
        <v>0</v>
      </c>
      <c r="G6">
        <v>0</v>
      </c>
      <c r="I6">
        <v>0</v>
      </c>
      <c r="J6">
        <f t="shared" ref="J6:J9" si="55">IF($A6=J$1,B6,0)</f>
        <v>0</v>
      </c>
      <c r="K6">
        <f t="shared" ref="K6:K9" si="56">IF($A6=K$1,C6,0)</f>
        <v>0</v>
      </c>
      <c r="L6">
        <f t="shared" ref="L6:L9" si="57">IF($A6=L$1,D6,0)</f>
        <v>0</v>
      </c>
      <c r="M6">
        <f t="shared" ref="M6:M9" si="58">IF($A6=M$1,E6,0)</f>
        <v>0</v>
      </c>
      <c r="N6">
        <f t="shared" ref="N6:N9" si="59">IF($A6=N$1,F6,0)</f>
        <v>0</v>
      </c>
      <c r="P6" s="4">
        <v>0</v>
      </c>
      <c r="Q6" s="4">
        <f t="shared" ref="Q6:Q9" si="60">IF($A6=Q$1,I6+P6,0)</f>
        <v>0</v>
      </c>
      <c r="R6" s="4">
        <f t="shared" ref="R6:R9" si="61">IF($A6=R$1,J6+Q6,0)</f>
        <v>0</v>
      </c>
      <c r="S6" s="4">
        <f t="shared" ref="S6:S9" si="62">IF($A6=S$1,K6+R6,0)</f>
        <v>0</v>
      </c>
      <c r="T6" s="4">
        <f t="shared" ref="T6:T9" si="63">IF($A6=T$1,L6+S6,0)</f>
        <v>0</v>
      </c>
      <c r="U6" s="4">
        <f t="shared" ref="U6:U9" si="64">IF($A6=U$1,M6+T6,0)</f>
        <v>0</v>
      </c>
      <c r="W6" s="4">
        <v>0</v>
      </c>
      <c r="X6" s="4">
        <v>0</v>
      </c>
      <c r="Y6" s="4">
        <v>0</v>
      </c>
      <c r="Z6" s="4">
        <v>0</v>
      </c>
      <c r="AA6" s="4">
        <v>0</v>
      </c>
      <c r="AB6" s="4">
        <v>0</v>
      </c>
    </row>
    <row r="7" ht="14.25">
      <c r="A7" s="3">
        <v>1</v>
      </c>
      <c r="B7">
        <f t="shared" si="54"/>
        <v>0</v>
      </c>
      <c r="C7">
        <f t="shared" ref="C7:C9" si="65">IF($A7=C$1,SUM(B$6:B6)+SUM(P$6:P6),0)</f>
        <v>1</v>
      </c>
      <c r="D7">
        <f t="shared" ref="D7:D9" si="66">IF($A7=D$1,SUM(C$6:C6)+SUM(Q$6:Q6),0)</f>
        <v>0</v>
      </c>
      <c r="E7">
        <f t="shared" ref="E7:E9" si="67">IF($A7=E$1,SUM(D$6:D6)+SUM(R$6:R6),0)</f>
        <v>0</v>
      </c>
      <c r="F7">
        <f t="shared" ref="F7:F9" si="68">IF($A7=F$1,SUM(E$6:E6)+SUM(S$6:S6),0)</f>
        <v>0</v>
      </c>
      <c r="G7">
        <f t="shared" ref="G7:G9" si="69">IF($A7=G$1,SUM(F$6:F6)+SUM(T$6:T6),0)</f>
        <v>0</v>
      </c>
      <c r="I7" s="4">
        <v>0</v>
      </c>
      <c r="J7">
        <f t="shared" si="55"/>
        <v>0</v>
      </c>
      <c r="K7">
        <f t="shared" si="56"/>
        <v>0</v>
      </c>
      <c r="L7">
        <f t="shared" si="57"/>
        <v>0</v>
      </c>
      <c r="M7">
        <f t="shared" si="58"/>
        <v>0</v>
      </c>
      <c r="N7">
        <f t="shared" si="59"/>
        <v>0</v>
      </c>
      <c r="P7" s="4">
        <v>0</v>
      </c>
      <c r="Q7" s="4">
        <f t="shared" si="60"/>
        <v>0</v>
      </c>
      <c r="R7" s="4">
        <f t="shared" si="61"/>
        <v>0</v>
      </c>
      <c r="S7" s="4">
        <f t="shared" si="62"/>
        <v>0</v>
      </c>
      <c r="T7" s="4">
        <f t="shared" si="63"/>
        <v>0</v>
      </c>
      <c r="U7" s="4">
        <f t="shared" si="64"/>
        <v>0</v>
      </c>
      <c r="W7" s="4">
        <v>0</v>
      </c>
      <c r="X7" s="4">
        <f t="shared" ref="X7:X9" si="70">IF($A7=X$1,SUM(I$6:I6)+SUM(W$6:W7),0)</f>
        <v>0</v>
      </c>
      <c r="Y7" s="4">
        <f t="shared" ref="Y7:Y9" si="71">IF($A7=Y$1,SUM(J$6:J6)+SUM(X$6:X7),0)</f>
        <v>0</v>
      </c>
      <c r="Z7" s="4">
        <f t="shared" ref="Z7:Z9" si="72">IF($A7=Z$1,SUM(K$6:K6)+SUM(Y$6:Y7),0)</f>
        <v>0</v>
      </c>
      <c r="AA7" s="4">
        <f t="shared" ref="AA7:AA9" si="73">IF($A7=AA$1,SUM(L$6:L6)+SUM(Z$6:Z7),0)</f>
        <v>0</v>
      </c>
      <c r="AB7" s="4">
        <f t="shared" ref="AB7:AB9" si="74">IF($A7=AB$1,SUM(M$6:M6)+SUM(AA$6:AA7),0)</f>
        <v>0</v>
      </c>
    </row>
    <row r="8" ht="14.25">
      <c r="A8" s="3">
        <v>2</v>
      </c>
      <c r="B8">
        <f t="shared" si="54"/>
        <v>0</v>
      </c>
      <c r="C8">
        <f t="shared" si="65"/>
        <v>0</v>
      </c>
      <c r="D8">
        <f t="shared" si="66"/>
        <v>1</v>
      </c>
      <c r="E8">
        <f t="shared" si="67"/>
        <v>0</v>
      </c>
      <c r="F8">
        <f t="shared" si="68"/>
        <v>0</v>
      </c>
      <c r="G8">
        <f t="shared" si="69"/>
        <v>0</v>
      </c>
      <c r="I8" s="4">
        <v>0</v>
      </c>
      <c r="J8">
        <f t="shared" si="55"/>
        <v>0</v>
      </c>
      <c r="K8">
        <f t="shared" si="56"/>
        <v>0</v>
      </c>
      <c r="L8">
        <f t="shared" si="57"/>
        <v>0</v>
      </c>
      <c r="M8">
        <f t="shared" si="58"/>
        <v>0</v>
      </c>
      <c r="N8">
        <f t="shared" si="59"/>
        <v>0</v>
      </c>
      <c r="P8" s="4">
        <v>0</v>
      </c>
      <c r="Q8" s="4">
        <f t="shared" si="60"/>
        <v>0</v>
      </c>
      <c r="R8" s="4">
        <f t="shared" si="61"/>
        <v>0</v>
      </c>
      <c r="S8" s="4">
        <f t="shared" si="62"/>
        <v>0</v>
      </c>
      <c r="T8" s="4">
        <f t="shared" si="63"/>
        <v>0</v>
      </c>
      <c r="U8" s="4">
        <f t="shared" si="64"/>
        <v>0</v>
      </c>
      <c r="W8" s="4">
        <v>0</v>
      </c>
      <c r="X8" s="4">
        <f t="shared" si="70"/>
        <v>0</v>
      </c>
      <c r="Y8" s="4">
        <f t="shared" si="71"/>
        <v>0</v>
      </c>
      <c r="Z8" s="4">
        <f t="shared" si="72"/>
        <v>0</v>
      </c>
      <c r="AA8" s="4">
        <f t="shared" si="73"/>
        <v>0</v>
      </c>
      <c r="AB8" s="4">
        <f t="shared" si="74"/>
        <v>0</v>
      </c>
    </row>
    <row r="9" ht="14.25">
      <c r="A9" s="3">
        <v>3</v>
      </c>
      <c r="B9">
        <f t="shared" si="54"/>
        <v>0</v>
      </c>
      <c r="C9">
        <f t="shared" si="65"/>
        <v>0</v>
      </c>
      <c r="D9">
        <f t="shared" si="66"/>
        <v>0</v>
      </c>
      <c r="E9">
        <f t="shared" si="67"/>
        <v>1</v>
      </c>
      <c r="F9">
        <f t="shared" si="68"/>
        <v>0</v>
      </c>
      <c r="G9">
        <f t="shared" si="69"/>
        <v>0</v>
      </c>
      <c r="I9" s="4">
        <v>0</v>
      </c>
      <c r="J9">
        <f t="shared" si="55"/>
        <v>0</v>
      </c>
      <c r="K9">
        <f t="shared" si="56"/>
        <v>0</v>
      </c>
      <c r="L9">
        <f t="shared" si="57"/>
        <v>0</v>
      </c>
      <c r="M9">
        <f t="shared" si="58"/>
        <v>0</v>
      </c>
      <c r="N9">
        <f t="shared" si="59"/>
        <v>0</v>
      </c>
      <c r="P9" s="4">
        <v>0</v>
      </c>
      <c r="Q9" s="4">
        <f t="shared" si="60"/>
        <v>0</v>
      </c>
      <c r="R9" s="4">
        <f t="shared" si="61"/>
        <v>0</v>
      </c>
      <c r="S9" s="4">
        <f t="shared" si="62"/>
        <v>0</v>
      </c>
      <c r="T9" s="4">
        <f t="shared" si="63"/>
        <v>0</v>
      </c>
      <c r="U9" s="4">
        <f t="shared" si="64"/>
        <v>0</v>
      </c>
      <c r="W9" s="4">
        <v>0</v>
      </c>
      <c r="X9" s="4">
        <f t="shared" si="70"/>
        <v>0</v>
      </c>
      <c r="Y9" s="4">
        <f t="shared" si="71"/>
        <v>0</v>
      </c>
      <c r="Z9" s="4">
        <f t="shared" si="72"/>
        <v>0</v>
      </c>
      <c r="AA9" s="4">
        <f t="shared" si="73"/>
        <v>0</v>
      </c>
      <c r="AB9" s="4">
        <f t="shared" si="74"/>
        <v>0</v>
      </c>
    </row>
    <row r="10" ht="14.25">
      <c r="A10" s="3">
        <v>4</v>
      </c>
      <c r="B10">
        <f t="shared" ref="B10:B15" si="75">IF($A10=B$1,1,0)</f>
        <v>0</v>
      </c>
      <c r="C10">
        <f>IF($A10=C$1,SUM(B$6:B9)+SUM(P$6:P9),0)</f>
        <v>0</v>
      </c>
      <c r="D10">
        <f>IF($A10=D$1,SUM(C$6:C9)+SUM(Q$6:Q9),0)</f>
        <v>0</v>
      </c>
      <c r="E10">
        <f>IF($A10=E$1,SUM(D$6:D9)+SUM(R$6:R9),0)</f>
        <v>0</v>
      </c>
      <c r="F10">
        <f>IF($A10=F$1,SUM(E$6:E9)+SUM(S$6:S9),0)</f>
        <v>1</v>
      </c>
      <c r="G10">
        <f>IF($A10=G$1,SUM(F$6:F9)+SUM(T$6:T9),0)</f>
        <v>0</v>
      </c>
      <c r="I10" s="4">
        <v>0</v>
      </c>
      <c r="J10">
        <f t="shared" ref="J10:J15" si="76">IF($A10=J$1,B10,0)</f>
        <v>0</v>
      </c>
      <c r="K10">
        <f t="shared" ref="K10:K15" si="77">IF($A10=K$1,C10,0)</f>
        <v>0</v>
      </c>
      <c r="L10">
        <f t="shared" ref="L10:L15" si="78">IF($A10=L$1,D10,0)</f>
        <v>0</v>
      </c>
      <c r="M10">
        <f t="shared" ref="M10:M15" si="79">IF($A10=M$1,E10,0)</f>
        <v>0</v>
      </c>
      <c r="N10">
        <f t="shared" ref="N10:N15" si="80">IF($A10=N$1,F10,0)</f>
        <v>0</v>
      </c>
      <c r="P10" s="4">
        <v>0</v>
      </c>
      <c r="Q10" s="4">
        <f t="shared" ref="Q10:Q15" si="81">IF($A10=Q$1,I10+P10,0)</f>
        <v>0</v>
      </c>
      <c r="R10" s="4">
        <f t="shared" ref="R10:R15" si="82">IF($A10=R$1,J10+Q10,0)</f>
        <v>0</v>
      </c>
      <c r="S10" s="4">
        <f t="shared" ref="S10:S15" si="83">IF($A10=S$1,K10+R10,0)</f>
        <v>0</v>
      </c>
      <c r="T10" s="4">
        <f t="shared" ref="T10:T15" si="84">IF($A10=T$1,L10+S10,0)</f>
        <v>0</v>
      </c>
      <c r="U10" s="4">
        <f t="shared" ref="U10:U15" si="85">IF($A10=U$1,M10+T10,0)</f>
        <v>0</v>
      </c>
      <c r="W10" s="4">
        <v>0</v>
      </c>
      <c r="X10" s="4">
        <f>IF($A10=X$1,SUM(I$6:I9)+SUM(W$6:W10),0)</f>
        <v>0</v>
      </c>
      <c r="Y10" s="4">
        <f>IF($A10=Y$1,SUM(J$6:J9)+SUM(X$6:X10),0)</f>
        <v>0</v>
      </c>
      <c r="Z10" s="4">
        <f>IF($A10=Z$1,SUM(K$6:K9)+SUM(Y$6:Y10),0)</f>
        <v>0</v>
      </c>
      <c r="AA10" s="4">
        <f>IF($A10=AA$1,SUM(L$6:L9)+SUM(Z$6:Z10),0)</f>
        <v>0</v>
      </c>
      <c r="AB10" s="4">
        <f>IF($A10=AB$1,SUM(M$6:M9)+SUM(AA$6:AA10),0)</f>
        <v>0</v>
      </c>
    </row>
    <row r="11" ht="14.25">
      <c r="A11" s="3">
        <v>5</v>
      </c>
      <c r="B11">
        <f t="shared" si="75"/>
        <v>0</v>
      </c>
      <c r="C11">
        <f t="shared" ref="C11:C15" si="86">IF($A11=C$1,SUM(B$6:B10)+SUM(P$6:P10),0)</f>
        <v>0</v>
      </c>
      <c r="D11">
        <f t="shared" ref="D11:D15" si="87">IF($A11=D$1,SUM(C$6:C10)+SUM(Q$6:Q10),0)</f>
        <v>0</v>
      </c>
      <c r="E11">
        <f t="shared" ref="E11:E15" si="88">IF($A11=E$1,SUM(D$6:D10)+SUM(R$6:R10),0)</f>
        <v>0</v>
      </c>
      <c r="F11">
        <f t="shared" ref="F11:F15" si="89">IF($A11=F$1,SUM(E$6:E10)+SUM(S$6:S10),0)</f>
        <v>0</v>
      </c>
      <c r="G11">
        <f t="shared" ref="G11:G15" si="90">IF($A11=G$1,SUM(F$6:F10)+SUM(T$6:T10),0)</f>
        <v>1</v>
      </c>
      <c r="I11" s="4">
        <v>0</v>
      </c>
      <c r="J11">
        <f t="shared" si="76"/>
        <v>0</v>
      </c>
      <c r="K11">
        <f t="shared" si="77"/>
        <v>0</v>
      </c>
      <c r="L11">
        <f t="shared" si="78"/>
        <v>0</v>
      </c>
      <c r="M11">
        <f t="shared" si="79"/>
        <v>0</v>
      </c>
      <c r="N11">
        <f t="shared" si="80"/>
        <v>0</v>
      </c>
      <c r="P11" s="4">
        <v>0</v>
      </c>
      <c r="Q11" s="4">
        <f t="shared" si="81"/>
        <v>0</v>
      </c>
      <c r="R11" s="4">
        <f t="shared" si="82"/>
        <v>0</v>
      </c>
      <c r="S11" s="4">
        <f t="shared" si="83"/>
        <v>0</v>
      </c>
      <c r="T11" s="4">
        <f t="shared" si="84"/>
        <v>0</v>
      </c>
      <c r="U11" s="4">
        <f t="shared" si="85"/>
        <v>0</v>
      </c>
      <c r="W11" s="4">
        <v>0</v>
      </c>
      <c r="X11" s="4">
        <f t="shared" ref="X11:X15" si="91">IF($A11=X$1,SUM(I$6:I10)+SUM(W$6:W11),0)</f>
        <v>0</v>
      </c>
      <c r="Y11" s="4">
        <f t="shared" ref="Y11:Y15" si="92">IF($A11=Y$1,SUM(J$6:J10)+SUM(X$6:X11),0)</f>
        <v>0</v>
      </c>
      <c r="Z11" s="4">
        <f t="shared" ref="Z11:Z15" si="93">IF($A11=Z$1,SUM(K$6:K10)+SUM(Y$6:Y11),0)</f>
        <v>0</v>
      </c>
      <c r="AA11" s="4">
        <f t="shared" ref="AA11:AA15" si="94">IF($A11=AA$1,SUM(L$6:L10)+SUM(Z$6:Z11),0)</f>
        <v>0</v>
      </c>
      <c r="AB11" s="4">
        <f t="shared" ref="AB11:AB15" si="95">IF($A11=AB$1,SUM(M$6:M10)+SUM(AA$6:AA11),0)</f>
        <v>0</v>
      </c>
    </row>
    <row r="12" ht="14.25">
      <c r="A12" s="3">
        <v>6</v>
      </c>
      <c r="B12">
        <f t="shared" si="75"/>
        <v>0</v>
      </c>
      <c r="C12">
        <f t="shared" si="86"/>
        <v>0</v>
      </c>
      <c r="D12">
        <f t="shared" si="87"/>
        <v>0</v>
      </c>
      <c r="E12">
        <f t="shared" si="88"/>
        <v>0</v>
      </c>
      <c r="F12">
        <f t="shared" si="89"/>
        <v>0</v>
      </c>
      <c r="G12">
        <f t="shared" si="90"/>
        <v>0</v>
      </c>
      <c r="I12" s="4">
        <v>0</v>
      </c>
      <c r="J12">
        <f t="shared" si="76"/>
        <v>0</v>
      </c>
      <c r="K12">
        <f t="shared" si="77"/>
        <v>0</v>
      </c>
      <c r="L12">
        <f t="shared" si="78"/>
        <v>0</v>
      </c>
      <c r="M12">
        <f t="shared" si="79"/>
        <v>0</v>
      </c>
      <c r="N12">
        <f t="shared" si="80"/>
        <v>0</v>
      </c>
      <c r="P12" s="4">
        <v>0</v>
      </c>
      <c r="Q12" s="4">
        <f t="shared" si="81"/>
        <v>0</v>
      </c>
      <c r="R12" s="4">
        <f t="shared" si="82"/>
        <v>0</v>
      </c>
      <c r="S12" s="4">
        <f t="shared" si="83"/>
        <v>0</v>
      </c>
      <c r="T12" s="4">
        <f t="shared" si="84"/>
        <v>0</v>
      </c>
      <c r="U12" s="4">
        <f t="shared" si="85"/>
        <v>0</v>
      </c>
      <c r="W12" s="4">
        <v>0</v>
      </c>
      <c r="X12" s="4">
        <f t="shared" si="91"/>
        <v>0</v>
      </c>
      <c r="Y12" s="4">
        <f t="shared" si="92"/>
        <v>0</v>
      </c>
      <c r="Z12" s="4">
        <f t="shared" si="93"/>
        <v>0</v>
      </c>
      <c r="AA12" s="4">
        <f t="shared" si="94"/>
        <v>0</v>
      </c>
      <c r="AB12" s="4">
        <f t="shared" si="95"/>
        <v>0</v>
      </c>
    </row>
    <row r="13" ht="14.25">
      <c r="A13" s="3">
        <v>7</v>
      </c>
      <c r="B13">
        <f t="shared" si="75"/>
        <v>0</v>
      </c>
      <c r="C13">
        <f t="shared" si="86"/>
        <v>0</v>
      </c>
      <c r="D13">
        <f t="shared" si="87"/>
        <v>0</v>
      </c>
      <c r="E13">
        <f t="shared" si="88"/>
        <v>0</v>
      </c>
      <c r="F13">
        <f t="shared" si="89"/>
        <v>0</v>
      </c>
      <c r="G13">
        <f t="shared" si="90"/>
        <v>0</v>
      </c>
      <c r="I13" s="4">
        <v>0</v>
      </c>
      <c r="J13">
        <f t="shared" si="76"/>
        <v>0</v>
      </c>
      <c r="K13">
        <f t="shared" si="77"/>
        <v>0</v>
      </c>
      <c r="L13">
        <f t="shared" si="78"/>
        <v>0</v>
      </c>
      <c r="M13">
        <f t="shared" si="79"/>
        <v>0</v>
      </c>
      <c r="N13">
        <f t="shared" si="80"/>
        <v>0</v>
      </c>
      <c r="P13" s="4">
        <v>0</v>
      </c>
      <c r="Q13" s="4">
        <f t="shared" si="81"/>
        <v>0</v>
      </c>
      <c r="R13" s="4">
        <f t="shared" si="82"/>
        <v>0</v>
      </c>
      <c r="S13" s="4">
        <f t="shared" si="83"/>
        <v>0</v>
      </c>
      <c r="T13" s="4">
        <f t="shared" si="84"/>
        <v>0</v>
      </c>
      <c r="U13" s="4">
        <f t="shared" si="85"/>
        <v>0</v>
      </c>
      <c r="W13" s="4">
        <v>0</v>
      </c>
      <c r="X13" s="4">
        <f t="shared" si="91"/>
        <v>0</v>
      </c>
      <c r="Y13" s="4">
        <f t="shared" si="92"/>
        <v>0</v>
      </c>
      <c r="Z13" s="4">
        <f t="shared" si="93"/>
        <v>0</v>
      </c>
      <c r="AA13" s="4">
        <f t="shared" si="94"/>
        <v>0</v>
      </c>
      <c r="AB13" s="4">
        <f t="shared" si="95"/>
        <v>0</v>
      </c>
    </row>
    <row r="14" ht="14.25">
      <c r="A14" s="3">
        <v>8</v>
      </c>
      <c r="B14">
        <f t="shared" si="75"/>
        <v>0</v>
      </c>
      <c r="C14">
        <f t="shared" si="86"/>
        <v>0</v>
      </c>
      <c r="D14">
        <f t="shared" si="87"/>
        <v>0</v>
      </c>
      <c r="E14">
        <f t="shared" si="88"/>
        <v>0</v>
      </c>
      <c r="F14">
        <f t="shared" si="89"/>
        <v>0</v>
      </c>
      <c r="G14">
        <f t="shared" si="90"/>
        <v>0</v>
      </c>
      <c r="I14" s="4">
        <v>0</v>
      </c>
      <c r="J14">
        <f t="shared" si="76"/>
        <v>0</v>
      </c>
      <c r="K14">
        <f t="shared" si="77"/>
        <v>0</v>
      </c>
      <c r="L14">
        <f t="shared" si="78"/>
        <v>0</v>
      </c>
      <c r="M14">
        <f t="shared" si="79"/>
        <v>0</v>
      </c>
      <c r="N14">
        <f t="shared" si="80"/>
        <v>0</v>
      </c>
      <c r="P14" s="4">
        <v>0</v>
      </c>
      <c r="Q14" s="4">
        <f t="shared" si="81"/>
        <v>0</v>
      </c>
      <c r="R14" s="4">
        <f t="shared" si="82"/>
        <v>0</v>
      </c>
      <c r="S14" s="4">
        <f t="shared" si="83"/>
        <v>0</v>
      </c>
      <c r="T14" s="4">
        <f t="shared" si="84"/>
        <v>0</v>
      </c>
      <c r="U14" s="4">
        <f t="shared" si="85"/>
        <v>0</v>
      </c>
      <c r="W14" s="4">
        <v>0</v>
      </c>
      <c r="X14" s="4">
        <f t="shared" si="91"/>
        <v>0</v>
      </c>
      <c r="Y14" s="4">
        <f t="shared" si="92"/>
        <v>0</v>
      </c>
      <c r="Z14" s="4">
        <f t="shared" si="93"/>
        <v>0</v>
      </c>
      <c r="AA14" s="4">
        <f t="shared" si="94"/>
        <v>0</v>
      </c>
      <c r="AB14" s="4">
        <f t="shared" si="95"/>
        <v>0</v>
      </c>
    </row>
    <row r="15" ht="14.25">
      <c r="A15" s="3">
        <v>9</v>
      </c>
      <c r="B15">
        <f t="shared" si="75"/>
        <v>0</v>
      </c>
      <c r="C15">
        <f t="shared" si="86"/>
        <v>0</v>
      </c>
      <c r="D15">
        <f t="shared" si="87"/>
        <v>0</v>
      </c>
      <c r="E15">
        <f t="shared" si="88"/>
        <v>0</v>
      </c>
      <c r="F15">
        <f t="shared" si="89"/>
        <v>0</v>
      </c>
      <c r="G15">
        <f t="shared" si="90"/>
        <v>0</v>
      </c>
      <c r="I15" s="4">
        <v>0</v>
      </c>
      <c r="J15">
        <f t="shared" si="76"/>
        <v>0</v>
      </c>
      <c r="K15">
        <f t="shared" si="77"/>
        <v>0</v>
      </c>
      <c r="L15">
        <f t="shared" si="78"/>
        <v>0</v>
      </c>
      <c r="M15">
        <f t="shared" si="79"/>
        <v>0</v>
      </c>
      <c r="N15">
        <f t="shared" si="80"/>
        <v>0</v>
      </c>
      <c r="P15" s="4">
        <v>0</v>
      </c>
      <c r="Q15" s="4">
        <f t="shared" si="81"/>
        <v>0</v>
      </c>
      <c r="R15" s="4">
        <f t="shared" si="82"/>
        <v>0</v>
      </c>
      <c r="S15" s="4">
        <f t="shared" si="83"/>
        <v>0</v>
      </c>
      <c r="T15" s="4">
        <f t="shared" si="84"/>
        <v>0</v>
      </c>
      <c r="U15" s="4">
        <f t="shared" si="85"/>
        <v>0</v>
      </c>
      <c r="W15" s="4">
        <v>0</v>
      </c>
      <c r="X15" s="4">
        <f t="shared" si="91"/>
        <v>0</v>
      </c>
      <c r="Y15" s="4">
        <f t="shared" si="92"/>
        <v>0</v>
      </c>
      <c r="Z15" s="4">
        <f t="shared" si="93"/>
        <v>0</v>
      </c>
      <c r="AA15" s="4">
        <f t="shared" si="94"/>
        <v>0</v>
      </c>
      <c r="AB15" s="4">
        <f t="shared" si="95"/>
        <v>0</v>
      </c>
    </row>
    <row r="16" ht="14.25">
      <c r="P16" s="4"/>
      <c r="Q16" s="4"/>
      <c r="R16" s="4"/>
      <c r="S16" s="4"/>
      <c r="T16" s="4"/>
      <c r="U16" s="4"/>
      <c r="W16" s="4"/>
      <c r="X16" s="4"/>
      <c r="Y16" s="4"/>
      <c r="Z16" s="4"/>
      <c r="AA16" s="4"/>
      <c r="AB16" s="4"/>
    </row>
    <row r="17" ht="14.25">
      <c r="B17" s="4" t="s">
        <v>33</v>
      </c>
      <c r="I17" s="4" t="s">
        <v>33</v>
      </c>
      <c r="P17" s="4" t="s">
        <v>33</v>
      </c>
      <c r="Q17" s="4"/>
      <c r="R17" s="4"/>
      <c r="S17" s="4"/>
      <c r="T17" s="4"/>
      <c r="U17" s="4"/>
      <c r="W17" s="4" t="s">
        <v>33</v>
      </c>
      <c r="X17" s="4"/>
      <c r="Y17" s="4"/>
      <c r="Z17" s="4"/>
      <c r="AA17" s="4"/>
      <c r="AB17" s="4"/>
    </row>
    <row r="18" ht="14.25">
      <c r="A18" s="3">
        <v>0</v>
      </c>
      <c r="B18">
        <f t="shared" ref="B18:B27" si="96">IF($A18=B$2,1,0)</f>
        <v>0</v>
      </c>
      <c r="C18">
        <v>0</v>
      </c>
      <c r="D18" s="4">
        <v>0</v>
      </c>
      <c r="E18" s="4">
        <v>0</v>
      </c>
      <c r="F18" s="4">
        <v>0</v>
      </c>
      <c r="G18" s="4">
        <v>0</v>
      </c>
      <c r="I18">
        <v>0</v>
      </c>
      <c r="J18" s="4">
        <f t="shared" ref="J18:J27" si="97">IF($A18=J$2,B18,0)</f>
        <v>0</v>
      </c>
      <c r="K18" s="4">
        <f t="shared" ref="K18:K27" si="98">IF($A18=K$2,C18,0)</f>
        <v>0</v>
      </c>
      <c r="L18" s="4">
        <f t="shared" ref="L18:L27" si="99">IF($A18=L$2,D18,0)</f>
        <v>0</v>
      </c>
      <c r="M18" s="4">
        <f t="shared" ref="M18:M27" si="100">IF($A18=M$2,E18,0)</f>
        <v>0</v>
      </c>
      <c r="N18" s="4">
        <f t="shared" ref="N18:N27" si="101">IF($A18=N$2,F18,0)</f>
        <v>0</v>
      </c>
      <c r="P18" s="4">
        <v>0</v>
      </c>
      <c r="Q18" s="4">
        <f t="shared" ref="Q18:Q27" si="102">IF($A18=Q$2,I18+P18,0)</f>
        <v>0</v>
      </c>
      <c r="R18" s="4">
        <f t="shared" ref="R18:R27" si="103">IF($A18=R$2,J18+Q18,0)</f>
        <v>0</v>
      </c>
      <c r="S18" s="4">
        <f t="shared" ref="S18:S27" si="104">IF($A18=S$2,K18+R18,0)</f>
        <v>0</v>
      </c>
      <c r="T18" s="4">
        <f t="shared" ref="T18:T27" si="105">IF($A18=T$2,L18+S18,0)</f>
        <v>0</v>
      </c>
      <c r="U18" s="4">
        <f t="shared" ref="U18:U27" si="106">IF($A18=U$2,M18+T18,0)</f>
        <v>0</v>
      </c>
      <c r="W18" s="4">
        <v>0</v>
      </c>
      <c r="X18" s="4">
        <v>0</v>
      </c>
      <c r="Y18" s="4">
        <v>0</v>
      </c>
      <c r="Z18" s="4">
        <v>0</v>
      </c>
      <c r="AA18" s="4">
        <v>0</v>
      </c>
      <c r="AB18" s="4">
        <v>0</v>
      </c>
    </row>
    <row r="19" ht="14.25">
      <c r="A19" s="3">
        <v>1</v>
      </c>
      <c r="B19" s="4">
        <f t="shared" si="96"/>
        <v>0</v>
      </c>
      <c r="C19" s="4">
        <f t="shared" ref="C19:C27" si="107">IF($A19=C$2,SUM(B$18:B18)+SUM(P$18:P18),0)</f>
        <v>0</v>
      </c>
      <c r="D19" s="4">
        <f t="shared" ref="D19:D27" si="108">IF($A19=D$2,SUM(C$18:C18)+SUM(Q$18:Q18),0)</f>
        <v>0</v>
      </c>
      <c r="E19" s="4">
        <f t="shared" ref="E19:E27" si="109">IF($A19=E$2,SUM(D$18:D18)+SUM(R$18:R18),0)</f>
        <v>0</v>
      </c>
      <c r="F19" s="4">
        <f t="shared" ref="F19:F27" si="110">IF($A19=F$2,SUM(E$18:E18)+SUM(S$18:S18),0)</f>
        <v>0</v>
      </c>
      <c r="G19" s="4">
        <f t="shared" ref="G19:G27" si="111">IF($A19=G$2,SUM(F$18:F18)+SUM(T$18:T18),0)</f>
        <v>0</v>
      </c>
      <c r="I19" s="4">
        <v>0</v>
      </c>
      <c r="J19" s="4">
        <f t="shared" si="97"/>
        <v>0</v>
      </c>
      <c r="K19" s="4">
        <f t="shared" si="98"/>
        <v>0</v>
      </c>
      <c r="L19" s="4">
        <f t="shared" si="99"/>
        <v>0</v>
      </c>
      <c r="M19" s="4">
        <f t="shared" si="100"/>
        <v>0</v>
      </c>
      <c r="N19" s="4">
        <f t="shared" si="101"/>
        <v>0</v>
      </c>
      <c r="P19" s="4">
        <v>0</v>
      </c>
      <c r="Q19" s="4">
        <f t="shared" si="102"/>
        <v>0</v>
      </c>
      <c r="R19" s="4">
        <f t="shared" si="103"/>
        <v>0</v>
      </c>
      <c r="S19" s="4">
        <f t="shared" si="104"/>
        <v>0</v>
      </c>
      <c r="T19" s="4">
        <f t="shared" si="105"/>
        <v>0</v>
      </c>
      <c r="U19" s="4">
        <f t="shared" si="106"/>
        <v>0</v>
      </c>
      <c r="W19" s="4">
        <v>0</v>
      </c>
      <c r="X19" s="4">
        <f t="shared" ref="X19:X27" si="112">IF($A19=X$2,SUM(I$18:I18)+SUM(W$18:W19),0)</f>
        <v>0</v>
      </c>
      <c r="Y19" s="4">
        <f t="shared" ref="Y19:Y27" si="113">IF($A19=Y$2,SUM(J$18:J18)+SUM(X$18:X19),0)</f>
        <v>0</v>
      </c>
      <c r="Z19" s="4">
        <f t="shared" ref="Z19:Z27" si="114">IF($A19=Z$2,SUM(K$18:K18)+SUM(Y$18:Y19),0)</f>
        <v>0</v>
      </c>
      <c r="AA19" s="4">
        <f t="shared" ref="AA19:AA27" si="115">IF($A19=AA$2,SUM(L$18:L18)+SUM(Z$18:Z19),0)</f>
        <v>0</v>
      </c>
      <c r="AB19" s="4">
        <f t="shared" ref="AB19:AB27" si="116">IF($A19=AB$2,SUM(M$18:M18)+SUM(AA$18:AA19),0)</f>
        <v>0</v>
      </c>
    </row>
    <row r="20" ht="14.25">
      <c r="A20" s="3">
        <v>2</v>
      </c>
      <c r="B20" s="4">
        <f t="shared" si="96"/>
        <v>0</v>
      </c>
      <c r="C20" s="4">
        <f t="shared" si="107"/>
        <v>0</v>
      </c>
      <c r="D20" s="4">
        <f t="shared" si="108"/>
        <v>0</v>
      </c>
      <c r="E20" s="4">
        <f t="shared" si="109"/>
        <v>0</v>
      </c>
      <c r="F20" s="4">
        <f t="shared" si="110"/>
        <v>0</v>
      </c>
      <c r="G20" s="4">
        <f t="shared" si="111"/>
        <v>0</v>
      </c>
      <c r="I20" s="4">
        <v>0</v>
      </c>
      <c r="J20" s="4">
        <f t="shared" si="97"/>
        <v>0</v>
      </c>
      <c r="K20" s="4">
        <f t="shared" si="98"/>
        <v>0</v>
      </c>
      <c r="L20" s="4">
        <f t="shared" si="99"/>
        <v>0</v>
      </c>
      <c r="M20" s="4">
        <f t="shared" si="100"/>
        <v>0</v>
      </c>
      <c r="N20" s="4">
        <f t="shared" si="101"/>
        <v>0</v>
      </c>
      <c r="P20" s="4">
        <v>0</v>
      </c>
      <c r="Q20" s="4">
        <f t="shared" si="102"/>
        <v>0</v>
      </c>
      <c r="R20" s="4">
        <f t="shared" si="103"/>
        <v>0</v>
      </c>
      <c r="S20" s="4">
        <f t="shared" si="104"/>
        <v>0</v>
      </c>
      <c r="T20" s="4">
        <f t="shared" si="105"/>
        <v>0</v>
      </c>
      <c r="U20" s="4">
        <f t="shared" si="106"/>
        <v>0</v>
      </c>
      <c r="W20" s="4">
        <v>0</v>
      </c>
      <c r="X20" s="4">
        <f t="shared" si="112"/>
        <v>0</v>
      </c>
      <c r="Y20" s="4">
        <f t="shared" si="113"/>
        <v>0</v>
      </c>
      <c r="Z20" s="4">
        <f t="shared" si="114"/>
        <v>0</v>
      </c>
      <c r="AA20" s="4">
        <f t="shared" si="115"/>
        <v>0</v>
      </c>
      <c r="AB20" s="4">
        <f t="shared" si="116"/>
        <v>0</v>
      </c>
    </row>
    <row r="21" ht="14.25">
      <c r="A21" s="3">
        <v>3</v>
      </c>
      <c r="B21" s="4">
        <f t="shared" si="96"/>
        <v>0</v>
      </c>
      <c r="C21" s="4">
        <f t="shared" si="107"/>
        <v>0</v>
      </c>
      <c r="D21" s="4">
        <f t="shared" si="108"/>
        <v>0</v>
      </c>
      <c r="E21" s="4">
        <f t="shared" si="109"/>
        <v>0</v>
      </c>
      <c r="F21" s="4">
        <f t="shared" si="110"/>
        <v>0</v>
      </c>
      <c r="G21" s="4">
        <f t="shared" si="111"/>
        <v>0</v>
      </c>
      <c r="I21" s="4">
        <v>0</v>
      </c>
      <c r="J21" s="4">
        <f t="shared" si="97"/>
        <v>0</v>
      </c>
      <c r="K21" s="4">
        <f t="shared" si="98"/>
        <v>0</v>
      </c>
      <c r="L21" s="4">
        <f t="shared" si="99"/>
        <v>0</v>
      </c>
      <c r="M21" s="4">
        <f t="shared" si="100"/>
        <v>0</v>
      </c>
      <c r="N21" s="4">
        <f t="shared" si="101"/>
        <v>0</v>
      </c>
      <c r="P21" s="4">
        <v>0</v>
      </c>
      <c r="Q21" s="4">
        <f t="shared" si="102"/>
        <v>0</v>
      </c>
      <c r="R21" s="4">
        <f t="shared" si="103"/>
        <v>0</v>
      </c>
      <c r="S21" s="4">
        <f t="shared" si="104"/>
        <v>0</v>
      </c>
      <c r="T21" s="4">
        <f t="shared" si="105"/>
        <v>0</v>
      </c>
      <c r="U21" s="4">
        <f t="shared" si="106"/>
        <v>0</v>
      </c>
      <c r="W21" s="4">
        <v>0</v>
      </c>
      <c r="X21" s="4">
        <f t="shared" si="112"/>
        <v>0</v>
      </c>
      <c r="Y21" s="4">
        <f t="shared" si="113"/>
        <v>0</v>
      </c>
      <c r="Z21" s="4">
        <f t="shared" si="114"/>
        <v>0</v>
      </c>
      <c r="AA21" s="4">
        <f t="shared" si="115"/>
        <v>0</v>
      </c>
      <c r="AB21" s="4">
        <f t="shared" si="116"/>
        <v>0</v>
      </c>
    </row>
    <row r="22" ht="14.25">
      <c r="A22" s="3">
        <v>4</v>
      </c>
      <c r="B22" s="4">
        <f t="shared" si="96"/>
        <v>1</v>
      </c>
      <c r="C22" s="4">
        <f t="shared" si="107"/>
        <v>0</v>
      </c>
      <c r="D22" s="4">
        <f t="shared" si="108"/>
        <v>0</v>
      </c>
      <c r="E22" s="4">
        <f t="shared" si="109"/>
        <v>0</v>
      </c>
      <c r="F22" s="4">
        <f t="shared" si="110"/>
        <v>0</v>
      </c>
      <c r="G22" s="4">
        <f t="shared" si="111"/>
        <v>0</v>
      </c>
      <c r="I22" s="4">
        <v>0</v>
      </c>
      <c r="J22" s="4">
        <f t="shared" si="97"/>
        <v>0</v>
      </c>
      <c r="K22" s="4">
        <f t="shared" si="98"/>
        <v>0</v>
      </c>
      <c r="L22" s="4">
        <f t="shared" si="99"/>
        <v>0</v>
      </c>
      <c r="M22" s="4">
        <f t="shared" si="100"/>
        <v>0</v>
      </c>
      <c r="N22" s="4">
        <f t="shared" si="101"/>
        <v>0</v>
      </c>
      <c r="P22" s="4">
        <v>0</v>
      </c>
      <c r="Q22" s="4">
        <f t="shared" si="102"/>
        <v>0</v>
      </c>
      <c r="R22" s="4">
        <f t="shared" si="103"/>
        <v>0</v>
      </c>
      <c r="S22" s="4">
        <f t="shared" si="104"/>
        <v>0</v>
      </c>
      <c r="T22" s="4">
        <f t="shared" si="105"/>
        <v>0</v>
      </c>
      <c r="U22" s="4">
        <f t="shared" si="106"/>
        <v>0</v>
      </c>
      <c r="W22" s="4">
        <v>0</v>
      </c>
      <c r="X22" s="4">
        <f t="shared" si="112"/>
        <v>0</v>
      </c>
      <c r="Y22" s="4">
        <f t="shared" si="113"/>
        <v>0</v>
      </c>
      <c r="Z22" s="4">
        <f t="shared" si="114"/>
        <v>0</v>
      </c>
      <c r="AA22" s="4">
        <f t="shared" si="115"/>
        <v>0</v>
      </c>
      <c r="AB22" s="4">
        <f t="shared" si="116"/>
        <v>0</v>
      </c>
    </row>
    <row r="23" ht="14.25">
      <c r="A23" s="3">
        <v>5</v>
      </c>
      <c r="B23" s="4">
        <f t="shared" si="96"/>
        <v>0</v>
      </c>
      <c r="C23" s="4">
        <f t="shared" si="107"/>
        <v>1</v>
      </c>
      <c r="D23" s="4">
        <f t="shared" si="108"/>
        <v>0</v>
      </c>
      <c r="E23" s="4">
        <f t="shared" si="109"/>
        <v>0</v>
      </c>
      <c r="F23" s="4">
        <f t="shared" si="110"/>
        <v>0</v>
      </c>
      <c r="G23" s="4">
        <f t="shared" si="111"/>
        <v>0</v>
      </c>
      <c r="I23" s="4">
        <v>0</v>
      </c>
      <c r="J23" s="4">
        <f t="shared" si="97"/>
        <v>0</v>
      </c>
      <c r="K23" s="4">
        <f t="shared" si="98"/>
        <v>0</v>
      </c>
      <c r="L23" s="4">
        <f t="shared" si="99"/>
        <v>0</v>
      </c>
      <c r="M23" s="4">
        <f t="shared" si="100"/>
        <v>0</v>
      </c>
      <c r="N23" s="4">
        <f t="shared" si="101"/>
        <v>0</v>
      </c>
      <c r="P23" s="4">
        <v>0</v>
      </c>
      <c r="Q23" s="4">
        <f t="shared" si="102"/>
        <v>0</v>
      </c>
      <c r="R23" s="4">
        <f t="shared" si="103"/>
        <v>0</v>
      </c>
      <c r="S23" s="4">
        <f t="shared" si="104"/>
        <v>0</v>
      </c>
      <c r="T23" s="4">
        <f t="shared" si="105"/>
        <v>0</v>
      </c>
      <c r="U23" s="4">
        <f t="shared" si="106"/>
        <v>0</v>
      </c>
      <c r="W23" s="4">
        <v>0</v>
      </c>
      <c r="X23" s="4">
        <f t="shared" si="112"/>
        <v>0</v>
      </c>
      <c r="Y23" s="4">
        <f t="shared" si="113"/>
        <v>0</v>
      </c>
      <c r="Z23" s="4">
        <f t="shared" si="114"/>
        <v>0</v>
      </c>
      <c r="AA23" s="4">
        <f t="shared" si="115"/>
        <v>0</v>
      </c>
      <c r="AB23" s="4">
        <f t="shared" si="116"/>
        <v>0</v>
      </c>
    </row>
    <row r="24" ht="14.25">
      <c r="A24" s="3">
        <v>6</v>
      </c>
      <c r="B24" s="4">
        <f t="shared" si="96"/>
        <v>0</v>
      </c>
      <c r="C24" s="4">
        <f t="shared" si="107"/>
        <v>0</v>
      </c>
      <c r="D24" s="4">
        <f t="shared" si="108"/>
        <v>1</v>
      </c>
      <c r="E24" s="4">
        <f t="shared" si="109"/>
        <v>0</v>
      </c>
      <c r="F24" s="4">
        <f t="shared" si="110"/>
        <v>0</v>
      </c>
      <c r="G24" s="4">
        <f t="shared" si="111"/>
        <v>0</v>
      </c>
      <c r="I24" s="4">
        <v>0</v>
      </c>
      <c r="J24" s="4">
        <f t="shared" si="97"/>
        <v>0</v>
      </c>
      <c r="K24" s="4">
        <f t="shared" si="98"/>
        <v>0</v>
      </c>
      <c r="L24" s="4">
        <f t="shared" si="99"/>
        <v>0</v>
      </c>
      <c r="M24" s="4">
        <f t="shared" si="100"/>
        <v>0</v>
      </c>
      <c r="N24" s="4">
        <f t="shared" si="101"/>
        <v>0</v>
      </c>
      <c r="P24" s="4">
        <v>0</v>
      </c>
      <c r="Q24" s="4">
        <f t="shared" si="102"/>
        <v>0</v>
      </c>
      <c r="R24" s="4">
        <f t="shared" si="103"/>
        <v>0</v>
      </c>
      <c r="S24" s="4">
        <f t="shared" si="104"/>
        <v>0</v>
      </c>
      <c r="T24" s="4">
        <f t="shared" si="105"/>
        <v>0</v>
      </c>
      <c r="U24" s="4">
        <f t="shared" si="106"/>
        <v>0</v>
      </c>
      <c r="W24" s="4">
        <v>0</v>
      </c>
      <c r="X24" s="4">
        <f t="shared" si="112"/>
        <v>0</v>
      </c>
      <c r="Y24" s="4">
        <f t="shared" si="113"/>
        <v>0</v>
      </c>
      <c r="Z24" s="4">
        <f t="shared" si="114"/>
        <v>0</v>
      </c>
      <c r="AA24" s="4">
        <f t="shared" si="115"/>
        <v>0</v>
      </c>
      <c r="AB24" s="4">
        <f t="shared" si="116"/>
        <v>0</v>
      </c>
    </row>
    <row r="25" ht="14.25">
      <c r="A25" s="3">
        <v>7</v>
      </c>
      <c r="B25" s="4">
        <f t="shared" si="96"/>
        <v>0</v>
      </c>
      <c r="C25" s="4">
        <f t="shared" si="107"/>
        <v>0</v>
      </c>
      <c r="D25" s="4">
        <f t="shared" si="108"/>
        <v>0</v>
      </c>
      <c r="E25" s="4">
        <f t="shared" si="109"/>
        <v>1</v>
      </c>
      <c r="F25" s="4">
        <f t="shared" si="110"/>
        <v>0</v>
      </c>
      <c r="G25" s="4">
        <f t="shared" si="111"/>
        <v>0</v>
      </c>
      <c r="I25" s="4">
        <v>0</v>
      </c>
      <c r="J25" s="4">
        <f t="shared" si="97"/>
        <v>0</v>
      </c>
      <c r="K25" s="4">
        <f t="shared" si="98"/>
        <v>0</v>
      </c>
      <c r="L25" s="4">
        <f t="shared" si="99"/>
        <v>0</v>
      </c>
      <c r="M25" s="4">
        <f t="shared" si="100"/>
        <v>0</v>
      </c>
      <c r="N25" s="4">
        <f t="shared" si="101"/>
        <v>0</v>
      </c>
      <c r="P25" s="4">
        <v>0</v>
      </c>
      <c r="Q25" s="4">
        <f t="shared" si="102"/>
        <v>0</v>
      </c>
      <c r="R25" s="4">
        <f t="shared" si="103"/>
        <v>0</v>
      </c>
      <c r="S25" s="4">
        <f t="shared" si="104"/>
        <v>0</v>
      </c>
      <c r="T25" s="4">
        <f t="shared" si="105"/>
        <v>0</v>
      </c>
      <c r="U25" s="4">
        <f t="shared" si="106"/>
        <v>0</v>
      </c>
      <c r="W25" s="4">
        <v>0</v>
      </c>
      <c r="X25" s="4">
        <f t="shared" si="112"/>
        <v>0</v>
      </c>
      <c r="Y25" s="4">
        <f t="shared" si="113"/>
        <v>0</v>
      </c>
      <c r="Z25" s="4">
        <f t="shared" si="114"/>
        <v>0</v>
      </c>
      <c r="AA25" s="4">
        <f t="shared" si="115"/>
        <v>0</v>
      </c>
      <c r="AB25" s="4">
        <f t="shared" si="116"/>
        <v>0</v>
      </c>
    </row>
    <row r="26" ht="14.25">
      <c r="A26" s="3">
        <v>8</v>
      </c>
      <c r="B26" s="4">
        <f t="shared" si="96"/>
        <v>0</v>
      </c>
      <c r="C26" s="4">
        <f t="shared" si="107"/>
        <v>0</v>
      </c>
      <c r="D26" s="4">
        <f t="shared" si="108"/>
        <v>0</v>
      </c>
      <c r="E26" s="4">
        <f t="shared" si="109"/>
        <v>0</v>
      </c>
      <c r="F26" s="4">
        <f t="shared" si="110"/>
        <v>1</v>
      </c>
      <c r="G26" s="4">
        <f t="shared" si="111"/>
        <v>0</v>
      </c>
      <c r="I26" s="4">
        <v>0</v>
      </c>
      <c r="J26" s="4">
        <f t="shared" si="97"/>
        <v>0</v>
      </c>
      <c r="K26" s="4">
        <f t="shared" si="98"/>
        <v>0</v>
      </c>
      <c r="L26" s="4">
        <f t="shared" si="99"/>
        <v>0</v>
      </c>
      <c r="M26" s="4">
        <f t="shared" si="100"/>
        <v>0</v>
      </c>
      <c r="N26" s="4">
        <f t="shared" si="101"/>
        <v>0</v>
      </c>
      <c r="P26" s="4">
        <v>0</v>
      </c>
      <c r="Q26" s="4">
        <f t="shared" si="102"/>
        <v>0</v>
      </c>
      <c r="R26" s="4">
        <f t="shared" si="103"/>
        <v>0</v>
      </c>
      <c r="S26" s="4">
        <f t="shared" si="104"/>
        <v>0</v>
      </c>
      <c r="T26" s="4">
        <f t="shared" si="105"/>
        <v>0</v>
      </c>
      <c r="U26" s="4">
        <f t="shared" si="106"/>
        <v>0</v>
      </c>
      <c r="W26" s="4">
        <v>0</v>
      </c>
      <c r="X26" s="4">
        <f t="shared" si="112"/>
        <v>0</v>
      </c>
      <c r="Y26" s="4">
        <f t="shared" si="113"/>
        <v>0</v>
      </c>
      <c r="Z26" s="4">
        <f t="shared" si="114"/>
        <v>0</v>
      </c>
      <c r="AA26" s="4">
        <f t="shared" si="115"/>
        <v>0</v>
      </c>
      <c r="AB26" s="4">
        <f t="shared" si="116"/>
        <v>0</v>
      </c>
    </row>
    <row r="27" ht="14.25">
      <c r="A27" s="3">
        <v>9</v>
      </c>
      <c r="B27" s="4">
        <f t="shared" si="96"/>
        <v>0</v>
      </c>
      <c r="C27" s="4">
        <f t="shared" si="107"/>
        <v>0</v>
      </c>
      <c r="D27" s="4">
        <f t="shared" si="108"/>
        <v>0</v>
      </c>
      <c r="E27" s="4">
        <f t="shared" si="109"/>
        <v>0</v>
      </c>
      <c r="F27" s="4">
        <f t="shared" si="110"/>
        <v>0</v>
      </c>
      <c r="G27" s="4">
        <f t="shared" si="111"/>
        <v>1</v>
      </c>
      <c r="I27" s="4">
        <v>0</v>
      </c>
      <c r="J27" s="4">
        <f t="shared" si="97"/>
        <v>0</v>
      </c>
      <c r="K27" s="4">
        <f t="shared" si="98"/>
        <v>0</v>
      </c>
      <c r="L27" s="4">
        <f t="shared" si="99"/>
        <v>0</v>
      </c>
      <c r="M27" s="4">
        <f t="shared" si="100"/>
        <v>0</v>
      </c>
      <c r="N27" s="4">
        <f t="shared" si="101"/>
        <v>0</v>
      </c>
      <c r="P27" s="4">
        <v>0</v>
      </c>
      <c r="Q27" s="4">
        <f t="shared" si="102"/>
        <v>0</v>
      </c>
      <c r="R27" s="4">
        <f t="shared" si="103"/>
        <v>0</v>
      </c>
      <c r="S27" s="4">
        <f t="shared" si="104"/>
        <v>0</v>
      </c>
      <c r="T27" s="4">
        <f t="shared" si="105"/>
        <v>0</v>
      </c>
      <c r="U27" s="4">
        <f t="shared" si="106"/>
        <v>0</v>
      </c>
      <c r="W27" s="4">
        <v>0</v>
      </c>
      <c r="X27" s="4">
        <f t="shared" si="112"/>
        <v>0</v>
      </c>
      <c r="Y27" s="4">
        <f t="shared" si="113"/>
        <v>0</v>
      </c>
      <c r="Z27" s="4">
        <f t="shared" si="114"/>
        <v>0</v>
      </c>
      <c r="AA27" s="4">
        <f t="shared" si="115"/>
        <v>0</v>
      </c>
      <c r="AB27" s="4">
        <f t="shared" si="116"/>
        <v>0</v>
      </c>
    </row>
    <row r="28" ht="14.25">
      <c r="P28" s="4"/>
      <c r="Q28" s="4"/>
      <c r="R28" s="4"/>
      <c r="S28" s="4"/>
      <c r="T28" s="4"/>
      <c r="U28" s="4"/>
      <c r="W28" s="4"/>
      <c r="X28" s="4"/>
      <c r="Y28" s="4"/>
      <c r="Z28" s="4"/>
      <c r="AA28" s="4"/>
      <c r="AB28" s="4"/>
    </row>
    <row r="29" ht="14.25">
      <c r="B29" s="4" t="s">
        <v>34</v>
      </c>
      <c r="I29" s="4" t="s">
        <v>34</v>
      </c>
      <c r="P29" s="4" t="s">
        <v>34</v>
      </c>
      <c r="Q29" s="4"/>
      <c r="R29" s="4"/>
      <c r="S29" s="4"/>
      <c r="T29" s="4"/>
      <c r="U29" s="4"/>
      <c r="W29" s="4" t="s">
        <v>34</v>
      </c>
      <c r="X29" s="4"/>
      <c r="Y29" s="4"/>
      <c r="Z29" s="4"/>
      <c r="AA29" s="4"/>
      <c r="AB29" s="4"/>
    </row>
    <row r="30" ht="14.25">
      <c r="A30" s="3">
        <v>0</v>
      </c>
      <c r="B30">
        <f t="shared" ref="B30:B39" si="117">IF(AND($A30&gt;B$1,$A30&lt;B$2),1,0)</f>
        <v>0</v>
      </c>
      <c r="C30" s="4">
        <v>0</v>
      </c>
      <c r="D30" s="4">
        <v>0</v>
      </c>
      <c r="E30" s="4">
        <v>0</v>
      </c>
      <c r="F30" s="4">
        <v>0</v>
      </c>
      <c r="G30" s="4">
        <v>0</v>
      </c>
      <c r="I30">
        <v>0</v>
      </c>
      <c r="J30">
        <f t="shared" ref="J30:J33" si="118">B30+IF($A30&gt;J$1,B6,0)+IF($A30&lt;J$2,B18,0)</f>
        <v>0</v>
      </c>
      <c r="K30">
        <f t="shared" ref="K30:K33" si="119">C30+IF($A30&gt;K$1,C6,0)+IF($A30&lt;K$2,C18,0)</f>
        <v>0</v>
      </c>
      <c r="L30">
        <f t="shared" ref="L30:L33" si="120">D30+IF($A30&gt;L$1,D6,0)+IF($A30&lt;L$2,D18,0)</f>
        <v>0</v>
      </c>
      <c r="M30">
        <f t="shared" ref="M30:M33" si="121">E30+IF($A30&gt;M$1,E6,0)+IF($A30&lt;M$2,E18,0)</f>
        <v>0</v>
      </c>
      <c r="N30">
        <f t="shared" ref="N30:N33" si="122">F30+IF($A30&gt;N$1,F6,0)+IF($A30&lt;N$2,F18,0)</f>
        <v>0</v>
      </c>
      <c r="P30" s="4">
        <v>0</v>
      </c>
      <c r="Q30" s="4">
        <f t="shared" ref="Q30:Q33" si="123">I30+P30+IF($A30&gt;Q$1,I6+P6,0)+IF($A30&lt;Q$2,I18+P18,0)</f>
        <v>0</v>
      </c>
      <c r="R30" s="4">
        <f t="shared" ref="R30:R33" si="124">J30+Q30+IF($A30&gt;R$1,J6+Q6,0)+IF($A30&lt;R$2,J18+Q18,0)</f>
        <v>0</v>
      </c>
      <c r="S30" s="4">
        <f t="shared" ref="S30:S33" si="125">K30+R30+IF($A30&gt;S$1,K6+R6,0)+IF($A30&lt;S$2,K18+R18,0)</f>
        <v>0</v>
      </c>
      <c r="T30" s="4">
        <f t="shared" ref="T30:T33" si="126">L30+S30+IF($A30&gt;T$1,L6+S6,0)+IF($A30&lt;T$2,L18+S18,0)</f>
        <v>0</v>
      </c>
      <c r="U30" s="4">
        <f t="shared" ref="U30:U33" si="127">M30+T30+IF($A30&gt;U$1,M6+T6,0)+IF($A30&lt;U$2,M18+T18,0)</f>
        <v>0</v>
      </c>
      <c r="W30" s="4">
        <v>0</v>
      </c>
      <c r="X30" s="4">
        <v>0</v>
      </c>
      <c r="Y30" s="4">
        <v>0</v>
      </c>
      <c r="Z30" s="4">
        <v>0</v>
      </c>
      <c r="AA30" s="4">
        <v>0</v>
      </c>
      <c r="AB30" s="4">
        <v>0</v>
      </c>
    </row>
    <row r="31" ht="14.25">
      <c r="A31" s="3">
        <v>1</v>
      </c>
      <c r="B31" s="4">
        <f t="shared" si="117"/>
        <v>1</v>
      </c>
      <c r="C31" s="4">
        <f t="shared" ref="C31:C34" si="128">SUM(B$30:B30)+SUM(P$30:P30)+IF($A31&gt;C$1,SUM(B$6:B6)+SUM(P$6:P6),0)+IF($A31&lt;C$2,SUM(B$18:B18)+SUM(P$18:P18),0)</f>
        <v>0</v>
      </c>
      <c r="D31" s="4">
        <f t="shared" ref="D31:D34" si="129">SUM(C$30:C30)+SUM(Q$30:Q30)+IF($A31&gt;D$1,SUM(C$6:C6)+SUM(Q$6:Q6),0)+IF($A31&lt;D$2,SUM(C$18:C18)+SUM(Q$18:Q18),0)</f>
        <v>0</v>
      </c>
      <c r="E31" s="4">
        <f t="shared" ref="E31:E34" si="130">SUM(D$30:D30)+SUM(R$30:R30)+IF($A31&gt;E$1,SUM(D$6:D6)+SUM(R$6:R6),0)+IF($A31&lt;E$2,SUM(D$18:D18)+SUM(R$18:R18),0)</f>
        <v>0</v>
      </c>
      <c r="F31" s="4">
        <f t="shared" ref="F31:F34" si="131">SUM(E$30:E30)+SUM(S$30:S30)+IF($A31&gt;F$1,SUM(E$6:E6)+SUM(S$6:S6),0)+IF($A31&lt;F$2,SUM(E$18:E18)+SUM(S$18:S18),0)</f>
        <v>0</v>
      </c>
      <c r="G31" s="4">
        <f t="shared" ref="G31:G34" si="132">SUM(F$30:F30)+SUM(T$30:T30)+IF($A31&gt;G$1,SUM(F$6:F6)+SUM(T$6:T6),0)+IF($A31&lt;G$2,SUM(F$18:F18)+SUM(T$18:T18),0)</f>
        <v>0</v>
      </c>
      <c r="I31" s="4">
        <v>0</v>
      </c>
      <c r="J31">
        <f t="shared" si="118"/>
        <v>1</v>
      </c>
      <c r="K31">
        <f t="shared" si="119"/>
        <v>0</v>
      </c>
      <c r="L31">
        <f t="shared" si="120"/>
        <v>0</v>
      </c>
      <c r="M31">
        <f t="shared" si="121"/>
        <v>0</v>
      </c>
      <c r="N31">
        <f t="shared" si="122"/>
        <v>0</v>
      </c>
      <c r="P31" s="4">
        <v>0</v>
      </c>
      <c r="Q31" s="4">
        <f t="shared" si="123"/>
        <v>0</v>
      </c>
      <c r="R31" s="4">
        <f t="shared" si="124"/>
        <v>1</v>
      </c>
      <c r="S31" s="4">
        <f t="shared" si="125"/>
        <v>1</v>
      </c>
      <c r="T31" s="4">
        <f t="shared" si="126"/>
        <v>1</v>
      </c>
      <c r="U31" s="4">
        <f t="shared" si="127"/>
        <v>1</v>
      </c>
      <c r="W31" s="4">
        <v>0</v>
      </c>
      <c r="X31" s="4">
        <f t="shared" ref="X31:X33" si="133">SUM(I$30:I30)+SUM(W$30:W31)+IF($A31&gt;X$1,SUM(I$6:I6)+SUM(W$6:W7),0)+IF($A31&lt;X$2,SUM(I$18:I18)+SUM(W$18:W19),0)</f>
        <v>0</v>
      </c>
      <c r="Y31" s="4">
        <f t="shared" ref="Y31:Y33" si="134">SUM(J$30:J30)+SUM(X$30:X31)+IF($A31&gt;Y$1,SUM(J$6:J6)+SUM(X$6:X7),0)+IF($A31&lt;Y$2,SUM(J$18:J18)+SUM(X$18:X19),0)</f>
        <v>0</v>
      </c>
      <c r="Z31" s="4">
        <f t="shared" ref="Z31:Z33" si="135">SUM(K$30:K30)+SUM(Y$30:Y31)+IF($A31&gt;Z$1,SUM(K$6:K6)+SUM(Y$6:Y7),0)+IF($A31&lt;Z$2,SUM(K$18:K18)+SUM(Y$18:Y19),0)</f>
        <v>0</v>
      </c>
      <c r="AA31" s="4">
        <f t="shared" ref="AA31:AA33" si="136">SUM(L$30:L30)+SUM(Z$30:Z31)+IF($A31&gt;AA$1,SUM(L$6:L6)+SUM(Z$6:Z7),0)+IF($A31&lt;AA$2,SUM(L$18:L18)+SUM(Z$18:Z19),0)</f>
        <v>0</v>
      </c>
      <c r="AB31" s="4">
        <f t="shared" ref="AB31:AB33" si="137">SUM(M$30:M30)+SUM(AA$30:AA31)+IF($A31&gt;AB$1,SUM(M$6:M6)+SUM(AA$6:AA7),0)+IF($A31&lt;AB$2,SUM(M$18:M18)+SUM(AA$18:AA19),0)</f>
        <v>0</v>
      </c>
    </row>
    <row r="32" ht="14.25">
      <c r="A32" s="3">
        <v>2</v>
      </c>
      <c r="B32" s="4">
        <f t="shared" si="117"/>
        <v>1</v>
      </c>
      <c r="C32" s="4">
        <f t="shared" si="128"/>
        <v>2</v>
      </c>
      <c r="D32" s="4">
        <f t="shared" si="129"/>
        <v>0</v>
      </c>
      <c r="E32" s="4">
        <f t="shared" si="130"/>
        <v>1</v>
      </c>
      <c r="F32" s="4">
        <f t="shared" si="131"/>
        <v>1</v>
      </c>
      <c r="G32" s="4">
        <f t="shared" si="132"/>
        <v>1</v>
      </c>
      <c r="I32" s="4">
        <v>0</v>
      </c>
      <c r="J32">
        <f t="shared" si="118"/>
        <v>1</v>
      </c>
      <c r="K32">
        <f t="shared" si="119"/>
        <v>2</v>
      </c>
      <c r="L32">
        <f t="shared" si="120"/>
        <v>0</v>
      </c>
      <c r="M32">
        <f t="shared" si="121"/>
        <v>1</v>
      </c>
      <c r="N32">
        <f t="shared" si="122"/>
        <v>1</v>
      </c>
      <c r="P32" s="4">
        <v>0</v>
      </c>
      <c r="Q32" s="4">
        <f t="shared" si="123"/>
        <v>0</v>
      </c>
      <c r="R32" s="4">
        <f t="shared" si="124"/>
        <v>1</v>
      </c>
      <c r="S32" s="4">
        <f t="shared" si="125"/>
        <v>3</v>
      </c>
      <c r="T32" s="4">
        <f t="shared" si="126"/>
        <v>3</v>
      </c>
      <c r="U32" s="4">
        <f t="shared" si="127"/>
        <v>4</v>
      </c>
      <c r="W32" s="4">
        <v>0</v>
      </c>
      <c r="X32" s="4">
        <f t="shared" si="133"/>
        <v>0</v>
      </c>
      <c r="Y32" s="4">
        <f t="shared" si="134"/>
        <v>1</v>
      </c>
      <c r="Z32" s="4">
        <f t="shared" si="135"/>
        <v>1</v>
      </c>
      <c r="AA32" s="4">
        <f t="shared" si="136"/>
        <v>1</v>
      </c>
      <c r="AB32" s="4">
        <f t="shared" si="137"/>
        <v>1</v>
      </c>
    </row>
    <row r="33" ht="14.25">
      <c r="A33" s="3">
        <v>3</v>
      </c>
      <c r="B33" s="4">
        <f t="shared" si="117"/>
        <v>1</v>
      </c>
      <c r="C33" s="4">
        <f t="shared" si="128"/>
        <v>3</v>
      </c>
      <c r="D33" s="4">
        <f t="shared" si="129"/>
        <v>3</v>
      </c>
      <c r="E33" s="4">
        <f t="shared" si="130"/>
        <v>2</v>
      </c>
      <c r="F33" s="4">
        <f t="shared" si="131"/>
        <v>5</v>
      </c>
      <c r="G33" s="4">
        <f t="shared" si="132"/>
        <v>5</v>
      </c>
      <c r="I33" s="4">
        <v>0</v>
      </c>
      <c r="J33">
        <f t="shared" si="118"/>
        <v>1</v>
      </c>
      <c r="K33">
        <f t="shared" si="119"/>
        <v>3</v>
      </c>
      <c r="L33">
        <f t="shared" si="120"/>
        <v>3</v>
      </c>
      <c r="M33">
        <f t="shared" si="121"/>
        <v>2</v>
      </c>
      <c r="N33">
        <f t="shared" si="122"/>
        <v>5</v>
      </c>
      <c r="P33" s="4">
        <v>0</v>
      </c>
      <c r="Q33" s="4">
        <f t="shared" si="123"/>
        <v>0</v>
      </c>
      <c r="R33" s="4">
        <f t="shared" si="124"/>
        <v>1</v>
      </c>
      <c r="S33" s="4">
        <f t="shared" si="125"/>
        <v>4</v>
      </c>
      <c r="T33" s="4">
        <f t="shared" si="126"/>
        <v>7</v>
      </c>
      <c r="U33" s="4">
        <f t="shared" si="127"/>
        <v>9</v>
      </c>
      <c r="W33" s="4">
        <v>0</v>
      </c>
      <c r="X33" s="4">
        <f t="shared" si="133"/>
        <v>0</v>
      </c>
      <c r="Y33" s="4">
        <f t="shared" si="134"/>
        <v>2</v>
      </c>
      <c r="Z33" s="4">
        <f t="shared" si="135"/>
        <v>5</v>
      </c>
      <c r="AA33" s="4">
        <f t="shared" si="136"/>
        <v>6</v>
      </c>
      <c r="AB33" s="4">
        <f t="shared" si="137"/>
        <v>8</v>
      </c>
    </row>
    <row r="34" ht="14.25">
      <c r="A34" s="3">
        <v>4</v>
      </c>
      <c r="B34" s="4">
        <f t="shared" si="117"/>
        <v>0</v>
      </c>
      <c r="C34" s="4">
        <f t="shared" si="128"/>
        <v>4</v>
      </c>
      <c r="D34" s="4">
        <f t="shared" si="129"/>
        <v>6</v>
      </c>
      <c r="E34" s="4">
        <f t="shared" si="130"/>
        <v>7</v>
      </c>
      <c r="F34" s="4">
        <f t="shared" si="131"/>
        <v>11</v>
      </c>
      <c r="G34" s="4">
        <f t="shared" si="132"/>
        <v>17</v>
      </c>
      <c r="I34" s="4">
        <v>0</v>
      </c>
      <c r="J34">
        <f t="shared" ref="J34:J39" si="138">B34+IF($A34&gt;J$1,B10,0)+IF($A34&lt;J$2,B22,0)</f>
        <v>1</v>
      </c>
      <c r="K34">
        <f t="shared" ref="K34:K39" si="139">C34+IF($A34&gt;K$1,C10,0)+IF($A34&lt;K$2,C22,0)</f>
        <v>4</v>
      </c>
      <c r="L34">
        <f t="shared" ref="L34:L39" si="140">D34+IF($A34&gt;L$1,D10,0)+IF($A34&lt;L$2,D22,0)</f>
        <v>6</v>
      </c>
      <c r="M34">
        <f t="shared" ref="M34:M39" si="141">E34+IF($A34&gt;M$1,E10,0)+IF($A34&lt;M$2,E22,0)</f>
        <v>7</v>
      </c>
      <c r="N34">
        <f t="shared" ref="N34:N39" si="142">F34+IF($A34&gt;N$1,F10,0)+IF($A34&lt;N$2,F22,0)</f>
        <v>11</v>
      </c>
      <c r="P34" s="4">
        <v>0</v>
      </c>
      <c r="Q34" s="4">
        <f t="shared" ref="Q34:Q39" si="143">I34+P34+IF($A34&gt;Q$1,I10+P10,0)+IF($A34&lt;Q$2,I22+P22,0)</f>
        <v>0</v>
      </c>
      <c r="R34" s="4">
        <f t="shared" ref="R34:R39" si="144">J34+Q34+IF($A34&gt;R$1,J10+Q10,0)+IF($A34&lt;R$2,J22+Q22,0)</f>
        <v>1</v>
      </c>
      <c r="S34" s="4">
        <f t="shared" ref="S34:S39" si="145">K34+R34+IF($A34&gt;S$1,K10+R10,0)+IF($A34&lt;S$2,K22+R22,0)</f>
        <v>5</v>
      </c>
      <c r="T34" s="4">
        <f t="shared" ref="T34:T39" si="146">L34+S34+IF($A34&gt;T$1,L10+S10,0)+IF($A34&lt;T$2,L22+S22,0)</f>
        <v>11</v>
      </c>
      <c r="U34" s="4">
        <f t="shared" ref="U34:U39" si="147">M34+T34+IF($A34&gt;U$1,M10+T10,0)+IF($A34&lt;U$2,M22+T22,0)</f>
        <v>18</v>
      </c>
      <c r="W34" s="4">
        <v>0</v>
      </c>
      <c r="X34" s="4">
        <f>SUM(I$30:I33)+SUM(W$30:W34)+IF($A34&gt;X$1,SUM(I$6:I9)+SUM(W$6:W10),0)+IF($A34&lt;X$2,SUM(I$18:I21)+SUM(W$18:W22),0)</f>
        <v>0</v>
      </c>
      <c r="Y34" s="4">
        <f>SUM(J$30:J33)+SUM(X$30:X34)+IF($A34&gt;Y$1,SUM(J$6:J9)+SUM(X$6:X10),0)+IF($A34&lt;Y$2,SUM(J$18:J21)+SUM(X$18:X22),0)</f>
        <v>3</v>
      </c>
      <c r="Z34" s="4">
        <f>SUM(K$30:K33)+SUM(Y$30:Y34)+IF($A34&gt;Z$1,SUM(K$6:K9)+SUM(Y$6:Y10),0)+IF($A34&lt;Z$2,SUM(K$18:K21)+SUM(Y$18:Y22),0)</f>
        <v>11</v>
      </c>
      <c r="AA34" s="4">
        <f>SUM(L$30:L33)+SUM(Z$30:Z34)+IF($A34&gt;AA$1,SUM(L$6:L9)+SUM(Z$6:Z10),0)+IF($A34&lt;AA$2,SUM(L$18:L21)+SUM(Z$18:Z22),0)</f>
        <v>20</v>
      </c>
      <c r="AB34" s="4">
        <f>SUM(M$30:M33)+SUM(AA$30:AA34)+IF($A34&gt;AB$1,SUM(M$6:M9)+SUM(AA$6:AA10),0)+IF($A34&lt;AB$2,SUM(M$18:M21)+SUM(AA$18:AA22),0)</f>
        <v>30</v>
      </c>
    </row>
    <row r="35" ht="14.25">
      <c r="A35" s="3">
        <v>5</v>
      </c>
      <c r="B35" s="4">
        <f t="shared" si="117"/>
        <v>0</v>
      </c>
      <c r="C35" s="4">
        <f t="shared" ref="C35:C39" si="148">SUM(B$30:B34)+SUM(P$30:P34)+IF($A35&gt;C$1,SUM(B$6:B10)+SUM(P$6:P10),0)+IF($A35&lt;C$2,SUM(B$18:B22)+SUM(P$18:P22),0)</f>
        <v>4</v>
      </c>
      <c r="D35" s="4">
        <f t="shared" ref="D35:D39" si="149">SUM(C$30:C34)+SUM(Q$30:Q34)+IF($A35&gt;D$1,SUM(C$6:C10)+SUM(Q$6:Q10),0)+IF($A35&lt;D$2,SUM(C$18:C22)+SUM(Q$18:Q22),0)</f>
        <v>10</v>
      </c>
      <c r="E35" s="4">
        <f t="shared" ref="E35:E39" si="150">SUM(D$30:D34)+SUM(R$30:R34)+IF($A35&gt;E$1,SUM(D$6:D10)+SUM(R$6:R10),0)+IF($A35&lt;E$2,SUM(D$18:D22)+SUM(R$18:R22),0)</f>
        <v>14</v>
      </c>
      <c r="F35" s="4">
        <f t="shared" ref="F35:F39" si="151">SUM(E$30:E34)+SUM(S$30:S34)+IF($A35&gt;F$1,SUM(E$6:E10)+SUM(S$6:S10),0)+IF($A35&lt;F$2,SUM(E$18:E22)+SUM(S$18:S22),0)</f>
        <v>24</v>
      </c>
      <c r="G35" s="4">
        <f t="shared" ref="G35:G39" si="152">SUM(F$30:F34)+SUM(T$30:T34)+IF($A35&gt;G$1,SUM(F$6:F10)+SUM(T$6:T10),0)+IF($A35&lt;G$2,SUM(F$18:F22)+SUM(T$18:T22),0)</f>
        <v>39</v>
      </c>
      <c r="I35" s="4">
        <v>0</v>
      </c>
      <c r="J35">
        <f t="shared" si="138"/>
        <v>0</v>
      </c>
      <c r="K35">
        <f t="shared" si="139"/>
        <v>5</v>
      </c>
      <c r="L35">
        <f t="shared" si="140"/>
        <v>10</v>
      </c>
      <c r="M35">
        <f t="shared" si="141"/>
        <v>14</v>
      </c>
      <c r="N35">
        <f t="shared" si="142"/>
        <v>24</v>
      </c>
      <c r="P35" s="4">
        <v>0</v>
      </c>
      <c r="Q35" s="4">
        <f t="shared" si="143"/>
        <v>0</v>
      </c>
      <c r="R35" s="4">
        <f t="shared" si="144"/>
        <v>0</v>
      </c>
      <c r="S35" s="4">
        <f t="shared" si="145"/>
        <v>5</v>
      </c>
      <c r="T35" s="4">
        <f t="shared" si="146"/>
        <v>15</v>
      </c>
      <c r="U35" s="4">
        <f t="shared" si="147"/>
        <v>29</v>
      </c>
      <c r="W35" s="4">
        <v>0</v>
      </c>
      <c r="X35" s="4">
        <f t="shared" ref="X35:X39" si="153">SUM(I$30:I34)+SUM(W$30:W35)+IF($A35&gt;X$1,SUM(I$6:I10)+SUM(W$6:W11),0)+IF($A35&lt;X$2,SUM(I$18:I22)+SUM(W$18:W23),0)</f>
        <v>0</v>
      </c>
      <c r="Y35" s="4">
        <f t="shared" ref="Y35:Y39" si="154">SUM(J$30:J34)+SUM(X$30:X35)+IF($A35&gt;Y$1,SUM(J$6:J10)+SUM(X$6:X11),0)+IF($A35&lt;Y$2,SUM(J$18:J22)+SUM(X$18:X23),0)</f>
        <v>4</v>
      </c>
      <c r="Z35" s="4">
        <f t="shared" ref="Z35:Z39" si="155">SUM(K$30:K34)+SUM(Y$30:Y35)+IF($A35&gt;Z$1,SUM(K$6:K10)+SUM(Y$6:Y11),0)+IF($A35&lt;Z$2,SUM(K$18:K22)+SUM(Y$18:Y23),0)</f>
        <v>19</v>
      </c>
      <c r="AA35" s="4">
        <f t="shared" ref="AA35:AA39" si="156">SUM(L$30:L34)+SUM(Z$30:Z35)+IF($A35&gt;AA$1,SUM(L$6:L10)+SUM(Z$6:Z11),0)+IF($A35&lt;AA$2,SUM(L$18:L22)+SUM(Z$18:Z23),0)</f>
        <v>45</v>
      </c>
      <c r="AB35" s="4">
        <f t="shared" ref="AB35:AB39" si="157">SUM(M$30:M34)+SUM(AA$30:AA35)+IF($A35&gt;AB$1,SUM(M$6:M10)+SUM(AA$6:AA11),0)+IF($A35&lt;AB$2,SUM(M$18:M22)+SUM(AA$18:AA23),0)</f>
        <v>82</v>
      </c>
    </row>
    <row r="36" ht="14.25">
      <c r="A36" s="3">
        <v>6</v>
      </c>
      <c r="B36" s="4">
        <f t="shared" si="117"/>
        <v>0</v>
      </c>
      <c r="C36" s="4">
        <f t="shared" si="148"/>
        <v>4</v>
      </c>
      <c r="D36" s="4">
        <f t="shared" si="149"/>
        <v>14</v>
      </c>
      <c r="E36" s="4">
        <f t="shared" si="150"/>
        <v>24</v>
      </c>
      <c r="F36" s="4">
        <f t="shared" si="151"/>
        <v>43</v>
      </c>
      <c r="G36" s="4">
        <f t="shared" si="152"/>
        <v>79</v>
      </c>
      <c r="I36" s="4">
        <v>0</v>
      </c>
      <c r="J36">
        <f t="shared" si="138"/>
        <v>0</v>
      </c>
      <c r="K36">
        <f t="shared" si="139"/>
        <v>4</v>
      </c>
      <c r="L36">
        <f t="shared" si="140"/>
        <v>15</v>
      </c>
      <c r="M36">
        <f t="shared" si="141"/>
        <v>24</v>
      </c>
      <c r="N36">
        <f t="shared" si="142"/>
        <v>43</v>
      </c>
      <c r="P36" s="4">
        <v>0</v>
      </c>
      <c r="Q36" s="4">
        <f t="shared" si="143"/>
        <v>0</v>
      </c>
      <c r="R36" s="4">
        <f t="shared" si="144"/>
        <v>0</v>
      </c>
      <c r="S36" s="4">
        <f t="shared" si="145"/>
        <v>4</v>
      </c>
      <c r="T36" s="4">
        <f t="shared" si="146"/>
        <v>19</v>
      </c>
      <c r="U36" s="4">
        <f t="shared" si="147"/>
        <v>43</v>
      </c>
      <c r="W36" s="4">
        <v>0</v>
      </c>
      <c r="X36" s="4">
        <f t="shared" si="153"/>
        <v>0</v>
      </c>
      <c r="Y36" s="4">
        <f t="shared" si="154"/>
        <v>4</v>
      </c>
      <c r="Z36" s="4">
        <f t="shared" si="155"/>
        <v>28</v>
      </c>
      <c r="AA36" s="4">
        <f t="shared" si="156"/>
        <v>83</v>
      </c>
      <c r="AB36" s="4">
        <f t="shared" si="157"/>
        <v>179</v>
      </c>
    </row>
    <row r="37" ht="14.25">
      <c r="A37" s="3">
        <v>7</v>
      </c>
      <c r="B37" s="4">
        <f t="shared" si="117"/>
        <v>0</v>
      </c>
      <c r="C37" s="4">
        <f t="shared" si="148"/>
        <v>4</v>
      </c>
      <c r="D37" s="4">
        <f t="shared" si="149"/>
        <v>18</v>
      </c>
      <c r="E37" s="4">
        <f t="shared" si="150"/>
        <v>38</v>
      </c>
      <c r="F37" s="4">
        <f t="shared" si="151"/>
        <v>71</v>
      </c>
      <c r="G37" s="4">
        <f t="shared" si="152"/>
        <v>141</v>
      </c>
      <c r="I37" s="4">
        <v>0</v>
      </c>
      <c r="J37">
        <f t="shared" si="138"/>
        <v>0</v>
      </c>
      <c r="K37">
        <f t="shared" si="139"/>
        <v>4</v>
      </c>
      <c r="L37">
        <f t="shared" si="140"/>
        <v>18</v>
      </c>
      <c r="M37">
        <f t="shared" si="141"/>
        <v>39</v>
      </c>
      <c r="N37">
        <f t="shared" si="142"/>
        <v>71</v>
      </c>
      <c r="P37" s="4">
        <v>0</v>
      </c>
      <c r="Q37" s="4">
        <f t="shared" si="143"/>
        <v>0</v>
      </c>
      <c r="R37" s="4">
        <f t="shared" si="144"/>
        <v>0</v>
      </c>
      <c r="S37" s="4">
        <f t="shared" si="145"/>
        <v>4</v>
      </c>
      <c r="T37" s="4">
        <f t="shared" si="146"/>
        <v>22</v>
      </c>
      <c r="U37" s="4">
        <f t="shared" si="147"/>
        <v>61</v>
      </c>
      <c r="W37" s="4">
        <v>0</v>
      </c>
      <c r="X37" s="4">
        <f t="shared" si="153"/>
        <v>0</v>
      </c>
      <c r="Y37" s="4">
        <f t="shared" si="154"/>
        <v>4</v>
      </c>
      <c r="Z37" s="4">
        <f t="shared" si="155"/>
        <v>36</v>
      </c>
      <c r="AA37" s="4">
        <f t="shared" si="156"/>
        <v>134</v>
      </c>
      <c r="AB37" s="4">
        <f t="shared" si="157"/>
        <v>337</v>
      </c>
    </row>
    <row r="38" ht="14.25">
      <c r="A38" s="3">
        <v>8</v>
      </c>
      <c r="B38" s="4">
        <f t="shared" si="117"/>
        <v>0</v>
      </c>
      <c r="C38" s="4">
        <f t="shared" si="148"/>
        <v>4</v>
      </c>
      <c r="D38" s="4">
        <f t="shared" si="149"/>
        <v>22</v>
      </c>
      <c r="E38" s="4">
        <f t="shared" si="150"/>
        <v>56</v>
      </c>
      <c r="F38" s="4">
        <f t="shared" si="151"/>
        <v>113</v>
      </c>
      <c r="G38" s="4">
        <f t="shared" si="152"/>
        <v>234</v>
      </c>
      <c r="I38" s="4">
        <v>0</v>
      </c>
      <c r="J38">
        <f t="shared" si="138"/>
        <v>0</v>
      </c>
      <c r="K38">
        <f t="shared" si="139"/>
        <v>4</v>
      </c>
      <c r="L38">
        <f t="shared" si="140"/>
        <v>22</v>
      </c>
      <c r="M38">
        <f t="shared" si="141"/>
        <v>56</v>
      </c>
      <c r="N38">
        <f t="shared" si="142"/>
        <v>114</v>
      </c>
      <c r="P38" s="4">
        <v>0</v>
      </c>
      <c r="Q38" s="4">
        <f t="shared" si="143"/>
        <v>0</v>
      </c>
      <c r="R38" s="4">
        <f t="shared" si="144"/>
        <v>0</v>
      </c>
      <c r="S38" s="4">
        <f t="shared" si="145"/>
        <v>4</v>
      </c>
      <c r="T38" s="4">
        <f t="shared" si="146"/>
        <v>26</v>
      </c>
      <c r="U38" s="4">
        <f t="shared" si="147"/>
        <v>82</v>
      </c>
      <c r="W38" s="4">
        <v>0</v>
      </c>
      <c r="X38" s="4">
        <f t="shared" si="153"/>
        <v>0</v>
      </c>
      <c r="Y38" s="4">
        <f t="shared" si="154"/>
        <v>4</v>
      </c>
      <c r="Z38" s="4">
        <f t="shared" si="155"/>
        <v>44</v>
      </c>
      <c r="AA38" s="4">
        <f t="shared" si="156"/>
        <v>196</v>
      </c>
      <c r="AB38" s="4">
        <f t="shared" si="157"/>
        <v>572</v>
      </c>
    </row>
    <row r="39" ht="14.25">
      <c r="A39" s="3">
        <v>9</v>
      </c>
      <c r="B39" s="4">
        <f t="shared" si="117"/>
        <v>0</v>
      </c>
      <c r="C39" s="4">
        <f t="shared" si="148"/>
        <v>4</v>
      </c>
      <c r="D39" s="4">
        <f t="shared" si="149"/>
        <v>26</v>
      </c>
      <c r="E39" s="4">
        <f t="shared" si="150"/>
        <v>78</v>
      </c>
      <c r="F39" s="4">
        <f t="shared" si="151"/>
        <v>173</v>
      </c>
      <c r="G39" s="4">
        <f t="shared" si="152"/>
        <v>373</v>
      </c>
      <c r="I39" s="4">
        <v>0</v>
      </c>
      <c r="J39">
        <f t="shared" si="138"/>
        <v>0</v>
      </c>
      <c r="K39">
        <f t="shared" si="139"/>
        <v>4</v>
      </c>
      <c r="L39">
        <f t="shared" si="140"/>
        <v>26</v>
      </c>
      <c r="M39">
        <f t="shared" si="141"/>
        <v>78</v>
      </c>
      <c r="N39">
        <f t="shared" si="142"/>
        <v>173</v>
      </c>
      <c r="P39" s="4">
        <v>0</v>
      </c>
      <c r="Q39" s="4">
        <f t="shared" si="143"/>
        <v>0</v>
      </c>
      <c r="R39" s="4">
        <f t="shared" si="144"/>
        <v>0</v>
      </c>
      <c r="S39" s="4">
        <f t="shared" si="145"/>
        <v>4</v>
      </c>
      <c r="T39" s="4">
        <f t="shared" si="146"/>
        <v>30</v>
      </c>
      <c r="U39" s="4">
        <f t="shared" si="147"/>
        <v>108</v>
      </c>
      <c r="W39" s="4">
        <v>0</v>
      </c>
      <c r="X39" s="4">
        <f t="shared" si="153"/>
        <v>0</v>
      </c>
      <c r="Y39" s="4">
        <f t="shared" si="154"/>
        <v>4</v>
      </c>
      <c r="Z39" s="4">
        <f t="shared" si="155"/>
        <v>52</v>
      </c>
      <c r="AA39" s="4">
        <f t="shared" si="156"/>
        <v>270</v>
      </c>
      <c r="AB39" s="4">
        <f t="shared" si="157"/>
        <v>898</v>
      </c>
    </row>
    <row r="41" ht="14.25">
      <c r="M41" t="s">
        <v>26</v>
      </c>
      <c r="N41">
        <f>SUM(N6:N15)+SUM(N18:N27)+SUM(N30:N39)</f>
        <v>442</v>
      </c>
      <c r="AA41" t="s">
        <v>26</v>
      </c>
      <c r="AB41">
        <f>SUM(AB6:AB15)+SUM(AB18:AB27)+SUM(AB30:AB39)</f>
        <v>2107</v>
      </c>
    </row>
    <row r="42" ht="14.25"/>
    <row r="43" ht="14.25">
      <c r="AA43" t="s">
        <v>35</v>
      </c>
      <c r="AB43">
        <f>N41+AB41</f>
        <v>2549</v>
      </c>
    </row>
    <row r="44" ht="14.25"/>
    <row r="45" ht="14.25"/>
  </sheetData>
  <printOptions headings="0" gridLines="0" gridLinesSet="0"/>
  <pageMargins left="0.70078740157480324" right="0.70078740157480324" top="0.75196850393700787" bottom="0.75196850393700787" header="0.29999999999999999" footer="0.29999999999999999"/>
  <pageSetup blackAndWhite="0" cellComments="none" copies="1" draft="0" errors="displayed" firstPageNumber="-1" fitToHeight="0" fitToWidth="0"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ONLYOFFICE/2.5.565.0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2019-12-04T14:56:57Z</dcterms:modified>
</cp:coreProperties>
</file>